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Owner\Desktop\data\thermography\(10.1.19) Full\"/>
    </mc:Choice>
  </mc:AlternateContent>
  <xr:revisionPtr revIDLastSave="0" documentId="13_ncr:1_{0F949ADB-B048-4BAF-A9E3-2D849154F3C2}" xr6:coauthVersionLast="44" xr6:coauthVersionMax="44" xr10:uidLastSave="{00000000-0000-0000-0000-000000000000}"/>
  <bookViews>
    <workbookView minimized="1" xWindow="-28410" yWindow="5025" windowWidth="21600" windowHeight="11385" xr2:uid="{00000000-000D-0000-FFFF-FFFF00000000}"/>
  </bookViews>
  <sheets>
    <sheet name="Using book equation for Q TIR+"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U1815" i="3" l="1"/>
  <c r="BT1815" i="3"/>
  <c r="BP1787" i="3"/>
  <c r="BR1787" i="3" s="1"/>
  <c r="BT1787" i="3" s="1"/>
  <c r="BQ1787" i="3"/>
  <c r="BS1787" i="3" s="1"/>
  <c r="BU1787" i="3" s="1"/>
  <c r="BP1788" i="3"/>
  <c r="BR1788" i="3" s="1"/>
  <c r="BT1788" i="3" s="1"/>
  <c r="BQ1788" i="3"/>
  <c r="BP1789" i="3"/>
  <c r="BQ1789" i="3"/>
  <c r="BS1789" i="3" s="1"/>
  <c r="BU1789" i="3" s="1"/>
  <c r="BR1789" i="3"/>
  <c r="BT1789" i="3" s="1"/>
  <c r="BP1790" i="3"/>
  <c r="BR1790" i="3" s="1"/>
  <c r="BT1790" i="3" s="1"/>
  <c r="BQ1790" i="3"/>
  <c r="BP1791" i="3"/>
  <c r="BR1791" i="3" s="1"/>
  <c r="BT1791" i="3" s="1"/>
  <c r="BQ1791" i="3"/>
  <c r="BS1791" i="3" s="1"/>
  <c r="BU1791" i="3" s="1"/>
  <c r="BP1792" i="3"/>
  <c r="BR1792" i="3" s="1"/>
  <c r="BT1792" i="3" s="1"/>
  <c r="BQ1792" i="3"/>
  <c r="BP1793" i="3"/>
  <c r="BQ1793" i="3"/>
  <c r="BS1793" i="3" s="1"/>
  <c r="BU1793" i="3" s="1"/>
  <c r="BR1793" i="3"/>
  <c r="BT1793" i="3" s="1"/>
  <c r="BP1794" i="3"/>
  <c r="BR1794" i="3" s="1"/>
  <c r="BT1794" i="3" s="1"/>
  <c r="BQ1794" i="3"/>
  <c r="BP1795" i="3"/>
  <c r="BR1795" i="3" s="1"/>
  <c r="BT1795" i="3" s="1"/>
  <c r="BQ1795" i="3"/>
  <c r="BS1795" i="3" s="1"/>
  <c r="BU1795" i="3" s="1"/>
  <c r="BP1796" i="3"/>
  <c r="BR1796" i="3" s="1"/>
  <c r="BT1796" i="3" s="1"/>
  <c r="BQ1796" i="3"/>
  <c r="BP1797" i="3"/>
  <c r="BQ1797" i="3"/>
  <c r="BS1797" i="3" s="1"/>
  <c r="BU1797" i="3" s="1"/>
  <c r="BR1797" i="3"/>
  <c r="BT1797" i="3" s="1"/>
  <c r="BP1798" i="3"/>
  <c r="BR1798" i="3" s="1"/>
  <c r="BT1798" i="3" s="1"/>
  <c r="BQ1798" i="3"/>
  <c r="BP1799" i="3"/>
  <c r="BR1799" i="3" s="1"/>
  <c r="BT1799" i="3" s="1"/>
  <c r="BQ1799" i="3"/>
  <c r="BS1799" i="3" s="1"/>
  <c r="BU1799" i="3" s="1"/>
  <c r="BP1800" i="3"/>
  <c r="BR1800" i="3" s="1"/>
  <c r="BT1800" i="3" s="1"/>
  <c r="BQ1800" i="3"/>
  <c r="BP1801" i="3"/>
  <c r="BQ1801" i="3"/>
  <c r="BS1801" i="3" s="1"/>
  <c r="BU1801" i="3" s="1"/>
  <c r="BR1801" i="3"/>
  <c r="BT1801" i="3" s="1"/>
  <c r="BP1802" i="3"/>
  <c r="BR1802" i="3" s="1"/>
  <c r="BT1802" i="3" s="1"/>
  <c r="BQ1802" i="3"/>
  <c r="BP1803" i="3"/>
  <c r="BR1803" i="3" s="1"/>
  <c r="BT1803" i="3" s="1"/>
  <c r="BQ1803" i="3"/>
  <c r="BS1803" i="3" s="1"/>
  <c r="BU1803" i="3" s="1"/>
  <c r="BP1804" i="3"/>
  <c r="BR1804" i="3" s="1"/>
  <c r="BT1804" i="3" s="1"/>
  <c r="BQ1804" i="3"/>
  <c r="BP1805" i="3"/>
  <c r="BQ1805" i="3"/>
  <c r="BS1805" i="3" s="1"/>
  <c r="BU1805" i="3" s="1"/>
  <c r="BR1805" i="3"/>
  <c r="BT1805" i="3" s="1"/>
  <c r="BP1806" i="3"/>
  <c r="BR1806" i="3" s="1"/>
  <c r="BT1806" i="3" s="1"/>
  <c r="BQ1806" i="3"/>
  <c r="BP1807" i="3"/>
  <c r="BR1807" i="3" s="1"/>
  <c r="BT1807" i="3" s="1"/>
  <c r="BQ1807" i="3"/>
  <c r="BS1807" i="3" s="1"/>
  <c r="BU1807" i="3" s="1"/>
  <c r="BP1808" i="3"/>
  <c r="BR1808" i="3" s="1"/>
  <c r="BT1808" i="3" s="1"/>
  <c r="BQ1808" i="3"/>
  <c r="BP1809" i="3"/>
  <c r="BQ1809" i="3"/>
  <c r="BS1809" i="3" s="1"/>
  <c r="BU1809" i="3" s="1"/>
  <c r="BR1809" i="3"/>
  <c r="BT1809" i="3" s="1"/>
  <c r="BP1810" i="3"/>
  <c r="BR1810" i="3" s="1"/>
  <c r="BT1810" i="3" s="1"/>
  <c r="BQ1810" i="3"/>
  <c r="BP1811" i="3"/>
  <c r="BR1811" i="3" s="1"/>
  <c r="BT1811" i="3" s="1"/>
  <c r="BQ1811" i="3"/>
  <c r="BS1811" i="3" s="1"/>
  <c r="BU1811" i="3" s="1"/>
  <c r="BP1812" i="3"/>
  <c r="BR1812" i="3" s="1"/>
  <c r="BT1812" i="3" s="1"/>
  <c r="BQ1812" i="3"/>
  <c r="BQ1786" i="3"/>
  <c r="BP1786" i="3"/>
  <c r="BR1786" i="3" s="1"/>
  <c r="BT1786" i="3" s="1"/>
  <c r="BU1785" i="3"/>
  <c r="BS1785" i="3"/>
  <c r="BR1785" i="3"/>
  <c r="BT1785" i="3" s="1"/>
  <c r="BQ1785" i="3"/>
  <c r="BP1785" i="3"/>
  <c r="BS1784" i="3"/>
  <c r="BU1784" i="3" s="1"/>
  <c r="BQ1784" i="3"/>
  <c r="BP1784" i="3"/>
  <c r="BR1784" i="3" s="1"/>
  <c r="BT1784" i="3" s="1"/>
  <c r="BR1783" i="3"/>
  <c r="BT1783" i="3" s="1"/>
  <c r="BQ1783" i="3"/>
  <c r="BS1783" i="3" s="1"/>
  <c r="BU1783" i="3" s="1"/>
  <c r="BP1783" i="3"/>
  <c r="BQ1782" i="3"/>
  <c r="BS1782" i="3" s="1"/>
  <c r="BU1782" i="3" s="1"/>
  <c r="BP1782" i="3"/>
  <c r="BR1782" i="3" s="1"/>
  <c r="BT1782" i="3" s="1"/>
  <c r="BU1781" i="3"/>
  <c r="BS1781" i="3"/>
  <c r="BR1781" i="3"/>
  <c r="BT1781" i="3" s="1"/>
  <c r="BQ1781" i="3"/>
  <c r="BP1781" i="3"/>
  <c r="BT1780" i="3"/>
  <c r="BS1780" i="3"/>
  <c r="BU1780" i="3" s="1"/>
  <c r="BQ1780" i="3"/>
  <c r="BP1780" i="3"/>
  <c r="BR1780" i="3" s="1"/>
  <c r="BR1779" i="3"/>
  <c r="BT1779" i="3" s="1"/>
  <c r="BQ1779" i="3"/>
  <c r="BS1779" i="3" s="1"/>
  <c r="BU1779" i="3" s="1"/>
  <c r="BP1779" i="3"/>
  <c r="BQ1778" i="3"/>
  <c r="BP1778" i="3"/>
  <c r="BR1778" i="3" s="1"/>
  <c r="BT1778" i="3" s="1"/>
  <c r="BU1777" i="3"/>
  <c r="BS1777" i="3"/>
  <c r="BR1777" i="3"/>
  <c r="BT1777" i="3" s="1"/>
  <c r="BQ1777" i="3"/>
  <c r="BP1777" i="3"/>
  <c r="BS1776" i="3"/>
  <c r="BU1776" i="3" s="1"/>
  <c r="BQ1776" i="3"/>
  <c r="BP1776" i="3"/>
  <c r="BR1776" i="3" s="1"/>
  <c r="BT1776" i="3" s="1"/>
  <c r="BR1775" i="3"/>
  <c r="BT1775" i="3" s="1"/>
  <c r="BQ1775" i="3"/>
  <c r="BS1775" i="3" s="1"/>
  <c r="BU1775" i="3" s="1"/>
  <c r="BP1775" i="3"/>
  <c r="BQ1774" i="3"/>
  <c r="BS1774" i="3" s="1"/>
  <c r="BU1774" i="3" s="1"/>
  <c r="BP1774" i="3"/>
  <c r="BR1774" i="3" s="1"/>
  <c r="BT1774" i="3" s="1"/>
  <c r="BU1773" i="3"/>
  <c r="BS1773" i="3"/>
  <c r="BR1773" i="3"/>
  <c r="BT1773" i="3" s="1"/>
  <c r="BQ1773" i="3"/>
  <c r="BP1773" i="3"/>
  <c r="BT1772" i="3"/>
  <c r="BS1772" i="3"/>
  <c r="BU1772" i="3" s="1"/>
  <c r="BQ1772" i="3"/>
  <c r="BP1772" i="3"/>
  <c r="BR1772" i="3" s="1"/>
  <c r="BR1771" i="3"/>
  <c r="BT1771" i="3" s="1"/>
  <c r="BQ1771" i="3"/>
  <c r="BS1771" i="3" s="1"/>
  <c r="BU1771" i="3" s="1"/>
  <c r="BP1771" i="3"/>
  <c r="BQ1770" i="3"/>
  <c r="BS1770" i="3" s="1"/>
  <c r="BU1770" i="3" s="1"/>
  <c r="BP1770" i="3"/>
  <c r="BR1770" i="3" s="1"/>
  <c r="BT1770" i="3" s="1"/>
  <c r="BU1769" i="3"/>
  <c r="BS1769" i="3"/>
  <c r="BR1769" i="3"/>
  <c r="BT1769" i="3" s="1"/>
  <c r="BQ1769" i="3"/>
  <c r="BP1769" i="3"/>
  <c r="BS1768" i="3"/>
  <c r="BU1768" i="3" s="1"/>
  <c r="BQ1768" i="3"/>
  <c r="BP1768" i="3"/>
  <c r="BR1768" i="3" s="1"/>
  <c r="BT1768" i="3" s="1"/>
  <c r="BR1767" i="3"/>
  <c r="BT1767" i="3" s="1"/>
  <c r="BQ1767" i="3"/>
  <c r="BS1767" i="3" s="1"/>
  <c r="BU1767" i="3" s="1"/>
  <c r="BP1767" i="3"/>
  <c r="BQ1766" i="3"/>
  <c r="BS1766" i="3" s="1"/>
  <c r="BU1766" i="3" s="1"/>
  <c r="BP1766" i="3"/>
  <c r="BR1766" i="3" s="1"/>
  <c r="BT1766" i="3" s="1"/>
  <c r="BU1765" i="3"/>
  <c r="BS1765" i="3"/>
  <c r="BR1765" i="3"/>
  <c r="BT1765" i="3" s="1"/>
  <c r="BQ1765" i="3"/>
  <c r="BP1765" i="3"/>
  <c r="BT1764" i="3"/>
  <c r="BS1764" i="3"/>
  <c r="BU1764" i="3" s="1"/>
  <c r="BQ1764" i="3"/>
  <c r="BP1764" i="3"/>
  <c r="BR1764" i="3" s="1"/>
  <c r="BR1763" i="3"/>
  <c r="BT1763" i="3" s="1"/>
  <c r="BQ1763" i="3"/>
  <c r="BS1763" i="3" s="1"/>
  <c r="BU1763" i="3" s="1"/>
  <c r="BP1763" i="3"/>
  <c r="BQ1762" i="3"/>
  <c r="BP1762" i="3"/>
  <c r="BU1761" i="3"/>
  <c r="BS1761" i="3"/>
  <c r="BR1761" i="3"/>
  <c r="BT1761" i="3" s="1"/>
  <c r="BQ1761" i="3"/>
  <c r="BP1761" i="3"/>
  <c r="BS1760" i="3"/>
  <c r="BU1760" i="3" s="1"/>
  <c r="BQ1760" i="3"/>
  <c r="BP1760" i="3"/>
  <c r="BR1760" i="3" s="1"/>
  <c r="BT1760" i="3" s="1"/>
  <c r="BR1759" i="3"/>
  <c r="BT1759" i="3" s="1"/>
  <c r="BQ1759" i="3"/>
  <c r="BS1759" i="3" s="1"/>
  <c r="BU1759" i="3" s="1"/>
  <c r="BP1759" i="3"/>
  <c r="BQ1758" i="3"/>
  <c r="BS1758" i="3" s="1"/>
  <c r="BU1758" i="3" s="1"/>
  <c r="BP1758" i="3"/>
  <c r="BR1758" i="3" s="1"/>
  <c r="BT1758" i="3" s="1"/>
  <c r="BU1757" i="3"/>
  <c r="BS1757" i="3"/>
  <c r="BR1757" i="3"/>
  <c r="BT1757" i="3" s="1"/>
  <c r="BQ1757" i="3"/>
  <c r="BP1757" i="3"/>
  <c r="BT1756" i="3"/>
  <c r="BS1756" i="3"/>
  <c r="BU1756" i="3" s="1"/>
  <c r="BQ1756" i="3"/>
  <c r="BP1756" i="3"/>
  <c r="BR1756" i="3" s="1"/>
  <c r="BR1755" i="3"/>
  <c r="BT1755" i="3" s="1"/>
  <c r="BQ1755" i="3"/>
  <c r="BS1755" i="3" s="1"/>
  <c r="BU1755" i="3" s="1"/>
  <c r="BP1755" i="3"/>
  <c r="BQ1754" i="3"/>
  <c r="BP1754" i="3"/>
  <c r="BU1753" i="3"/>
  <c r="BS1753" i="3"/>
  <c r="BR1753" i="3"/>
  <c r="BT1753" i="3" s="1"/>
  <c r="BQ1753" i="3"/>
  <c r="BP1753" i="3"/>
  <c r="BS1752" i="3"/>
  <c r="BU1752" i="3" s="1"/>
  <c r="BQ1752" i="3"/>
  <c r="BP1752" i="3"/>
  <c r="BR1752" i="3" s="1"/>
  <c r="BT1752" i="3" s="1"/>
  <c r="BR1751" i="3"/>
  <c r="BT1751" i="3" s="1"/>
  <c r="BQ1751" i="3"/>
  <c r="BS1751" i="3" s="1"/>
  <c r="BU1751" i="3" s="1"/>
  <c r="BP1751" i="3"/>
  <c r="BQ1750" i="3"/>
  <c r="BP1750" i="3"/>
  <c r="BU1749" i="3"/>
  <c r="BS1749" i="3"/>
  <c r="BR1749" i="3"/>
  <c r="BT1749" i="3" s="1"/>
  <c r="BQ1749" i="3"/>
  <c r="BP1749" i="3"/>
  <c r="BT1748" i="3"/>
  <c r="BS1748" i="3"/>
  <c r="BU1748" i="3" s="1"/>
  <c r="BQ1748" i="3"/>
  <c r="BP1748" i="3"/>
  <c r="BR1748" i="3" s="1"/>
  <c r="BR1747" i="3"/>
  <c r="BT1747" i="3" s="1"/>
  <c r="BQ1747" i="3"/>
  <c r="BS1747" i="3" s="1"/>
  <c r="BU1747" i="3" s="1"/>
  <c r="BP1747" i="3"/>
  <c r="BQ1746" i="3"/>
  <c r="BP1746" i="3"/>
  <c r="BU1745" i="3"/>
  <c r="BS1745" i="3"/>
  <c r="BR1745" i="3"/>
  <c r="BT1745" i="3" s="1"/>
  <c r="BQ1745" i="3"/>
  <c r="BP1745" i="3"/>
  <c r="BS1744" i="3"/>
  <c r="BU1744" i="3" s="1"/>
  <c r="BQ1744" i="3"/>
  <c r="BP1744" i="3"/>
  <c r="BR1744" i="3" s="1"/>
  <c r="BT1744" i="3" s="1"/>
  <c r="BR1743" i="3"/>
  <c r="BT1743" i="3" s="1"/>
  <c r="BQ1743" i="3"/>
  <c r="BS1743" i="3" s="1"/>
  <c r="BU1743" i="3" s="1"/>
  <c r="BP1743" i="3"/>
  <c r="BQ1742" i="3"/>
  <c r="BP1742" i="3"/>
  <c r="BU1741" i="3"/>
  <c r="BS1741" i="3"/>
  <c r="BR1741" i="3"/>
  <c r="BT1741" i="3" s="1"/>
  <c r="BQ1741" i="3"/>
  <c r="BP1741" i="3"/>
  <c r="BT1740" i="3"/>
  <c r="BS1740" i="3"/>
  <c r="BU1740" i="3" s="1"/>
  <c r="BQ1740" i="3"/>
  <c r="BP1740" i="3"/>
  <c r="BR1740" i="3" s="1"/>
  <c r="BR1739" i="3"/>
  <c r="BT1739" i="3" s="1"/>
  <c r="BQ1739" i="3"/>
  <c r="BS1739" i="3" s="1"/>
  <c r="BU1739" i="3" s="1"/>
  <c r="BP1739" i="3"/>
  <c r="BQ1738" i="3"/>
  <c r="BP1738" i="3"/>
  <c r="BU1737" i="3"/>
  <c r="BS1737" i="3"/>
  <c r="BR1737" i="3"/>
  <c r="BT1737" i="3" s="1"/>
  <c r="BQ1737" i="3"/>
  <c r="BP1737" i="3"/>
  <c r="BS1736" i="3"/>
  <c r="BU1736" i="3" s="1"/>
  <c r="BQ1736" i="3"/>
  <c r="BP1736" i="3"/>
  <c r="BR1736" i="3" s="1"/>
  <c r="BT1736" i="3" s="1"/>
  <c r="BR1735" i="3"/>
  <c r="BT1735" i="3" s="1"/>
  <c r="BQ1735" i="3"/>
  <c r="BS1735" i="3" s="1"/>
  <c r="BU1735" i="3" s="1"/>
  <c r="BP1735" i="3"/>
  <c r="BQ1734" i="3"/>
  <c r="BP1734" i="3"/>
  <c r="BU1733" i="3"/>
  <c r="BS1733" i="3"/>
  <c r="BR1733" i="3"/>
  <c r="BT1733" i="3" s="1"/>
  <c r="BQ1733" i="3"/>
  <c r="BP1733" i="3"/>
  <c r="BT1732" i="3"/>
  <c r="BS1732" i="3"/>
  <c r="BU1732" i="3" s="1"/>
  <c r="BQ1732" i="3"/>
  <c r="BP1732" i="3"/>
  <c r="BR1732" i="3" s="1"/>
  <c r="BR1731" i="3"/>
  <c r="BT1731" i="3" s="1"/>
  <c r="BQ1731" i="3"/>
  <c r="BS1731" i="3" s="1"/>
  <c r="BU1731" i="3" s="1"/>
  <c r="BP1731" i="3"/>
  <c r="BQ1730" i="3"/>
  <c r="BP1730" i="3"/>
  <c r="BU1729" i="3"/>
  <c r="BS1729" i="3"/>
  <c r="BR1729" i="3"/>
  <c r="BT1729" i="3" s="1"/>
  <c r="BQ1729" i="3"/>
  <c r="BP1729" i="3"/>
  <c r="BT1728" i="3"/>
  <c r="BS1728" i="3"/>
  <c r="BU1728" i="3" s="1"/>
  <c r="BQ1728" i="3"/>
  <c r="BP1728" i="3"/>
  <c r="BR1728" i="3" s="1"/>
  <c r="BR1727" i="3"/>
  <c r="BT1727" i="3" s="1"/>
  <c r="BQ1727" i="3"/>
  <c r="BS1727" i="3" s="1"/>
  <c r="BU1727" i="3" s="1"/>
  <c r="BP1727" i="3"/>
  <c r="BQ1726" i="3"/>
  <c r="BP1726" i="3"/>
  <c r="BU1725" i="3"/>
  <c r="BS1725" i="3"/>
  <c r="BR1725" i="3"/>
  <c r="BT1725" i="3" s="1"/>
  <c r="BQ1725" i="3"/>
  <c r="BP1725" i="3"/>
  <c r="BQ1724" i="3"/>
  <c r="BP1724" i="3"/>
  <c r="BR1723" i="3"/>
  <c r="BT1723" i="3" s="1"/>
  <c r="BQ1723" i="3"/>
  <c r="BS1723" i="3" s="1"/>
  <c r="BU1723" i="3" s="1"/>
  <c r="BP1723" i="3"/>
  <c r="BQ1722" i="3"/>
  <c r="BP1722" i="3"/>
  <c r="BU1721" i="3"/>
  <c r="BS1721" i="3"/>
  <c r="BR1721" i="3"/>
  <c r="BT1721" i="3" s="1"/>
  <c r="BQ1721" i="3"/>
  <c r="BP1721" i="3"/>
  <c r="BQ1720" i="3"/>
  <c r="BS1720" i="3" s="1"/>
  <c r="BU1720" i="3" s="1"/>
  <c r="BP1720" i="3"/>
  <c r="BR1720" i="3" s="1"/>
  <c r="BT1720" i="3" s="1"/>
  <c r="BR1719" i="3"/>
  <c r="BT1719" i="3" s="1"/>
  <c r="BQ1719" i="3"/>
  <c r="BS1719" i="3" s="1"/>
  <c r="BU1719" i="3" s="1"/>
  <c r="BP1719" i="3"/>
  <c r="BQ1718" i="3"/>
  <c r="BP1718" i="3"/>
  <c r="BU1717" i="3"/>
  <c r="BS1717" i="3"/>
  <c r="BR1717" i="3"/>
  <c r="BT1717" i="3" s="1"/>
  <c r="BQ1717" i="3"/>
  <c r="BP1717" i="3"/>
  <c r="BQ1716" i="3"/>
  <c r="BP1716" i="3"/>
  <c r="BR1716" i="3" s="1"/>
  <c r="BT1716" i="3" s="1"/>
  <c r="BR1715" i="3"/>
  <c r="BT1715" i="3" s="1"/>
  <c r="BQ1715" i="3"/>
  <c r="BS1715" i="3" s="1"/>
  <c r="BU1715" i="3" s="1"/>
  <c r="BP1715" i="3"/>
  <c r="BQ1714" i="3"/>
  <c r="BP1714" i="3"/>
  <c r="BU1713" i="3"/>
  <c r="BS1713" i="3"/>
  <c r="BR1713" i="3"/>
  <c r="BT1713" i="3" s="1"/>
  <c r="BQ1713" i="3"/>
  <c r="BP1713" i="3"/>
  <c r="BQ1712" i="3"/>
  <c r="BS1712" i="3" s="1"/>
  <c r="BU1712" i="3" s="1"/>
  <c r="BP1712" i="3"/>
  <c r="BR1712" i="3" s="1"/>
  <c r="BT1712" i="3" s="1"/>
  <c r="BR1711" i="3"/>
  <c r="BT1711" i="3" s="1"/>
  <c r="BQ1711" i="3"/>
  <c r="BS1711" i="3" s="1"/>
  <c r="BU1711" i="3" s="1"/>
  <c r="BP1711" i="3"/>
  <c r="BQ1710" i="3"/>
  <c r="BP1710" i="3"/>
  <c r="BU1709" i="3"/>
  <c r="BS1709" i="3"/>
  <c r="BR1709" i="3"/>
  <c r="BT1709" i="3" s="1"/>
  <c r="BQ1709" i="3"/>
  <c r="BP1709" i="3"/>
  <c r="BQ1708" i="3"/>
  <c r="BP1708" i="3"/>
  <c r="BR1708" i="3" s="1"/>
  <c r="BT1708" i="3" s="1"/>
  <c r="BR1707" i="3"/>
  <c r="BT1707" i="3" s="1"/>
  <c r="BQ1707" i="3"/>
  <c r="BS1707" i="3" s="1"/>
  <c r="BU1707" i="3" s="1"/>
  <c r="BP1707" i="3"/>
  <c r="BQ1706" i="3"/>
  <c r="BP1706" i="3"/>
  <c r="BU1705" i="3"/>
  <c r="BS1705" i="3"/>
  <c r="BR1705" i="3"/>
  <c r="BT1705" i="3" s="1"/>
  <c r="BQ1705" i="3"/>
  <c r="BP1705" i="3"/>
  <c r="BQ1704" i="3"/>
  <c r="BS1704" i="3" s="1"/>
  <c r="BU1704" i="3" s="1"/>
  <c r="BP1704" i="3"/>
  <c r="BR1704" i="3" s="1"/>
  <c r="BT1704" i="3" s="1"/>
  <c r="BR1703" i="3"/>
  <c r="BT1703" i="3" s="1"/>
  <c r="BQ1703" i="3"/>
  <c r="BS1703" i="3" s="1"/>
  <c r="BU1703" i="3" s="1"/>
  <c r="BP1703" i="3"/>
  <c r="BQ1702" i="3"/>
  <c r="BP1702" i="3"/>
  <c r="BU1701" i="3"/>
  <c r="BS1701" i="3"/>
  <c r="BR1701" i="3"/>
  <c r="BT1701" i="3" s="1"/>
  <c r="BQ1701" i="3"/>
  <c r="BP1701" i="3"/>
  <c r="BQ1700" i="3"/>
  <c r="BP1700" i="3"/>
  <c r="BR1700" i="3" s="1"/>
  <c r="BT1700" i="3" s="1"/>
  <c r="BR1699" i="3"/>
  <c r="BT1699" i="3" s="1"/>
  <c r="BQ1699" i="3"/>
  <c r="BS1699" i="3" s="1"/>
  <c r="BU1699" i="3" s="1"/>
  <c r="BP1699" i="3"/>
  <c r="BQ1698" i="3"/>
  <c r="BP1698" i="3"/>
  <c r="BU1697" i="3"/>
  <c r="BS1697" i="3"/>
  <c r="BR1697" i="3"/>
  <c r="BT1697" i="3" s="1"/>
  <c r="BQ1697" i="3"/>
  <c r="BP1697" i="3"/>
  <c r="BQ1696" i="3"/>
  <c r="BS1696" i="3" s="1"/>
  <c r="BU1696" i="3" s="1"/>
  <c r="BP1696" i="3"/>
  <c r="BR1696" i="3" s="1"/>
  <c r="BT1696" i="3" s="1"/>
  <c r="BR1695" i="3"/>
  <c r="BT1695" i="3" s="1"/>
  <c r="BQ1695" i="3"/>
  <c r="BS1695" i="3" s="1"/>
  <c r="BU1695" i="3" s="1"/>
  <c r="BP1695" i="3"/>
  <c r="BQ1694" i="3"/>
  <c r="BP1694" i="3"/>
  <c r="BU1693" i="3"/>
  <c r="BS1693" i="3"/>
  <c r="BR1693" i="3"/>
  <c r="BT1693" i="3" s="1"/>
  <c r="BQ1693" i="3"/>
  <c r="BP1693" i="3"/>
  <c r="BQ1692" i="3"/>
  <c r="BP1692" i="3"/>
  <c r="BR1692" i="3" s="1"/>
  <c r="BT1692" i="3" s="1"/>
  <c r="BR1691" i="3"/>
  <c r="BT1691" i="3" s="1"/>
  <c r="BQ1691" i="3"/>
  <c r="BS1691" i="3" s="1"/>
  <c r="BU1691" i="3" s="1"/>
  <c r="BP1691" i="3"/>
  <c r="BQ1690" i="3"/>
  <c r="BP1690" i="3"/>
  <c r="BU1689" i="3"/>
  <c r="BS1689" i="3"/>
  <c r="BR1689" i="3"/>
  <c r="BT1689" i="3" s="1"/>
  <c r="BQ1689" i="3"/>
  <c r="BP1689" i="3"/>
  <c r="BQ1688" i="3"/>
  <c r="BS1688" i="3" s="1"/>
  <c r="BU1688" i="3" s="1"/>
  <c r="BP1688" i="3"/>
  <c r="BR1688" i="3" s="1"/>
  <c r="BT1688" i="3" s="1"/>
  <c r="BR1687" i="3"/>
  <c r="BT1687" i="3" s="1"/>
  <c r="BQ1687" i="3"/>
  <c r="BS1687" i="3" s="1"/>
  <c r="BU1687" i="3" s="1"/>
  <c r="BP1687" i="3"/>
  <c r="BQ1686" i="3"/>
  <c r="BP1686" i="3"/>
  <c r="BU1685" i="3"/>
  <c r="BS1685" i="3"/>
  <c r="BR1685" i="3"/>
  <c r="BT1685" i="3" s="1"/>
  <c r="BQ1685" i="3"/>
  <c r="BP1685" i="3"/>
  <c r="BQ1684" i="3"/>
  <c r="BP1684" i="3"/>
  <c r="BR1684" i="3" s="1"/>
  <c r="BT1684" i="3" s="1"/>
  <c r="BR1683" i="3"/>
  <c r="BT1683" i="3" s="1"/>
  <c r="BQ1683" i="3"/>
  <c r="BS1683" i="3" s="1"/>
  <c r="BU1683" i="3" s="1"/>
  <c r="BP1683" i="3"/>
  <c r="BQ1682" i="3"/>
  <c r="BP1682" i="3"/>
  <c r="BU1681" i="3"/>
  <c r="BS1681" i="3"/>
  <c r="BR1681" i="3"/>
  <c r="BT1681" i="3" s="1"/>
  <c r="BQ1681" i="3"/>
  <c r="BP1681" i="3"/>
  <c r="BQ1680" i="3"/>
  <c r="BS1680" i="3" s="1"/>
  <c r="BU1680" i="3" s="1"/>
  <c r="BP1680" i="3"/>
  <c r="BR1680" i="3" s="1"/>
  <c r="BT1680" i="3" s="1"/>
  <c r="BR1679" i="3"/>
  <c r="BT1679" i="3" s="1"/>
  <c r="BQ1679" i="3"/>
  <c r="BS1679" i="3" s="1"/>
  <c r="BU1679" i="3" s="1"/>
  <c r="BP1679" i="3"/>
  <c r="BQ1678" i="3"/>
  <c r="BP1678" i="3"/>
  <c r="BU1677" i="3"/>
  <c r="BS1677" i="3"/>
  <c r="BR1677" i="3"/>
  <c r="BT1677" i="3" s="1"/>
  <c r="BQ1677" i="3"/>
  <c r="BP1677" i="3"/>
  <c r="BQ1676" i="3"/>
  <c r="BP1676" i="3"/>
  <c r="BR1676" i="3" s="1"/>
  <c r="BT1676" i="3" s="1"/>
  <c r="BR1675" i="3"/>
  <c r="BT1675" i="3" s="1"/>
  <c r="BQ1675" i="3"/>
  <c r="BS1675" i="3" s="1"/>
  <c r="BU1675" i="3" s="1"/>
  <c r="BP1675" i="3"/>
  <c r="BQ1674" i="3"/>
  <c r="BP1674" i="3"/>
  <c r="BU1673" i="3"/>
  <c r="BS1673" i="3"/>
  <c r="BR1673" i="3"/>
  <c r="BT1673" i="3" s="1"/>
  <c r="BQ1673" i="3"/>
  <c r="BP1673" i="3"/>
  <c r="BQ1672" i="3"/>
  <c r="BS1672" i="3" s="1"/>
  <c r="BU1672" i="3" s="1"/>
  <c r="BP1672" i="3"/>
  <c r="BR1672" i="3" s="1"/>
  <c r="BT1672" i="3" s="1"/>
  <c r="BR1671" i="3"/>
  <c r="BT1671" i="3" s="1"/>
  <c r="BQ1671" i="3"/>
  <c r="BS1671" i="3" s="1"/>
  <c r="BU1671" i="3" s="1"/>
  <c r="BP1671" i="3"/>
  <c r="BQ1670" i="3"/>
  <c r="BP1670" i="3"/>
  <c r="BU1669" i="3"/>
  <c r="BT1669" i="3"/>
  <c r="BS1669" i="3"/>
  <c r="BR1669" i="3"/>
  <c r="BQ1669" i="3"/>
  <c r="BP1669" i="3"/>
  <c r="BQ1668" i="3"/>
  <c r="BP1668" i="3"/>
  <c r="BR1667" i="3"/>
  <c r="BT1667" i="3" s="1"/>
  <c r="BQ1667" i="3"/>
  <c r="BS1667" i="3" s="1"/>
  <c r="BU1667" i="3" s="1"/>
  <c r="BP1667" i="3"/>
  <c r="BQ1666" i="3"/>
  <c r="BP1666" i="3"/>
  <c r="BU1665" i="3"/>
  <c r="BT1665" i="3"/>
  <c r="BS1665" i="3"/>
  <c r="BR1665" i="3"/>
  <c r="BQ1665" i="3"/>
  <c r="BP1665" i="3"/>
  <c r="BS1664" i="3"/>
  <c r="BU1664" i="3" s="1"/>
  <c r="BR1664" i="3"/>
  <c r="BT1664" i="3" s="1"/>
  <c r="BQ1664" i="3"/>
  <c r="BP1664" i="3"/>
  <c r="BQ1663" i="3"/>
  <c r="BP1663" i="3"/>
  <c r="BR1663" i="3" s="1"/>
  <c r="BT1663" i="3" s="1"/>
  <c r="BQ1662" i="3"/>
  <c r="BP1662" i="3"/>
  <c r="BU1661" i="3"/>
  <c r="BS1661" i="3"/>
  <c r="BR1661" i="3"/>
  <c r="BT1661" i="3" s="1"/>
  <c r="BQ1661" i="3"/>
  <c r="BP1661" i="3"/>
  <c r="BS1660" i="3"/>
  <c r="BU1660" i="3" s="1"/>
  <c r="BQ1660" i="3"/>
  <c r="BP1660" i="3"/>
  <c r="BR1660" i="3" s="1"/>
  <c r="BT1660" i="3" s="1"/>
  <c r="BR1659" i="3"/>
  <c r="BT1659" i="3" s="1"/>
  <c r="BQ1659" i="3"/>
  <c r="BS1659" i="3" s="1"/>
  <c r="BU1659" i="3" s="1"/>
  <c r="BP1659" i="3"/>
  <c r="BU1658" i="3"/>
  <c r="BQ1658" i="3"/>
  <c r="BP1658" i="3"/>
  <c r="BS1658" i="3" s="1"/>
  <c r="BU1657" i="3"/>
  <c r="BT1657" i="3"/>
  <c r="BS1657" i="3"/>
  <c r="BR1657" i="3"/>
  <c r="BQ1657" i="3"/>
  <c r="BP1657" i="3"/>
  <c r="BR1656" i="3"/>
  <c r="BT1656" i="3" s="1"/>
  <c r="BQ1656" i="3"/>
  <c r="BS1656" i="3" s="1"/>
  <c r="BU1656" i="3" s="1"/>
  <c r="BP1656" i="3"/>
  <c r="BT1655" i="3"/>
  <c r="BR1655" i="3"/>
  <c r="BQ1655" i="3"/>
  <c r="BS1655" i="3" s="1"/>
  <c r="BU1655" i="3" s="1"/>
  <c r="BP1655" i="3"/>
  <c r="BQ1654" i="3"/>
  <c r="BP1654" i="3"/>
  <c r="BS1654" i="3" s="1"/>
  <c r="BU1654" i="3" s="1"/>
  <c r="BQ1653" i="3"/>
  <c r="BP1653" i="3"/>
  <c r="BT1652" i="3"/>
  <c r="BS1652" i="3"/>
  <c r="BU1652" i="3" s="1"/>
  <c r="BR1652" i="3"/>
  <c r="BQ1652" i="3"/>
  <c r="BP1652" i="3"/>
  <c r="BR1651" i="3"/>
  <c r="BT1651" i="3" s="1"/>
  <c r="BQ1651" i="3"/>
  <c r="BS1651" i="3" s="1"/>
  <c r="BU1651" i="3" s="1"/>
  <c r="BP1651" i="3"/>
  <c r="BU1650" i="3"/>
  <c r="BQ1650" i="3"/>
  <c r="BP1650" i="3"/>
  <c r="BS1650" i="3" s="1"/>
  <c r="BU1649" i="3"/>
  <c r="BS1649" i="3"/>
  <c r="BR1649" i="3"/>
  <c r="BT1649" i="3" s="1"/>
  <c r="BQ1649" i="3"/>
  <c r="BP1649" i="3"/>
  <c r="BR1648" i="3"/>
  <c r="BT1648" i="3" s="1"/>
  <c r="BQ1648" i="3"/>
  <c r="BS1648" i="3" s="1"/>
  <c r="BU1648" i="3" s="1"/>
  <c r="BP1648" i="3"/>
  <c r="BT1647" i="3"/>
  <c r="BR1647" i="3"/>
  <c r="BQ1647" i="3"/>
  <c r="BS1647" i="3" s="1"/>
  <c r="BU1647" i="3" s="1"/>
  <c r="BP1647" i="3"/>
  <c r="BT1646" i="3"/>
  <c r="BR1646" i="3"/>
  <c r="BQ1646" i="3"/>
  <c r="BP1646" i="3"/>
  <c r="BS1646" i="3" s="1"/>
  <c r="BU1646" i="3" s="1"/>
  <c r="BQ1645" i="3"/>
  <c r="BP1645" i="3"/>
  <c r="BT1644" i="3"/>
  <c r="BS1644" i="3"/>
  <c r="BU1644" i="3" s="1"/>
  <c r="BR1644" i="3"/>
  <c r="BQ1644" i="3"/>
  <c r="BP1644" i="3"/>
  <c r="BQ1643" i="3"/>
  <c r="BS1643" i="3" s="1"/>
  <c r="BU1643" i="3" s="1"/>
  <c r="BP1643" i="3"/>
  <c r="BR1643" i="3" s="1"/>
  <c r="BT1643" i="3" s="1"/>
  <c r="BU1642" i="3"/>
  <c r="BQ1642" i="3"/>
  <c r="BP1642" i="3"/>
  <c r="BS1642" i="3" s="1"/>
  <c r="BU1641" i="3"/>
  <c r="BS1641" i="3"/>
  <c r="BR1641" i="3"/>
  <c r="BT1641" i="3" s="1"/>
  <c r="BQ1641" i="3"/>
  <c r="BP1641" i="3"/>
  <c r="BR1640" i="3"/>
  <c r="BT1640" i="3" s="1"/>
  <c r="BQ1640" i="3"/>
  <c r="BS1640" i="3" s="1"/>
  <c r="BU1640" i="3" s="1"/>
  <c r="BP1640" i="3"/>
  <c r="BT1639" i="3"/>
  <c r="BR1639" i="3"/>
  <c r="BQ1639" i="3"/>
  <c r="BS1639" i="3" s="1"/>
  <c r="BU1639" i="3" s="1"/>
  <c r="BP1639" i="3"/>
  <c r="BT1638" i="3"/>
  <c r="BR1638" i="3"/>
  <c r="BQ1638" i="3"/>
  <c r="BP1638" i="3"/>
  <c r="BS1638" i="3" s="1"/>
  <c r="BU1638" i="3" s="1"/>
  <c r="BQ1637" i="3"/>
  <c r="BP1637" i="3"/>
  <c r="BT1636" i="3"/>
  <c r="BS1636" i="3"/>
  <c r="BU1636" i="3" s="1"/>
  <c r="BR1636" i="3"/>
  <c r="BQ1636" i="3"/>
  <c r="BP1636" i="3"/>
  <c r="BR1635" i="3"/>
  <c r="BT1635" i="3" s="1"/>
  <c r="BQ1635" i="3"/>
  <c r="BS1635" i="3" s="1"/>
  <c r="BU1635" i="3" s="1"/>
  <c r="BP1635" i="3"/>
  <c r="BU1634" i="3"/>
  <c r="BQ1634" i="3"/>
  <c r="BP1634" i="3"/>
  <c r="BS1634" i="3" s="1"/>
  <c r="BU1633" i="3"/>
  <c r="BS1633" i="3"/>
  <c r="BR1633" i="3"/>
  <c r="BT1633" i="3" s="1"/>
  <c r="BQ1633" i="3"/>
  <c r="BP1633" i="3"/>
  <c r="BQ1632" i="3"/>
  <c r="BS1632" i="3" s="1"/>
  <c r="BU1632" i="3" s="1"/>
  <c r="BP1632" i="3"/>
  <c r="BR1632" i="3" s="1"/>
  <c r="BT1632" i="3" s="1"/>
  <c r="BT1631" i="3"/>
  <c r="BR1631" i="3"/>
  <c r="BQ1631" i="3"/>
  <c r="BS1631" i="3" s="1"/>
  <c r="BU1631" i="3" s="1"/>
  <c r="BP1631" i="3"/>
  <c r="BQ1630" i="3"/>
  <c r="BP1630" i="3"/>
  <c r="BQ1629" i="3"/>
  <c r="BP1629" i="3"/>
  <c r="BT1628" i="3"/>
  <c r="BS1628" i="3"/>
  <c r="BU1628" i="3" s="1"/>
  <c r="BR1628" i="3"/>
  <c r="BQ1628" i="3"/>
  <c r="BP1628" i="3"/>
  <c r="BR1627" i="3"/>
  <c r="BT1627" i="3" s="1"/>
  <c r="BQ1627" i="3"/>
  <c r="BP1627" i="3"/>
  <c r="BU1626" i="3"/>
  <c r="BQ1626" i="3"/>
  <c r="BP1626" i="3"/>
  <c r="BS1626" i="3" s="1"/>
  <c r="BT1625" i="3"/>
  <c r="BS1625" i="3"/>
  <c r="BU1625" i="3" s="1"/>
  <c r="BR1625" i="3"/>
  <c r="BQ1625" i="3"/>
  <c r="BP1625" i="3"/>
  <c r="BQ1624" i="3"/>
  <c r="BS1624" i="3" s="1"/>
  <c r="BU1624" i="3" s="1"/>
  <c r="BP1624" i="3"/>
  <c r="BR1624" i="3" s="1"/>
  <c r="BT1624" i="3" s="1"/>
  <c r="BT1623" i="3"/>
  <c r="BR1623" i="3"/>
  <c r="BQ1623" i="3"/>
  <c r="BS1623" i="3" s="1"/>
  <c r="BU1623" i="3" s="1"/>
  <c r="BP1623" i="3"/>
  <c r="BQ1622" i="3"/>
  <c r="BP1622" i="3"/>
  <c r="BS1622" i="3" s="1"/>
  <c r="BU1622" i="3" s="1"/>
  <c r="BQ1621" i="3"/>
  <c r="BP1621" i="3"/>
  <c r="BT1620" i="3"/>
  <c r="BS1620" i="3"/>
  <c r="BU1620" i="3" s="1"/>
  <c r="BR1620" i="3"/>
  <c r="BQ1620" i="3"/>
  <c r="BP1620" i="3"/>
  <c r="BQ1619" i="3"/>
  <c r="BP1619" i="3"/>
  <c r="BR1619" i="3" s="1"/>
  <c r="BT1619" i="3" s="1"/>
  <c r="BU1618" i="3"/>
  <c r="BQ1618" i="3"/>
  <c r="BP1618" i="3"/>
  <c r="BS1618" i="3" s="1"/>
  <c r="BS1617" i="3"/>
  <c r="BU1617" i="3" s="1"/>
  <c r="BR1617" i="3"/>
  <c r="BT1617" i="3" s="1"/>
  <c r="BQ1617" i="3"/>
  <c r="BP1617" i="3"/>
  <c r="BR1616" i="3"/>
  <c r="BT1616" i="3" s="1"/>
  <c r="BQ1616" i="3"/>
  <c r="BS1616" i="3" s="1"/>
  <c r="BU1616" i="3" s="1"/>
  <c r="BP1616" i="3"/>
  <c r="BQ1615" i="3"/>
  <c r="BP1615" i="3"/>
  <c r="BR1615" i="3" s="1"/>
  <c r="BT1615" i="3" s="1"/>
  <c r="BU1614" i="3"/>
  <c r="BT1614" i="3"/>
  <c r="BS1614" i="3"/>
  <c r="BR1614" i="3"/>
  <c r="BQ1614" i="3"/>
  <c r="BP1614" i="3"/>
  <c r="BS1613" i="3"/>
  <c r="BU1613" i="3" s="1"/>
  <c r="BR1613" i="3"/>
  <c r="BT1613" i="3" s="1"/>
  <c r="BQ1613" i="3"/>
  <c r="BP1613" i="3"/>
  <c r="BR1612" i="3"/>
  <c r="BT1612" i="3" s="1"/>
  <c r="BQ1612" i="3"/>
  <c r="BP1612" i="3"/>
  <c r="BQ1611" i="3"/>
  <c r="BP1611" i="3"/>
  <c r="BR1611" i="3" s="1"/>
  <c r="BT1611" i="3" s="1"/>
  <c r="BT1610" i="3"/>
  <c r="BS1610" i="3"/>
  <c r="BU1610" i="3" s="1"/>
  <c r="BR1610" i="3"/>
  <c r="BQ1610" i="3"/>
  <c r="BP1610" i="3"/>
  <c r="BT1609" i="3"/>
  <c r="BS1609" i="3"/>
  <c r="BU1609" i="3" s="1"/>
  <c r="BR1609" i="3"/>
  <c r="BQ1609" i="3"/>
  <c r="BP1609" i="3"/>
  <c r="BQ1608" i="3"/>
  <c r="BS1608" i="3" s="1"/>
  <c r="BU1608" i="3" s="1"/>
  <c r="BP1608" i="3"/>
  <c r="BR1608" i="3" s="1"/>
  <c r="BT1608" i="3" s="1"/>
  <c r="BU1607" i="3"/>
  <c r="BQ1607" i="3"/>
  <c r="BS1607" i="3" s="1"/>
  <c r="BP1607" i="3"/>
  <c r="BR1607" i="3" s="1"/>
  <c r="BT1607" i="3" s="1"/>
  <c r="BU1606" i="3"/>
  <c r="BT1606" i="3"/>
  <c r="BS1606" i="3"/>
  <c r="BR1606" i="3"/>
  <c r="BQ1606" i="3"/>
  <c r="BP1606" i="3"/>
  <c r="BT1605" i="3"/>
  <c r="BS1605" i="3"/>
  <c r="BU1605" i="3" s="1"/>
  <c r="BR1605" i="3"/>
  <c r="BQ1605" i="3"/>
  <c r="BP1605" i="3"/>
  <c r="BQ1604" i="3"/>
  <c r="BP1604" i="3"/>
  <c r="BR1604" i="3" s="1"/>
  <c r="BT1604" i="3" s="1"/>
  <c r="BU1603" i="3"/>
  <c r="BQ1603" i="3"/>
  <c r="BS1603" i="3" s="1"/>
  <c r="BP1603" i="3"/>
  <c r="BR1603" i="3" s="1"/>
  <c r="BT1603" i="3" s="1"/>
  <c r="BU1602" i="3"/>
  <c r="BT1602" i="3"/>
  <c r="BS1602" i="3"/>
  <c r="BR1602" i="3"/>
  <c r="BQ1602" i="3"/>
  <c r="BP1602" i="3"/>
  <c r="BT1601" i="3"/>
  <c r="BS1601" i="3"/>
  <c r="BU1601" i="3" s="1"/>
  <c r="BR1601" i="3"/>
  <c r="BQ1601" i="3"/>
  <c r="BP1601" i="3"/>
  <c r="BQ1600" i="3"/>
  <c r="BS1600" i="3" s="1"/>
  <c r="BU1600" i="3" s="1"/>
  <c r="BP1600" i="3"/>
  <c r="BR1600" i="3" s="1"/>
  <c r="BT1600" i="3" s="1"/>
  <c r="BU1599" i="3"/>
  <c r="BT1599" i="3"/>
  <c r="BQ1599" i="3"/>
  <c r="BS1599" i="3" s="1"/>
  <c r="BP1599" i="3"/>
  <c r="BR1599" i="3" s="1"/>
  <c r="BS1598" i="3"/>
  <c r="BU1598" i="3" s="1"/>
  <c r="BR1598" i="3"/>
  <c r="BT1598" i="3" s="1"/>
  <c r="BQ1598" i="3"/>
  <c r="BP1598" i="3"/>
  <c r="BQ1597" i="3"/>
  <c r="BS1597" i="3" s="1"/>
  <c r="BU1597" i="3" s="1"/>
  <c r="BP1597" i="3"/>
  <c r="BR1597" i="3" s="1"/>
  <c r="BT1597" i="3" s="1"/>
  <c r="BR1596" i="3"/>
  <c r="BT1596" i="3" s="1"/>
  <c r="BQ1596" i="3"/>
  <c r="BP1596" i="3"/>
  <c r="BU1595" i="3"/>
  <c r="BQ1595" i="3"/>
  <c r="BS1595" i="3" s="1"/>
  <c r="BP1595" i="3"/>
  <c r="BR1595" i="3" s="1"/>
  <c r="BT1595" i="3" s="1"/>
  <c r="BU1594" i="3"/>
  <c r="BT1594" i="3"/>
  <c r="BS1594" i="3"/>
  <c r="BR1594" i="3"/>
  <c r="BQ1594" i="3"/>
  <c r="BP1594" i="3"/>
  <c r="BR1593" i="3"/>
  <c r="BT1593" i="3" s="1"/>
  <c r="BQ1593" i="3"/>
  <c r="BS1593" i="3" s="1"/>
  <c r="BU1593" i="3" s="1"/>
  <c r="BP1593" i="3"/>
  <c r="BR1592" i="3"/>
  <c r="BT1592" i="3" s="1"/>
  <c r="BQ1592" i="3"/>
  <c r="BS1592" i="3" s="1"/>
  <c r="BU1592" i="3" s="1"/>
  <c r="BP1592" i="3"/>
  <c r="BQ1591" i="3"/>
  <c r="BS1591" i="3" s="1"/>
  <c r="BU1591" i="3" s="1"/>
  <c r="BP1591" i="3"/>
  <c r="BR1591" i="3" s="1"/>
  <c r="BT1591" i="3" s="1"/>
  <c r="BU1590" i="3"/>
  <c r="BT1590" i="3"/>
  <c r="BS1590" i="3"/>
  <c r="BR1590" i="3"/>
  <c r="BQ1590" i="3"/>
  <c r="BP1590" i="3"/>
  <c r="BT1589" i="3"/>
  <c r="BS1589" i="3"/>
  <c r="BU1589" i="3" s="1"/>
  <c r="BR1589" i="3"/>
  <c r="BQ1589" i="3"/>
  <c r="BP1589" i="3"/>
  <c r="BQ1588" i="3"/>
  <c r="BS1588" i="3" s="1"/>
  <c r="BU1588" i="3" s="1"/>
  <c r="BP1588" i="3"/>
  <c r="BR1588" i="3" s="1"/>
  <c r="BT1588" i="3" s="1"/>
  <c r="BT1587" i="3"/>
  <c r="BQ1587" i="3"/>
  <c r="BP1587" i="3"/>
  <c r="BR1587" i="3" s="1"/>
  <c r="BU1586" i="3"/>
  <c r="BS1586" i="3"/>
  <c r="BR1586" i="3"/>
  <c r="BT1586" i="3" s="1"/>
  <c r="BQ1586" i="3"/>
  <c r="BP1586" i="3"/>
  <c r="BT1585" i="3"/>
  <c r="BS1585" i="3"/>
  <c r="BU1585" i="3" s="1"/>
  <c r="BR1585" i="3"/>
  <c r="BQ1585" i="3"/>
  <c r="BP1585" i="3"/>
  <c r="BQ1584" i="3"/>
  <c r="BP1584" i="3"/>
  <c r="BR1584" i="3" s="1"/>
  <c r="BT1584" i="3" s="1"/>
  <c r="BT1583" i="3"/>
  <c r="BQ1583" i="3"/>
  <c r="BS1583" i="3" s="1"/>
  <c r="BU1583" i="3" s="1"/>
  <c r="BP1583" i="3"/>
  <c r="BR1583" i="3" s="1"/>
  <c r="BS1582" i="3"/>
  <c r="BU1582" i="3" s="1"/>
  <c r="BR1582" i="3"/>
  <c r="BT1582" i="3" s="1"/>
  <c r="BQ1582" i="3"/>
  <c r="BP1582" i="3"/>
  <c r="BQ1581" i="3"/>
  <c r="BP1581" i="3"/>
  <c r="BR1581" i="3" s="1"/>
  <c r="BT1581" i="3" s="1"/>
  <c r="BR1580" i="3"/>
  <c r="BT1580" i="3" s="1"/>
  <c r="BQ1580" i="3"/>
  <c r="BP1580" i="3"/>
  <c r="BU1579" i="3"/>
  <c r="BQ1579" i="3"/>
  <c r="BS1579" i="3" s="1"/>
  <c r="BP1579" i="3"/>
  <c r="BR1579" i="3" s="1"/>
  <c r="BT1579" i="3" s="1"/>
  <c r="BU1578" i="3"/>
  <c r="BT1578" i="3"/>
  <c r="BS1578" i="3"/>
  <c r="BR1578" i="3"/>
  <c r="BQ1578" i="3"/>
  <c r="BP1578" i="3"/>
  <c r="BR1577" i="3"/>
  <c r="BT1577" i="3" s="1"/>
  <c r="BQ1577" i="3"/>
  <c r="BS1577" i="3" s="1"/>
  <c r="BU1577" i="3" s="1"/>
  <c r="BP1577" i="3"/>
  <c r="BR1576" i="3"/>
  <c r="BT1576" i="3" s="1"/>
  <c r="BQ1576" i="3"/>
  <c r="BS1576" i="3" s="1"/>
  <c r="BU1576" i="3" s="1"/>
  <c r="BP1576" i="3"/>
  <c r="BQ1575" i="3"/>
  <c r="BS1575" i="3" s="1"/>
  <c r="BU1575" i="3" s="1"/>
  <c r="BP1575" i="3"/>
  <c r="BR1575" i="3" s="1"/>
  <c r="BT1575" i="3" s="1"/>
  <c r="BT1574" i="3"/>
  <c r="BS1574" i="3"/>
  <c r="BU1574" i="3" s="1"/>
  <c r="BR1574" i="3"/>
  <c r="BQ1574" i="3"/>
  <c r="BP1574" i="3"/>
  <c r="BS1573" i="3"/>
  <c r="BU1573" i="3" s="1"/>
  <c r="BQ1573" i="3"/>
  <c r="BP1573" i="3"/>
  <c r="BR1573" i="3" s="1"/>
  <c r="BT1573" i="3" s="1"/>
  <c r="BQ1572" i="3"/>
  <c r="BS1572" i="3" s="1"/>
  <c r="BU1572" i="3" s="1"/>
  <c r="BP1572" i="3"/>
  <c r="BR1572" i="3" s="1"/>
  <c r="BT1572" i="3" s="1"/>
  <c r="BT1571" i="3"/>
  <c r="BQ1571" i="3"/>
  <c r="BP1571" i="3"/>
  <c r="BR1571" i="3" s="1"/>
  <c r="BU1570" i="3"/>
  <c r="BS1570" i="3"/>
  <c r="BR1570" i="3"/>
  <c r="BT1570" i="3" s="1"/>
  <c r="BQ1570" i="3"/>
  <c r="BP1570" i="3"/>
  <c r="BS1569" i="3"/>
  <c r="BU1569" i="3" s="1"/>
  <c r="BR1569" i="3"/>
  <c r="BT1569" i="3" s="1"/>
  <c r="BQ1569" i="3"/>
  <c r="BP1569" i="3"/>
  <c r="BQ1568" i="3"/>
  <c r="BS1568" i="3" s="1"/>
  <c r="BU1568" i="3" s="1"/>
  <c r="BP1568" i="3"/>
  <c r="BR1568" i="3" s="1"/>
  <c r="BT1568" i="3" s="1"/>
  <c r="BT1567" i="3"/>
  <c r="BQ1567" i="3"/>
  <c r="BS1567" i="3" s="1"/>
  <c r="BU1567" i="3" s="1"/>
  <c r="BP1567" i="3"/>
  <c r="BR1567" i="3" s="1"/>
  <c r="BS1566" i="3"/>
  <c r="BU1566" i="3" s="1"/>
  <c r="BR1566" i="3"/>
  <c r="BT1566" i="3" s="1"/>
  <c r="BQ1566" i="3"/>
  <c r="BP1566" i="3"/>
  <c r="BQ1565" i="3"/>
  <c r="BP1565" i="3"/>
  <c r="BR1565" i="3" s="1"/>
  <c r="BT1565" i="3" s="1"/>
  <c r="BR1564" i="3"/>
  <c r="BT1564" i="3" s="1"/>
  <c r="BQ1564" i="3"/>
  <c r="BP1564" i="3"/>
  <c r="BU1563" i="3"/>
  <c r="BQ1563" i="3"/>
  <c r="BS1563" i="3" s="1"/>
  <c r="BP1563" i="3"/>
  <c r="BR1563" i="3" s="1"/>
  <c r="BT1563" i="3" s="1"/>
  <c r="BU1562" i="3"/>
  <c r="BT1562" i="3"/>
  <c r="BS1562" i="3"/>
  <c r="BR1562" i="3"/>
  <c r="BQ1562" i="3"/>
  <c r="BP1562" i="3"/>
  <c r="BR1561" i="3"/>
  <c r="BT1561" i="3" s="1"/>
  <c r="BQ1561" i="3"/>
  <c r="BS1561" i="3" s="1"/>
  <c r="BU1561" i="3" s="1"/>
  <c r="BP1561" i="3"/>
  <c r="BR1560" i="3"/>
  <c r="BT1560" i="3" s="1"/>
  <c r="BQ1560" i="3"/>
  <c r="BS1560" i="3" s="1"/>
  <c r="BU1560" i="3" s="1"/>
  <c r="BP1560" i="3"/>
  <c r="BQ1559" i="3"/>
  <c r="BP1559" i="3"/>
  <c r="BR1559" i="3" s="1"/>
  <c r="BT1559" i="3" s="1"/>
  <c r="BT1558" i="3"/>
  <c r="BS1558" i="3"/>
  <c r="BU1558" i="3" s="1"/>
  <c r="BR1558" i="3"/>
  <c r="BQ1558" i="3"/>
  <c r="BP1558" i="3"/>
  <c r="BT1557" i="3"/>
  <c r="BS1557" i="3"/>
  <c r="BU1557" i="3" s="1"/>
  <c r="BQ1557" i="3"/>
  <c r="BP1557" i="3"/>
  <c r="BR1557" i="3" s="1"/>
  <c r="BQ1556" i="3"/>
  <c r="BS1556" i="3" s="1"/>
  <c r="BU1556" i="3" s="1"/>
  <c r="BP1556" i="3"/>
  <c r="BR1556" i="3" s="1"/>
  <c r="BT1556" i="3" s="1"/>
  <c r="BT1555" i="3"/>
  <c r="BQ1555" i="3"/>
  <c r="BP1555" i="3"/>
  <c r="BR1555" i="3" s="1"/>
  <c r="BU1554" i="3"/>
  <c r="BS1554" i="3"/>
  <c r="BR1554" i="3"/>
  <c r="BT1554" i="3" s="1"/>
  <c r="BQ1554" i="3"/>
  <c r="BP1554" i="3"/>
  <c r="BS1553" i="3"/>
  <c r="BU1553" i="3" s="1"/>
  <c r="BR1553" i="3"/>
  <c r="BT1553" i="3" s="1"/>
  <c r="BQ1553" i="3"/>
  <c r="BP1553" i="3"/>
  <c r="BR1552" i="3"/>
  <c r="BT1552" i="3" s="1"/>
  <c r="BQ1552" i="3"/>
  <c r="BS1552" i="3" s="1"/>
  <c r="BU1552" i="3" s="1"/>
  <c r="BP1552" i="3"/>
  <c r="BT1551" i="3"/>
  <c r="BQ1551" i="3"/>
  <c r="BP1551" i="3"/>
  <c r="BR1551" i="3" s="1"/>
  <c r="BT1550" i="3"/>
  <c r="BS1550" i="3"/>
  <c r="BU1550" i="3" s="1"/>
  <c r="BR1550" i="3"/>
  <c r="BQ1550" i="3"/>
  <c r="BP1550" i="3"/>
  <c r="BR1549" i="3"/>
  <c r="BT1549" i="3" s="1"/>
  <c r="BQ1549" i="3"/>
  <c r="BS1549" i="3" s="1"/>
  <c r="BU1549" i="3" s="1"/>
  <c r="BP1549" i="3"/>
  <c r="BS1548" i="3"/>
  <c r="BU1548" i="3" s="1"/>
  <c r="BR1548" i="3"/>
  <c r="BT1548" i="3" s="1"/>
  <c r="BQ1548" i="3"/>
  <c r="BP1548" i="3"/>
  <c r="BT1547" i="3"/>
  <c r="BQ1547" i="3"/>
  <c r="BS1547" i="3" s="1"/>
  <c r="BU1547" i="3" s="1"/>
  <c r="BP1547" i="3"/>
  <c r="BR1547" i="3" s="1"/>
  <c r="BU1546" i="3"/>
  <c r="BT1546" i="3"/>
  <c r="BS1546" i="3"/>
  <c r="BR1546" i="3"/>
  <c r="BQ1546" i="3"/>
  <c r="BP1546" i="3"/>
  <c r="BU1545" i="3"/>
  <c r="BS1545" i="3"/>
  <c r="BR1545" i="3"/>
  <c r="BT1545" i="3" s="1"/>
  <c r="BQ1545" i="3"/>
  <c r="BP1545" i="3"/>
  <c r="BR1544" i="3"/>
  <c r="BT1544" i="3" s="1"/>
  <c r="BQ1544" i="3"/>
  <c r="BS1544" i="3" s="1"/>
  <c r="BU1544" i="3" s="1"/>
  <c r="BP1544" i="3"/>
  <c r="BT1543" i="3"/>
  <c r="BQ1543" i="3"/>
  <c r="BP1543" i="3"/>
  <c r="BR1543" i="3" s="1"/>
  <c r="BT1542" i="3"/>
  <c r="BS1542" i="3"/>
  <c r="BU1542" i="3" s="1"/>
  <c r="BR1542" i="3"/>
  <c r="BQ1542" i="3"/>
  <c r="BP1542" i="3"/>
  <c r="BR1541" i="3"/>
  <c r="BT1541" i="3" s="1"/>
  <c r="BQ1541" i="3"/>
  <c r="BS1541" i="3" s="1"/>
  <c r="BU1541" i="3" s="1"/>
  <c r="BP1541" i="3"/>
  <c r="BS1540" i="3"/>
  <c r="BU1540" i="3" s="1"/>
  <c r="BR1540" i="3"/>
  <c r="BT1540" i="3" s="1"/>
  <c r="BQ1540" i="3"/>
  <c r="BP1540" i="3"/>
  <c r="BT1539" i="3"/>
  <c r="BQ1539" i="3"/>
  <c r="BS1539" i="3" s="1"/>
  <c r="BU1539" i="3" s="1"/>
  <c r="BP1539" i="3"/>
  <c r="BR1539" i="3" s="1"/>
  <c r="BU1538" i="3"/>
  <c r="BT1538" i="3"/>
  <c r="BS1538" i="3"/>
  <c r="BR1538" i="3"/>
  <c r="BQ1538" i="3"/>
  <c r="BP1538" i="3"/>
  <c r="BU1537" i="3"/>
  <c r="BS1537" i="3"/>
  <c r="BR1537" i="3"/>
  <c r="BT1537" i="3" s="1"/>
  <c r="BQ1537" i="3"/>
  <c r="BP1537" i="3"/>
  <c r="BR1536" i="3"/>
  <c r="BT1536" i="3" s="1"/>
  <c r="BQ1536" i="3"/>
  <c r="BS1536" i="3" s="1"/>
  <c r="BU1536" i="3" s="1"/>
  <c r="BP1536" i="3"/>
  <c r="BU1535" i="3"/>
  <c r="BQ1535" i="3"/>
  <c r="BS1535" i="3" s="1"/>
  <c r="BP1535" i="3"/>
  <c r="BR1535" i="3" s="1"/>
  <c r="BT1535" i="3" s="1"/>
  <c r="BT1534" i="3"/>
  <c r="BR1534" i="3"/>
  <c r="BQ1534" i="3"/>
  <c r="BS1534" i="3" s="1"/>
  <c r="BU1534" i="3" s="1"/>
  <c r="BP1534" i="3"/>
  <c r="BS1533" i="3"/>
  <c r="BU1533" i="3" s="1"/>
  <c r="BR1533" i="3"/>
  <c r="BT1533" i="3" s="1"/>
  <c r="BQ1533" i="3"/>
  <c r="BP1533" i="3"/>
  <c r="BQ1532" i="3"/>
  <c r="BS1532" i="3" s="1"/>
  <c r="BU1532" i="3" s="1"/>
  <c r="BP1532" i="3"/>
  <c r="BR1532" i="3" s="1"/>
  <c r="BT1532" i="3" s="1"/>
  <c r="BS1531" i="3"/>
  <c r="BU1531" i="3" s="1"/>
  <c r="BQ1531" i="3"/>
  <c r="BP1531" i="3"/>
  <c r="BR1531" i="3" s="1"/>
  <c r="BT1531" i="3" s="1"/>
  <c r="BU1530" i="3"/>
  <c r="BT1530" i="3"/>
  <c r="BR1530" i="3"/>
  <c r="BQ1530" i="3"/>
  <c r="BS1530" i="3" s="1"/>
  <c r="BP1530" i="3"/>
  <c r="BS1529" i="3"/>
  <c r="BU1529" i="3" s="1"/>
  <c r="BR1529" i="3"/>
  <c r="BT1529" i="3" s="1"/>
  <c r="BQ1529" i="3"/>
  <c r="BP1529" i="3"/>
  <c r="BQ1528" i="3"/>
  <c r="BS1528" i="3" s="1"/>
  <c r="BU1528" i="3" s="1"/>
  <c r="BP1528" i="3"/>
  <c r="BR1528" i="3" s="1"/>
  <c r="BT1528" i="3" s="1"/>
  <c r="BS1527" i="3"/>
  <c r="BU1527" i="3" s="1"/>
  <c r="BQ1527" i="3"/>
  <c r="BP1527" i="3"/>
  <c r="BR1527" i="3" s="1"/>
  <c r="BT1527" i="3" s="1"/>
  <c r="BT1526" i="3"/>
  <c r="BR1526" i="3"/>
  <c r="BQ1526" i="3"/>
  <c r="BS1526" i="3" s="1"/>
  <c r="BU1526" i="3" s="1"/>
  <c r="BP1526" i="3"/>
  <c r="BS1525" i="3"/>
  <c r="BU1525" i="3" s="1"/>
  <c r="BR1525" i="3"/>
  <c r="BT1525" i="3" s="1"/>
  <c r="BQ1525" i="3"/>
  <c r="BP1525" i="3"/>
  <c r="BQ1524" i="3"/>
  <c r="BP1524" i="3"/>
  <c r="BR1524" i="3" s="1"/>
  <c r="BT1524" i="3" s="1"/>
  <c r="BT1523" i="3"/>
  <c r="BS1523" i="3"/>
  <c r="BU1523" i="3" s="1"/>
  <c r="BQ1523" i="3"/>
  <c r="BP1523" i="3"/>
  <c r="BR1523" i="3" s="1"/>
  <c r="BR1522" i="3"/>
  <c r="BT1522" i="3" s="1"/>
  <c r="BQ1522" i="3"/>
  <c r="BS1522" i="3" s="1"/>
  <c r="BU1522" i="3" s="1"/>
  <c r="BP1522" i="3"/>
  <c r="BQ1521" i="3"/>
  <c r="BP1521" i="3"/>
  <c r="BR1521" i="3" s="1"/>
  <c r="BT1521" i="3" s="1"/>
  <c r="BQ1520" i="3"/>
  <c r="BP1520" i="3"/>
  <c r="BR1520" i="3" s="1"/>
  <c r="BT1520" i="3" s="1"/>
  <c r="BT1519" i="3"/>
  <c r="BS1519" i="3"/>
  <c r="BU1519" i="3" s="1"/>
  <c r="BQ1519" i="3"/>
  <c r="BP1519" i="3"/>
  <c r="BR1519" i="3" s="1"/>
  <c r="BT1518" i="3"/>
  <c r="BR1518" i="3"/>
  <c r="BQ1518" i="3"/>
  <c r="BS1518" i="3" s="1"/>
  <c r="BU1518" i="3" s="1"/>
  <c r="BP1518" i="3"/>
  <c r="BS1517" i="3"/>
  <c r="BU1517" i="3" s="1"/>
  <c r="BQ1517" i="3"/>
  <c r="BP1517" i="3"/>
  <c r="BR1517" i="3" s="1"/>
  <c r="BT1517" i="3" s="1"/>
  <c r="BQ1516" i="3"/>
  <c r="BS1516" i="3" s="1"/>
  <c r="BU1516" i="3" s="1"/>
  <c r="BP1516" i="3"/>
  <c r="BR1516" i="3" s="1"/>
  <c r="BT1516" i="3" s="1"/>
  <c r="BT1515" i="3"/>
  <c r="BS1515" i="3"/>
  <c r="BU1515" i="3" s="1"/>
  <c r="BQ1515" i="3"/>
  <c r="BP1515" i="3"/>
  <c r="BR1515" i="3" s="1"/>
  <c r="BU1514" i="3"/>
  <c r="BR1514" i="3"/>
  <c r="BT1514" i="3" s="1"/>
  <c r="BQ1514" i="3"/>
  <c r="BS1514" i="3" s="1"/>
  <c r="BP1514" i="3"/>
  <c r="BS1513" i="3"/>
  <c r="BU1513" i="3" s="1"/>
  <c r="BR1513" i="3"/>
  <c r="BT1513" i="3" s="1"/>
  <c r="BQ1513" i="3"/>
  <c r="BP1513" i="3"/>
  <c r="BQ1512" i="3"/>
  <c r="BP1512" i="3"/>
  <c r="BR1512" i="3" s="1"/>
  <c r="BT1512" i="3" s="1"/>
  <c r="BS1511" i="3"/>
  <c r="BU1511" i="3" s="1"/>
  <c r="BQ1511" i="3"/>
  <c r="BP1511" i="3"/>
  <c r="BR1511" i="3" s="1"/>
  <c r="BT1511" i="3" s="1"/>
  <c r="BT1510" i="3"/>
  <c r="BR1510" i="3"/>
  <c r="BQ1510" i="3"/>
  <c r="BS1510" i="3" s="1"/>
  <c r="BU1510" i="3" s="1"/>
  <c r="BP1510" i="3"/>
  <c r="BS1509" i="3"/>
  <c r="BU1509" i="3" s="1"/>
  <c r="BR1509" i="3"/>
  <c r="BT1509" i="3" s="1"/>
  <c r="BQ1509" i="3"/>
  <c r="BP1509" i="3"/>
  <c r="BQ1508" i="3"/>
  <c r="BP1508" i="3"/>
  <c r="BR1508" i="3" s="1"/>
  <c r="BT1508" i="3" s="1"/>
  <c r="BS1507" i="3"/>
  <c r="BU1507" i="3" s="1"/>
  <c r="BQ1507" i="3"/>
  <c r="BP1507" i="3"/>
  <c r="BR1507" i="3" s="1"/>
  <c r="BT1507" i="3" s="1"/>
  <c r="BT1506" i="3"/>
  <c r="BR1506" i="3"/>
  <c r="BQ1506" i="3"/>
  <c r="BS1506" i="3" s="1"/>
  <c r="BU1506" i="3" s="1"/>
  <c r="BP1506" i="3"/>
  <c r="BS1505" i="3"/>
  <c r="BU1505" i="3" s="1"/>
  <c r="BR1505" i="3"/>
  <c r="BT1505" i="3" s="1"/>
  <c r="BQ1505" i="3"/>
  <c r="BP1505" i="3"/>
  <c r="BQ1504" i="3"/>
  <c r="BP1504" i="3"/>
  <c r="BR1504" i="3" s="1"/>
  <c r="BT1504" i="3" s="1"/>
  <c r="BS1503" i="3"/>
  <c r="BU1503" i="3" s="1"/>
  <c r="BQ1503" i="3"/>
  <c r="BP1503" i="3"/>
  <c r="BR1503" i="3" s="1"/>
  <c r="BT1503" i="3" s="1"/>
  <c r="BT1502" i="3"/>
  <c r="BR1502" i="3"/>
  <c r="BQ1502" i="3"/>
  <c r="BS1502" i="3" s="1"/>
  <c r="BU1502" i="3" s="1"/>
  <c r="BP1502" i="3"/>
  <c r="BS1501" i="3"/>
  <c r="BU1501" i="3" s="1"/>
  <c r="BR1501" i="3"/>
  <c r="BT1501" i="3" s="1"/>
  <c r="BQ1501" i="3"/>
  <c r="BP1501" i="3"/>
  <c r="BQ1500" i="3"/>
  <c r="BP1500" i="3"/>
  <c r="BR1500" i="3" s="1"/>
  <c r="BT1500" i="3" s="1"/>
  <c r="BS1499" i="3"/>
  <c r="BU1499" i="3" s="1"/>
  <c r="BQ1499" i="3"/>
  <c r="BP1499" i="3"/>
  <c r="BR1499" i="3" s="1"/>
  <c r="BT1499" i="3" s="1"/>
  <c r="BT1498" i="3"/>
  <c r="BR1498" i="3"/>
  <c r="BQ1498" i="3"/>
  <c r="BS1498" i="3" s="1"/>
  <c r="BU1498" i="3" s="1"/>
  <c r="BP1498" i="3"/>
  <c r="BS1497" i="3"/>
  <c r="BU1497" i="3" s="1"/>
  <c r="BR1497" i="3"/>
  <c r="BT1497" i="3" s="1"/>
  <c r="BQ1497" i="3"/>
  <c r="BP1497" i="3"/>
  <c r="BQ1496" i="3"/>
  <c r="BP1496" i="3"/>
  <c r="BR1496" i="3" s="1"/>
  <c r="BT1496" i="3" s="1"/>
  <c r="BS1495" i="3"/>
  <c r="BU1495" i="3" s="1"/>
  <c r="BQ1495" i="3"/>
  <c r="BP1495" i="3"/>
  <c r="BR1495" i="3" s="1"/>
  <c r="BT1495" i="3" s="1"/>
  <c r="BT1494" i="3"/>
  <c r="BR1494" i="3"/>
  <c r="BQ1494" i="3"/>
  <c r="BS1494" i="3" s="1"/>
  <c r="BU1494" i="3" s="1"/>
  <c r="BP1494" i="3"/>
  <c r="BS1493" i="3"/>
  <c r="BU1493" i="3" s="1"/>
  <c r="BR1493" i="3"/>
  <c r="BT1493" i="3" s="1"/>
  <c r="BQ1493" i="3"/>
  <c r="BP1493" i="3"/>
  <c r="BQ1492" i="3"/>
  <c r="BP1492" i="3"/>
  <c r="BR1492" i="3" s="1"/>
  <c r="BT1492" i="3" s="1"/>
  <c r="BS1491" i="3"/>
  <c r="BU1491" i="3" s="1"/>
  <c r="BQ1491" i="3"/>
  <c r="BP1491" i="3"/>
  <c r="BR1491" i="3" s="1"/>
  <c r="BT1491" i="3" s="1"/>
  <c r="BT1490" i="3"/>
  <c r="BR1490" i="3"/>
  <c r="BQ1490" i="3"/>
  <c r="BS1490" i="3" s="1"/>
  <c r="BU1490" i="3" s="1"/>
  <c r="BP1490" i="3"/>
  <c r="BS1489" i="3"/>
  <c r="BU1489" i="3" s="1"/>
  <c r="BR1489" i="3"/>
  <c r="BT1489" i="3" s="1"/>
  <c r="BQ1489" i="3"/>
  <c r="BP1489" i="3"/>
  <c r="BQ1488" i="3"/>
  <c r="BP1488" i="3"/>
  <c r="BR1488" i="3" s="1"/>
  <c r="BT1488" i="3" s="1"/>
  <c r="BS1487" i="3"/>
  <c r="BU1487" i="3" s="1"/>
  <c r="BQ1487" i="3"/>
  <c r="BP1487" i="3"/>
  <c r="BR1487" i="3" s="1"/>
  <c r="BT1487" i="3" s="1"/>
  <c r="BT1486" i="3"/>
  <c r="BR1486" i="3"/>
  <c r="BQ1486" i="3"/>
  <c r="BS1486" i="3" s="1"/>
  <c r="BU1486" i="3" s="1"/>
  <c r="BP1486" i="3"/>
  <c r="BS1485" i="3"/>
  <c r="BU1485" i="3" s="1"/>
  <c r="BR1485" i="3"/>
  <c r="BT1485" i="3" s="1"/>
  <c r="BQ1485" i="3"/>
  <c r="BP1485" i="3"/>
  <c r="BQ1484" i="3"/>
  <c r="BP1484" i="3"/>
  <c r="BR1484" i="3" s="1"/>
  <c r="BT1484" i="3" s="1"/>
  <c r="BS1483" i="3"/>
  <c r="BU1483" i="3" s="1"/>
  <c r="BQ1483" i="3"/>
  <c r="BP1483" i="3"/>
  <c r="BR1483" i="3" s="1"/>
  <c r="BT1483" i="3" s="1"/>
  <c r="BR1482" i="3"/>
  <c r="BT1482" i="3" s="1"/>
  <c r="BQ1482" i="3"/>
  <c r="BS1482" i="3" s="1"/>
  <c r="BU1482" i="3" s="1"/>
  <c r="BP1482" i="3"/>
  <c r="BS1481" i="3"/>
  <c r="BU1481" i="3" s="1"/>
  <c r="BR1481" i="3"/>
  <c r="BT1481" i="3" s="1"/>
  <c r="BQ1481" i="3"/>
  <c r="BP1481" i="3"/>
  <c r="BQ1480" i="3"/>
  <c r="BP1480" i="3"/>
  <c r="BR1480" i="3" s="1"/>
  <c r="BT1480" i="3" s="1"/>
  <c r="BS1479" i="3"/>
  <c r="BU1479" i="3" s="1"/>
  <c r="BQ1479" i="3"/>
  <c r="BP1479" i="3"/>
  <c r="BR1479" i="3" s="1"/>
  <c r="BT1479" i="3" s="1"/>
  <c r="BR1478" i="3"/>
  <c r="BT1478" i="3" s="1"/>
  <c r="BQ1478" i="3"/>
  <c r="BS1478" i="3" s="1"/>
  <c r="BU1478" i="3" s="1"/>
  <c r="BP1478" i="3"/>
  <c r="BS1477" i="3"/>
  <c r="BU1477" i="3" s="1"/>
  <c r="BR1477" i="3"/>
  <c r="BT1477" i="3" s="1"/>
  <c r="BQ1477" i="3"/>
  <c r="BP1477" i="3"/>
  <c r="BQ1476" i="3"/>
  <c r="BP1476" i="3"/>
  <c r="BR1476" i="3" s="1"/>
  <c r="BT1476" i="3" s="1"/>
  <c r="BS1475" i="3"/>
  <c r="BU1475" i="3" s="1"/>
  <c r="BQ1475" i="3"/>
  <c r="BP1475" i="3"/>
  <c r="BR1475" i="3" s="1"/>
  <c r="BT1475" i="3" s="1"/>
  <c r="BR1474" i="3"/>
  <c r="BT1474" i="3" s="1"/>
  <c r="BQ1474" i="3"/>
  <c r="BS1474" i="3" s="1"/>
  <c r="BU1474" i="3" s="1"/>
  <c r="BP1474" i="3"/>
  <c r="BS1473" i="3"/>
  <c r="BU1473" i="3" s="1"/>
  <c r="BR1473" i="3"/>
  <c r="BT1473" i="3" s="1"/>
  <c r="BQ1473" i="3"/>
  <c r="BP1473" i="3"/>
  <c r="BQ1472" i="3"/>
  <c r="BP1472" i="3"/>
  <c r="BR1472" i="3" s="1"/>
  <c r="BT1472" i="3" s="1"/>
  <c r="BS1471" i="3"/>
  <c r="BU1471" i="3" s="1"/>
  <c r="BQ1471" i="3"/>
  <c r="BP1471" i="3"/>
  <c r="BR1471" i="3" s="1"/>
  <c r="BT1471" i="3" s="1"/>
  <c r="BR1470" i="3"/>
  <c r="BT1470" i="3" s="1"/>
  <c r="BQ1470" i="3"/>
  <c r="BS1470" i="3" s="1"/>
  <c r="BU1470" i="3" s="1"/>
  <c r="BP1470" i="3"/>
  <c r="BS1469" i="3"/>
  <c r="BU1469" i="3" s="1"/>
  <c r="BR1469" i="3"/>
  <c r="BT1469" i="3" s="1"/>
  <c r="BQ1469" i="3"/>
  <c r="BP1469" i="3"/>
  <c r="BQ1468" i="3"/>
  <c r="BP1468" i="3"/>
  <c r="BR1468" i="3" s="1"/>
  <c r="BT1468" i="3" s="1"/>
  <c r="BS1467" i="3"/>
  <c r="BU1467" i="3" s="1"/>
  <c r="BQ1467" i="3"/>
  <c r="BP1467" i="3"/>
  <c r="BR1467" i="3" s="1"/>
  <c r="BT1467" i="3" s="1"/>
  <c r="BR1466" i="3"/>
  <c r="BT1466" i="3" s="1"/>
  <c r="BQ1466" i="3"/>
  <c r="BS1466" i="3" s="1"/>
  <c r="BU1466" i="3" s="1"/>
  <c r="BP1466" i="3"/>
  <c r="BS1465" i="3"/>
  <c r="BU1465" i="3" s="1"/>
  <c r="BR1465" i="3"/>
  <c r="BT1465" i="3" s="1"/>
  <c r="BQ1465" i="3"/>
  <c r="BP1465" i="3"/>
  <c r="BQ1464" i="3"/>
  <c r="BP1464" i="3"/>
  <c r="BR1464" i="3" s="1"/>
  <c r="BT1464" i="3" s="1"/>
  <c r="BT1463" i="3"/>
  <c r="BS1463" i="3"/>
  <c r="BU1463" i="3" s="1"/>
  <c r="BQ1463" i="3"/>
  <c r="BP1463" i="3"/>
  <c r="BR1463" i="3" s="1"/>
  <c r="BT1462" i="3"/>
  <c r="BR1462" i="3"/>
  <c r="BQ1462" i="3"/>
  <c r="BS1462" i="3" s="1"/>
  <c r="BU1462" i="3" s="1"/>
  <c r="BP1462" i="3"/>
  <c r="BS1461" i="3"/>
  <c r="BU1461" i="3" s="1"/>
  <c r="BQ1461" i="3"/>
  <c r="BP1461" i="3"/>
  <c r="BR1461" i="3" s="1"/>
  <c r="BT1461" i="3" s="1"/>
  <c r="BQ1460" i="3"/>
  <c r="BP1460" i="3"/>
  <c r="BR1460" i="3" s="1"/>
  <c r="BT1460" i="3" s="1"/>
  <c r="BT1459" i="3"/>
  <c r="BQ1459" i="3"/>
  <c r="BP1459" i="3"/>
  <c r="BR1459" i="3" s="1"/>
  <c r="BR1458" i="3"/>
  <c r="BT1458" i="3" s="1"/>
  <c r="BQ1458" i="3"/>
  <c r="BS1458" i="3" s="1"/>
  <c r="BU1458" i="3" s="1"/>
  <c r="BP1458" i="3"/>
  <c r="BQ1457" i="3"/>
  <c r="BP1457" i="3"/>
  <c r="BS1457" i="3" s="1"/>
  <c r="BU1457" i="3" s="1"/>
  <c r="BR1456" i="3"/>
  <c r="BT1456" i="3" s="1"/>
  <c r="BQ1456" i="3"/>
  <c r="BP1456" i="3"/>
  <c r="BQ1455" i="3"/>
  <c r="BP1455" i="3"/>
  <c r="BU1454" i="3"/>
  <c r="BR1454" i="3"/>
  <c r="BT1454" i="3" s="1"/>
  <c r="BQ1454" i="3"/>
  <c r="BS1454" i="3" s="1"/>
  <c r="BP1454" i="3"/>
  <c r="BT1453" i="3"/>
  <c r="BS1453" i="3"/>
  <c r="BU1453" i="3" s="1"/>
  <c r="BR1453" i="3"/>
  <c r="BQ1453" i="3"/>
  <c r="BP1453" i="3"/>
  <c r="BR1452" i="3"/>
  <c r="BT1452" i="3" s="1"/>
  <c r="BQ1452" i="3"/>
  <c r="BP1452" i="3"/>
  <c r="BT1451" i="3"/>
  <c r="BQ1451" i="3"/>
  <c r="BP1451" i="3"/>
  <c r="BR1451" i="3" s="1"/>
  <c r="BU1450" i="3"/>
  <c r="BS1450" i="3"/>
  <c r="BR1450" i="3"/>
  <c r="BT1450" i="3" s="1"/>
  <c r="BQ1450" i="3"/>
  <c r="BP1450" i="3"/>
  <c r="BR1449" i="3"/>
  <c r="BT1449" i="3" s="1"/>
  <c r="BQ1449" i="3"/>
  <c r="BP1449" i="3"/>
  <c r="BS1449" i="3" s="1"/>
  <c r="BU1449" i="3" s="1"/>
  <c r="BR1448" i="3"/>
  <c r="BT1448" i="3" s="1"/>
  <c r="BQ1448" i="3"/>
  <c r="BP1448" i="3"/>
  <c r="BQ1447" i="3"/>
  <c r="BP1447" i="3"/>
  <c r="BR1446" i="3"/>
  <c r="BT1446" i="3" s="1"/>
  <c r="BQ1446" i="3"/>
  <c r="BS1446" i="3" s="1"/>
  <c r="BU1446" i="3" s="1"/>
  <c r="BP1446" i="3"/>
  <c r="BT1445" i="3"/>
  <c r="BS1445" i="3"/>
  <c r="BU1445" i="3" s="1"/>
  <c r="BQ1445" i="3"/>
  <c r="BP1445" i="3"/>
  <c r="BR1445" i="3" s="1"/>
  <c r="BU1444" i="3"/>
  <c r="BR1444" i="3"/>
  <c r="BT1444" i="3" s="1"/>
  <c r="BQ1444" i="3"/>
  <c r="BS1444" i="3" s="1"/>
  <c r="BP1444" i="3"/>
  <c r="BT1443" i="3"/>
  <c r="BQ1443" i="3"/>
  <c r="BS1443" i="3" s="1"/>
  <c r="BU1443" i="3" s="1"/>
  <c r="BP1443" i="3"/>
  <c r="BR1443" i="3" s="1"/>
  <c r="BT1442" i="3"/>
  <c r="BS1442" i="3"/>
  <c r="BU1442" i="3" s="1"/>
  <c r="BR1442" i="3"/>
  <c r="BQ1442" i="3"/>
  <c r="BP1442" i="3"/>
  <c r="BR1441" i="3"/>
  <c r="BT1441" i="3" s="1"/>
  <c r="BQ1441" i="3"/>
  <c r="BS1441" i="3" s="1"/>
  <c r="BU1441" i="3" s="1"/>
  <c r="BP1441" i="3"/>
  <c r="BQ1440" i="3"/>
  <c r="BP1440" i="3"/>
  <c r="BU1439" i="3"/>
  <c r="BT1439" i="3"/>
  <c r="BQ1439" i="3"/>
  <c r="BS1439" i="3" s="1"/>
  <c r="BP1439" i="3"/>
  <c r="BR1439" i="3" s="1"/>
  <c r="BR1438" i="3"/>
  <c r="BT1438" i="3" s="1"/>
  <c r="BQ1438" i="3"/>
  <c r="BS1438" i="3" s="1"/>
  <c r="BU1438" i="3" s="1"/>
  <c r="BP1438" i="3"/>
  <c r="BQ1437" i="3"/>
  <c r="BS1437" i="3" s="1"/>
  <c r="BU1437" i="3" s="1"/>
  <c r="BP1437" i="3"/>
  <c r="BR1437" i="3" s="1"/>
  <c r="BT1437" i="3" s="1"/>
  <c r="BU1436" i="3"/>
  <c r="BQ1436" i="3"/>
  <c r="BS1436" i="3" s="1"/>
  <c r="BP1436" i="3"/>
  <c r="BR1436" i="3" s="1"/>
  <c r="BT1436" i="3" s="1"/>
  <c r="BT1435" i="3"/>
  <c r="BS1435" i="3"/>
  <c r="BU1435" i="3" s="1"/>
  <c r="BQ1435" i="3"/>
  <c r="BP1435" i="3"/>
  <c r="BR1435" i="3" s="1"/>
  <c r="BT1434" i="3"/>
  <c r="BS1434" i="3"/>
  <c r="BU1434" i="3" s="1"/>
  <c r="BR1434" i="3"/>
  <c r="BQ1434" i="3"/>
  <c r="BP1434" i="3"/>
  <c r="BU1433" i="3"/>
  <c r="BR1433" i="3"/>
  <c r="BT1433" i="3" s="1"/>
  <c r="BQ1433" i="3"/>
  <c r="BS1433" i="3" s="1"/>
  <c r="BP1433" i="3"/>
  <c r="BU1432" i="3"/>
  <c r="BS1432" i="3"/>
  <c r="BR1432" i="3"/>
  <c r="BT1432" i="3" s="1"/>
  <c r="BQ1432" i="3"/>
  <c r="BP1432" i="3"/>
  <c r="BR1431" i="3"/>
  <c r="BT1431" i="3" s="1"/>
  <c r="BQ1431" i="3"/>
  <c r="BS1431" i="3" s="1"/>
  <c r="BU1431" i="3" s="1"/>
  <c r="BP1431" i="3"/>
  <c r="BS1430" i="3"/>
  <c r="BU1430" i="3" s="1"/>
  <c r="BR1430" i="3"/>
  <c r="BT1430" i="3" s="1"/>
  <c r="BQ1430" i="3"/>
  <c r="BP1430" i="3"/>
  <c r="BT1429" i="3"/>
  <c r="BQ1429" i="3"/>
  <c r="BS1429" i="3" s="1"/>
  <c r="BU1429" i="3" s="1"/>
  <c r="BP1429" i="3"/>
  <c r="BR1429" i="3" s="1"/>
  <c r="BS1428" i="3"/>
  <c r="BU1428" i="3" s="1"/>
  <c r="BR1428" i="3"/>
  <c r="BT1428" i="3" s="1"/>
  <c r="BQ1428" i="3"/>
  <c r="BP1428" i="3"/>
  <c r="BQ1427" i="3"/>
  <c r="BP1427" i="3"/>
  <c r="BR1427" i="3" s="1"/>
  <c r="BT1427" i="3" s="1"/>
  <c r="BS1426" i="3"/>
  <c r="BU1426" i="3" s="1"/>
  <c r="BQ1426" i="3"/>
  <c r="BP1426" i="3"/>
  <c r="BR1426" i="3" s="1"/>
  <c r="BT1426" i="3" s="1"/>
  <c r="BQ1425" i="3"/>
  <c r="BP1425" i="3"/>
  <c r="BR1425" i="3" s="1"/>
  <c r="BT1425" i="3" s="1"/>
  <c r="BT1424" i="3"/>
  <c r="BS1424" i="3"/>
  <c r="BU1424" i="3" s="1"/>
  <c r="BR1424" i="3"/>
  <c r="BQ1424" i="3"/>
  <c r="BP1424" i="3"/>
  <c r="BR1423" i="3"/>
  <c r="BT1423" i="3" s="1"/>
  <c r="BQ1423" i="3"/>
  <c r="BS1423" i="3" s="1"/>
  <c r="BU1423" i="3" s="1"/>
  <c r="BP1423" i="3"/>
  <c r="BR1422" i="3"/>
  <c r="BT1422" i="3" s="1"/>
  <c r="BQ1422" i="3"/>
  <c r="BP1422" i="3"/>
  <c r="BS1422" i="3" s="1"/>
  <c r="BU1422" i="3" s="1"/>
  <c r="BT1421" i="3"/>
  <c r="BQ1421" i="3"/>
  <c r="BS1421" i="3" s="1"/>
  <c r="BU1421" i="3" s="1"/>
  <c r="BP1421" i="3"/>
  <c r="BR1421" i="3" s="1"/>
  <c r="BS1420" i="3"/>
  <c r="BU1420" i="3" s="1"/>
  <c r="BR1420" i="3"/>
  <c r="BT1420" i="3" s="1"/>
  <c r="BQ1420" i="3"/>
  <c r="BP1420" i="3"/>
  <c r="BT1419" i="3"/>
  <c r="BQ1419" i="3"/>
  <c r="BP1419" i="3"/>
  <c r="BR1419" i="3" s="1"/>
  <c r="BQ1418" i="3"/>
  <c r="BP1418" i="3"/>
  <c r="BQ1417" i="3"/>
  <c r="BP1417" i="3"/>
  <c r="BR1417" i="3" s="1"/>
  <c r="BT1417" i="3" s="1"/>
  <c r="BT1416" i="3"/>
  <c r="BS1416" i="3"/>
  <c r="BU1416" i="3" s="1"/>
  <c r="BR1416" i="3"/>
  <c r="BQ1416" i="3"/>
  <c r="BP1416" i="3"/>
  <c r="BR1415" i="3"/>
  <c r="BT1415" i="3" s="1"/>
  <c r="BQ1415" i="3"/>
  <c r="BS1415" i="3" s="1"/>
  <c r="BU1415" i="3" s="1"/>
  <c r="BP1415" i="3"/>
  <c r="BS1414" i="3"/>
  <c r="BU1414" i="3" s="1"/>
  <c r="BR1414" i="3"/>
  <c r="BT1414" i="3" s="1"/>
  <c r="BQ1414" i="3"/>
  <c r="BP1414" i="3"/>
  <c r="BT1413" i="3"/>
  <c r="BQ1413" i="3"/>
  <c r="BS1413" i="3" s="1"/>
  <c r="BU1413" i="3" s="1"/>
  <c r="BP1413" i="3"/>
  <c r="BR1413" i="3" s="1"/>
  <c r="BS1412" i="3"/>
  <c r="BU1412" i="3" s="1"/>
  <c r="BR1412" i="3"/>
  <c r="BT1412" i="3" s="1"/>
  <c r="BQ1412" i="3"/>
  <c r="BP1412" i="3"/>
  <c r="BQ1411" i="3"/>
  <c r="BP1411" i="3"/>
  <c r="BR1411" i="3" s="1"/>
  <c r="BT1411" i="3" s="1"/>
  <c r="BS1410" i="3"/>
  <c r="BU1410" i="3" s="1"/>
  <c r="BQ1410" i="3"/>
  <c r="BP1410" i="3"/>
  <c r="BR1410" i="3" s="1"/>
  <c r="BT1410" i="3" s="1"/>
  <c r="BQ1409" i="3"/>
  <c r="BP1409" i="3"/>
  <c r="BR1409" i="3" s="1"/>
  <c r="BT1409" i="3" s="1"/>
  <c r="BT1408" i="3"/>
  <c r="BS1408" i="3"/>
  <c r="BU1408" i="3" s="1"/>
  <c r="BR1408" i="3"/>
  <c r="BQ1408" i="3"/>
  <c r="BP1408" i="3"/>
  <c r="BR1407" i="3"/>
  <c r="BT1407" i="3" s="1"/>
  <c r="BQ1407" i="3"/>
  <c r="BS1407" i="3" s="1"/>
  <c r="BU1407" i="3" s="1"/>
  <c r="BP1407" i="3"/>
  <c r="BR1406" i="3"/>
  <c r="BT1406" i="3" s="1"/>
  <c r="BQ1406" i="3"/>
  <c r="BP1406" i="3"/>
  <c r="BS1406" i="3" s="1"/>
  <c r="BU1406" i="3" s="1"/>
  <c r="BT1405" i="3"/>
  <c r="BQ1405" i="3"/>
  <c r="BS1405" i="3" s="1"/>
  <c r="BU1405" i="3" s="1"/>
  <c r="BP1405" i="3"/>
  <c r="BR1405" i="3" s="1"/>
  <c r="BS1404" i="3"/>
  <c r="BU1404" i="3" s="1"/>
  <c r="BR1404" i="3"/>
  <c r="BT1404" i="3" s="1"/>
  <c r="BQ1404" i="3"/>
  <c r="BP1404" i="3"/>
  <c r="BQ1403" i="3"/>
  <c r="BP1403" i="3"/>
  <c r="BR1403" i="3" s="1"/>
  <c r="BT1403" i="3" s="1"/>
  <c r="BQ1402" i="3"/>
  <c r="BP1402" i="3"/>
  <c r="BQ1401" i="3"/>
  <c r="BP1401" i="3"/>
  <c r="BR1401" i="3" s="1"/>
  <c r="BT1401" i="3" s="1"/>
  <c r="BT1400" i="3"/>
  <c r="BS1400" i="3"/>
  <c r="BU1400" i="3" s="1"/>
  <c r="BR1400" i="3"/>
  <c r="BQ1400" i="3"/>
  <c r="BP1400" i="3"/>
  <c r="BR1399" i="3"/>
  <c r="BT1399" i="3" s="1"/>
  <c r="BQ1399" i="3"/>
  <c r="BS1399" i="3" s="1"/>
  <c r="BU1399" i="3" s="1"/>
  <c r="BP1399" i="3"/>
  <c r="BR1398" i="3"/>
  <c r="BT1398" i="3" s="1"/>
  <c r="BQ1398" i="3"/>
  <c r="BP1398" i="3"/>
  <c r="BS1398" i="3" s="1"/>
  <c r="BU1398" i="3" s="1"/>
  <c r="BT1397" i="3"/>
  <c r="BQ1397" i="3"/>
  <c r="BS1397" i="3" s="1"/>
  <c r="BU1397" i="3" s="1"/>
  <c r="BP1397" i="3"/>
  <c r="BR1397" i="3" s="1"/>
  <c r="BS1396" i="3"/>
  <c r="BU1396" i="3" s="1"/>
  <c r="BR1396" i="3"/>
  <c r="BT1396" i="3" s="1"/>
  <c r="BQ1396" i="3"/>
  <c r="BP1396" i="3"/>
  <c r="BQ1395" i="3"/>
  <c r="BP1395" i="3"/>
  <c r="BR1395" i="3" s="1"/>
  <c r="BT1395" i="3" s="1"/>
  <c r="BS1394" i="3"/>
  <c r="BU1394" i="3" s="1"/>
  <c r="BQ1394" i="3"/>
  <c r="BP1394" i="3"/>
  <c r="BR1394" i="3" s="1"/>
  <c r="BT1394" i="3" s="1"/>
  <c r="BQ1393" i="3"/>
  <c r="BP1393" i="3"/>
  <c r="BR1393" i="3" s="1"/>
  <c r="BT1393" i="3" s="1"/>
  <c r="BT1392" i="3"/>
  <c r="BS1392" i="3"/>
  <c r="BU1392" i="3" s="1"/>
  <c r="BR1392" i="3"/>
  <c r="BQ1392" i="3"/>
  <c r="BP1392" i="3"/>
  <c r="BR1391" i="3"/>
  <c r="BT1391" i="3" s="1"/>
  <c r="BQ1391" i="3"/>
  <c r="BS1391" i="3" s="1"/>
  <c r="BU1391" i="3" s="1"/>
  <c r="BP1391" i="3"/>
  <c r="BS1390" i="3"/>
  <c r="BU1390" i="3" s="1"/>
  <c r="BR1390" i="3"/>
  <c r="BT1390" i="3" s="1"/>
  <c r="BQ1390" i="3"/>
  <c r="BP1390" i="3"/>
  <c r="BQ1389" i="3"/>
  <c r="BP1389" i="3"/>
  <c r="BR1389" i="3" s="1"/>
  <c r="BT1389" i="3" s="1"/>
  <c r="BQ1388" i="3"/>
  <c r="BP1388" i="3"/>
  <c r="BR1387" i="3"/>
  <c r="BT1387" i="3" s="1"/>
  <c r="BQ1387" i="3"/>
  <c r="BS1387" i="3" s="1"/>
  <c r="BU1387" i="3" s="1"/>
  <c r="BP1387" i="3"/>
  <c r="BS1386" i="3"/>
  <c r="BU1386" i="3" s="1"/>
  <c r="BR1386" i="3"/>
  <c r="BT1386" i="3" s="1"/>
  <c r="BQ1386" i="3"/>
  <c r="BP1386" i="3"/>
  <c r="BQ1385" i="3"/>
  <c r="BP1385" i="3"/>
  <c r="BR1385" i="3" s="1"/>
  <c r="BT1385" i="3" s="1"/>
  <c r="BT1384" i="3"/>
  <c r="BQ1384" i="3"/>
  <c r="BP1384" i="3"/>
  <c r="BR1384" i="3" s="1"/>
  <c r="BR1383" i="3"/>
  <c r="BT1383" i="3" s="1"/>
  <c r="BQ1383" i="3"/>
  <c r="BS1383" i="3" s="1"/>
  <c r="BU1383" i="3" s="1"/>
  <c r="BP1383" i="3"/>
  <c r="BS1382" i="3"/>
  <c r="BU1382" i="3" s="1"/>
  <c r="BR1382" i="3"/>
  <c r="BT1382" i="3" s="1"/>
  <c r="BQ1382" i="3"/>
  <c r="BP1382" i="3"/>
  <c r="BQ1381" i="3"/>
  <c r="BP1381" i="3"/>
  <c r="BR1381" i="3" s="1"/>
  <c r="BT1381" i="3" s="1"/>
  <c r="BQ1380" i="3"/>
  <c r="BP1380" i="3"/>
  <c r="BR1379" i="3"/>
  <c r="BT1379" i="3" s="1"/>
  <c r="BQ1379" i="3"/>
  <c r="BS1379" i="3" s="1"/>
  <c r="BU1379" i="3" s="1"/>
  <c r="BP1379" i="3"/>
  <c r="BS1378" i="3"/>
  <c r="BU1378" i="3" s="1"/>
  <c r="BR1378" i="3"/>
  <c r="BT1378" i="3" s="1"/>
  <c r="BQ1378" i="3"/>
  <c r="BP1378" i="3"/>
  <c r="BQ1377" i="3"/>
  <c r="BP1377" i="3"/>
  <c r="BR1377" i="3" s="1"/>
  <c r="BT1377" i="3" s="1"/>
  <c r="BQ1376" i="3"/>
  <c r="BP1376" i="3"/>
  <c r="BR1376" i="3" s="1"/>
  <c r="BT1376" i="3" s="1"/>
  <c r="BR1375" i="3"/>
  <c r="BT1375" i="3" s="1"/>
  <c r="BQ1375" i="3"/>
  <c r="BS1375" i="3" s="1"/>
  <c r="BU1375" i="3" s="1"/>
  <c r="BP1375" i="3"/>
  <c r="BS1374" i="3"/>
  <c r="BU1374" i="3" s="1"/>
  <c r="BR1374" i="3"/>
  <c r="BT1374" i="3" s="1"/>
  <c r="BQ1374" i="3"/>
  <c r="BP1374" i="3"/>
  <c r="BQ1373" i="3"/>
  <c r="BP1373" i="3"/>
  <c r="BR1373" i="3" s="1"/>
  <c r="BT1373" i="3" s="1"/>
  <c r="BQ1372" i="3"/>
  <c r="BP1372" i="3"/>
  <c r="BR1371" i="3"/>
  <c r="BT1371" i="3" s="1"/>
  <c r="BQ1371" i="3"/>
  <c r="BS1371" i="3" s="1"/>
  <c r="BU1371" i="3" s="1"/>
  <c r="BP1371" i="3"/>
  <c r="BS1370" i="3"/>
  <c r="BU1370" i="3" s="1"/>
  <c r="BR1370" i="3"/>
  <c r="BT1370" i="3" s="1"/>
  <c r="BQ1370" i="3"/>
  <c r="BP1370" i="3"/>
  <c r="BQ1369" i="3"/>
  <c r="BP1369" i="3"/>
  <c r="BR1369" i="3" s="1"/>
  <c r="BT1369" i="3" s="1"/>
  <c r="BQ1368" i="3"/>
  <c r="BP1368" i="3"/>
  <c r="BR1368" i="3" s="1"/>
  <c r="BT1368" i="3" s="1"/>
  <c r="BR1367" i="3"/>
  <c r="BT1367" i="3" s="1"/>
  <c r="BQ1367" i="3"/>
  <c r="BS1367" i="3" s="1"/>
  <c r="BU1367" i="3" s="1"/>
  <c r="BP1367" i="3"/>
  <c r="BS1366" i="3"/>
  <c r="BU1366" i="3" s="1"/>
  <c r="BR1366" i="3"/>
  <c r="BT1366" i="3" s="1"/>
  <c r="BQ1366" i="3"/>
  <c r="BP1366" i="3"/>
  <c r="BT1365" i="3"/>
  <c r="BQ1365" i="3"/>
  <c r="BP1365" i="3"/>
  <c r="BR1365" i="3" s="1"/>
  <c r="BQ1364" i="3"/>
  <c r="BP1364" i="3"/>
  <c r="BR1363" i="3"/>
  <c r="BT1363" i="3" s="1"/>
  <c r="BQ1363" i="3"/>
  <c r="BS1363" i="3" s="1"/>
  <c r="BU1363" i="3" s="1"/>
  <c r="BP1363" i="3"/>
  <c r="BS1362" i="3"/>
  <c r="BU1362" i="3" s="1"/>
  <c r="BR1362" i="3"/>
  <c r="BT1362" i="3" s="1"/>
  <c r="BQ1362" i="3"/>
  <c r="BP1362" i="3"/>
  <c r="BQ1361" i="3"/>
  <c r="BP1361" i="3"/>
  <c r="BR1361" i="3" s="1"/>
  <c r="BT1361" i="3" s="1"/>
  <c r="BQ1360" i="3"/>
  <c r="BP1360" i="3"/>
  <c r="BR1360" i="3" s="1"/>
  <c r="BT1360" i="3" s="1"/>
  <c r="BR1359" i="3"/>
  <c r="BT1359" i="3" s="1"/>
  <c r="BQ1359" i="3"/>
  <c r="BS1359" i="3" s="1"/>
  <c r="BU1359" i="3" s="1"/>
  <c r="BP1359" i="3"/>
  <c r="BS1358" i="3"/>
  <c r="BU1358" i="3" s="1"/>
  <c r="BR1358" i="3"/>
  <c r="BT1358" i="3" s="1"/>
  <c r="BQ1358" i="3"/>
  <c r="BP1358" i="3"/>
  <c r="BT1357" i="3"/>
  <c r="BQ1357" i="3"/>
  <c r="BP1357" i="3"/>
  <c r="BR1357" i="3" s="1"/>
  <c r="BQ1356" i="3"/>
  <c r="BP1356" i="3"/>
  <c r="BR1355" i="3"/>
  <c r="BT1355" i="3" s="1"/>
  <c r="BQ1355" i="3"/>
  <c r="BS1355" i="3" s="1"/>
  <c r="BU1355" i="3" s="1"/>
  <c r="BP1355" i="3"/>
  <c r="BS1354" i="3"/>
  <c r="BU1354" i="3" s="1"/>
  <c r="BR1354" i="3"/>
  <c r="BT1354" i="3" s="1"/>
  <c r="BQ1354" i="3"/>
  <c r="BP1354" i="3"/>
  <c r="BQ1353" i="3"/>
  <c r="BP1353" i="3"/>
  <c r="BR1353" i="3" s="1"/>
  <c r="BT1353" i="3" s="1"/>
  <c r="BT1352" i="3"/>
  <c r="BQ1352" i="3"/>
  <c r="BP1352" i="3"/>
  <c r="BR1352" i="3" s="1"/>
  <c r="BR1351" i="3"/>
  <c r="BT1351" i="3" s="1"/>
  <c r="BQ1351" i="3"/>
  <c r="BS1351" i="3" s="1"/>
  <c r="BU1351" i="3" s="1"/>
  <c r="BP1351" i="3"/>
  <c r="BS1350" i="3"/>
  <c r="BU1350" i="3" s="1"/>
  <c r="BR1350" i="3"/>
  <c r="BT1350" i="3" s="1"/>
  <c r="BQ1350" i="3"/>
  <c r="BP1350" i="3"/>
  <c r="BT1349" i="3"/>
  <c r="BQ1349" i="3"/>
  <c r="BP1349" i="3"/>
  <c r="BR1349" i="3" s="1"/>
  <c r="BQ1348" i="3"/>
  <c r="BP1348" i="3"/>
  <c r="BR1347" i="3"/>
  <c r="BT1347" i="3" s="1"/>
  <c r="BQ1347" i="3"/>
  <c r="BS1347" i="3" s="1"/>
  <c r="BU1347" i="3" s="1"/>
  <c r="BP1347" i="3"/>
  <c r="BS1346" i="3"/>
  <c r="BU1346" i="3" s="1"/>
  <c r="BR1346" i="3"/>
  <c r="BT1346" i="3" s="1"/>
  <c r="BQ1346" i="3"/>
  <c r="BP1346" i="3"/>
  <c r="BT1345" i="3"/>
  <c r="BQ1345" i="3"/>
  <c r="BP1345" i="3"/>
  <c r="BR1345" i="3" s="1"/>
  <c r="BQ1344" i="3"/>
  <c r="BP1344" i="3"/>
  <c r="BR1343" i="3"/>
  <c r="BT1343" i="3" s="1"/>
  <c r="BQ1343" i="3"/>
  <c r="BS1343" i="3" s="1"/>
  <c r="BU1343" i="3" s="1"/>
  <c r="BP1343" i="3"/>
  <c r="BS1342" i="3"/>
  <c r="BU1342" i="3" s="1"/>
  <c r="BR1342" i="3"/>
  <c r="BT1342" i="3" s="1"/>
  <c r="BQ1342" i="3"/>
  <c r="BP1342" i="3"/>
  <c r="BQ1341" i="3"/>
  <c r="BP1341" i="3"/>
  <c r="BR1341" i="3" s="1"/>
  <c r="BT1341" i="3" s="1"/>
  <c r="BQ1340" i="3"/>
  <c r="BP1340" i="3"/>
  <c r="BR1339" i="3"/>
  <c r="BT1339" i="3" s="1"/>
  <c r="BQ1339" i="3"/>
  <c r="BS1339" i="3" s="1"/>
  <c r="BU1339" i="3" s="1"/>
  <c r="BP1339" i="3"/>
  <c r="BS1338" i="3"/>
  <c r="BU1338" i="3" s="1"/>
  <c r="BR1338" i="3"/>
  <c r="BT1338" i="3" s="1"/>
  <c r="BQ1338" i="3"/>
  <c r="BP1338" i="3"/>
  <c r="BQ1337" i="3"/>
  <c r="BP1337" i="3"/>
  <c r="BR1337" i="3" s="1"/>
  <c r="BT1337" i="3" s="1"/>
  <c r="BQ1336" i="3"/>
  <c r="BP1336" i="3"/>
  <c r="BR1335" i="3"/>
  <c r="BT1335" i="3" s="1"/>
  <c r="BQ1335" i="3"/>
  <c r="BS1335" i="3" s="1"/>
  <c r="BU1335" i="3" s="1"/>
  <c r="BP1335" i="3"/>
  <c r="BS1334" i="3"/>
  <c r="BU1334" i="3" s="1"/>
  <c r="BR1334" i="3"/>
  <c r="BT1334" i="3" s="1"/>
  <c r="BQ1334" i="3"/>
  <c r="BP1334" i="3"/>
  <c r="BT1333" i="3"/>
  <c r="BQ1333" i="3"/>
  <c r="BP1333" i="3"/>
  <c r="BR1333" i="3" s="1"/>
  <c r="BQ1332" i="3"/>
  <c r="BP1332" i="3"/>
  <c r="BR1331" i="3"/>
  <c r="BT1331" i="3" s="1"/>
  <c r="BQ1331" i="3"/>
  <c r="BS1331" i="3" s="1"/>
  <c r="BU1331" i="3" s="1"/>
  <c r="BP1331" i="3"/>
  <c r="BS1330" i="3"/>
  <c r="BU1330" i="3" s="1"/>
  <c r="BR1330" i="3"/>
  <c r="BT1330" i="3" s="1"/>
  <c r="BQ1330" i="3"/>
  <c r="BP1330" i="3"/>
  <c r="BT1329" i="3"/>
  <c r="BQ1329" i="3"/>
  <c r="BP1329" i="3"/>
  <c r="BR1329" i="3" s="1"/>
  <c r="BQ1328" i="3"/>
  <c r="BP1328" i="3"/>
  <c r="BR1327" i="3"/>
  <c r="BT1327" i="3" s="1"/>
  <c r="BQ1327" i="3"/>
  <c r="BS1327" i="3" s="1"/>
  <c r="BU1327" i="3" s="1"/>
  <c r="BP1327" i="3"/>
  <c r="BS1326" i="3"/>
  <c r="BU1326" i="3" s="1"/>
  <c r="BR1326" i="3"/>
  <c r="BT1326" i="3" s="1"/>
  <c r="BQ1326" i="3"/>
  <c r="BP1326" i="3"/>
  <c r="BQ1325" i="3"/>
  <c r="BP1325" i="3"/>
  <c r="BR1325" i="3" s="1"/>
  <c r="BT1325" i="3" s="1"/>
  <c r="BQ1324" i="3"/>
  <c r="BP1324" i="3"/>
  <c r="BR1323" i="3"/>
  <c r="BT1323" i="3" s="1"/>
  <c r="BQ1323" i="3"/>
  <c r="BS1323" i="3" s="1"/>
  <c r="BU1323" i="3" s="1"/>
  <c r="BP1323" i="3"/>
  <c r="BS1322" i="3"/>
  <c r="BU1322" i="3" s="1"/>
  <c r="BR1322" i="3"/>
  <c r="BT1322" i="3" s="1"/>
  <c r="BQ1322" i="3"/>
  <c r="BP1322" i="3"/>
  <c r="BQ1321" i="3"/>
  <c r="BP1321" i="3"/>
  <c r="BR1321" i="3" s="1"/>
  <c r="BT1321" i="3" s="1"/>
  <c r="BQ1320" i="3"/>
  <c r="BS1320" i="3" s="1"/>
  <c r="BU1320" i="3" s="1"/>
  <c r="BP1320" i="3"/>
  <c r="BR1320" i="3" s="1"/>
  <c r="BT1320" i="3" s="1"/>
  <c r="BR1319" i="3"/>
  <c r="BT1319" i="3" s="1"/>
  <c r="BQ1319" i="3"/>
  <c r="BS1319" i="3" s="1"/>
  <c r="BU1319" i="3" s="1"/>
  <c r="BP1319" i="3"/>
  <c r="BQ1318" i="3"/>
  <c r="BP1318" i="3"/>
  <c r="BU1317" i="3"/>
  <c r="BR1317" i="3"/>
  <c r="BT1317" i="3" s="1"/>
  <c r="BQ1317" i="3"/>
  <c r="BS1317" i="3" s="1"/>
  <c r="BP1317" i="3"/>
  <c r="BQ1316" i="3"/>
  <c r="BP1316" i="3"/>
  <c r="BU1315" i="3"/>
  <c r="BR1315" i="3"/>
  <c r="BT1315" i="3" s="1"/>
  <c r="BQ1315" i="3"/>
  <c r="BS1315" i="3" s="1"/>
  <c r="BP1315" i="3"/>
  <c r="BQ1314" i="3"/>
  <c r="BP1314" i="3"/>
  <c r="BU1313" i="3"/>
  <c r="BR1313" i="3"/>
  <c r="BT1313" i="3" s="1"/>
  <c r="BQ1313" i="3"/>
  <c r="BS1313" i="3" s="1"/>
  <c r="BP1313" i="3"/>
  <c r="BQ1312" i="3"/>
  <c r="BP1312" i="3"/>
  <c r="BU1311" i="3"/>
  <c r="BR1311" i="3"/>
  <c r="BT1311" i="3" s="1"/>
  <c r="BQ1311" i="3"/>
  <c r="BS1311" i="3" s="1"/>
  <c r="BP1311" i="3"/>
  <c r="BQ1310" i="3"/>
  <c r="BP1310" i="3"/>
  <c r="BU1309" i="3"/>
  <c r="BR1309" i="3"/>
  <c r="BT1309" i="3" s="1"/>
  <c r="BQ1309" i="3"/>
  <c r="BS1309" i="3" s="1"/>
  <c r="BP1309" i="3"/>
  <c r="BQ1308" i="3"/>
  <c r="BP1308" i="3"/>
  <c r="BU1307" i="3"/>
  <c r="BR1307" i="3"/>
  <c r="BT1307" i="3" s="1"/>
  <c r="BQ1307" i="3"/>
  <c r="BS1307" i="3" s="1"/>
  <c r="BP1307" i="3"/>
  <c r="BQ1306" i="3"/>
  <c r="BP1306" i="3"/>
  <c r="BU1305" i="3"/>
  <c r="BR1305" i="3"/>
  <c r="BT1305" i="3" s="1"/>
  <c r="BQ1305" i="3"/>
  <c r="BS1305" i="3" s="1"/>
  <c r="BP1305" i="3"/>
  <c r="BQ1304" i="3"/>
  <c r="BP1304" i="3"/>
  <c r="BU1303" i="3"/>
  <c r="BR1303" i="3"/>
  <c r="BT1303" i="3" s="1"/>
  <c r="BQ1303" i="3"/>
  <c r="BS1303" i="3" s="1"/>
  <c r="BP1303" i="3"/>
  <c r="BQ1302" i="3"/>
  <c r="BP1302" i="3"/>
  <c r="BU1301" i="3"/>
  <c r="BR1301" i="3"/>
  <c r="BT1301" i="3" s="1"/>
  <c r="BQ1301" i="3"/>
  <c r="BS1301" i="3" s="1"/>
  <c r="BP1301" i="3"/>
  <c r="BQ1300" i="3"/>
  <c r="BP1300" i="3"/>
  <c r="BU1299" i="3"/>
  <c r="BR1299" i="3"/>
  <c r="BT1299" i="3" s="1"/>
  <c r="BQ1299" i="3"/>
  <c r="BS1299" i="3" s="1"/>
  <c r="BP1299" i="3"/>
  <c r="BQ1298" i="3"/>
  <c r="BP1298" i="3"/>
  <c r="BU1297" i="3"/>
  <c r="BR1297" i="3"/>
  <c r="BT1297" i="3" s="1"/>
  <c r="BQ1297" i="3"/>
  <c r="BS1297" i="3" s="1"/>
  <c r="BP1297" i="3"/>
  <c r="BQ1296" i="3"/>
  <c r="BP1296" i="3"/>
  <c r="BU1295" i="3"/>
  <c r="BR1295" i="3"/>
  <c r="BT1295" i="3" s="1"/>
  <c r="BQ1295" i="3"/>
  <c r="BS1295" i="3" s="1"/>
  <c r="BP1295" i="3"/>
  <c r="BQ1294" i="3"/>
  <c r="BP1294" i="3"/>
  <c r="BU1293" i="3"/>
  <c r="BR1293" i="3"/>
  <c r="BT1293" i="3" s="1"/>
  <c r="BQ1293" i="3"/>
  <c r="BS1293" i="3" s="1"/>
  <c r="BP1293" i="3"/>
  <c r="BQ1292" i="3"/>
  <c r="BP1292" i="3"/>
  <c r="BU1291" i="3"/>
  <c r="BR1291" i="3"/>
  <c r="BT1291" i="3" s="1"/>
  <c r="BQ1291" i="3"/>
  <c r="BS1291" i="3" s="1"/>
  <c r="BP1291" i="3"/>
  <c r="BQ1290" i="3"/>
  <c r="BP1290" i="3"/>
  <c r="BU1289" i="3"/>
  <c r="BR1289" i="3"/>
  <c r="BT1289" i="3" s="1"/>
  <c r="BQ1289" i="3"/>
  <c r="BS1289" i="3" s="1"/>
  <c r="BP1289" i="3"/>
  <c r="BQ1288" i="3"/>
  <c r="BP1288" i="3"/>
  <c r="BU1287" i="3"/>
  <c r="BR1287" i="3"/>
  <c r="BT1287" i="3" s="1"/>
  <c r="BQ1287" i="3"/>
  <c r="BS1287" i="3" s="1"/>
  <c r="BP1287" i="3"/>
  <c r="BQ1286" i="3"/>
  <c r="BP1286" i="3"/>
  <c r="BU1285" i="3"/>
  <c r="BR1285" i="3"/>
  <c r="BT1285" i="3" s="1"/>
  <c r="BQ1285" i="3"/>
  <c r="BS1285" i="3" s="1"/>
  <c r="BP1285" i="3"/>
  <c r="BQ1284" i="3"/>
  <c r="BP1284" i="3"/>
  <c r="BU1283" i="3"/>
  <c r="BR1283" i="3"/>
  <c r="BT1283" i="3" s="1"/>
  <c r="BQ1283" i="3"/>
  <c r="BS1283" i="3" s="1"/>
  <c r="BP1283" i="3"/>
  <c r="BR1282" i="3"/>
  <c r="BT1282" i="3" s="1"/>
  <c r="BQ1282" i="3"/>
  <c r="BP1282" i="3"/>
  <c r="BS1282" i="3" s="1"/>
  <c r="BU1282" i="3" s="1"/>
  <c r="BQ1281" i="3"/>
  <c r="BP1281" i="3"/>
  <c r="BR1281" i="3" s="1"/>
  <c r="BT1281" i="3" s="1"/>
  <c r="BS1280" i="3"/>
  <c r="BU1280" i="3" s="1"/>
  <c r="BQ1280" i="3"/>
  <c r="BP1280" i="3"/>
  <c r="BR1280" i="3" s="1"/>
  <c r="BT1280" i="3" s="1"/>
  <c r="BU1279" i="3"/>
  <c r="BR1279" i="3"/>
  <c r="BT1279" i="3" s="1"/>
  <c r="BQ1279" i="3"/>
  <c r="BS1279" i="3" s="1"/>
  <c r="BP1279" i="3"/>
  <c r="BT1278" i="3"/>
  <c r="BS1278" i="3"/>
  <c r="BU1278" i="3" s="1"/>
  <c r="BR1278" i="3"/>
  <c r="BQ1278" i="3"/>
  <c r="BP1278" i="3"/>
  <c r="BQ1277" i="3"/>
  <c r="BP1277" i="3"/>
  <c r="BR1277" i="3" s="1"/>
  <c r="BT1277" i="3" s="1"/>
  <c r="BT1276" i="3"/>
  <c r="BS1276" i="3"/>
  <c r="BU1276" i="3" s="1"/>
  <c r="BQ1276" i="3"/>
  <c r="BP1276" i="3"/>
  <c r="BR1276" i="3" s="1"/>
  <c r="BR1275" i="3"/>
  <c r="BT1275" i="3" s="1"/>
  <c r="BQ1275" i="3"/>
  <c r="BS1275" i="3" s="1"/>
  <c r="BU1275" i="3" s="1"/>
  <c r="BP1275" i="3"/>
  <c r="BS1274" i="3"/>
  <c r="BU1274" i="3" s="1"/>
  <c r="BQ1274" i="3"/>
  <c r="BP1274" i="3"/>
  <c r="BR1274" i="3" s="1"/>
  <c r="BT1274" i="3" s="1"/>
  <c r="BR1273" i="3"/>
  <c r="BT1273" i="3" s="1"/>
  <c r="BQ1273" i="3"/>
  <c r="BS1273" i="3" s="1"/>
  <c r="BU1273" i="3" s="1"/>
  <c r="BP1273" i="3"/>
  <c r="BT1272" i="3"/>
  <c r="BQ1272" i="3"/>
  <c r="BP1272" i="3"/>
  <c r="BR1272" i="3" s="1"/>
  <c r="BR1271" i="3"/>
  <c r="BT1271" i="3" s="1"/>
  <c r="BQ1271" i="3"/>
  <c r="BS1271" i="3" s="1"/>
  <c r="BU1271" i="3" s="1"/>
  <c r="BP1271" i="3"/>
  <c r="BQ1270" i="3"/>
  <c r="BP1270" i="3"/>
  <c r="BU1269" i="3"/>
  <c r="BR1269" i="3"/>
  <c r="BT1269" i="3" s="1"/>
  <c r="BQ1269" i="3"/>
  <c r="BS1269" i="3" s="1"/>
  <c r="BP1269" i="3"/>
  <c r="BQ1268" i="3"/>
  <c r="BP1268" i="3"/>
  <c r="BU1267" i="3"/>
  <c r="BR1267" i="3"/>
  <c r="BT1267" i="3" s="1"/>
  <c r="BQ1267" i="3"/>
  <c r="BS1267" i="3" s="1"/>
  <c r="BP1267" i="3"/>
  <c r="BR1266" i="3"/>
  <c r="BT1266" i="3" s="1"/>
  <c r="BQ1266" i="3"/>
  <c r="BP1266" i="3"/>
  <c r="BS1266" i="3" s="1"/>
  <c r="BU1266" i="3" s="1"/>
  <c r="BQ1265" i="3"/>
  <c r="BP1265" i="3"/>
  <c r="BR1265" i="3" s="1"/>
  <c r="BT1265" i="3" s="1"/>
  <c r="BS1264" i="3"/>
  <c r="BU1264" i="3" s="1"/>
  <c r="BQ1264" i="3"/>
  <c r="BP1264" i="3"/>
  <c r="BR1264" i="3" s="1"/>
  <c r="BT1264" i="3" s="1"/>
  <c r="BU1263" i="3"/>
  <c r="BR1263" i="3"/>
  <c r="BT1263" i="3" s="1"/>
  <c r="BQ1263" i="3"/>
  <c r="BS1263" i="3" s="1"/>
  <c r="BP1263" i="3"/>
  <c r="BT1262" i="3"/>
  <c r="BS1262" i="3"/>
  <c r="BU1262" i="3" s="1"/>
  <c r="BR1262" i="3"/>
  <c r="BQ1262" i="3"/>
  <c r="BP1262" i="3"/>
  <c r="BQ1261" i="3"/>
  <c r="BP1261" i="3"/>
  <c r="BR1261" i="3" s="1"/>
  <c r="BT1261" i="3" s="1"/>
  <c r="BS1260" i="3"/>
  <c r="BU1260" i="3" s="1"/>
  <c r="BQ1260" i="3"/>
  <c r="BP1260" i="3"/>
  <c r="BR1260" i="3" s="1"/>
  <c r="BT1260" i="3" s="1"/>
  <c r="BR1259" i="3"/>
  <c r="BT1259" i="3" s="1"/>
  <c r="BQ1259" i="3"/>
  <c r="BS1259" i="3" s="1"/>
  <c r="BU1259" i="3" s="1"/>
  <c r="BP1259" i="3"/>
  <c r="BQ1258" i="3"/>
  <c r="BP1258" i="3"/>
  <c r="BT1257" i="3"/>
  <c r="BR1257" i="3"/>
  <c r="BQ1257" i="3"/>
  <c r="BP1257" i="3"/>
  <c r="BR1256" i="3"/>
  <c r="BT1256" i="3" s="1"/>
  <c r="BQ1256" i="3"/>
  <c r="BP1256" i="3"/>
  <c r="BS1256" i="3" s="1"/>
  <c r="BU1256" i="3" s="1"/>
  <c r="BQ1255" i="3"/>
  <c r="BP1255" i="3"/>
  <c r="BR1255" i="3" s="1"/>
  <c r="BT1255" i="3" s="1"/>
  <c r="BT1254" i="3"/>
  <c r="BS1254" i="3"/>
  <c r="BU1254" i="3" s="1"/>
  <c r="BR1254" i="3"/>
  <c r="BQ1254" i="3"/>
  <c r="BP1254" i="3"/>
  <c r="BR1253" i="3"/>
  <c r="BT1253" i="3" s="1"/>
  <c r="BQ1253" i="3"/>
  <c r="BS1253" i="3" s="1"/>
  <c r="BU1253" i="3" s="1"/>
  <c r="BP1253" i="3"/>
  <c r="BQ1252" i="3"/>
  <c r="BS1252" i="3" s="1"/>
  <c r="BU1252" i="3" s="1"/>
  <c r="BP1252" i="3"/>
  <c r="BR1252" i="3" s="1"/>
  <c r="BT1252" i="3" s="1"/>
  <c r="BU1251" i="3"/>
  <c r="BT1251" i="3"/>
  <c r="BR1251" i="3"/>
  <c r="BQ1251" i="3"/>
  <c r="BS1251" i="3" s="1"/>
  <c r="BP1251" i="3"/>
  <c r="BR1250" i="3"/>
  <c r="BT1250" i="3" s="1"/>
  <c r="BQ1250" i="3"/>
  <c r="BS1250" i="3" s="1"/>
  <c r="BU1250" i="3" s="1"/>
  <c r="BP1250" i="3"/>
  <c r="BQ1249" i="3"/>
  <c r="BS1249" i="3" s="1"/>
  <c r="BU1249" i="3" s="1"/>
  <c r="BP1249" i="3"/>
  <c r="BR1249" i="3" s="1"/>
  <c r="BT1249" i="3" s="1"/>
  <c r="BU1248" i="3"/>
  <c r="BS1248" i="3"/>
  <c r="BQ1248" i="3"/>
  <c r="BP1248" i="3"/>
  <c r="BR1248" i="3" s="1"/>
  <c r="BT1248" i="3" s="1"/>
  <c r="BT1247" i="3"/>
  <c r="BS1247" i="3"/>
  <c r="BU1247" i="3" s="1"/>
  <c r="BR1247" i="3"/>
  <c r="BQ1247" i="3"/>
  <c r="BP1247" i="3"/>
  <c r="BR1246" i="3"/>
  <c r="BT1246" i="3" s="1"/>
  <c r="BQ1246" i="3"/>
  <c r="BS1246" i="3" s="1"/>
  <c r="BU1246" i="3" s="1"/>
  <c r="BP1246" i="3"/>
  <c r="BQ1245" i="3"/>
  <c r="BP1245" i="3"/>
  <c r="BR1245" i="3" s="1"/>
  <c r="BT1245" i="3" s="1"/>
  <c r="BU1244" i="3"/>
  <c r="BS1244" i="3"/>
  <c r="BQ1244" i="3"/>
  <c r="BP1244" i="3"/>
  <c r="BR1244" i="3" s="1"/>
  <c r="BT1244" i="3" s="1"/>
  <c r="BT1243" i="3"/>
  <c r="BS1243" i="3"/>
  <c r="BU1243" i="3" s="1"/>
  <c r="BR1243" i="3"/>
  <c r="BQ1243" i="3"/>
  <c r="BP1243" i="3"/>
  <c r="BR1242" i="3"/>
  <c r="BT1242" i="3" s="1"/>
  <c r="BQ1242" i="3"/>
  <c r="BS1242" i="3" s="1"/>
  <c r="BU1242" i="3" s="1"/>
  <c r="BP1242" i="3"/>
  <c r="BQ1241" i="3"/>
  <c r="BP1241" i="3"/>
  <c r="BR1241" i="3" s="1"/>
  <c r="BT1241" i="3" s="1"/>
  <c r="BU1240" i="3"/>
  <c r="BS1240" i="3"/>
  <c r="BQ1240" i="3"/>
  <c r="BP1240" i="3"/>
  <c r="BR1240" i="3" s="1"/>
  <c r="BT1240" i="3" s="1"/>
  <c r="BT1239" i="3"/>
  <c r="BS1239" i="3"/>
  <c r="BU1239" i="3" s="1"/>
  <c r="BR1239" i="3"/>
  <c r="BQ1239" i="3"/>
  <c r="BP1239" i="3"/>
  <c r="BR1238" i="3"/>
  <c r="BT1238" i="3" s="1"/>
  <c r="BQ1238" i="3"/>
  <c r="BS1238" i="3" s="1"/>
  <c r="BU1238" i="3" s="1"/>
  <c r="BP1238" i="3"/>
  <c r="BU1237" i="3"/>
  <c r="BQ1237" i="3"/>
  <c r="BS1237" i="3" s="1"/>
  <c r="BP1237" i="3"/>
  <c r="BR1237" i="3" s="1"/>
  <c r="BT1237" i="3" s="1"/>
  <c r="BU1236" i="3"/>
  <c r="BS1236" i="3"/>
  <c r="BQ1236" i="3"/>
  <c r="BP1236" i="3"/>
  <c r="BR1236" i="3" s="1"/>
  <c r="BT1236" i="3" s="1"/>
  <c r="BT1235" i="3"/>
  <c r="BS1235" i="3"/>
  <c r="BU1235" i="3" s="1"/>
  <c r="BR1235" i="3"/>
  <c r="BQ1235" i="3"/>
  <c r="BP1235" i="3"/>
  <c r="BQ1234" i="3"/>
  <c r="BP1234" i="3"/>
  <c r="BR1234" i="3" s="1"/>
  <c r="BT1234" i="3" s="1"/>
  <c r="BU1233" i="3"/>
  <c r="BQ1233" i="3"/>
  <c r="BS1233" i="3" s="1"/>
  <c r="BP1233" i="3"/>
  <c r="BR1233" i="3" s="1"/>
  <c r="BT1233" i="3" s="1"/>
  <c r="BU1232" i="3"/>
  <c r="BS1232" i="3"/>
  <c r="BQ1232" i="3"/>
  <c r="BP1232" i="3"/>
  <c r="BR1232" i="3" s="1"/>
  <c r="BT1232" i="3" s="1"/>
  <c r="BT1231" i="3"/>
  <c r="BS1231" i="3"/>
  <c r="BU1231" i="3" s="1"/>
  <c r="BR1231" i="3"/>
  <c r="BQ1231" i="3"/>
  <c r="BP1231" i="3"/>
  <c r="BQ1230" i="3"/>
  <c r="BP1230" i="3"/>
  <c r="BR1230" i="3" s="1"/>
  <c r="BT1230" i="3" s="1"/>
  <c r="BQ1229" i="3"/>
  <c r="BS1229" i="3" s="1"/>
  <c r="BU1229" i="3" s="1"/>
  <c r="BP1229" i="3"/>
  <c r="BR1229" i="3" s="1"/>
  <c r="BT1229" i="3" s="1"/>
  <c r="BS1228" i="3"/>
  <c r="BU1228" i="3" s="1"/>
  <c r="BQ1228" i="3"/>
  <c r="BP1228" i="3"/>
  <c r="BR1228" i="3" s="1"/>
  <c r="BT1228" i="3" s="1"/>
  <c r="BT1227" i="3"/>
  <c r="BS1227" i="3"/>
  <c r="BU1227" i="3" s="1"/>
  <c r="BR1227" i="3"/>
  <c r="BQ1227" i="3"/>
  <c r="BP1227" i="3"/>
  <c r="BQ1226" i="3"/>
  <c r="BP1226" i="3"/>
  <c r="BR1226" i="3" s="1"/>
  <c r="BT1226" i="3" s="1"/>
  <c r="BQ1225" i="3"/>
  <c r="BS1225" i="3" s="1"/>
  <c r="BU1225" i="3" s="1"/>
  <c r="BP1225" i="3"/>
  <c r="BR1225" i="3" s="1"/>
  <c r="BT1225" i="3" s="1"/>
  <c r="BS1224" i="3"/>
  <c r="BU1224" i="3" s="1"/>
  <c r="BQ1224" i="3"/>
  <c r="BP1224" i="3"/>
  <c r="BR1224" i="3" s="1"/>
  <c r="BT1224" i="3" s="1"/>
  <c r="BT1223" i="3"/>
  <c r="BS1223" i="3"/>
  <c r="BU1223" i="3" s="1"/>
  <c r="BR1223" i="3"/>
  <c r="BQ1223" i="3"/>
  <c r="BP1223" i="3"/>
  <c r="BQ1222" i="3"/>
  <c r="BP1222" i="3"/>
  <c r="BR1222" i="3" s="1"/>
  <c r="BT1222" i="3" s="1"/>
  <c r="BU1221" i="3"/>
  <c r="BQ1221" i="3"/>
  <c r="BS1221" i="3" s="1"/>
  <c r="BP1221" i="3"/>
  <c r="BR1221" i="3" s="1"/>
  <c r="BT1221" i="3" s="1"/>
  <c r="BS1220" i="3"/>
  <c r="BU1220" i="3" s="1"/>
  <c r="BQ1220" i="3"/>
  <c r="BP1220" i="3"/>
  <c r="BR1220" i="3" s="1"/>
  <c r="BT1220" i="3" s="1"/>
  <c r="BT1219" i="3"/>
  <c r="BS1219" i="3"/>
  <c r="BU1219" i="3" s="1"/>
  <c r="BR1219" i="3"/>
  <c r="BQ1219" i="3"/>
  <c r="BP1219" i="3"/>
  <c r="BQ1218" i="3"/>
  <c r="BP1218" i="3"/>
  <c r="BR1218" i="3" s="1"/>
  <c r="BT1218" i="3" s="1"/>
  <c r="BQ1217" i="3"/>
  <c r="BS1217" i="3" s="1"/>
  <c r="BU1217" i="3" s="1"/>
  <c r="BP1217" i="3"/>
  <c r="BR1217" i="3" s="1"/>
  <c r="BT1217" i="3" s="1"/>
  <c r="BS1216" i="3"/>
  <c r="BU1216" i="3" s="1"/>
  <c r="BQ1216" i="3"/>
  <c r="BP1216" i="3"/>
  <c r="BR1216" i="3" s="1"/>
  <c r="BT1216" i="3" s="1"/>
  <c r="BT1215" i="3"/>
  <c r="BS1215" i="3"/>
  <c r="BU1215" i="3" s="1"/>
  <c r="BR1215" i="3"/>
  <c r="BQ1215" i="3"/>
  <c r="BP1215" i="3"/>
  <c r="BQ1214" i="3"/>
  <c r="BP1214" i="3"/>
  <c r="BR1214" i="3" s="1"/>
  <c r="BT1214" i="3" s="1"/>
  <c r="BU1213" i="3"/>
  <c r="BQ1213" i="3"/>
  <c r="BS1213" i="3" s="1"/>
  <c r="BP1213" i="3"/>
  <c r="BR1213" i="3" s="1"/>
  <c r="BT1213" i="3" s="1"/>
  <c r="BS1212" i="3"/>
  <c r="BU1212" i="3" s="1"/>
  <c r="BQ1212" i="3"/>
  <c r="BP1212" i="3"/>
  <c r="BR1212" i="3" s="1"/>
  <c r="BT1212" i="3" s="1"/>
  <c r="BT1211" i="3"/>
  <c r="BS1211" i="3"/>
  <c r="BU1211" i="3" s="1"/>
  <c r="BR1211" i="3"/>
  <c r="BQ1211" i="3"/>
  <c r="BP1211" i="3"/>
  <c r="BQ1210" i="3"/>
  <c r="BP1210" i="3"/>
  <c r="BR1210" i="3" s="1"/>
  <c r="BT1210" i="3" s="1"/>
  <c r="BQ1209" i="3"/>
  <c r="BS1209" i="3" s="1"/>
  <c r="BU1209" i="3" s="1"/>
  <c r="BP1209" i="3"/>
  <c r="BR1209" i="3" s="1"/>
  <c r="BT1209" i="3" s="1"/>
  <c r="BS1208" i="3"/>
  <c r="BU1208" i="3" s="1"/>
  <c r="BQ1208" i="3"/>
  <c r="BP1208" i="3"/>
  <c r="BR1208" i="3" s="1"/>
  <c r="BT1208" i="3" s="1"/>
  <c r="BT1207" i="3"/>
  <c r="BS1207" i="3"/>
  <c r="BU1207" i="3" s="1"/>
  <c r="BR1207" i="3"/>
  <c r="BQ1207" i="3"/>
  <c r="BP1207" i="3"/>
  <c r="BQ1206" i="3"/>
  <c r="BP1206" i="3"/>
  <c r="BR1206" i="3" s="1"/>
  <c r="BT1206" i="3" s="1"/>
  <c r="BU1205" i="3"/>
  <c r="BQ1205" i="3"/>
  <c r="BS1205" i="3" s="1"/>
  <c r="BP1205" i="3"/>
  <c r="BR1205" i="3" s="1"/>
  <c r="BT1205" i="3" s="1"/>
  <c r="BS1204" i="3"/>
  <c r="BU1204" i="3" s="1"/>
  <c r="BQ1204" i="3"/>
  <c r="BP1204" i="3"/>
  <c r="BR1204" i="3" s="1"/>
  <c r="BT1204" i="3" s="1"/>
  <c r="BT1203" i="3"/>
  <c r="BS1203" i="3"/>
  <c r="BU1203" i="3" s="1"/>
  <c r="BR1203" i="3"/>
  <c r="BQ1203" i="3"/>
  <c r="BP1203" i="3"/>
  <c r="BQ1202" i="3"/>
  <c r="BP1202" i="3"/>
  <c r="BR1202" i="3" s="1"/>
  <c r="BT1202" i="3" s="1"/>
  <c r="BQ1201" i="3"/>
  <c r="BS1201" i="3" s="1"/>
  <c r="BU1201" i="3" s="1"/>
  <c r="BP1201" i="3"/>
  <c r="BR1201" i="3" s="1"/>
  <c r="BT1201" i="3" s="1"/>
  <c r="BS1200" i="3"/>
  <c r="BU1200" i="3" s="1"/>
  <c r="BQ1200" i="3"/>
  <c r="BP1200" i="3"/>
  <c r="BR1200" i="3" s="1"/>
  <c r="BT1200" i="3" s="1"/>
  <c r="BT1199" i="3"/>
  <c r="BS1199" i="3"/>
  <c r="BU1199" i="3" s="1"/>
  <c r="BR1199" i="3"/>
  <c r="BQ1199" i="3"/>
  <c r="BP1199" i="3"/>
  <c r="BQ1198" i="3"/>
  <c r="BP1198" i="3"/>
  <c r="BR1198" i="3" s="1"/>
  <c r="BT1198" i="3" s="1"/>
  <c r="BQ1197" i="3"/>
  <c r="BS1197" i="3" s="1"/>
  <c r="BU1197" i="3" s="1"/>
  <c r="BP1197" i="3"/>
  <c r="BR1197" i="3" s="1"/>
  <c r="BT1197" i="3" s="1"/>
  <c r="BS1196" i="3"/>
  <c r="BU1196" i="3" s="1"/>
  <c r="BQ1196" i="3"/>
  <c r="BP1196" i="3"/>
  <c r="BR1196" i="3" s="1"/>
  <c r="BT1196" i="3" s="1"/>
  <c r="BT1195" i="3"/>
  <c r="BS1195" i="3"/>
  <c r="BU1195" i="3" s="1"/>
  <c r="BR1195" i="3"/>
  <c r="BQ1195" i="3"/>
  <c r="BP1195" i="3"/>
  <c r="BQ1194" i="3"/>
  <c r="BP1194" i="3"/>
  <c r="BR1194" i="3" s="1"/>
  <c r="BT1194" i="3" s="1"/>
  <c r="BQ1193" i="3"/>
  <c r="BS1193" i="3" s="1"/>
  <c r="BU1193" i="3" s="1"/>
  <c r="BP1193" i="3"/>
  <c r="BR1193" i="3" s="1"/>
  <c r="BT1193" i="3" s="1"/>
  <c r="BS1192" i="3"/>
  <c r="BU1192" i="3" s="1"/>
  <c r="BQ1192" i="3"/>
  <c r="BP1192" i="3"/>
  <c r="BR1192" i="3" s="1"/>
  <c r="BT1192" i="3" s="1"/>
  <c r="BT1191" i="3"/>
  <c r="BS1191" i="3"/>
  <c r="BU1191" i="3" s="1"/>
  <c r="BR1191" i="3"/>
  <c r="BQ1191" i="3"/>
  <c r="BP1191" i="3"/>
  <c r="BQ1190" i="3"/>
  <c r="BP1190" i="3"/>
  <c r="BR1190" i="3" s="1"/>
  <c r="BT1190" i="3" s="1"/>
  <c r="BU1189" i="3"/>
  <c r="BQ1189" i="3"/>
  <c r="BS1189" i="3" s="1"/>
  <c r="BP1189" i="3"/>
  <c r="BR1189" i="3" s="1"/>
  <c r="BT1189" i="3" s="1"/>
  <c r="BS1188" i="3"/>
  <c r="BU1188" i="3" s="1"/>
  <c r="BQ1188" i="3"/>
  <c r="BP1188" i="3"/>
  <c r="BR1188" i="3" s="1"/>
  <c r="BT1188" i="3" s="1"/>
  <c r="BT1187" i="3"/>
  <c r="BS1187" i="3"/>
  <c r="BU1187" i="3" s="1"/>
  <c r="BR1187" i="3"/>
  <c r="BQ1187" i="3"/>
  <c r="BP1187" i="3"/>
  <c r="BQ1186" i="3"/>
  <c r="BP1186" i="3"/>
  <c r="BR1186" i="3" s="1"/>
  <c r="BT1186" i="3" s="1"/>
  <c r="BQ1185" i="3"/>
  <c r="BS1185" i="3" s="1"/>
  <c r="BU1185" i="3" s="1"/>
  <c r="BP1185" i="3"/>
  <c r="BR1185" i="3" s="1"/>
  <c r="BT1185" i="3" s="1"/>
  <c r="BT1184" i="3"/>
  <c r="BS1184" i="3"/>
  <c r="BU1184" i="3" s="1"/>
  <c r="BR1184" i="3"/>
  <c r="BQ1184" i="3"/>
  <c r="BP1184" i="3"/>
  <c r="BT1183" i="3"/>
  <c r="BS1183" i="3"/>
  <c r="BU1183" i="3" s="1"/>
  <c r="BR1183" i="3"/>
  <c r="BQ1183" i="3"/>
  <c r="BP1183" i="3"/>
  <c r="BQ1182" i="3"/>
  <c r="BS1182" i="3" s="1"/>
  <c r="BU1182" i="3" s="1"/>
  <c r="BP1182" i="3"/>
  <c r="BR1182" i="3" s="1"/>
  <c r="BT1182" i="3" s="1"/>
  <c r="BU1181" i="3"/>
  <c r="BQ1181" i="3"/>
  <c r="BS1181" i="3" s="1"/>
  <c r="BP1181" i="3"/>
  <c r="BR1181" i="3" s="1"/>
  <c r="BT1181" i="3" s="1"/>
  <c r="BT1180" i="3"/>
  <c r="BS1180" i="3"/>
  <c r="BU1180" i="3" s="1"/>
  <c r="BR1180" i="3"/>
  <c r="BQ1180" i="3"/>
  <c r="BP1180" i="3"/>
  <c r="BT1179" i="3"/>
  <c r="BR1179" i="3"/>
  <c r="BQ1179" i="3"/>
  <c r="BS1179" i="3" s="1"/>
  <c r="BU1179" i="3" s="1"/>
  <c r="BP1179" i="3"/>
  <c r="BR1178" i="3"/>
  <c r="BT1178" i="3" s="1"/>
  <c r="BQ1178" i="3"/>
  <c r="BP1178" i="3"/>
  <c r="BU1177" i="3"/>
  <c r="BQ1177" i="3"/>
  <c r="BS1177" i="3" s="1"/>
  <c r="BP1177" i="3"/>
  <c r="BR1177" i="3" s="1"/>
  <c r="BT1177" i="3" s="1"/>
  <c r="BT1176" i="3"/>
  <c r="BS1176" i="3"/>
  <c r="BU1176" i="3" s="1"/>
  <c r="BR1176" i="3"/>
  <c r="BQ1176" i="3"/>
  <c r="BP1176" i="3"/>
  <c r="BQ1175" i="3"/>
  <c r="BP1175" i="3"/>
  <c r="BR1175" i="3" s="1"/>
  <c r="BT1175" i="3" s="1"/>
  <c r="BR1174" i="3"/>
  <c r="BT1174" i="3" s="1"/>
  <c r="BQ1174" i="3"/>
  <c r="BS1174" i="3" s="1"/>
  <c r="BU1174" i="3" s="1"/>
  <c r="BP1174" i="3"/>
  <c r="BQ1173" i="3"/>
  <c r="BS1173" i="3" s="1"/>
  <c r="BU1173" i="3" s="1"/>
  <c r="BP1173" i="3"/>
  <c r="BR1173" i="3" s="1"/>
  <c r="BT1173" i="3" s="1"/>
  <c r="BT1172" i="3"/>
  <c r="BS1172" i="3"/>
  <c r="BU1172" i="3" s="1"/>
  <c r="BR1172" i="3"/>
  <c r="BQ1172" i="3"/>
  <c r="BP1172" i="3"/>
  <c r="BR1171" i="3"/>
  <c r="BT1171" i="3" s="1"/>
  <c r="BQ1171" i="3"/>
  <c r="BP1171" i="3"/>
  <c r="BR1170" i="3"/>
  <c r="BT1170" i="3" s="1"/>
  <c r="BQ1170" i="3"/>
  <c r="BS1170" i="3" s="1"/>
  <c r="BU1170" i="3" s="1"/>
  <c r="BP1170" i="3"/>
  <c r="BQ1169" i="3"/>
  <c r="BP1169" i="3"/>
  <c r="BR1169" i="3" s="1"/>
  <c r="BT1169" i="3" s="1"/>
  <c r="BU1168" i="3"/>
  <c r="BT1168" i="3"/>
  <c r="BS1168" i="3"/>
  <c r="BR1168" i="3"/>
  <c r="BQ1168" i="3"/>
  <c r="BP1168" i="3"/>
  <c r="BS1167" i="3"/>
  <c r="BU1167" i="3" s="1"/>
  <c r="BR1167" i="3"/>
  <c r="BT1167" i="3" s="1"/>
  <c r="BQ1167" i="3"/>
  <c r="BP1167" i="3"/>
  <c r="BQ1166" i="3"/>
  <c r="BS1166" i="3" s="1"/>
  <c r="BU1166" i="3" s="1"/>
  <c r="BP1166" i="3"/>
  <c r="BR1166" i="3" s="1"/>
  <c r="BT1166" i="3" s="1"/>
  <c r="BT1165" i="3"/>
  <c r="BQ1165" i="3"/>
  <c r="BS1165" i="3" s="1"/>
  <c r="BU1165" i="3" s="1"/>
  <c r="BP1165" i="3"/>
  <c r="BR1165" i="3" s="1"/>
  <c r="BS1164" i="3"/>
  <c r="BU1164" i="3" s="1"/>
  <c r="BR1164" i="3"/>
  <c r="BT1164" i="3" s="1"/>
  <c r="BQ1164" i="3"/>
  <c r="BP1164" i="3"/>
  <c r="BS1163" i="3"/>
  <c r="BU1163" i="3" s="1"/>
  <c r="BQ1163" i="3"/>
  <c r="BP1163" i="3"/>
  <c r="BR1163" i="3" s="1"/>
  <c r="BT1163" i="3" s="1"/>
  <c r="BQ1162" i="3"/>
  <c r="BP1162" i="3"/>
  <c r="BR1162" i="3" s="1"/>
  <c r="BT1162" i="3" s="1"/>
  <c r="BU1161" i="3"/>
  <c r="BT1161" i="3"/>
  <c r="BQ1161" i="3"/>
  <c r="BS1161" i="3" s="1"/>
  <c r="BP1161" i="3"/>
  <c r="BR1161" i="3" s="1"/>
  <c r="BS1160" i="3"/>
  <c r="BU1160" i="3" s="1"/>
  <c r="BR1160" i="3"/>
  <c r="BT1160" i="3" s="1"/>
  <c r="BQ1160" i="3"/>
  <c r="BP1160" i="3"/>
  <c r="BQ1159" i="3"/>
  <c r="BP1159" i="3"/>
  <c r="BR1159" i="3" s="1"/>
  <c r="BT1159" i="3" s="1"/>
  <c r="BR1158" i="3"/>
  <c r="BT1158" i="3" s="1"/>
  <c r="BQ1158" i="3"/>
  <c r="BS1158" i="3" s="1"/>
  <c r="BU1158" i="3" s="1"/>
  <c r="BP1158" i="3"/>
  <c r="BQ1157" i="3"/>
  <c r="BS1157" i="3" s="1"/>
  <c r="BU1157" i="3" s="1"/>
  <c r="BP1157" i="3"/>
  <c r="BR1157" i="3" s="1"/>
  <c r="BT1157" i="3" s="1"/>
  <c r="BT1156" i="3"/>
  <c r="BS1156" i="3"/>
  <c r="BU1156" i="3" s="1"/>
  <c r="BR1156" i="3"/>
  <c r="BQ1156" i="3"/>
  <c r="BP1156" i="3"/>
  <c r="BR1155" i="3"/>
  <c r="BT1155" i="3" s="1"/>
  <c r="BQ1155" i="3"/>
  <c r="BP1155" i="3"/>
  <c r="BR1154" i="3"/>
  <c r="BT1154" i="3" s="1"/>
  <c r="BQ1154" i="3"/>
  <c r="BS1154" i="3" s="1"/>
  <c r="BU1154" i="3" s="1"/>
  <c r="BP1154" i="3"/>
  <c r="BQ1153" i="3"/>
  <c r="BS1153" i="3" s="1"/>
  <c r="BU1153" i="3" s="1"/>
  <c r="BP1153" i="3"/>
  <c r="BR1153" i="3" s="1"/>
  <c r="BT1153" i="3" s="1"/>
  <c r="BQ1152" i="3"/>
  <c r="BP1152" i="3"/>
  <c r="BT1151" i="3"/>
  <c r="BS1151" i="3"/>
  <c r="BU1151" i="3" s="1"/>
  <c r="BR1151" i="3"/>
  <c r="BQ1151" i="3"/>
  <c r="BP1151" i="3"/>
  <c r="BQ1150" i="3"/>
  <c r="BP1150" i="3"/>
  <c r="BR1150" i="3" s="1"/>
  <c r="BT1150" i="3" s="1"/>
  <c r="BT1149" i="3"/>
  <c r="BQ1149" i="3"/>
  <c r="BP1149" i="3"/>
  <c r="BR1149" i="3" s="1"/>
  <c r="BT1148" i="3"/>
  <c r="BS1148" i="3"/>
  <c r="BU1148" i="3" s="1"/>
  <c r="BR1148" i="3"/>
  <c r="BQ1148" i="3"/>
  <c r="BP1148" i="3"/>
  <c r="BQ1147" i="3"/>
  <c r="BS1147" i="3" s="1"/>
  <c r="BU1147" i="3" s="1"/>
  <c r="BP1147" i="3"/>
  <c r="BR1147" i="3" s="1"/>
  <c r="BT1147" i="3" s="1"/>
  <c r="BR1146" i="3"/>
  <c r="BT1146" i="3" s="1"/>
  <c r="BQ1146" i="3"/>
  <c r="BS1146" i="3" s="1"/>
  <c r="BU1146" i="3" s="1"/>
  <c r="BP1146" i="3"/>
  <c r="BQ1145" i="3"/>
  <c r="BP1145" i="3"/>
  <c r="BR1145" i="3" s="1"/>
  <c r="BT1145" i="3" s="1"/>
  <c r="BQ1144" i="3"/>
  <c r="BP1144" i="3"/>
  <c r="BT1143" i="3"/>
  <c r="BS1143" i="3"/>
  <c r="BU1143" i="3" s="1"/>
  <c r="BR1143" i="3"/>
  <c r="BQ1143" i="3"/>
  <c r="BP1143" i="3"/>
  <c r="BQ1142" i="3"/>
  <c r="BP1142" i="3"/>
  <c r="BR1142" i="3" s="1"/>
  <c r="BT1142" i="3" s="1"/>
  <c r="BT1141" i="3"/>
  <c r="BQ1141" i="3"/>
  <c r="BP1141" i="3"/>
  <c r="BR1141" i="3" s="1"/>
  <c r="BS1140" i="3"/>
  <c r="BU1140" i="3" s="1"/>
  <c r="BR1140" i="3"/>
  <c r="BT1140" i="3" s="1"/>
  <c r="BQ1140" i="3"/>
  <c r="BP1140" i="3"/>
  <c r="BQ1139" i="3"/>
  <c r="BS1139" i="3" s="1"/>
  <c r="BU1139" i="3" s="1"/>
  <c r="BP1139" i="3"/>
  <c r="BR1139" i="3" s="1"/>
  <c r="BT1139" i="3" s="1"/>
  <c r="BT1138" i="3"/>
  <c r="BR1138" i="3"/>
  <c r="BQ1138" i="3"/>
  <c r="BS1138" i="3" s="1"/>
  <c r="BU1138" i="3" s="1"/>
  <c r="BP1138" i="3"/>
  <c r="BQ1137" i="3"/>
  <c r="BS1137" i="3" s="1"/>
  <c r="BU1137" i="3" s="1"/>
  <c r="BP1137" i="3"/>
  <c r="BR1137" i="3" s="1"/>
  <c r="BT1137" i="3" s="1"/>
  <c r="BQ1136" i="3"/>
  <c r="BP1136" i="3"/>
  <c r="BT1135" i="3"/>
  <c r="BS1135" i="3"/>
  <c r="BU1135" i="3" s="1"/>
  <c r="BR1135" i="3"/>
  <c r="BQ1135" i="3"/>
  <c r="BP1135" i="3"/>
  <c r="BQ1134" i="3"/>
  <c r="BP1134" i="3"/>
  <c r="BR1134" i="3" s="1"/>
  <c r="BT1134" i="3" s="1"/>
  <c r="BT1133" i="3"/>
  <c r="BQ1133" i="3"/>
  <c r="BP1133" i="3"/>
  <c r="BR1133" i="3" s="1"/>
  <c r="BT1132" i="3"/>
  <c r="BS1132" i="3"/>
  <c r="BU1132" i="3" s="1"/>
  <c r="BR1132" i="3"/>
  <c r="BQ1132" i="3"/>
  <c r="BP1132" i="3"/>
  <c r="BQ1131" i="3"/>
  <c r="BS1131" i="3" s="1"/>
  <c r="BU1131" i="3" s="1"/>
  <c r="BP1131" i="3"/>
  <c r="BR1131" i="3" s="1"/>
  <c r="BT1131" i="3" s="1"/>
  <c r="BR1130" i="3"/>
  <c r="BT1130" i="3" s="1"/>
  <c r="BQ1130" i="3"/>
  <c r="BS1130" i="3" s="1"/>
  <c r="BU1130" i="3" s="1"/>
  <c r="BP1130" i="3"/>
  <c r="BQ1129" i="3"/>
  <c r="BP1129" i="3"/>
  <c r="BR1129" i="3" s="1"/>
  <c r="BT1129" i="3" s="1"/>
  <c r="BQ1128" i="3"/>
  <c r="BP1128" i="3"/>
  <c r="BT1127" i="3"/>
  <c r="BS1127" i="3"/>
  <c r="BU1127" i="3" s="1"/>
  <c r="BR1127" i="3"/>
  <c r="BQ1127" i="3"/>
  <c r="BP1127" i="3"/>
  <c r="BQ1126" i="3"/>
  <c r="BP1126" i="3"/>
  <c r="BR1126" i="3" s="1"/>
  <c r="BT1126" i="3" s="1"/>
  <c r="BT1125" i="3"/>
  <c r="BQ1125" i="3"/>
  <c r="BP1125" i="3"/>
  <c r="BR1125" i="3" s="1"/>
  <c r="BS1124" i="3"/>
  <c r="BU1124" i="3" s="1"/>
  <c r="BR1124" i="3"/>
  <c r="BT1124" i="3" s="1"/>
  <c r="BQ1124" i="3"/>
  <c r="BP1124" i="3"/>
  <c r="BQ1123" i="3"/>
  <c r="BS1123" i="3" s="1"/>
  <c r="BU1123" i="3" s="1"/>
  <c r="BP1123" i="3"/>
  <c r="BR1123" i="3" s="1"/>
  <c r="BT1123" i="3" s="1"/>
  <c r="BT1122" i="3"/>
  <c r="BR1122" i="3"/>
  <c r="BQ1122" i="3"/>
  <c r="BS1122" i="3" s="1"/>
  <c r="BU1122" i="3" s="1"/>
  <c r="BP1122" i="3"/>
  <c r="BQ1121" i="3"/>
  <c r="BP1121" i="3"/>
  <c r="BR1121" i="3" s="1"/>
  <c r="BT1121" i="3" s="1"/>
  <c r="BQ1120" i="3"/>
  <c r="BP1120" i="3"/>
  <c r="BT1119" i="3"/>
  <c r="BS1119" i="3"/>
  <c r="BU1119" i="3" s="1"/>
  <c r="BR1119" i="3"/>
  <c r="BQ1119" i="3"/>
  <c r="BP1119" i="3"/>
  <c r="BQ1118" i="3"/>
  <c r="BP1118" i="3"/>
  <c r="BR1118" i="3" s="1"/>
  <c r="BT1118" i="3" s="1"/>
  <c r="BQ1117" i="3"/>
  <c r="BP1117" i="3"/>
  <c r="BR1117" i="3" s="1"/>
  <c r="BT1117" i="3" s="1"/>
  <c r="BT1116" i="3"/>
  <c r="BS1116" i="3"/>
  <c r="BU1116" i="3" s="1"/>
  <c r="BR1116" i="3"/>
  <c r="BQ1116" i="3"/>
  <c r="BP1116" i="3"/>
  <c r="BQ1115" i="3"/>
  <c r="BS1115" i="3" s="1"/>
  <c r="BU1115" i="3" s="1"/>
  <c r="BP1115" i="3"/>
  <c r="BR1115" i="3" s="1"/>
  <c r="BT1115" i="3" s="1"/>
  <c r="BR1114" i="3"/>
  <c r="BT1114" i="3" s="1"/>
  <c r="BQ1114" i="3"/>
  <c r="BS1114" i="3" s="1"/>
  <c r="BU1114" i="3" s="1"/>
  <c r="BP1114" i="3"/>
  <c r="BQ1113" i="3"/>
  <c r="BP1113" i="3"/>
  <c r="BR1113" i="3" s="1"/>
  <c r="BT1113" i="3" s="1"/>
  <c r="BQ1112" i="3"/>
  <c r="BP1112" i="3"/>
  <c r="BT1111" i="3"/>
  <c r="BS1111" i="3"/>
  <c r="BU1111" i="3" s="1"/>
  <c r="BR1111" i="3"/>
  <c r="BQ1111" i="3"/>
  <c r="BP1111" i="3"/>
  <c r="BQ1110" i="3"/>
  <c r="BP1110" i="3"/>
  <c r="BR1110" i="3" s="1"/>
  <c r="BT1110" i="3" s="1"/>
  <c r="BT1109" i="3"/>
  <c r="BQ1109" i="3"/>
  <c r="BP1109" i="3"/>
  <c r="BR1109" i="3" s="1"/>
  <c r="BS1108" i="3"/>
  <c r="BU1108" i="3" s="1"/>
  <c r="BR1108" i="3"/>
  <c r="BT1108" i="3" s="1"/>
  <c r="BQ1108" i="3"/>
  <c r="BP1108" i="3"/>
  <c r="BQ1107" i="3"/>
  <c r="BS1107" i="3" s="1"/>
  <c r="BU1107" i="3" s="1"/>
  <c r="BP1107" i="3"/>
  <c r="BR1107" i="3" s="1"/>
  <c r="BT1107" i="3" s="1"/>
  <c r="BT1106" i="3"/>
  <c r="BR1106" i="3"/>
  <c r="BQ1106" i="3"/>
  <c r="BS1106" i="3" s="1"/>
  <c r="BU1106" i="3" s="1"/>
  <c r="BP1106" i="3"/>
  <c r="BQ1105" i="3"/>
  <c r="BP1105" i="3"/>
  <c r="BR1105" i="3" s="1"/>
  <c r="BT1105" i="3" s="1"/>
  <c r="BQ1104" i="3"/>
  <c r="BP1104" i="3"/>
  <c r="BS1103" i="3"/>
  <c r="BU1103" i="3" s="1"/>
  <c r="BR1103" i="3"/>
  <c r="BT1103" i="3" s="1"/>
  <c r="BQ1103" i="3"/>
  <c r="BP1103" i="3"/>
  <c r="BQ1102" i="3"/>
  <c r="BP1102" i="3"/>
  <c r="BR1102" i="3" s="1"/>
  <c r="BT1102" i="3" s="1"/>
  <c r="BQ1101" i="3"/>
  <c r="BP1101" i="3"/>
  <c r="BR1101" i="3" s="1"/>
  <c r="BT1101" i="3" s="1"/>
  <c r="BT1100" i="3"/>
  <c r="BS1100" i="3"/>
  <c r="BU1100" i="3" s="1"/>
  <c r="BR1100" i="3"/>
  <c r="BQ1100" i="3"/>
  <c r="BP1100" i="3"/>
  <c r="BQ1099" i="3"/>
  <c r="BS1099" i="3" s="1"/>
  <c r="BU1099" i="3" s="1"/>
  <c r="BP1099" i="3"/>
  <c r="BR1099" i="3" s="1"/>
  <c r="BT1099" i="3" s="1"/>
  <c r="BR1098" i="3"/>
  <c r="BT1098" i="3" s="1"/>
  <c r="BQ1098" i="3"/>
  <c r="BS1098" i="3" s="1"/>
  <c r="BU1098" i="3" s="1"/>
  <c r="BP1098" i="3"/>
  <c r="BQ1097" i="3"/>
  <c r="BP1097" i="3"/>
  <c r="BR1097" i="3" s="1"/>
  <c r="BT1097" i="3" s="1"/>
  <c r="BQ1096" i="3"/>
  <c r="BP1096" i="3"/>
  <c r="BT1095" i="3"/>
  <c r="BS1095" i="3"/>
  <c r="BU1095" i="3" s="1"/>
  <c r="BR1095" i="3"/>
  <c r="BQ1095" i="3"/>
  <c r="BP1095" i="3"/>
  <c r="BQ1094" i="3"/>
  <c r="BP1094" i="3"/>
  <c r="BR1094" i="3" s="1"/>
  <c r="BT1094" i="3" s="1"/>
  <c r="BT1093" i="3"/>
  <c r="BR1093" i="3"/>
  <c r="BQ1093" i="3"/>
  <c r="BP1093" i="3"/>
  <c r="BS1092" i="3"/>
  <c r="BU1092" i="3" s="1"/>
  <c r="BR1092" i="3"/>
  <c r="BT1092" i="3" s="1"/>
  <c r="BQ1092" i="3"/>
  <c r="BP1092" i="3"/>
  <c r="BQ1091" i="3"/>
  <c r="BP1091" i="3"/>
  <c r="BR1091" i="3" s="1"/>
  <c r="BT1091" i="3" s="1"/>
  <c r="BR1090" i="3"/>
  <c r="BT1090" i="3" s="1"/>
  <c r="BQ1090" i="3"/>
  <c r="BS1090" i="3" s="1"/>
  <c r="BU1090" i="3" s="1"/>
  <c r="BP1090" i="3"/>
  <c r="BR1089" i="3"/>
  <c r="BT1089" i="3" s="1"/>
  <c r="BQ1089" i="3"/>
  <c r="BS1089" i="3" s="1"/>
  <c r="BU1089" i="3" s="1"/>
  <c r="BP1089" i="3"/>
  <c r="BQ1088" i="3"/>
  <c r="BP1088" i="3"/>
  <c r="BS1087" i="3"/>
  <c r="BU1087" i="3" s="1"/>
  <c r="BR1087" i="3"/>
  <c r="BT1087" i="3" s="1"/>
  <c r="BQ1087" i="3"/>
  <c r="BP1087" i="3"/>
  <c r="BQ1086" i="3"/>
  <c r="BS1086" i="3" s="1"/>
  <c r="BU1086" i="3" s="1"/>
  <c r="BP1086" i="3"/>
  <c r="BR1086" i="3" s="1"/>
  <c r="BT1086" i="3" s="1"/>
  <c r="BT1085" i="3"/>
  <c r="BR1085" i="3"/>
  <c r="BQ1085" i="3"/>
  <c r="BP1085" i="3"/>
  <c r="BT1084" i="3"/>
  <c r="BS1084" i="3"/>
  <c r="BU1084" i="3" s="1"/>
  <c r="BR1084" i="3"/>
  <c r="BQ1084" i="3"/>
  <c r="BP1084" i="3"/>
  <c r="BQ1083" i="3"/>
  <c r="BP1083" i="3"/>
  <c r="BR1083" i="3" s="1"/>
  <c r="BT1083" i="3" s="1"/>
  <c r="BT1082" i="3"/>
  <c r="BR1082" i="3"/>
  <c r="BQ1082" i="3"/>
  <c r="BS1082" i="3" s="1"/>
  <c r="BU1082" i="3" s="1"/>
  <c r="BP1082" i="3"/>
  <c r="BQ1081" i="3"/>
  <c r="BP1081" i="3"/>
  <c r="BR1081" i="3" s="1"/>
  <c r="BT1081" i="3" s="1"/>
  <c r="BQ1080" i="3"/>
  <c r="BP1080" i="3"/>
  <c r="BS1079" i="3"/>
  <c r="BU1079" i="3" s="1"/>
  <c r="BR1079" i="3"/>
  <c r="BT1079" i="3" s="1"/>
  <c r="BQ1079" i="3"/>
  <c r="BP1079" i="3"/>
  <c r="BQ1078" i="3"/>
  <c r="BS1078" i="3" s="1"/>
  <c r="BU1078" i="3" s="1"/>
  <c r="BP1078" i="3"/>
  <c r="BR1078" i="3" s="1"/>
  <c r="BT1078" i="3" s="1"/>
  <c r="BT1077" i="3"/>
  <c r="BR1077" i="3"/>
  <c r="BQ1077" i="3"/>
  <c r="BP1077" i="3"/>
  <c r="BS1076" i="3"/>
  <c r="BU1076" i="3" s="1"/>
  <c r="BR1076" i="3"/>
  <c r="BT1076" i="3" s="1"/>
  <c r="BQ1076" i="3"/>
  <c r="BP1076" i="3"/>
  <c r="BQ1075" i="3"/>
  <c r="BP1075" i="3"/>
  <c r="BR1075" i="3" s="1"/>
  <c r="BT1075" i="3" s="1"/>
  <c r="BR1074" i="3"/>
  <c r="BT1074" i="3" s="1"/>
  <c r="BQ1074" i="3"/>
  <c r="BS1074" i="3" s="1"/>
  <c r="BU1074" i="3" s="1"/>
  <c r="BP1074" i="3"/>
  <c r="BR1073" i="3"/>
  <c r="BT1073" i="3" s="1"/>
  <c r="BQ1073" i="3"/>
  <c r="BS1073" i="3" s="1"/>
  <c r="BU1073" i="3" s="1"/>
  <c r="BP1073" i="3"/>
  <c r="BQ1072" i="3"/>
  <c r="BP1072" i="3"/>
  <c r="BT1071" i="3"/>
  <c r="BS1071" i="3"/>
  <c r="BU1071" i="3" s="1"/>
  <c r="BR1071" i="3"/>
  <c r="BQ1071" i="3"/>
  <c r="BP1071" i="3"/>
  <c r="BQ1070" i="3"/>
  <c r="BS1070" i="3" s="1"/>
  <c r="BU1070" i="3" s="1"/>
  <c r="BP1070" i="3"/>
  <c r="BR1070" i="3" s="1"/>
  <c r="BT1070" i="3" s="1"/>
  <c r="BT1069" i="3"/>
  <c r="BR1069" i="3"/>
  <c r="BQ1069" i="3"/>
  <c r="BP1069" i="3"/>
  <c r="BS1068" i="3"/>
  <c r="BU1068" i="3" s="1"/>
  <c r="BR1068" i="3"/>
  <c r="BT1068" i="3" s="1"/>
  <c r="BQ1068" i="3"/>
  <c r="BP1068" i="3"/>
  <c r="BR1067" i="3"/>
  <c r="BT1067" i="3" s="1"/>
  <c r="BQ1067" i="3"/>
  <c r="BP1067" i="3"/>
  <c r="BT1066" i="3"/>
  <c r="BS1066" i="3"/>
  <c r="BU1066" i="3" s="1"/>
  <c r="BR1066" i="3"/>
  <c r="BQ1066" i="3"/>
  <c r="BP1066" i="3"/>
  <c r="BU1065" i="3"/>
  <c r="BR1065" i="3"/>
  <c r="BT1065" i="3" s="1"/>
  <c r="BQ1065" i="3"/>
  <c r="BS1065" i="3" s="1"/>
  <c r="BP1065" i="3"/>
  <c r="BQ1064" i="3"/>
  <c r="BP1064" i="3"/>
  <c r="BQ1063" i="3"/>
  <c r="BP1063" i="3"/>
  <c r="BS1062" i="3"/>
  <c r="BU1062" i="3" s="1"/>
  <c r="BR1062" i="3"/>
  <c r="BT1062" i="3" s="1"/>
  <c r="BQ1062" i="3"/>
  <c r="BP1062" i="3"/>
  <c r="BR1061" i="3"/>
  <c r="BT1061" i="3" s="1"/>
  <c r="BQ1061" i="3"/>
  <c r="BP1061" i="3"/>
  <c r="BQ1060" i="3"/>
  <c r="BP1060" i="3"/>
  <c r="BT1059" i="3"/>
  <c r="BS1059" i="3"/>
  <c r="BU1059" i="3" s="1"/>
  <c r="BR1059" i="3"/>
  <c r="BQ1059" i="3"/>
  <c r="BP1059" i="3"/>
  <c r="BQ1058" i="3"/>
  <c r="BP1058" i="3"/>
  <c r="BQ1057" i="3"/>
  <c r="BP1057" i="3"/>
  <c r="BR1057" i="3" s="1"/>
  <c r="BT1057" i="3" s="1"/>
  <c r="BT1056" i="3"/>
  <c r="BS1056" i="3"/>
  <c r="BU1056" i="3" s="1"/>
  <c r="BR1056" i="3"/>
  <c r="BQ1056" i="3"/>
  <c r="BP1056" i="3"/>
  <c r="BT1055" i="3"/>
  <c r="BS1055" i="3"/>
  <c r="BU1055" i="3" s="1"/>
  <c r="BR1055" i="3"/>
  <c r="BQ1055" i="3"/>
  <c r="BP1055" i="3"/>
  <c r="BQ1054" i="3"/>
  <c r="BP1054" i="3"/>
  <c r="BR1054" i="3" s="1"/>
  <c r="BT1054" i="3" s="1"/>
  <c r="BT1053" i="3"/>
  <c r="BR1053" i="3"/>
  <c r="BQ1053" i="3"/>
  <c r="BP1053" i="3"/>
  <c r="BS1052" i="3"/>
  <c r="BU1052" i="3" s="1"/>
  <c r="BR1052" i="3"/>
  <c r="BT1052" i="3" s="1"/>
  <c r="BQ1052" i="3"/>
  <c r="BP1052" i="3"/>
  <c r="BR1051" i="3"/>
  <c r="BT1051" i="3" s="1"/>
  <c r="BQ1051" i="3"/>
  <c r="BS1051" i="3" s="1"/>
  <c r="BU1051" i="3" s="1"/>
  <c r="BP1051" i="3"/>
  <c r="BT1050" i="3"/>
  <c r="BS1050" i="3"/>
  <c r="BU1050" i="3" s="1"/>
  <c r="BR1050" i="3"/>
  <c r="BQ1050" i="3"/>
  <c r="BP1050" i="3"/>
  <c r="BT1049" i="3"/>
  <c r="BR1049" i="3"/>
  <c r="BQ1049" i="3"/>
  <c r="BS1049" i="3" s="1"/>
  <c r="BU1049" i="3" s="1"/>
  <c r="BP1049" i="3"/>
  <c r="BQ1048" i="3"/>
  <c r="BP1048" i="3"/>
  <c r="BQ1047" i="3"/>
  <c r="BP1047" i="3"/>
  <c r="BS1046" i="3"/>
  <c r="BU1046" i="3" s="1"/>
  <c r="BR1046" i="3"/>
  <c r="BT1046" i="3" s="1"/>
  <c r="BQ1046" i="3"/>
  <c r="BP1046" i="3"/>
  <c r="BR1045" i="3"/>
  <c r="BT1045" i="3" s="1"/>
  <c r="BQ1045" i="3"/>
  <c r="BS1045" i="3" s="1"/>
  <c r="BU1045" i="3" s="1"/>
  <c r="BP1045" i="3"/>
  <c r="BQ1044" i="3"/>
  <c r="BP1044" i="3"/>
  <c r="BU1043" i="3"/>
  <c r="BT1043" i="3"/>
  <c r="BS1043" i="3"/>
  <c r="BR1043" i="3"/>
  <c r="BQ1043" i="3"/>
  <c r="BP1043" i="3"/>
  <c r="BQ1042" i="3"/>
  <c r="BP1042" i="3"/>
  <c r="BR1042" i="3" s="1"/>
  <c r="BT1042" i="3" s="1"/>
  <c r="BQ1041" i="3"/>
  <c r="BP1041" i="3"/>
  <c r="BR1041" i="3" s="1"/>
  <c r="BT1041" i="3" s="1"/>
  <c r="BT1040" i="3"/>
  <c r="BS1040" i="3"/>
  <c r="BU1040" i="3" s="1"/>
  <c r="BR1040" i="3"/>
  <c r="BQ1040" i="3"/>
  <c r="BP1040" i="3"/>
  <c r="BT1039" i="3"/>
  <c r="BR1039" i="3"/>
  <c r="BQ1039" i="3"/>
  <c r="BS1039" i="3" s="1"/>
  <c r="BU1039" i="3" s="1"/>
  <c r="BP1039" i="3"/>
  <c r="BQ1038" i="3"/>
  <c r="BP1038" i="3"/>
  <c r="BR1038" i="3" s="1"/>
  <c r="BT1038" i="3" s="1"/>
  <c r="BT1037" i="3"/>
  <c r="BR1037" i="3"/>
  <c r="BQ1037" i="3"/>
  <c r="BP1037" i="3"/>
  <c r="BS1036" i="3"/>
  <c r="BU1036" i="3" s="1"/>
  <c r="BR1036" i="3"/>
  <c r="BT1036" i="3" s="1"/>
  <c r="BQ1036" i="3"/>
  <c r="BP1036" i="3"/>
  <c r="BQ1035" i="3"/>
  <c r="BP1035" i="3"/>
  <c r="BR1035" i="3" s="1"/>
  <c r="BT1035" i="3" s="1"/>
  <c r="BT1034" i="3"/>
  <c r="BS1034" i="3"/>
  <c r="BU1034" i="3" s="1"/>
  <c r="BR1034" i="3"/>
  <c r="BQ1034" i="3"/>
  <c r="BP1034" i="3"/>
  <c r="BU1033" i="3"/>
  <c r="BR1033" i="3"/>
  <c r="BT1033" i="3" s="1"/>
  <c r="BQ1033" i="3"/>
  <c r="BS1033" i="3" s="1"/>
  <c r="BP1033" i="3"/>
  <c r="BR1032" i="3"/>
  <c r="BT1032" i="3" s="1"/>
  <c r="BQ1032" i="3"/>
  <c r="BP1032" i="3"/>
  <c r="BS1032" i="3" s="1"/>
  <c r="BU1032" i="3" s="1"/>
  <c r="BQ1031" i="3"/>
  <c r="BP1031" i="3"/>
  <c r="BS1030" i="3"/>
  <c r="BU1030" i="3" s="1"/>
  <c r="BR1030" i="3"/>
  <c r="BT1030" i="3" s="1"/>
  <c r="BQ1030" i="3"/>
  <c r="BP1030" i="3"/>
  <c r="BQ1029" i="3"/>
  <c r="BP1029" i="3"/>
  <c r="BR1029" i="3" s="1"/>
  <c r="BT1029" i="3" s="1"/>
  <c r="BQ1028" i="3"/>
  <c r="BP1028" i="3"/>
  <c r="BU1027" i="3"/>
  <c r="BT1027" i="3"/>
  <c r="BS1027" i="3"/>
  <c r="BR1027" i="3"/>
  <c r="BQ1027" i="3"/>
  <c r="BP1027" i="3"/>
  <c r="BR1026" i="3"/>
  <c r="BT1026" i="3" s="1"/>
  <c r="BQ1026" i="3"/>
  <c r="BS1026" i="3" s="1"/>
  <c r="BU1026" i="3" s="1"/>
  <c r="BP1026" i="3"/>
  <c r="BQ1025" i="3"/>
  <c r="BP1025" i="3"/>
  <c r="BR1025" i="3" s="1"/>
  <c r="BT1025" i="3" s="1"/>
  <c r="BT1024" i="3"/>
  <c r="BS1024" i="3"/>
  <c r="BU1024" i="3" s="1"/>
  <c r="BR1024" i="3"/>
  <c r="BQ1024" i="3"/>
  <c r="BP1024" i="3"/>
  <c r="BR1023" i="3"/>
  <c r="BT1023" i="3" s="1"/>
  <c r="BQ1023" i="3"/>
  <c r="BS1023" i="3" s="1"/>
  <c r="BU1023" i="3" s="1"/>
  <c r="BP1023" i="3"/>
  <c r="BQ1022" i="3"/>
  <c r="BS1022" i="3" s="1"/>
  <c r="BU1022" i="3" s="1"/>
  <c r="BP1022" i="3"/>
  <c r="BR1022" i="3" s="1"/>
  <c r="BT1022" i="3" s="1"/>
  <c r="BT1021" i="3"/>
  <c r="BR1021" i="3"/>
  <c r="BQ1021" i="3"/>
  <c r="BP1021" i="3"/>
  <c r="BS1020" i="3"/>
  <c r="BU1020" i="3" s="1"/>
  <c r="BR1020" i="3"/>
  <c r="BT1020" i="3" s="1"/>
  <c r="BQ1020" i="3"/>
  <c r="BP1020" i="3"/>
  <c r="BQ1019" i="3"/>
  <c r="BS1019" i="3" s="1"/>
  <c r="BU1019" i="3" s="1"/>
  <c r="BP1019" i="3"/>
  <c r="BR1019" i="3" s="1"/>
  <c r="BT1019" i="3" s="1"/>
  <c r="BT1018" i="3"/>
  <c r="BS1018" i="3"/>
  <c r="BU1018" i="3" s="1"/>
  <c r="BR1018" i="3"/>
  <c r="BQ1018" i="3"/>
  <c r="BP1018" i="3"/>
  <c r="BT1017" i="3"/>
  <c r="BR1017" i="3"/>
  <c r="BQ1017" i="3"/>
  <c r="BS1017" i="3" s="1"/>
  <c r="BU1017" i="3" s="1"/>
  <c r="BP1017" i="3"/>
  <c r="BR1016" i="3"/>
  <c r="BT1016" i="3" s="1"/>
  <c r="BQ1016" i="3"/>
  <c r="BP1016" i="3"/>
  <c r="BS1016" i="3" s="1"/>
  <c r="BU1016" i="3" s="1"/>
  <c r="BQ1015" i="3"/>
  <c r="BP1015" i="3"/>
  <c r="BS1014" i="3"/>
  <c r="BU1014" i="3" s="1"/>
  <c r="BR1014" i="3"/>
  <c r="BT1014" i="3" s="1"/>
  <c r="BQ1014" i="3"/>
  <c r="BP1014" i="3"/>
  <c r="BQ1013" i="3"/>
  <c r="BS1013" i="3" s="1"/>
  <c r="BU1013" i="3" s="1"/>
  <c r="BP1013" i="3"/>
  <c r="BR1013" i="3" s="1"/>
  <c r="BT1013" i="3" s="1"/>
  <c r="BQ1012" i="3"/>
  <c r="BP1012" i="3"/>
  <c r="BU1011" i="3"/>
  <c r="BT1011" i="3"/>
  <c r="BS1011" i="3"/>
  <c r="BR1011" i="3"/>
  <c r="BQ1011" i="3"/>
  <c r="BP1011" i="3"/>
  <c r="BS1010" i="3"/>
  <c r="BU1010" i="3" s="1"/>
  <c r="BR1010" i="3"/>
  <c r="BT1010" i="3" s="1"/>
  <c r="BQ1010" i="3"/>
  <c r="BP1010" i="3"/>
  <c r="BQ1009" i="3"/>
  <c r="BP1009" i="3"/>
  <c r="BR1009" i="3" s="1"/>
  <c r="BT1009" i="3" s="1"/>
  <c r="BT1008" i="3"/>
  <c r="BS1008" i="3"/>
  <c r="BU1008" i="3" s="1"/>
  <c r="BR1008" i="3"/>
  <c r="BQ1008" i="3"/>
  <c r="BP1008" i="3"/>
  <c r="BS1007" i="3"/>
  <c r="BU1007" i="3" s="1"/>
  <c r="BR1007" i="3"/>
  <c r="BT1007" i="3" s="1"/>
  <c r="BQ1007" i="3"/>
  <c r="BP1007" i="3"/>
  <c r="BQ1006" i="3"/>
  <c r="BS1006" i="3" s="1"/>
  <c r="BU1006" i="3" s="1"/>
  <c r="BP1006" i="3"/>
  <c r="BR1006" i="3" s="1"/>
  <c r="BT1006" i="3" s="1"/>
  <c r="BU1005" i="3"/>
  <c r="BT1005" i="3"/>
  <c r="BR1005" i="3"/>
  <c r="BQ1005" i="3"/>
  <c r="BS1005" i="3" s="1"/>
  <c r="BP1005" i="3"/>
  <c r="BT1004" i="3"/>
  <c r="BS1004" i="3"/>
  <c r="BU1004" i="3" s="1"/>
  <c r="BR1004" i="3"/>
  <c r="BQ1004" i="3"/>
  <c r="BP1004" i="3"/>
  <c r="BR1003" i="3"/>
  <c r="BT1003" i="3" s="1"/>
  <c r="BQ1003" i="3"/>
  <c r="BP1003" i="3"/>
  <c r="BT1002" i="3"/>
  <c r="BS1002" i="3"/>
  <c r="BU1002" i="3" s="1"/>
  <c r="BR1002" i="3"/>
  <c r="BQ1002" i="3"/>
  <c r="BP1002" i="3"/>
  <c r="BR1001" i="3"/>
  <c r="BT1001" i="3" s="1"/>
  <c r="BQ1001" i="3"/>
  <c r="BS1001" i="3" s="1"/>
  <c r="BU1001" i="3" s="1"/>
  <c r="BP1001" i="3"/>
  <c r="BR1000" i="3"/>
  <c r="BT1000" i="3" s="1"/>
  <c r="BQ1000" i="3"/>
  <c r="BP1000" i="3"/>
  <c r="BS1000" i="3" s="1"/>
  <c r="BU1000" i="3" s="1"/>
  <c r="BQ999" i="3"/>
  <c r="BP999" i="3"/>
  <c r="BT998" i="3"/>
  <c r="BS998" i="3"/>
  <c r="BU998" i="3" s="1"/>
  <c r="BR998" i="3"/>
  <c r="BQ998" i="3"/>
  <c r="BP998" i="3"/>
  <c r="BR997" i="3"/>
  <c r="BT997" i="3" s="1"/>
  <c r="BQ997" i="3"/>
  <c r="BP997" i="3"/>
  <c r="BQ996" i="3"/>
  <c r="BP996" i="3"/>
  <c r="BT995" i="3"/>
  <c r="BS995" i="3"/>
  <c r="BU995" i="3" s="1"/>
  <c r="BR995" i="3"/>
  <c r="BQ995" i="3"/>
  <c r="BP995" i="3"/>
  <c r="BS994" i="3"/>
  <c r="BU994" i="3" s="1"/>
  <c r="BR994" i="3"/>
  <c r="BT994" i="3" s="1"/>
  <c r="BQ994" i="3"/>
  <c r="BP994" i="3"/>
  <c r="BQ993" i="3"/>
  <c r="BP993" i="3"/>
  <c r="BR993" i="3" s="1"/>
  <c r="BT993" i="3" s="1"/>
  <c r="BT992" i="3"/>
  <c r="BS992" i="3"/>
  <c r="BU992" i="3" s="1"/>
  <c r="BR992" i="3"/>
  <c r="BQ992" i="3"/>
  <c r="BP992" i="3"/>
  <c r="BT991" i="3"/>
  <c r="BR991" i="3"/>
  <c r="BQ991" i="3"/>
  <c r="BS991" i="3" s="1"/>
  <c r="BU991" i="3" s="1"/>
  <c r="BP991" i="3"/>
  <c r="BQ990" i="3"/>
  <c r="BS990" i="3" s="1"/>
  <c r="BU990" i="3" s="1"/>
  <c r="BP990" i="3"/>
  <c r="BR990" i="3" s="1"/>
  <c r="BT990" i="3" s="1"/>
  <c r="BU989" i="3"/>
  <c r="BT989" i="3"/>
  <c r="BR989" i="3"/>
  <c r="BQ989" i="3"/>
  <c r="BS989" i="3" s="1"/>
  <c r="BP989" i="3"/>
  <c r="BT988" i="3"/>
  <c r="BS988" i="3"/>
  <c r="BU988" i="3" s="1"/>
  <c r="BR988" i="3"/>
  <c r="BQ988" i="3"/>
  <c r="BP988" i="3"/>
  <c r="BQ987" i="3"/>
  <c r="BP987" i="3"/>
  <c r="BR987" i="3" s="1"/>
  <c r="BT987" i="3" s="1"/>
  <c r="BT986" i="3"/>
  <c r="BS986" i="3"/>
  <c r="BU986" i="3" s="1"/>
  <c r="BR986" i="3"/>
  <c r="BQ986" i="3"/>
  <c r="BP986" i="3"/>
  <c r="BS985" i="3"/>
  <c r="BU985" i="3" s="1"/>
  <c r="BR985" i="3"/>
  <c r="BT985" i="3" s="1"/>
  <c r="BQ985" i="3"/>
  <c r="BP985" i="3"/>
  <c r="BR984" i="3"/>
  <c r="BT984" i="3" s="1"/>
  <c r="BQ984" i="3"/>
  <c r="BS984" i="3" s="1"/>
  <c r="BU984" i="3" s="1"/>
  <c r="BP984" i="3"/>
  <c r="BQ983" i="3"/>
  <c r="BP983" i="3"/>
  <c r="BR983" i="3" s="1"/>
  <c r="BT983" i="3" s="1"/>
  <c r="BU982" i="3"/>
  <c r="BT982" i="3"/>
  <c r="BS982" i="3"/>
  <c r="BR982" i="3"/>
  <c r="BQ982" i="3"/>
  <c r="BP982" i="3"/>
  <c r="BU981" i="3"/>
  <c r="BT981" i="3"/>
  <c r="BS981" i="3"/>
  <c r="BR981" i="3"/>
  <c r="BQ981" i="3"/>
  <c r="BP981" i="3"/>
  <c r="BQ980" i="3"/>
  <c r="BS980" i="3" s="1"/>
  <c r="BU980" i="3" s="1"/>
  <c r="BP980" i="3"/>
  <c r="BR980" i="3" s="1"/>
  <c r="BT980" i="3" s="1"/>
  <c r="BQ979" i="3"/>
  <c r="BS979" i="3" s="1"/>
  <c r="BU979" i="3" s="1"/>
  <c r="BP979" i="3"/>
  <c r="BR979" i="3" s="1"/>
  <c r="BT979" i="3" s="1"/>
  <c r="BU978" i="3"/>
  <c r="BT978" i="3"/>
  <c r="BS978" i="3"/>
  <c r="BR978" i="3"/>
  <c r="BQ978" i="3"/>
  <c r="BP978" i="3"/>
  <c r="BU977" i="3"/>
  <c r="BS977" i="3"/>
  <c r="BR977" i="3"/>
  <c r="BT977" i="3" s="1"/>
  <c r="BQ977" i="3"/>
  <c r="BP977" i="3"/>
  <c r="BS976" i="3"/>
  <c r="BU976" i="3" s="1"/>
  <c r="BR976" i="3"/>
  <c r="BT976" i="3" s="1"/>
  <c r="BQ976" i="3"/>
  <c r="BP976" i="3"/>
  <c r="BQ975" i="3"/>
  <c r="BP975" i="3"/>
  <c r="BR975" i="3" s="1"/>
  <c r="BT975" i="3" s="1"/>
  <c r="BU974" i="3"/>
  <c r="BT974" i="3"/>
  <c r="BS974" i="3"/>
  <c r="BR974" i="3"/>
  <c r="BQ974" i="3"/>
  <c r="BP974" i="3"/>
  <c r="BT973" i="3"/>
  <c r="BS973" i="3"/>
  <c r="BU973" i="3" s="1"/>
  <c r="BR973" i="3"/>
  <c r="BQ973" i="3"/>
  <c r="BP973" i="3"/>
  <c r="BQ972" i="3"/>
  <c r="BP972" i="3"/>
  <c r="BS972" i="3" s="1"/>
  <c r="BU972" i="3" s="1"/>
  <c r="BQ971" i="3"/>
  <c r="BP971" i="3"/>
  <c r="BR971" i="3" s="1"/>
  <c r="BT971" i="3" s="1"/>
  <c r="BU970" i="3"/>
  <c r="BT970" i="3"/>
  <c r="BS970" i="3"/>
  <c r="BR970" i="3"/>
  <c r="BQ970" i="3"/>
  <c r="BP970" i="3"/>
  <c r="BS969" i="3"/>
  <c r="BU969" i="3" s="1"/>
  <c r="BR969" i="3"/>
  <c r="BT969" i="3" s="1"/>
  <c r="BQ969" i="3"/>
  <c r="BP969" i="3"/>
  <c r="BR968" i="3"/>
  <c r="BT968" i="3" s="1"/>
  <c r="BQ968" i="3"/>
  <c r="BS968" i="3" s="1"/>
  <c r="BU968" i="3" s="1"/>
  <c r="BP968" i="3"/>
  <c r="BQ967" i="3"/>
  <c r="BS967" i="3" s="1"/>
  <c r="BU967" i="3" s="1"/>
  <c r="BP967" i="3"/>
  <c r="BR967" i="3" s="1"/>
  <c r="BT967" i="3" s="1"/>
  <c r="BU966" i="3"/>
  <c r="BT966" i="3"/>
  <c r="BS966" i="3"/>
  <c r="BR966" i="3"/>
  <c r="BQ966" i="3"/>
  <c r="BP966" i="3"/>
  <c r="BU965" i="3"/>
  <c r="BT965" i="3"/>
  <c r="BS965" i="3"/>
  <c r="BR965" i="3"/>
  <c r="BQ965" i="3"/>
  <c r="BP965" i="3"/>
  <c r="BQ964" i="3"/>
  <c r="BP964" i="3"/>
  <c r="BR964" i="3" s="1"/>
  <c r="BT964" i="3" s="1"/>
  <c r="BQ963" i="3"/>
  <c r="BS963" i="3" s="1"/>
  <c r="BU963" i="3" s="1"/>
  <c r="BP963" i="3"/>
  <c r="BR963" i="3" s="1"/>
  <c r="BT963" i="3" s="1"/>
  <c r="BU962" i="3"/>
  <c r="BT962" i="3"/>
  <c r="BS962" i="3"/>
  <c r="BR962" i="3"/>
  <c r="BQ962" i="3"/>
  <c r="BP962" i="3"/>
  <c r="BS961" i="3"/>
  <c r="BU961" i="3" s="1"/>
  <c r="BR961" i="3"/>
  <c r="BT961" i="3" s="1"/>
  <c r="BQ961" i="3"/>
  <c r="BP961" i="3"/>
  <c r="BS960" i="3"/>
  <c r="BU960" i="3" s="1"/>
  <c r="BR960" i="3"/>
  <c r="BT960" i="3" s="1"/>
  <c r="BQ960" i="3"/>
  <c r="BP960" i="3"/>
  <c r="BQ959" i="3"/>
  <c r="BP959" i="3"/>
  <c r="BR959" i="3" s="1"/>
  <c r="BT959" i="3" s="1"/>
  <c r="BU958" i="3"/>
  <c r="BT958" i="3"/>
  <c r="BS958" i="3"/>
  <c r="BR958" i="3"/>
  <c r="BQ958" i="3"/>
  <c r="BP958" i="3"/>
  <c r="BS957" i="3"/>
  <c r="BU957" i="3" s="1"/>
  <c r="BR957" i="3"/>
  <c r="BT957" i="3" s="1"/>
  <c r="BQ957" i="3"/>
  <c r="BP957" i="3"/>
  <c r="BR956" i="3"/>
  <c r="BT956" i="3" s="1"/>
  <c r="BQ956" i="3"/>
  <c r="BS956" i="3" s="1"/>
  <c r="BU956" i="3" s="1"/>
  <c r="BP956" i="3"/>
  <c r="BQ955" i="3"/>
  <c r="BS955" i="3" s="1"/>
  <c r="BU955" i="3" s="1"/>
  <c r="BP955" i="3"/>
  <c r="BR955" i="3" s="1"/>
  <c r="BT955" i="3" s="1"/>
  <c r="BT954" i="3"/>
  <c r="BS954" i="3"/>
  <c r="BU954" i="3" s="1"/>
  <c r="BR954" i="3"/>
  <c r="BQ954" i="3"/>
  <c r="BP954" i="3"/>
  <c r="BU953" i="3"/>
  <c r="BT953" i="3"/>
  <c r="BR953" i="3"/>
  <c r="BQ953" i="3"/>
  <c r="BS953" i="3" s="1"/>
  <c r="BP953" i="3"/>
  <c r="BR952" i="3"/>
  <c r="BT952" i="3" s="1"/>
  <c r="BQ952" i="3"/>
  <c r="BS952" i="3" s="1"/>
  <c r="BU952" i="3" s="1"/>
  <c r="BP952" i="3"/>
  <c r="BQ951" i="3"/>
  <c r="BP951" i="3"/>
  <c r="BR951" i="3" s="1"/>
  <c r="BT951" i="3" s="1"/>
  <c r="BT950" i="3"/>
  <c r="BS950" i="3"/>
  <c r="BU950" i="3" s="1"/>
  <c r="BR950" i="3"/>
  <c r="BQ950" i="3"/>
  <c r="BP950" i="3"/>
  <c r="BT949" i="3"/>
  <c r="BR949" i="3"/>
  <c r="BQ949" i="3"/>
  <c r="BS949" i="3" s="1"/>
  <c r="BU949" i="3" s="1"/>
  <c r="BP949" i="3"/>
  <c r="BQ948" i="3"/>
  <c r="BP948" i="3"/>
  <c r="BS948" i="3" s="1"/>
  <c r="BU948" i="3" s="1"/>
  <c r="BQ947" i="3"/>
  <c r="BP947" i="3"/>
  <c r="BR947" i="3" s="1"/>
  <c r="BT947" i="3" s="1"/>
  <c r="BU946" i="3"/>
  <c r="BT946" i="3"/>
  <c r="BS946" i="3"/>
  <c r="BR946" i="3"/>
  <c r="BQ946" i="3"/>
  <c r="BP946" i="3"/>
  <c r="BT945" i="3"/>
  <c r="BS945" i="3"/>
  <c r="BU945" i="3" s="1"/>
  <c r="BR945" i="3"/>
  <c r="BQ945" i="3"/>
  <c r="BP945" i="3"/>
  <c r="BQ944" i="3"/>
  <c r="BP944" i="3"/>
  <c r="BU943" i="3"/>
  <c r="BQ943" i="3"/>
  <c r="BS943" i="3" s="1"/>
  <c r="BP943" i="3"/>
  <c r="BR943" i="3" s="1"/>
  <c r="BT943" i="3" s="1"/>
  <c r="BT942" i="3"/>
  <c r="BS942" i="3"/>
  <c r="BU942" i="3" s="1"/>
  <c r="BR942" i="3"/>
  <c r="BQ942" i="3"/>
  <c r="BP942" i="3"/>
  <c r="BR941" i="3"/>
  <c r="BT941" i="3" s="1"/>
  <c r="BQ941" i="3"/>
  <c r="BS941" i="3" s="1"/>
  <c r="BU941" i="3" s="1"/>
  <c r="BP941" i="3"/>
  <c r="BS940" i="3"/>
  <c r="BU940" i="3" s="1"/>
  <c r="BR940" i="3"/>
  <c r="BT940" i="3" s="1"/>
  <c r="BQ940" i="3"/>
  <c r="BP940" i="3"/>
  <c r="BQ939" i="3"/>
  <c r="BS939" i="3" s="1"/>
  <c r="BU939" i="3" s="1"/>
  <c r="BP939" i="3"/>
  <c r="BR939" i="3" s="1"/>
  <c r="BT939" i="3" s="1"/>
  <c r="BT938" i="3"/>
  <c r="BS938" i="3"/>
  <c r="BU938" i="3" s="1"/>
  <c r="BR938" i="3"/>
  <c r="BQ938" i="3"/>
  <c r="BP938" i="3"/>
  <c r="BR937" i="3"/>
  <c r="BT937" i="3" s="1"/>
  <c r="BQ937" i="3"/>
  <c r="BS937" i="3" s="1"/>
  <c r="BU937" i="3" s="1"/>
  <c r="BP937" i="3"/>
  <c r="BQ936" i="3"/>
  <c r="BS936" i="3" s="1"/>
  <c r="BU936" i="3" s="1"/>
  <c r="BP936" i="3"/>
  <c r="BR936" i="3" s="1"/>
  <c r="BT936" i="3" s="1"/>
  <c r="BT935" i="3"/>
  <c r="BQ935" i="3"/>
  <c r="BS935" i="3" s="1"/>
  <c r="BU935" i="3" s="1"/>
  <c r="BP935" i="3"/>
  <c r="BR935" i="3" s="1"/>
  <c r="BS934" i="3"/>
  <c r="BU934" i="3" s="1"/>
  <c r="BR934" i="3"/>
  <c r="BT934" i="3" s="1"/>
  <c r="BQ934" i="3"/>
  <c r="BP934" i="3"/>
  <c r="BU933" i="3"/>
  <c r="BQ933" i="3"/>
  <c r="BS933" i="3" s="1"/>
  <c r="BP933" i="3"/>
  <c r="BR933" i="3" s="1"/>
  <c r="BT933" i="3" s="1"/>
  <c r="BR932" i="3"/>
  <c r="BT932" i="3" s="1"/>
  <c r="BQ932" i="3"/>
  <c r="BS932" i="3" s="1"/>
  <c r="BU932" i="3" s="1"/>
  <c r="BP932" i="3"/>
  <c r="BQ931" i="3"/>
  <c r="BS931" i="3" s="1"/>
  <c r="BU931" i="3" s="1"/>
  <c r="BP931" i="3"/>
  <c r="BR931" i="3" s="1"/>
  <c r="BT931" i="3" s="1"/>
  <c r="BT930" i="3"/>
  <c r="BS930" i="3"/>
  <c r="BU930" i="3" s="1"/>
  <c r="BR930" i="3"/>
  <c r="BQ930" i="3"/>
  <c r="BP930" i="3"/>
  <c r="BR929" i="3"/>
  <c r="BT929" i="3" s="1"/>
  <c r="BQ929" i="3"/>
  <c r="BS929" i="3" s="1"/>
  <c r="BU929" i="3" s="1"/>
  <c r="BP929" i="3"/>
  <c r="BQ928" i="3"/>
  <c r="BS928" i="3" s="1"/>
  <c r="BU928" i="3" s="1"/>
  <c r="BP928" i="3"/>
  <c r="BR928" i="3" s="1"/>
  <c r="BT928" i="3" s="1"/>
  <c r="BT927" i="3"/>
  <c r="BQ927" i="3"/>
  <c r="BS927" i="3" s="1"/>
  <c r="BU927" i="3" s="1"/>
  <c r="BP927" i="3"/>
  <c r="BR927" i="3" s="1"/>
  <c r="BS926" i="3"/>
  <c r="BU926" i="3" s="1"/>
  <c r="BR926" i="3"/>
  <c r="BT926" i="3" s="1"/>
  <c r="BQ926" i="3"/>
  <c r="BP926" i="3"/>
  <c r="BQ925" i="3"/>
  <c r="BS925" i="3" s="1"/>
  <c r="BU925" i="3" s="1"/>
  <c r="BP925" i="3"/>
  <c r="BR925" i="3" s="1"/>
  <c r="BT925" i="3" s="1"/>
  <c r="BR924" i="3"/>
  <c r="BT924" i="3" s="1"/>
  <c r="BQ924" i="3"/>
  <c r="BS924" i="3" s="1"/>
  <c r="BU924" i="3" s="1"/>
  <c r="BP924" i="3"/>
  <c r="BQ923" i="3"/>
  <c r="BS923" i="3" s="1"/>
  <c r="BU923" i="3" s="1"/>
  <c r="BP923" i="3"/>
  <c r="BR923" i="3" s="1"/>
  <c r="BT923" i="3" s="1"/>
  <c r="BT922" i="3"/>
  <c r="BS922" i="3"/>
  <c r="BU922" i="3" s="1"/>
  <c r="BR922" i="3"/>
  <c r="BQ922" i="3"/>
  <c r="BP922" i="3"/>
  <c r="BR921" i="3"/>
  <c r="BT921" i="3" s="1"/>
  <c r="BQ921" i="3"/>
  <c r="BS921" i="3" s="1"/>
  <c r="BU921" i="3" s="1"/>
  <c r="BP921" i="3"/>
  <c r="BQ920" i="3"/>
  <c r="BS920" i="3" s="1"/>
  <c r="BU920" i="3" s="1"/>
  <c r="BP920" i="3"/>
  <c r="BR920" i="3" s="1"/>
  <c r="BT920" i="3" s="1"/>
  <c r="BT919" i="3"/>
  <c r="BQ919" i="3"/>
  <c r="BS919" i="3" s="1"/>
  <c r="BU919" i="3" s="1"/>
  <c r="BP919" i="3"/>
  <c r="BR919" i="3" s="1"/>
  <c r="BS918" i="3"/>
  <c r="BU918" i="3" s="1"/>
  <c r="BR918" i="3"/>
  <c r="BT918" i="3" s="1"/>
  <c r="BQ918" i="3"/>
  <c r="BP918" i="3"/>
  <c r="BU917" i="3"/>
  <c r="BQ917" i="3"/>
  <c r="BS917" i="3" s="1"/>
  <c r="BP917" i="3"/>
  <c r="BR917" i="3" s="1"/>
  <c r="BT917" i="3" s="1"/>
  <c r="BR916" i="3"/>
  <c r="BT916" i="3" s="1"/>
  <c r="BQ916" i="3"/>
  <c r="BS916" i="3" s="1"/>
  <c r="BU916" i="3" s="1"/>
  <c r="BP916" i="3"/>
  <c r="BQ915" i="3"/>
  <c r="BS915" i="3" s="1"/>
  <c r="BU915" i="3" s="1"/>
  <c r="BP915" i="3"/>
  <c r="BR915" i="3" s="1"/>
  <c r="BT915" i="3" s="1"/>
  <c r="BT914" i="3"/>
  <c r="BS914" i="3"/>
  <c r="BU914" i="3" s="1"/>
  <c r="BR914" i="3"/>
  <c r="BQ914" i="3"/>
  <c r="BP914" i="3"/>
  <c r="BU913" i="3"/>
  <c r="BR913" i="3"/>
  <c r="BT913" i="3" s="1"/>
  <c r="BQ913" i="3"/>
  <c r="BS913" i="3" s="1"/>
  <c r="BP913" i="3"/>
  <c r="BQ912" i="3"/>
  <c r="BS912" i="3" s="1"/>
  <c r="BU912" i="3" s="1"/>
  <c r="BP912" i="3"/>
  <c r="BR912" i="3" s="1"/>
  <c r="BT912" i="3" s="1"/>
  <c r="BT911" i="3"/>
  <c r="BQ911" i="3"/>
  <c r="BS911" i="3" s="1"/>
  <c r="BU911" i="3" s="1"/>
  <c r="BP911" i="3"/>
  <c r="BR911" i="3" s="1"/>
  <c r="BS910" i="3"/>
  <c r="BU910" i="3" s="1"/>
  <c r="BR910" i="3"/>
  <c r="BT910" i="3" s="1"/>
  <c r="BQ910" i="3"/>
  <c r="BP910" i="3"/>
  <c r="BQ909" i="3"/>
  <c r="BS909" i="3" s="1"/>
  <c r="BU909" i="3" s="1"/>
  <c r="BP909" i="3"/>
  <c r="BR909" i="3" s="1"/>
  <c r="BT909" i="3" s="1"/>
  <c r="BR908" i="3"/>
  <c r="BT908" i="3" s="1"/>
  <c r="BQ908" i="3"/>
  <c r="BS908" i="3" s="1"/>
  <c r="BU908" i="3" s="1"/>
  <c r="BP908" i="3"/>
  <c r="BQ907" i="3"/>
  <c r="BS907" i="3" s="1"/>
  <c r="BU907" i="3" s="1"/>
  <c r="BP907" i="3"/>
  <c r="BR907" i="3" s="1"/>
  <c r="BT907" i="3" s="1"/>
  <c r="BT906" i="3"/>
  <c r="BS906" i="3"/>
  <c r="BU906" i="3" s="1"/>
  <c r="BR906" i="3"/>
  <c r="BQ906" i="3"/>
  <c r="BP906" i="3"/>
  <c r="BR905" i="3"/>
  <c r="BT905" i="3" s="1"/>
  <c r="BQ905" i="3"/>
  <c r="BS905" i="3" s="1"/>
  <c r="BU905" i="3" s="1"/>
  <c r="BP905" i="3"/>
  <c r="BQ904" i="3"/>
  <c r="BS904" i="3" s="1"/>
  <c r="BU904" i="3" s="1"/>
  <c r="BP904" i="3"/>
  <c r="BR904" i="3" s="1"/>
  <c r="BT904" i="3" s="1"/>
  <c r="BT903" i="3"/>
  <c r="BQ903" i="3"/>
  <c r="BS903" i="3" s="1"/>
  <c r="BU903" i="3" s="1"/>
  <c r="BP903" i="3"/>
  <c r="BR903" i="3" s="1"/>
  <c r="BS902" i="3"/>
  <c r="BU902" i="3" s="1"/>
  <c r="BR902" i="3"/>
  <c r="BT902" i="3" s="1"/>
  <c r="BQ902" i="3"/>
  <c r="BP902" i="3"/>
  <c r="BU901" i="3"/>
  <c r="BT901" i="3"/>
  <c r="BQ901" i="3"/>
  <c r="BS901" i="3" s="1"/>
  <c r="BP901" i="3"/>
  <c r="BR901" i="3" s="1"/>
  <c r="BR900" i="3"/>
  <c r="BT900" i="3" s="1"/>
  <c r="BQ900" i="3"/>
  <c r="BS900" i="3" s="1"/>
  <c r="BU900" i="3" s="1"/>
  <c r="BP900" i="3"/>
  <c r="BQ899" i="3"/>
  <c r="BS899" i="3" s="1"/>
  <c r="BU899" i="3" s="1"/>
  <c r="BP899" i="3"/>
  <c r="BR899" i="3" s="1"/>
  <c r="BT899" i="3" s="1"/>
  <c r="BT898" i="3"/>
  <c r="BS898" i="3"/>
  <c r="BU898" i="3" s="1"/>
  <c r="BR898" i="3"/>
  <c r="BQ898" i="3"/>
  <c r="BP898" i="3"/>
  <c r="BQ897" i="3"/>
  <c r="BP897" i="3"/>
  <c r="BR897" i="3" s="1"/>
  <c r="BT897" i="3" s="1"/>
  <c r="BQ896" i="3"/>
  <c r="BS896" i="3" s="1"/>
  <c r="BU896" i="3" s="1"/>
  <c r="BP896" i="3"/>
  <c r="BR896" i="3" s="1"/>
  <c r="BT896" i="3" s="1"/>
  <c r="BT895" i="3"/>
  <c r="BQ895" i="3"/>
  <c r="BS895" i="3" s="1"/>
  <c r="BU895" i="3" s="1"/>
  <c r="BP895" i="3"/>
  <c r="BR895" i="3" s="1"/>
  <c r="BS894" i="3"/>
  <c r="BU894" i="3" s="1"/>
  <c r="BR894" i="3"/>
  <c r="BT894" i="3" s="1"/>
  <c r="BQ894" i="3"/>
  <c r="BP894" i="3"/>
  <c r="BT893" i="3"/>
  <c r="BQ893" i="3"/>
  <c r="BS893" i="3" s="1"/>
  <c r="BU893" i="3" s="1"/>
  <c r="BP893" i="3"/>
  <c r="BR893" i="3" s="1"/>
  <c r="BQ892" i="3"/>
  <c r="BP892" i="3"/>
  <c r="BR892" i="3" s="1"/>
  <c r="BT892" i="3" s="1"/>
  <c r="BS891" i="3"/>
  <c r="BU891" i="3" s="1"/>
  <c r="BQ891" i="3"/>
  <c r="BP891" i="3"/>
  <c r="BR891" i="3" s="1"/>
  <c r="BT891" i="3" s="1"/>
  <c r="BU890" i="3"/>
  <c r="BT890" i="3"/>
  <c r="BS890" i="3"/>
  <c r="BR890" i="3"/>
  <c r="BQ890" i="3"/>
  <c r="BP890" i="3"/>
  <c r="BR889" i="3"/>
  <c r="BT889" i="3" s="1"/>
  <c r="BQ889" i="3"/>
  <c r="BS889" i="3" s="1"/>
  <c r="BU889" i="3" s="1"/>
  <c r="BP889" i="3"/>
  <c r="BQ888" i="3"/>
  <c r="BP888" i="3"/>
  <c r="BQ887" i="3"/>
  <c r="BP887" i="3"/>
  <c r="BR886" i="3"/>
  <c r="BT886" i="3" s="1"/>
  <c r="BQ886" i="3"/>
  <c r="BS886" i="3" s="1"/>
  <c r="BU886" i="3" s="1"/>
  <c r="BP886" i="3"/>
  <c r="BQ885" i="3"/>
  <c r="BP885" i="3"/>
  <c r="BR885" i="3" s="1"/>
  <c r="BT885" i="3" s="1"/>
  <c r="BU884" i="3"/>
  <c r="BQ884" i="3"/>
  <c r="BS884" i="3" s="1"/>
  <c r="BP884" i="3"/>
  <c r="BR884" i="3" s="1"/>
  <c r="BT884" i="3" s="1"/>
  <c r="BT883" i="3"/>
  <c r="BS883" i="3"/>
  <c r="BU883" i="3" s="1"/>
  <c r="BQ883" i="3"/>
  <c r="BP883" i="3"/>
  <c r="BR883" i="3" s="1"/>
  <c r="BT882" i="3"/>
  <c r="BR882" i="3"/>
  <c r="BQ882" i="3"/>
  <c r="BS882" i="3" s="1"/>
  <c r="BU882" i="3" s="1"/>
  <c r="BP882" i="3"/>
  <c r="BU881" i="3"/>
  <c r="BR881" i="3"/>
  <c r="BT881" i="3" s="1"/>
  <c r="BQ881" i="3"/>
  <c r="BS881" i="3" s="1"/>
  <c r="BP881" i="3"/>
  <c r="BU880" i="3"/>
  <c r="BS880" i="3"/>
  <c r="BR880" i="3"/>
  <c r="BT880" i="3" s="1"/>
  <c r="BQ880" i="3"/>
  <c r="BP880" i="3"/>
  <c r="BU879" i="3"/>
  <c r="BQ879" i="3"/>
  <c r="BS879" i="3" s="1"/>
  <c r="BP879" i="3"/>
  <c r="BR879" i="3" s="1"/>
  <c r="BT879" i="3" s="1"/>
  <c r="BU878" i="3"/>
  <c r="BR878" i="3"/>
  <c r="BT878" i="3" s="1"/>
  <c r="BQ878" i="3"/>
  <c r="BS878" i="3" s="1"/>
  <c r="BP878" i="3"/>
  <c r="BT877" i="3"/>
  <c r="BQ877" i="3"/>
  <c r="BP877" i="3"/>
  <c r="BR877" i="3" s="1"/>
  <c r="BR876" i="3"/>
  <c r="BT876" i="3" s="1"/>
  <c r="BQ876" i="3"/>
  <c r="BP876" i="3"/>
  <c r="BS875" i="3"/>
  <c r="BU875" i="3" s="1"/>
  <c r="BQ875" i="3"/>
  <c r="BP875" i="3"/>
  <c r="BR875" i="3" s="1"/>
  <c r="BT875" i="3" s="1"/>
  <c r="BT874" i="3"/>
  <c r="BS874" i="3"/>
  <c r="BU874" i="3" s="1"/>
  <c r="BR874" i="3"/>
  <c r="BQ874" i="3"/>
  <c r="BP874" i="3"/>
  <c r="BS873" i="3"/>
  <c r="BU873" i="3" s="1"/>
  <c r="BR873" i="3"/>
  <c r="BT873" i="3" s="1"/>
  <c r="BQ873" i="3"/>
  <c r="BP873" i="3"/>
  <c r="BS872" i="3"/>
  <c r="BU872" i="3" s="1"/>
  <c r="BQ872" i="3"/>
  <c r="BP872" i="3"/>
  <c r="BR872" i="3" s="1"/>
  <c r="BT872" i="3" s="1"/>
  <c r="BQ871" i="3"/>
  <c r="BP871" i="3"/>
  <c r="BS870" i="3"/>
  <c r="BU870" i="3" s="1"/>
  <c r="BR870" i="3"/>
  <c r="BT870" i="3" s="1"/>
  <c r="BQ870" i="3"/>
  <c r="BP870" i="3"/>
  <c r="BT869" i="3"/>
  <c r="BQ869" i="3"/>
  <c r="BS869" i="3" s="1"/>
  <c r="BU869" i="3" s="1"/>
  <c r="BP869" i="3"/>
  <c r="BR869" i="3" s="1"/>
  <c r="BQ868" i="3"/>
  <c r="BS868" i="3" s="1"/>
  <c r="BU868" i="3" s="1"/>
  <c r="BP868" i="3"/>
  <c r="BR868" i="3" s="1"/>
  <c r="BT868" i="3" s="1"/>
  <c r="BT867" i="3"/>
  <c r="BQ867" i="3"/>
  <c r="BS867" i="3" s="1"/>
  <c r="BU867" i="3" s="1"/>
  <c r="BP867" i="3"/>
  <c r="BR867" i="3" s="1"/>
  <c r="BT866" i="3"/>
  <c r="BR866" i="3"/>
  <c r="BQ866" i="3"/>
  <c r="BS866" i="3" s="1"/>
  <c r="BU866" i="3" s="1"/>
  <c r="BP866" i="3"/>
  <c r="BQ865" i="3"/>
  <c r="BS865" i="3" s="1"/>
  <c r="BU865" i="3" s="1"/>
  <c r="BP865" i="3"/>
  <c r="BR865" i="3" s="1"/>
  <c r="BT865" i="3" s="1"/>
  <c r="BU864" i="3"/>
  <c r="BS864" i="3"/>
  <c r="BR864" i="3"/>
  <c r="BT864" i="3" s="1"/>
  <c r="BQ864" i="3"/>
  <c r="BP864" i="3"/>
  <c r="BS863" i="3"/>
  <c r="BU863" i="3" s="1"/>
  <c r="BQ863" i="3"/>
  <c r="BP863" i="3"/>
  <c r="BR863" i="3" s="1"/>
  <c r="BT863" i="3" s="1"/>
  <c r="BR862" i="3"/>
  <c r="BT862" i="3" s="1"/>
  <c r="BQ862" i="3"/>
  <c r="BS862" i="3" s="1"/>
  <c r="BU862" i="3" s="1"/>
  <c r="BP862" i="3"/>
  <c r="BT861" i="3"/>
  <c r="BS861" i="3"/>
  <c r="BU861" i="3" s="1"/>
  <c r="BQ861" i="3"/>
  <c r="BP861" i="3"/>
  <c r="BR861" i="3" s="1"/>
  <c r="BQ860" i="3"/>
  <c r="BP860" i="3"/>
  <c r="BS859" i="3"/>
  <c r="BU859" i="3" s="1"/>
  <c r="BQ859" i="3"/>
  <c r="BP859" i="3"/>
  <c r="BR859" i="3" s="1"/>
  <c r="BT859" i="3" s="1"/>
  <c r="BU858" i="3"/>
  <c r="BT858" i="3"/>
  <c r="BS858" i="3"/>
  <c r="BR858" i="3"/>
  <c r="BQ858" i="3"/>
  <c r="BP858" i="3"/>
  <c r="BS857" i="3"/>
  <c r="BU857" i="3" s="1"/>
  <c r="BR857" i="3"/>
  <c r="BT857" i="3" s="1"/>
  <c r="BQ857" i="3"/>
  <c r="BP857" i="3"/>
  <c r="BS856" i="3"/>
  <c r="BU856" i="3" s="1"/>
  <c r="BR856" i="3"/>
  <c r="BT856" i="3" s="1"/>
  <c r="BQ856" i="3"/>
  <c r="BP856" i="3"/>
  <c r="BQ855" i="3"/>
  <c r="BP855" i="3"/>
  <c r="BU854" i="3"/>
  <c r="BT854" i="3"/>
  <c r="BR854" i="3"/>
  <c r="BQ854" i="3"/>
  <c r="BS854" i="3" s="1"/>
  <c r="BP854" i="3"/>
  <c r="BR853" i="3"/>
  <c r="BT853" i="3" s="1"/>
  <c r="BQ853" i="3"/>
  <c r="BS853" i="3" s="1"/>
  <c r="BU853" i="3" s="1"/>
  <c r="BP853" i="3"/>
  <c r="BQ852" i="3"/>
  <c r="BS852" i="3" s="1"/>
  <c r="BU852" i="3" s="1"/>
  <c r="BP852" i="3"/>
  <c r="BR852" i="3" s="1"/>
  <c r="BT852" i="3" s="1"/>
  <c r="BS851" i="3"/>
  <c r="BU851" i="3" s="1"/>
  <c r="BR851" i="3"/>
  <c r="BT851" i="3" s="1"/>
  <c r="BQ851" i="3"/>
  <c r="BP851" i="3"/>
  <c r="BQ850" i="3"/>
  <c r="BP850" i="3"/>
  <c r="BR850" i="3" s="1"/>
  <c r="BT850" i="3" s="1"/>
  <c r="BQ849" i="3"/>
  <c r="BS849" i="3" s="1"/>
  <c r="BU849" i="3" s="1"/>
  <c r="BP849" i="3"/>
  <c r="BR849" i="3" s="1"/>
  <c r="BT849" i="3" s="1"/>
  <c r="BQ848" i="3"/>
  <c r="BS848" i="3" s="1"/>
  <c r="BU848" i="3" s="1"/>
  <c r="BP848" i="3"/>
  <c r="BR848" i="3" s="1"/>
  <c r="BT848" i="3" s="1"/>
  <c r="BS847" i="3"/>
  <c r="BU847" i="3" s="1"/>
  <c r="BR847" i="3"/>
  <c r="BT847" i="3" s="1"/>
  <c r="BQ847" i="3"/>
  <c r="BP847" i="3"/>
  <c r="BU846" i="3"/>
  <c r="BT846" i="3"/>
  <c r="BQ846" i="3"/>
  <c r="BS846" i="3" s="1"/>
  <c r="BP846" i="3"/>
  <c r="BR846" i="3" s="1"/>
  <c r="BQ845" i="3"/>
  <c r="BP845" i="3"/>
  <c r="BR845" i="3" s="1"/>
  <c r="BT845" i="3" s="1"/>
  <c r="BQ844" i="3"/>
  <c r="BP844" i="3"/>
  <c r="BR844" i="3" s="1"/>
  <c r="BT844" i="3" s="1"/>
  <c r="BS843" i="3"/>
  <c r="BU843" i="3" s="1"/>
  <c r="BR843" i="3"/>
  <c r="BT843" i="3" s="1"/>
  <c r="BQ843" i="3"/>
  <c r="BP843" i="3"/>
  <c r="BQ842" i="3"/>
  <c r="BP842" i="3"/>
  <c r="BR842" i="3" s="1"/>
  <c r="BT842" i="3" s="1"/>
  <c r="BQ841" i="3"/>
  <c r="BS841" i="3" s="1"/>
  <c r="BU841" i="3" s="1"/>
  <c r="BP841" i="3"/>
  <c r="BR841" i="3" s="1"/>
  <c r="BT841" i="3" s="1"/>
  <c r="BQ840" i="3"/>
  <c r="BP840" i="3"/>
  <c r="BR840" i="3" s="1"/>
  <c r="BT840" i="3" s="1"/>
  <c r="BS839" i="3"/>
  <c r="BU839" i="3" s="1"/>
  <c r="BR839" i="3"/>
  <c r="BT839" i="3" s="1"/>
  <c r="BQ839" i="3"/>
  <c r="BP839" i="3"/>
  <c r="BQ838" i="3"/>
  <c r="BS838" i="3" s="1"/>
  <c r="BU838" i="3" s="1"/>
  <c r="BP838" i="3"/>
  <c r="BR838" i="3" s="1"/>
  <c r="BT838" i="3" s="1"/>
  <c r="BQ837" i="3"/>
  <c r="BP837" i="3"/>
  <c r="BR837" i="3" s="1"/>
  <c r="BT837" i="3" s="1"/>
  <c r="BQ836" i="3"/>
  <c r="BP836" i="3"/>
  <c r="BR836" i="3" s="1"/>
  <c r="BT836" i="3" s="1"/>
  <c r="BS835" i="3"/>
  <c r="BU835" i="3" s="1"/>
  <c r="BR835" i="3"/>
  <c r="BT835" i="3" s="1"/>
  <c r="BQ835" i="3"/>
  <c r="BP835" i="3"/>
  <c r="BQ834" i="3"/>
  <c r="BP834" i="3"/>
  <c r="BR834" i="3" s="1"/>
  <c r="BT834" i="3" s="1"/>
  <c r="BQ833" i="3"/>
  <c r="BS833" i="3" s="1"/>
  <c r="BU833" i="3" s="1"/>
  <c r="BP833" i="3"/>
  <c r="BR833" i="3" s="1"/>
  <c r="BT833" i="3" s="1"/>
  <c r="BQ832" i="3"/>
  <c r="BP832" i="3"/>
  <c r="BR832" i="3" s="1"/>
  <c r="BT832" i="3" s="1"/>
  <c r="BS831" i="3"/>
  <c r="BU831" i="3" s="1"/>
  <c r="BR831" i="3"/>
  <c r="BT831" i="3" s="1"/>
  <c r="BQ831" i="3"/>
  <c r="BP831" i="3"/>
  <c r="BQ830" i="3"/>
  <c r="BS830" i="3" s="1"/>
  <c r="BU830" i="3" s="1"/>
  <c r="BP830" i="3"/>
  <c r="BR830" i="3" s="1"/>
  <c r="BT830" i="3" s="1"/>
  <c r="BQ829" i="3"/>
  <c r="BS829" i="3" s="1"/>
  <c r="BU829" i="3" s="1"/>
  <c r="BP829" i="3"/>
  <c r="BR829" i="3" s="1"/>
  <c r="BT829" i="3" s="1"/>
  <c r="BQ828" i="3"/>
  <c r="BP828" i="3"/>
  <c r="BR828" i="3" s="1"/>
  <c r="BT828" i="3" s="1"/>
  <c r="BS827" i="3"/>
  <c r="BU827" i="3" s="1"/>
  <c r="BR827" i="3"/>
  <c r="BT827" i="3" s="1"/>
  <c r="BQ827" i="3"/>
  <c r="BP827" i="3"/>
  <c r="BQ826" i="3"/>
  <c r="BS826" i="3" s="1"/>
  <c r="BU826" i="3" s="1"/>
  <c r="BP826" i="3"/>
  <c r="BR826" i="3" s="1"/>
  <c r="BT826" i="3" s="1"/>
  <c r="BQ825" i="3"/>
  <c r="BS825" i="3" s="1"/>
  <c r="BU825" i="3" s="1"/>
  <c r="BP825" i="3"/>
  <c r="BR825" i="3" s="1"/>
  <c r="BT825" i="3" s="1"/>
  <c r="BQ824" i="3"/>
  <c r="BP824" i="3"/>
  <c r="BR824" i="3" s="1"/>
  <c r="BT824" i="3" s="1"/>
  <c r="BS823" i="3"/>
  <c r="BU823" i="3" s="1"/>
  <c r="BR823" i="3"/>
  <c r="BT823" i="3" s="1"/>
  <c r="BQ823" i="3"/>
  <c r="BP823" i="3"/>
  <c r="BQ822" i="3"/>
  <c r="BS822" i="3" s="1"/>
  <c r="BU822" i="3" s="1"/>
  <c r="BP822" i="3"/>
  <c r="BR822" i="3" s="1"/>
  <c r="BT822" i="3" s="1"/>
  <c r="BQ821" i="3"/>
  <c r="BP821" i="3"/>
  <c r="BR821" i="3" s="1"/>
  <c r="BT821" i="3" s="1"/>
  <c r="BQ820" i="3"/>
  <c r="BP820" i="3"/>
  <c r="BR820" i="3" s="1"/>
  <c r="BT820" i="3" s="1"/>
  <c r="BS819" i="3"/>
  <c r="BU819" i="3" s="1"/>
  <c r="BR819" i="3"/>
  <c r="BT819" i="3" s="1"/>
  <c r="BQ819" i="3"/>
  <c r="BP819" i="3"/>
  <c r="BQ818" i="3"/>
  <c r="BP818" i="3"/>
  <c r="BR818" i="3" s="1"/>
  <c r="BT818" i="3" s="1"/>
  <c r="BQ817" i="3"/>
  <c r="BS817" i="3" s="1"/>
  <c r="BU817" i="3" s="1"/>
  <c r="BP817" i="3"/>
  <c r="BR817" i="3" s="1"/>
  <c r="BT817" i="3" s="1"/>
  <c r="BQ816" i="3"/>
  <c r="BP816" i="3"/>
  <c r="BR816" i="3" s="1"/>
  <c r="BT816" i="3" s="1"/>
  <c r="BS815" i="3"/>
  <c r="BU815" i="3" s="1"/>
  <c r="BR815" i="3"/>
  <c r="BT815" i="3" s="1"/>
  <c r="BQ815" i="3"/>
  <c r="BP815" i="3"/>
  <c r="BU814" i="3"/>
  <c r="BT814" i="3"/>
  <c r="BQ814" i="3"/>
  <c r="BS814" i="3" s="1"/>
  <c r="BP814" i="3"/>
  <c r="BR814" i="3" s="1"/>
  <c r="BQ813" i="3"/>
  <c r="BP813" i="3"/>
  <c r="BR813" i="3" s="1"/>
  <c r="BT813" i="3" s="1"/>
  <c r="BQ812" i="3"/>
  <c r="BP812" i="3"/>
  <c r="BR812" i="3" s="1"/>
  <c r="BT812" i="3" s="1"/>
  <c r="BS811" i="3"/>
  <c r="BU811" i="3" s="1"/>
  <c r="BR811" i="3"/>
  <c r="BT811" i="3" s="1"/>
  <c r="BQ811" i="3"/>
  <c r="BP811" i="3"/>
  <c r="BQ810" i="3"/>
  <c r="BP810" i="3"/>
  <c r="BR810" i="3" s="1"/>
  <c r="BT810" i="3" s="1"/>
  <c r="BR809" i="3"/>
  <c r="BT809" i="3" s="1"/>
  <c r="BQ809" i="3"/>
  <c r="BS809" i="3" s="1"/>
  <c r="BU809" i="3" s="1"/>
  <c r="BP809" i="3"/>
  <c r="BT808" i="3"/>
  <c r="BS808" i="3"/>
  <c r="BU808" i="3" s="1"/>
  <c r="BQ808" i="3"/>
  <c r="BP808" i="3"/>
  <c r="BR808" i="3" s="1"/>
  <c r="BT807" i="3"/>
  <c r="BR807" i="3"/>
  <c r="BQ807" i="3"/>
  <c r="BS807" i="3" s="1"/>
  <c r="BU807" i="3" s="1"/>
  <c r="BP807" i="3"/>
  <c r="BS806" i="3"/>
  <c r="BU806" i="3" s="1"/>
  <c r="BR806" i="3"/>
  <c r="BT806" i="3" s="1"/>
  <c r="BQ806" i="3"/>
  <c r="BP806" i="3"/>
  <c r="BU805" i="3"/>
  <c r="BS805" i="3"/>
  <c r="BQ805" i="3"/>
  <c r="BP805" i="3"/>
  <c r="BR805" i="3" s="1"/>
  <c r="BT805" i="3" s="1"/>
  <c r="BQ804" i="3"/>
  <c r="BS804" i="3" s="1"/>
  <c r="BU804" i="3" s="1"/>
  <c r="BP804" i="3"/>
  <c r="BR804" i="3" s="1"/>
  <c r="BT804" i="3" s="1"/>
  <c r="BS803" i="3"/>
  <c r="BU803" i="3" s="1"/>
  <c r="BR803" i="3"/>
  <c r="BT803" i="3" s="1"/>
  <c r="BQ803" i="3"/>
  <c r="BP803" i="3"/>
  <c r="BT802" i="3"/>
  <c r="BQ802" i="3"/>
  <c r="BS802" i="3" s="1"/>
  <c r="BU802" i="3" s="1"/>
  <c r="BP802" i="3"/>
  <c r="BR802" i="3" s="1"/>
  <c r="BR801" i="3"/>
  <c r="BT801" i="3" s="1"/>
  <c r="BQ801" i="3"/>
  <c r="BS801" i="3" s="1"/>
  <c r="BU801" i="3" s="1"/>
  <c r="BP801" i="3"/>
  <c r="BT800" i="3"/>
  <c r="BS800" i="3"/>
  <c r="BU800" i="3" s="1"/>
  <c r="BQ800" i="3"/>
  <c r="BP800" i="3"/>
  <c r="BR800" i="3" s="1"/>
  <c r="BT799" i="3"/>
  <c r="BR799" i="3"/>
  <c r="BQ799" i="3"/>
  <c r="BS799" i="3" s="1"/>
  <c r="BU799" i="3" s="1"/>
  <c r="BP799" i="3"/>
  <c r="BS798" i="3"/>
  <c r="BU798" i="3" s="1"/>
  <c r="BR798" i="3"/>
  <c r="BT798" i="3" s="1"/>
  <c r="BQ798" i="3"/>
  <c r="BP798" i="3"/>
  <c r="BQ797" i="3"/>
  <c r="BP797" i="3"/>
  <c r="BU796" i="3"/>
  <c r="BQ796" i="3"/>
  <c r="BS796" i="3" s="1"/>
  <c r="BP796" i="3"/>
  <c r="BR796" i="3" s="1"/>
  <c r="BT796" i="3" s="1"/>
  <c r="BS795" i="3"/>
  <c r="BU795" i="3" s="1"/>
  <c r="BR795" i="3"/>
  <c r="BT795" i="3" s="1"/>
  <c r="BQ795" i="3"/>
  <c r="BP795" i="3"/>
  <c r="BQ794" i="3"/>
  <c r="BP794" i="3"/>
  <c r="BR794" i="3" s="1"/>
  <c r="BT794" i="3" s="1"/>
  <c r="BR793" i="3"/>
  <c r="BT793" i="3" s="1"/>
  <c r="BQ793" i="3"/>
  <c r="BS793" i="3" s="1"/>
  <c r="BU793" i="3" s="1"/>
  <c r="BP793" i="3"/>
  <c r="BT792" i="3"/>
  <c r="BS792" i="3"/>
  <c r="BU792" i="3" s="1"/>
  <c r="BQ792" i="3"/>
  <c r="BP792" i="3"/>
  <c r="BR792" i="3" s="1"/>
  <c r="BT791" i="3"/>
  <c r="BR791" i="3"/>
  <c r="BQ791" i="3"/>
  <c r="BS791" i="3" s="1"/>
  <c r="BU791" i="3" s="1"/>
  <c r="BP791" i="3"/>
  <c r="BS790" i="3"/>
  <c r="BU790" i="3" s="1"/>
  <c r="BR790" i="3"/>
  <c r="BT790" i="3" s="1"/>
  <c r="BQ790" i="3"/>
  <c r="BP790" i="3"/>
  <c r="BU789" i="3"/>
  <c r="BS789" i="3"/>
  <c r="BQ789" i="3"/>
  <c r="BP789" i="3"/>
  <c r="BR789" i="3" s="1"/>
  <c r="BT789" i="3" s="1"/>
  <c r="BQ788" i="3"/>
  <c r="BS788" i="3" s="1"/>
  <c r="BU788" i="3" s="1"/>
  <c r="BP788" i="3"/>
  <c r="BR788" i="3" s="1"/>
  <c r="BT788" i="3" s="1"/>
  <c r="BS787" i="3"/>
  <c r="BU787" i="3" s="1"/>
  <c r="BR787" i="3"/>
  <c r="BT787" i="3" s="1"/>
  <c r="BQ787" i="3"/>
  <c r="BP787" i="3"/>
  <c r="BT786" i="3"/>
  <c r="BQ786" i="3"/>
  <c r="BS786" i="3" s="1"/>
  <c r="BU786" i="3" s="1"/>
  <c r="BP786" i="3"/>
  <c r="BR786" i="3" s="1"/>
  <c r="BR785" i="3"/>
  <c r="BT785" i="3" s="1"/>
  <c r="BQ785" i="3"/>
  <c r="BS785" i="3" s="1"/>
  <c r="BU785" i="3" s="1"/>
  <c r="BP785" i="3"/>
  <c r="BT784" i="3"/>
  <c r="BS784" i="3"/>
  <c r="BU784" i="3" s="1"/>
  <c r="BQ784" i="3"/>
  <c r="BP784" i="3"/>
  <c r="BR784" i="3" s="1"/>
  <c r="BT783" i="3"/>
  <c r="BR783" i="3"/>
  <c r="BQ783" i="3"/>
  <c r="BS783" i="3" s="1"/>
  <c r="BU783" i="3" s="1"/>
  <c r="BP783" i="3"/>
  <c r="BS782" i="3"/>
  <c r="BU782" i="3" s="1"/>
  <c r="BR782" i="3"/>
  <c r="BT782" i="3" s="1"/>
  <c r="BQ782" i="3"/>
  <c r="BP782" i="3"/>
  <c r="BQ781" i="3"/>
  <c r="BP781" i="3"/>
  <c r="BU780" i="3"/>
  <c r="BQ780" i="3"/>
  <c r="BS780" i="3" s="1"/>
  <c r="BP780" i="3"/>
  <c r="BR780" i="3" s="1"/>
  <c r="BT780" i="3" s="1"/>
  <c r="BS779" i="3"/>
  <c r="BU779" i="3" s="1"/>
  <c r="BR779" i="3"/>
  <c r="BT779" i="3" s="1"/>
  <c r="BQ779" i="3"/>
  <c r="BP779" i="3"/>
  <c r="BQ778" i="3"/>
  <c r="BP778" i="3"/>
  <c r="BR778" i="3" s="1"/>
  <c r="BT778" i="3" s="1"/>
  <c r="BS777" i="3"/>
  <c r="BU777" i="3" s="1"/>
  <c r="BR777" i="3"/>
  <c r="BT777" i="3" s="1"/>
  <c r="BQ777" i="3"/>
  <c r="BP777" i="3"/>
  <c r="BU776" i="3"/>
  <c r="BQ776" i="3"/>
  <c r="BS776" i="3" s="1"/>
  <c r="BP776" i="3"/>
  <c r="BR776" i="3" s="1"/>
  <c r="BT776" i="3" s="1"/>
  <c r="BS775" i="3"/>
  <c r="BU775" i="3" s="1"/>
  <c r="BR775" i="3"/>
  <c r="BT775" i="3" s="1"/>
  <c r="BQ775" i="3"/>
  <c r="BP775" i="3"/>
  <c r="BQ774" i="3"/>
  <c r="BS774" i="3" s="1"/>
  <c r="BU774" i="3" s="1"/>
  <c r="BP774" i="3"/>
  <c r="BR774" i="3" s="1"/>
  <c r="BT774" i="3" s="1"/>
  <c r="BS773" i="3"/>
  <c r="BU773" i="3" s="1"/>
  <c r="BR773" i="3"/>
  <c r="BT773" i="3" s="1"/>
  <c r="BQ773" i="3"/>
  <c r="BP773" i="3"/>
  <c r="BU772" i="3"/>
  <c r="BT772" i="3"/>
  <c r="BQ772" i="3"/>
  <c r="BS772" i="3" s="1"/>
  <c r="BP772" i="3"/>
  <c r="BR772" i="3" s="1"/>
  <c r="BS771" i="3"/>
  <c r="BU771" i="3" s="1"/>
  <c r="BR771" i="3"/>
  <c r="BT771" i="3" s="1"/>
  <c r="BQ771" i="3"/>
  <c r="BP771" i="3"/>
  <c r="BQ770" i="3"/>
  <c r="BP770" i="3"/>
  <c r="BR770" i="3" s="1"/>
  <c r="BT770" i="3" s="1"/>
  <c r="BS769" i="3"/>
  <c r="BU769" i="3" s="1"/>
  <c r="BR769" i="3"/>
  <c r="BT769" i="3" s="1"/>
  <c r="BQ769" i="3"/>
  <c r="BP769" i="3"/>
  <c r="BQ768" i="3"/>
  <c r="BS768" i="3" s="1"/>
  <c r="BU768" i="3" s="1"/>
  <c r="BP768" i="3"/>
  <c r="BR768" i="3" s="1"/>
  <c r="BT768" i="3" s="1"/>
  <c r="BS767" i="3"/>
  <c r="BU767" i="3" s="1"/>
  <c r="BR767" i="3"/>
  <c r="BT767" i="3" s="1"/>
  <c r="BQ767" i="3"/>
  <c r="BP767" i="3"/>
  <c r="BQ766" i="3"/>
  <c r="BP766" i="3"/>
  <c r="BR766" i="3" s="1"/>
  <c r="BT766" i="3" s="1"/>
  <c r="BS765" i="3"/>
  <c r="BU765" i="3" s="1"/>
  <c r="BR765" i="3"/>
  <c r="BT765" i="3" s="1"/>
  <c r="BQ765" i="3"/>
  <c r="BP765" i="3"/>
  <c r="BQ764" i="3"/>
  <c r="BP764" i="3"/>
  <c r="BR764" i="3" s="1"/>
  <c r="BT764" i="3" s="1"/>
  <c r="BS763" i="3"/>
  <c r="BU763" i="3" s="1"/>
  <c r="BR763" i="3"/>
  <c r="BT763" i="3" s="1"/>
  <c r="BQ763" i="3"/>
  <c r="BP763" i="3"/>
  <c r="BT762" i="3"/>
  <c r="BQ762" i="3"/>
  <c r="BS762" i="3" s="1"/>
  <c r="BU762" i="3" s="1"/>
  <c r="BP762" i="3"/>
  <c r="BR762" i="3" s="1"/>
  <c r="BS761" i="3"/>
  <c r="BU761" i="3" s="1"/>
  <c r="BR761" i="3"/>
  <c r="BT761" i="3" s="1"/>
  <c r="BQ761" i="3"/>
  <c r="BP761" i="3"/>
  <c r="BQ760" i="3"/>
  <c r="BS760" i="3" s="1"/>
  <c r="BU760" i="3" s="1"/>
  <c r="BP760" i="3"/>
  <c r="BR760" i="3" s="1"/>
  <c r="BT760" i="3" s="1"/>
  <c r="BS759" i="3"/>
  <c r="BU759" i="3" s="1"/>
  <c r="BR759" i="3"/>
  <c r="BT759" i="3" s="1"/>
  <c r="BQ759" i="3"/>
  <c r="BP759" i="3"/>
  <c r="BQ758" i="3"/>
  <c r="BP758" i="3"/>
  <c r="BR758" i="3" s="1"/>
  <c r="BT758" i="3" s="1"/>
  <c r="BS757" i="3"/>
  <c r="BU757" i="3" s="1"/>
  <c r="BR757" i="3"/>
  <c r="BT757" i="3" s="1"/>
  <c r="BQ757" i="3"/>
  <c r="BP757" i="3"/>
  <c r="BQ756" i="3"/>
  <c r="BP756" i="3"/>
  <c r="BR756" i="3" s="1"/>
  <c r="BT756" i="3" s="1"/>
  <c r="BS755" i="3"/>
  <c r="BU755" i="3" s="1"/>
  <c r="BR755" i="3"/>
  <c r="BT755" i="3" s="1"/>
  <c r="BQ755" i="3"/>
  <c r="BP755" i="3"/>
  <c r="BT754" i="3"/>
  <c r="BQ754" i="3"/>
  <c r="BS754" i="3" s="1"/>
  <c r="BU754" i="3" s="1"/>
  <c r="BP754" i="3"/>
  <c r="BR754" i="3" s="1"/>
  <c r="BS753" i="3"/>
  <c r="BU753" i="3" s="1"/>
  <c r="BR753" i="3"/>
  <c r="BT753" i="3" s="1"/>
  <c r="BQ753" i="3"/>
  <c r="BP753" i="3"/>
  <c r="BU752" i="3"/>
  <c r="BT752" i="3"/>
  <c r="BQ752" i="3"/>
  <c r="BS752" i="3" s="1"/>
  <c r="BP752" i="3"/>
  <c r="BR752" i="3" s="1"/>
  <c r="BS751" i="3"/>
  <c r="BU751" i="3" s="1"/>
  <c r="BR751" i="3"/>
  <c r="BT751" i="3" s="1"/>
  <c r="BQ751" i="3"/>
  <c r="BP751" i="3"/>
  <c r="BT750" i="3"/>
  <c r="BQ750" i="3"/>
  <c r="BP750" i="3"/>
  <c r="BR750" i="3" s="1"/>
  <c r="BS749" i="3"/>
  <c r="BU749" i="3" s="1"/>
  <c r="BR749" i="3"/>
  <c r="BT749" i="3" s="1"/>
  <c r="BQ749" i="3"/>
  <c r="BP749" i="3"/>
  <c r="BT748" i="3"/>
  <c r="BQ748" i="3"/>
  <c r="BP748" i="3"/>
  <c r="BR748" i="3" s="1"/>
  <c r="BS747" i="3"/>
  <c r="BU747" i="3" s="1"/>
  <c r="BR747" i="3"/>
  <c r="BT747" i="3" s="1"/>
  <c r="BQ747" i="3"/>
  <c r="BP747" i="3"/>
  <c r="BT746" i="3"/>
  <c r="BQ746" i="3"/>
  <c r="BS746" i="3" s="1"/>
  <c r="BU746" i="3" s="1"/>
  <c r="BP746" i="3"/>
  <c r="BR746" i="3" s="1"/>
  <c r="BS745" i="3"/>
  <c r="BU745" i="3" s="1"/>
  <c r="BR745" i="3"/>
  <c r="BT745" i="3" s="1"/>
  <c r="BQ745" i="3"/>
  <c r="BP745" i="3"/>
  <c r="BT744" i="3"/>
  <c r="BQ744" i="3"/>
  <c r="BS744" i="3" s="1"/>
  <c r="BU744" i="3" s="1"/>
  <c r="BP744" i="3"/>
  <c r="BR744" i="3" s="1"/>
  <c r="BS743" i="3"/>
  <c r="BU743" i="3" s="1"/>
  <c r="BR743" i="3"/>
  <c r="BT743" i="3" s="1"/>
  <c r="BQ743" i="3"/>
  <c r="BP743" i="3"/>
  <c r="BQ742" i="3"/>
  <c r="BP742" i="3"/>
  <c r="BR742" i="3" s="1"/>
  <c r="BT742" i="3" s="1"/>
  <c r="BS741" i="3"/>
  <c r="BU741" i="3" s="1"/>
  <c r="BR741" i="3"/>
  <c r="BT741" i="3" s="1"/>
  <c r="BQ741" i="3"/>
  <c r="BP741" i="3"/>
  <c r="BQ740" i="3"/>
  <c r="BP740" i="3"/>
  <c r="BR740" i="3" s="1"/>
  <c r="BT740" i="3" s="1"/>
  <c r="BS739" i="3"/>
  <c r="BU739" i="3" s="1"/>
  <c r="BR739" i="3"/>
  <c r="BT739" i="3" s="1"/>
  <c r="BQ739" i="3"/>
  <c r="BP739" i="3"/>
  <c r="BQ738" i="3"/>
  <c r="BP738" i="3"/>
  <c r="BR738" i="3" s="1"/>
  <c r="BT738" i="3" s="1"/>
  <c r="BS737" i="3"/>
  <c r="BU737" i="3" s="1"/>
  <c r="BR737" i="3"/>
  <c r="BT737" i="3" s="1"/>
  <c r="BQ737" i="3"/>
  <c r="BP737" i="3"/>
  <c r="BQ736" i="3"/>
  <c r="BP736" i="3"/>
  <c r="BR736" i="3" s="1"/>
  <c r="BT736" i="3" s="1"/>
  <c r="BS735" i="3"/>
  <c r="BU735" i="3" s="1"/>
  <c r="BR735" i="3"/>
  <c r="BT735" i="3" s="1"/>
  <c r="BQ735" i="3"/>
  <c r="BP735" i="3"/>
  <c r="BQ734" i="3"/>
  <c r="BP734" i="3"/>
  <c r="BR734" i="3" s="1"/>
  <c r="BT734" i="3" s="1"/>
  <c r="BS733" i="3"/>
  <c r="BU733" i="3" s="1"/>
  <c r="BR733" i="3"/>
  <c r="BT733" i="3" s="1"/>
  <c r="BQ733" i="3"/>
  <c r="BP733" i="3"/>
  <c r="BQ732" i="3"/>
  <c r="BP732" i="3"/>
  <c r="BR732" i="3" s="1"/>
  <c r="BT732" i="3" s="1"/>
  <c r="BS731" i="3"/>
  <c r="BU731" i="3" s="1"/>
  <c r="BR731" i="3"/>
  <c r="BT731" i="3" s="1"/>
  <c r="BQ731" i="3"/>
  <c r="BP731" i="3"/>
  <c r="BQ730" i="3"/>
  <c r="BP730" i="3"/>
  <c r="BR730" i="3" s="1"/>
  <c r="BT730" i="3" s="1"/>
  <c r="BS729" i="3"/>
  <c r="BU729" i="3" s="1"/>
  <c r="BR729" i="3"/>
  <c r="BT729" i="3" s="1"/>
  <c r="BQ729" i="3"/>
  <c r="BP729" i="3"/>
  <c r="BQ728" i="3"/>
  <c r="BP728" i="3"/>
  <c r="BR728" i="3" s="1"/>
  <c r="BT728" i="3" s="1"/>
  <c r="BS727" i="3"/>
  <c r="BU727" i="3" s="1"/>
  <c r="BR727" i="3"/>
  <c r="BT727" i="3" s="1"/>
  <c r="BQ727" i="3"/>
  <c r="BP727" i="3"/>
  <c r="BQ726" i="3"/>
  <c r="BP726" i="3"/>
  <c r="BR726" i="3" s="1"/>
  <c r="BT726" i="3" s="1"/>
  <c r="BS725" i="3"/>
  <c r="BU725" i="3" s="1"/>
  <c r="BR725" i="3"/>
  <c r="BT725" i="3" s="1"/>
  <c r="BQ725" i="3"/>
  <c r="BP725" i="3"/>
  <c r="BQ724" i="3"/>
  <c r="BP724" i="3"/>
  <c r="BR724" i="3" s="1"/>
  <c r="BT724" i="3" s="1"/>
  <c r="BS723" i="3"/>
  <c r="BU723" i="3" s="1"/>
  <c r="BR723" i="3"/>
  <c r="BT723" i="3" s="1"/>
  <c r="BQ723" i="3"/>
  <c r="BP723" i="3"/>
  <c r="BQ722" i="3"/>
  <c r="BP722" i="3"/>
  <c r="BR722" i="3" s="1"/>
  <c r="BT722" i="3" s="1"/>
  <c r="BS721" i="3"/>
  <c r="BU721" i="3" s="1"/>
  <c r="BR721" i="3"/>
  <c r="BT721" i="3" s="1"/>
  <c r="BQ721" i="3"/>
  <c r="BP721" i="3"/>
  <c r="BQ720" i="3"/>
  <c r="BP720" i="3"/>
  <c r="BR720" i="3" s="1"/>
  <c r="BT720" i="3" s="1"/>
  <c r="BS719" i="3"/>
  <c r="BU719" i="3" s="1"/>
  <c r="BR719" i="3"/>
  <c r="BT719" i="3" s="1"/>
  <c r="BQ719" i="3"/>
  <c r="BP719" i="3"/>
  <c r="BQ718" i="3"/>
  <c r="BP718" i="3"/>
  <c r="BR718" i="3" s="1"/>
  <c r="BT718" i="3" s="1"/>
  <c r="BS717" i="3"/>
  <c r="BU717" i="3" s="1"/>
  <c r="BR717" i="3"/>
  <c r="BT717" i="3" s="1"/>
  <c r="BQ717" i="3"/>
  <c r="BP717" i="3"/>
  <c r="BQ716" i="3"/>
  <c r="BP716" i="3"/>
  <c r="BR716" i="3" s="1"/>
  <c r="BT716" i="3" s="1"/>
  <c r="BS715" i="3"/>
  <c r="BU715" i="3" s="1"/>
  <c r="BR715" i="3"/>
  <c r="BT715" i="3" s="1"/>
  <c r="BQ715" i="3"/>
  <c r="BP715" i="3"/>
  <c r="BQ714" i="3"/>
  <c r="BP714" i="3"/>
  <c r="BR714" i="3" s="1"/>
  <c r="BT714" i="3" s="1"/>
  <c r="BS713" i="3"/>
  <c r="BU713" i="3" s="1"/>
  <c r="BR713" i="3"/>
  <c r="BT713" i="3" s="1"/>
  <c r="BQ713" i="3"/>
  <c r="BP713" i="3"/>
  <c r="BQ712" i="3"/>
  <c r="BP712" i="3"/>
  <c r="BR712" i="3" s="1"/>
  <c r="BT712" i="3" s="1"/>
  <c r="BS711" i="3"/>
  <c r="BU711" i="3" s="1"/>
  <c r="BR711" i="3"/>
  <c r="BT711" i="3" s="1"/>
  <c r="BQ711" i="3"/>
  <c r="BP711" i="3"/>
  <c r="BQ710" i="3"/>
  <c r="BP710" i="3"/>
  <c r="BR710" i="3" s="1"/>
  <c r="BT710" i="3" s="1"/>
  <c r="BS709" i="3"/>
  <c r="BU709" i="3" s="1"/>
  <c r="BR709" i="3"/>
  <c r="BT709" i="3" s="1"/>
  <c r="BQ709" i="3"/>
  <c r="BP709" i="3"/>
  <c r="BQ708" i="3"/>
  <c r="BP708" i="3"/>
  <c r="BR708" i="3" s="1"/>
  <c r="BT708" i="3" s="1"/>
  <c r="BS707" i="3"/>
  <c r="BU707" i="3" s="1"/>
  <c r="BR707" i="3"/>
  <c r="BT707" i="3" s="1"/>
  <c r="BQ707" i="3"/>
  <c r="BP707" i="3"/>
  <c r="BQ706" i="3"/>
  <c r="BP706" i="3"/>
  <c r="BR706" i="3" s="1"/>
  <c r="BT706" i="3" s="1"/>
  <c r="BS705" i="3"/>
  <c r="BU705" i="3" s="1"/>
  <c r="BR705" i="3"/>
  <c r="BT705" i="3" s="1"/>
  <c r="BQ705" i="3"/>
  <c r="BP705" i="3"/>
  <c r="BQ704" i="3"/>
  <c r="BP704" i="3"/>
  <c r="BR704" i="3" s="1"/>
  <c r="BT704" i="3" s="1"/>
  <c r="BS703" i="3"/>
  <c r="BU703" i="3" s="1"/>
  <c r="BR703" i="3"/>
  <c r="BT703" i="3" s="1"/>
  <c r="BQ703" i="3"/>
  <c r="BP703" i="3"/>
  <c r="BQ702" i="3"/>
  <c r="BP702" i="3"/>
  <c r="BR702" i="3" s="1"/>
  <c r="BT702" i="3" s="1"/>
  <c r="BS701" i="3"/>
  <c r="BU701" i="3" s="1"/>
  <c r="BR701" i="3"/>
  <c r="BT701" i="3" s="1"/>
  <c r="BQ701" i="3"/>
  <c r="BP701" i="3"/>
  <c r="BQ700" i="3"/>
  <c r="BP700" i="3"/>
  <c r="BR700" i="3" s="1"/>
  <c r="BT700" i="3" s="1"/>
  <c r="BS699" i="3"/>
  <c r="BU699" i="3" s="1"/>
  <c r="BR699" i="3"/>
  <c r="BT699" i="3" s="1"/>
  <c r="BQ699" i="3"/>
  <c r="BP699" i="3"/>
  <c r="BQ698" i="3"/>
  <c r="BP698" i="3"/>
  <c r="BR698" i="3" s="1"/>
  <c r="BT698" i="3" s="1"/>
  <c r="BS697" i="3"/>
  <c r="BU697" i="3" s="1"/>
  <c r="BR697" i="3"/>
  <c r="BT697" i="3" s="1"/>
  <c r="BQ697" i="3"/>
  <c r="BP697" i="3"/>
  <c r="BQ696" i="3"/>
  <c r="BP696" i="3"/>
  <c r="BR696" i="3" s="1"/>
  <c r="BT696" i="3" s="1"/>
  <c r="BS695" i="3"/>
  <c r="BU695" i="3" s="1"/>
  <c r="BR695" i="3"/>
  <c r="BT695" i="3" s="1"/>
  <c r="BQ695" i="3"/>
  <c r="BP695" i="3"/>
  <c r="BQ694" i="3"/>
  <c r="BP694" i="3"/>
  <c r="BR694" i="3" s="1"/>
  <c r="BT694" i="3" s="1"/>
  <c r="BS693" i="3"/>
  <c r="BU693" i="3" s="1"/>
  <c r="BR693" i="3"/>
  <c r="BT693" i="3" s="1"/>
  <c r="BQ693" i="3"/>
  <c r="BP693" i="3"/>
  <c r="BQ692" i="3"/>
  <c r="BP692" i="3"/>
  <c r="BR692" i="3" s="1"/>
  <c r="BT692" i="3" s="1"/>
  <c r="BS691" i="3"/>
  <c r="BU691" i="3" s="1"/>
  <c r="BR691" i="3"/>
  <c r="BT691" i="3" s="1"/>
  <c r="BQ691" i="3"/>
  <c r="BP691" i="3"/>
  <c r="BQ690" i="3"/>
  <c r="BP690" i="3"/>
  <c r="BR690" i="3" s="1"/>
  <c r="BT690" i="3" s="1"/>
  <c r="BS689" i="3"/>
  <c r="BU689" i="3" s="1"/>
  <c r="BR689" i="3"/>
  <c r="BT689" i="3" s="1"/>
  <c r="BQ689" i="3"/>
  <c r="BP689" i="3"/>
  <c r="BQ688" i="3"/>
  <c r="BP688" i="3"/>
  <c r="BR688" i="3" s="1"/>
  <c r="BT688" i="3" s="1"/>
  <c r="BS687" i="3"/>
  <c r="BU687" i="3" s="1"/>
  <c r="BR687" i="3"/>
  <c r="BT687" i="3" s="1"/>
  <c r="BQ687" i="3"/>
  <c r="BP687" i="3"/>
  <c r="BQ686" i="3"/>
  <c r="BP686" i="3"/>
  <c r="BR686" i="3" s="1"/>
  <c r="BT686" i="3" s="1"/>
  <c r="BS685" i="3"/>
  <c r="BU685" i="3" s="1"/>
  <c r="BR685" i="3"/>
  <c r="BT685" i="3" s="1"/>
  <c r="BQ685" i="3"/>
  <c r="BP685" i="3"/>
  <c r="BQ684" i="3"/>
  <c r="BP684" i="3"/>
  <c r="BR684" i="3" s="1"/>
  <c r="BT684" i="3" s="1"/>
  <c r="BS683" i="3"/>
  <c r="BU683" i="3" s="1"/>
  <c r="BR683" i="3"/>
  <c r="BT683" i="3" s="1"/>
  <c r="BQ683" i="3"/>
  <c r="BP683" i="3"/>
  <c r="BQ682" i="3"/>
  <c r="BP682" i="3"/>
  <c r="BR682" i="3" s="1"/>
  <c r="BT682" i="3" s="1"/>
  <c r="BS681" i="3"/>
  <c r="BU681" i="3" s="1"/>
  <c r="BR681" i="3"/>
  <c r="BT681" i="3" s="1"/>
  <c r="BQ681" i="3"/>
  <c r="BP681" i="3"/>
  <c r="BQ680" i="3"/>
  <c r="BP680" i="3"/>
  <c r="BR680" i="3" s="1"/>
  <c r="BT680" i="3" s="1"/>
  <c r="BS679" i="3"/>
  <c r="BU679" i="3" s="1"/>
  <c r="BR679" i="3"/>
  <c r="BT679" i="3" s="1"/>
  <c r="BQ679" i="3"/>
  <c r="BP679" i="3"/>
  <c r="BQ678" i="3"/>
  <c r="BP678" i="3"/>
  <c r="BR678" i="3" s="1"/>
  <c r="BT678" i="3" s="1"/>
  <c r="BS677" i="3"/>
  <c r="BU677" i="3" s="1"/>
  <c r="BR677" i="3"/>
  <c r="BT677" i="3" s="1"/>
  <c r="BQ677" i="3"/>
  <c r="BP677" i="3"/>
  <c r="BQ676" i="3"/>
  <c r="BP676" i="3"/>
  <c r="BR676" i="3" s="1"/>
  <c r="BT676" i="3" s="1"/>
  <c r="BS675" i="3"/>
  <c r="BU675" i="3" s="1"/>
  <c r="BR675" i="3"/>
  <c r="BT675" i="3" s="1"/>
  <c r="BQ675" i="3"/>
  <c r="BP675" i="3"/>
  <c r="BQ674" i="3"/>
  <c r="BP674" i="3"/>
  <c r="BR674" i="3" s="1"/>
  <c r="BT674" i="3" s="1"/>
  <c r="BS673" i="3"/>
  <c r="BU673" i="3" s="1"/>
  <c r="BR673" i="3"/>
  <c r="BT673" i="3" s="1"/>
  <c r="BQ673" i="3"/>
  <c r="BP673" i="3"/>
  <c r="BQ672" i="3"/>
  <c r="BP672" i="3"/>
  <c r="BR672" i="3" s="1"/>
  <c r="BT672" i="3" s="1"/>
  <c r="BS671" i="3"/>
  <c r="BU671" i="3" s="1"/>
  <c r="BR671" i="3"/>
  <c r="BT671" i="3" s="1"/>
  <c r="BQ671" i="3"/>
  <c r="BP671" i="3"/>
  <c r="BQ670" i="3"/>
  <c r="BP670" i="3"/>
  <c r="BR670" i="3" s="1"/>
  <c r="BT670" i="3" s="1"/>
  <c r="BS669" i="3"/>
  <c r="BU669" i="3" s="1"/>
  <c r="BR669" i="3"/>
  <c r="BT669" i="3" s="1"/>
  <c r="BQ669" i="3"/>
  <c r="BP669" i="3"/>
  <c r="BQ668" i="3"/>
  <c r="BP668" i="3"/>
  <c r="BR668" i="3" s="1"/>
  <c r="BT668" i="3" s="1"/>
  <c r="BS667" i="3"/>
  <c r="BU667" i="3" s="1"/>
  <c r="BR667" i="3"/>
  <c r="BT667" i="3" s="1"/>
  <c r="BQ667" i="3"/>
  <c r="BP667" i="3"/>
  <c r="BQ666" i="3"/>
  <c r="BP666" i="3"/>
  <c r="BR666" i="3" s="1"/>
  <c r="BT666" i="3" s="1"/>
  <c r="BS665" i="3"/>
  <c r="BU665" i="3" s="1"/>
  <c r="BR665" i="3"/>
  <c r="BT665" i="3" s="1"/>
  <c r="BQ665" i="3"/>
  <c r="BP665" i="3"/>
  <c r="BQ664" i="3"/>
  <c r="BP664" i="3"/>
  <c r="BR664" i="3" s="1"/>
  <c r="BT664" i="3" s="1"/>
  <c r="BS663" i="3"/>
  <c r="BU663" i="3" s="1"/>
  <c r="BR663" i="3"/>
  <c r="BT663" i="3" s="1"/>
  <c r="BQ663" i="3"/>
  <c r="BP663" i="3"/>
  <c r="BQ662" i="3"/>
  <c r="BP662" i="3"/>
  <c r="BR662" i="3" s="1"/>
  <c r="BT662" i="3" s="1"/>
  <c r="BS661" i="3"/>
  <c r="BU661" i="3" s="1"/>
  <c r="BR661" i="3"/>
  <c r="BT661" i="3" s="1"/>
  <c r="BQ661" i="3"/>
  <c r="BP661" i="3"/>
  <c r="BQ660" i="3"/>
  <c r="BP660" i="3"/>
  <c r="BR660" i="3" s="1"/>
  <c r="BT660" i="3" s="1"/>
  <c r="BS659" i="3"/>
  <c r="BU659" i="3" s="1"/>
  <c r="BR659" i="3"/>
  <c r="BT659" i="3" s="1"/>
  <c r="BQ659" i="3"/>
  <c r="BP659" i="3"/>
  <c r="BQ658" i="3"/>
  <c r="BP658" i="3"/>
  <c r="BR658" i="3" s="1"/>
  <c r="BT658" i="3" s="1"/>
  <c r="BS657" i="3"/>
  <c r="BU657" i="3" s="1"/>
  <c r="BR657" i="3"/>
  <c r="BT657" i="3" s="1"/>
  <c r="BQ657" i="3"/>
  <c r="BP657" i="3"/>
  <c r="BQ656" i="3"/>
  <c r="BP656" i="3"/>
  <c r="BR656" i="3" s="1"/>
  <c r="BT656" i="3" s="1"/>
  <c r="BS655" i="3"/>
  <c r="BU655" i="3" s="1"/>
  <c r="BR655" i="3"/>
  <c r="BT655" i="3" s="1"/>
  <c r="BQ655" i="3"/>
  <c r="BP655" i="3"/>
  <c r="BQ654" i="3"/>
  <c r="BP654" i="3"/>
  <c r="BR654" i="3" s="1"/>
  <c r="BT654" i="3" s="1"/>
  <c r="BS653" i="3"/>
  <c r="BU653" i="3" s="1"/>
  <c r="BR653" i="3"/>
  <c r="BT653" i="3" s="1"/>
  <c r="BQ653" i="3"/>
  <c r="BP653" i="3"/>
  <c r="BQ652" i="3"/>
  <c r="BP652" i="3"/>
  <c r="BR652" i="3" s="1"/>
  <c r="BT652" i="3" s="1"/>
  <c r="BS651" i="3"/>
  <c r="BU651" i="3" s="1"/>
  <c r="BR651" i="3"/>
  <c r="BT651" i="3" s="1"/>
  <c r="BQ651" i="3"/>
  <c r="BP651" i="3"/>
  <c r="BQ650" i="3"/>
  <c r="BP650" i="3"/>
  <c r="BR650" i="3" s="1"/>
  <c r="BT650" i="3" s="1"/>
  <c r="BS649" i="3"/>
  <c r="BU649" i="3" s="1"/>
  <c r="BR649" i="3"/>
  <c r="BT649" i="3" s="1"/>
  <c r="BQ649" i="3"/>
  <c r="BP649" i="3"/>
  <c r="BQ648" i="3"/>
  <c r="BP648" i="3"/>
  <c r="BR648" i="3" s="1"/>
  <c r="BT648" i="3" s="1"/>
  <c r="BS647" i="3"/>
  <c r="BU647" i="3" s="1"/>
  <c r="BR647" i="3"/>
  <c r="BT647" i="3" s="1"/>
  <c r="BQ647" i="3"/>
  <c r="BP647" i="3"/>
  <c r="BQ646" i="3"/>
  <c r="BP646" i="3"/>
  <c r="BR646" i="3" s="1"/>
  <c r="BT646" i="3" s="1"/>
  <c r="BS645" i="3"/>
  <c r="BU645" i="3" s="1"/>
  <c r="BR645" i="3"/>
  <c r="BT645" i="3" s="1"/>
  <c r="BQ645" i="3"/>
  <c r="BP645" i="3"/>
  <c r="BQ644" i="3"/>
  <c r="BP644" i="3"/>
  <c r="BR644" i="3" s="1"/>
  <c r="BT644" i="3" s="1"/>
  <c r="BS643" i="3"/>
  <c r="BU643" i="3" s="1"/>
  <c r="BR643" i="3"/>
  <c r="BT643" i="3" s="1"/>
  <c r="BQ643" i="3"/>
  <c r="BP643" i="3"/>
  <c r="BQ642" i="3"/>
  <c r="BP642" i="3"/>
  <c r="BR642" i="3" s="1"/>
  <c r="BT642" i="3" s="1"/>
  <c r="BS641" i="3"/>
  <c r="BU641" i="3" s="1"/>
  <c r="BR641" i="3"/>
  <c r="BT641" i="3" s="1"/>
  <c r="BQ641" i="3"/>
  <c r="BP641" i="3"/>
  <c r="BQ640" i="3"/>
  <c r="BP640" i="3"/>
  <c r="BR640" i="3" s="1"/>
  <c r="BT640" i="3" s="1"/>
  <c r="BS639" i="3"/>
  <c r="BU639" i="3" s="1"/>
  <c r="BR639" i="3"/>
  <c r="BT639" i="3" s="1"/>
  <c r="BQ639" i="3"/>
  <c r="BP639" i="3"/>
  <c r="BQ638" i="3"/>
  <c r="BP638" i="3"/>
  <c r="BR638" i="3" s="1"/>
  <c r="BT638" i="3" s="1"/>
  <c r="BS637" i="3"/>
  <c r="BU637" i="3" s="1"/>
  <c r="BR637" i="3"/>
  <c r="BT637" i="3" s="1"/>
  <c r="BQ637" i="3"/>
  <c r="BP637" i="3"/>
  <c r="BQ636" i="3"/>
  <c r="BP636" i="3"/>
  <c r="BR636" i="3" s="1"/>
  <c r="BT636" i="3" s="1"/>
  <c r="BS635" i="3"/>
  <c r="BU635" i="3" s="1"/>
  <c r="BR635" i="3"/>
  <c r="BT635" i="3" s="1"/>
  <c r="BQ635" i="3"/>
  <c r="BP635" i="3"/>
  <c r="BQ634" i="3"/>
  <c r="BP634" i="3"/>
  <c r="BR634" i="3" s="1"/>
  <c r="BT634" i="3" s="1"/>
  <c r="BS633" i="3"/>
  <c r="BU633" i="3" s="1"/>
  <c r="BR633" i="3"/>
  <c r="BT633" i="3" s="1"/>
  <c r="BQ633" i="3"/>
  <c r="BP633" i="3"/>
  <c r="BQ632" i="3"/>
  <c r="BP632" i="3"/>
  <c r="BR632" i="3" s="1"/>
  <c r="BT632" i="3" s="1"/>
  <c r="BT631" i="3"/>
  <c r="BS631" i="3"/>
  <c r="BU631" i="3" s="1"/>
  <c r="BR631" i="3"/>
  <c r="BQ631" i="3"/>
  <c r="BP631" i="3"/>
  <c r="BR630" i="3"/>
  <c r="BT630" i="3" s="1"/>
  <c r="BQ630" i="3"/>
  <c r="BS630" i="3" s="1"/>
  <c r="BU630" i="3" s="1"/>
  <c r="BP630" i="3"/>
  <c r="BS629" i="3"/>
  <c r="BU629" i="3" s="1"/>
  <c r="BQ629" i="3"/>
  <c r="BP629" i="3"/>
  <c r="BR629" i="3" s="1"/>
  <c r="BT629" i="3" s="1"/>
  <c r="BT628" i="3"/>
  <c r="BQ628" i="3"/>
  <c r="BS628" i="3" s="1"/>
  <c r="BU628" i="3" s="1"/>
  <c r="BP628" i="3"/>
  <c r="BR628" i="3" s="1"/>
  <c r="BS627" i="3"/>
  <c r="BU627" i="3" s="1"/>
  <c r="BR627" i="3"/>
  <c r="BT627" i="3" s="1"/>
  <c r="BQ627" i="3"/>
  <c r="BP627" i="3"/>
  <c r="BU626" i="3"/>
  <c r="BT626" i="3"/>
  <c r="BR626" i="3"/>
  <c r="BQ626" i="3"/>
  <c r="BS626" i="3" s="1"/>
  <c r="BP626" i="3"/>
  <c r="BQ625" i="3"/>
  <c r="BP625" i="3"/>
  <c r="BU624" i="3"/>
  <c r="BT624" i="3"/>
  <c r="BQ624" i="3"/>
  <c r="BS624" i="3" s="1"/>
  <c r="BP624" i="3"/>
  <c r="BR624" i="3" s="1"/>
  <c r="BS623" i="3"/>
  <c r="BU623" i="3" s="1"/>
  <c r="BR623" i="3"/>
  <c r="BT623" i="3" s="1"/>
  <c r="BQ623" i="3"/>
  <c r="BP623" i="3"/>
  <c r="BU622" i="3"/>
  <c r="BT622" i="3"/>
  <c r="BR622" i="3"/>
  <c r="BQ622" i="3"/>
  <c r="BS622" i="3" s="1"/>
  <c r="BP622" i="3"/>
  <c r="BR621" i="3"/>
  <c r="BT621" i="3" s="1"/>
  <c r="BQ621" i="3"/>
  <c r="BP621" i="3"/>
  <c r="BS621" i="3" s="1"/>
  <c r="BU621" i="3" s="1"/>
  <c r="BT620" i="3"/>
  <c r="BQ620" i="3"/>
  <c r="BS620" i="3" s="1"/>
  <c r="BU620" i="3" s="1"/>
  <c r="BP620" i="3"/>
  <c r="BR620" i="3" s="1"/>
  <c r="BS619" i="3"/>
  <c r="BU619" i="3" s="1"/>
  <c r="BR619" i="3"/>
  <c r="BT619" i="3" s="1"/>
  <c r="BQ619" i="3"/>
  <c r="BP619" i="3"/>
  <c r="BQ618" i="3"/>
  <c r="BP618" i="3"/>
  <c r="BR618" i="3" s="1"/>
  <c r="BT618" i="3" s="1"/>
  <c r="BS617" i="3"/>
  <c r="BU617" i="3" s="1"/>
  <c r="BR617" i="3"/>
  <c r="BT617" i="3" s="1"/>
  <c r="BQ617" i="3"/>
  <c r="BP617" i="3"/>
  <c r="BQ616" i="3"/>
  <c r="BP616" i="3"/>
  <c r="BR616" i="3" s="1"/>
  <c r="BT616" i="3" s="1"/>
  <c r="BT615" i="3"/>
  <c r="BS615" i="3"/>
  <c r="BU615" i="3" s="1"/>
  <c r="BR615" i="3"/>
  <c r="BQ615" i="3"/>
  <c r="BP615" i="3"/>
  <c r="BR614" i="3"/>
  <c r="BT614" i="3" s="1"/>
  <c r="BQ614" i="3"/>
  <c r="BS614" i="3" s="1"/>
  <c r="BU614" i="3" s="1"/>
  <c r="BP614" i="3"/>
  <c r="BS613" i="3"/>
  <c r="BU613" i="3" s="1"/>
  <c r="BR613" i="3"/>
  <c r="BT613" i="3" s="1"/>
  <c r="BQ613" i="3"/>
  <c r="BP613" i="3"/>
  <c r="BT612" i="3"/>
  <c r="BQ612" i="3"/>
  <c r="BS612" i="3" s="1"/>
  <c r="BU612" i="3" s="1"/>
  <c r="BP612" i="3"/>
  <c r="BR612" i="3" s="1"/>
  <c r="BS611" i="3"/>
  <c r="BU611" i="3" s="1"/>
  <c r="BR611" i="3"/>
  <c r="BT611" i="3" s="1"/>
  <c r="BQ611" i="3"/>
  <c r="BP611" i="3"/>
  <c r="BU610" i="3"/>
  <c r="BT610" i="3"/>
  <c r="BR610" i="3"/>
  <c r="BQ610" i="3"/>
  <c r="BS610" i="3" s="1"/>
  <c r="BP610" i="3"/>
  <c r="BQ609" i="3"/>
  <c r="BP609" i="3"/>
  <c r="BU608" i="3"/>
  <c r="BT608" i="3"/>
  <c r="BQ608" i="3"/>
  <c r="BS608" i="3" s="1"/>
  <c r="BP608" i="3"/>
  <c r="BR608" i="3" s="1"/>
  <c r="BS607" i="3"/>
  <c r="BU607" i="3" s="1"/>
  <c r="BR607" i="3"/>
  <c r="BT607" i="3" s="1"/>
  <c r="BQ607" i="3"/>
  <c r="BP607" i="3"/>
  <c r="BU606" i="3"/>
  <c r="BT606" i="3"/>
  <c r="BR606" i="3"/>
  <c r="BQ606" i="3"/>
  <c r="BS606" i="3" s="1"/>
  <c r="BP606" i="3"/>
  <c r="BR605" i="3"/>
  <c r="BT605" i="3" s="1"/>
  <c r="BQ605" i="3"/>
  <c r="BP605" i="3"/>
  <c r="BS605" i="3" s="1"/>
  <c r="BU605" i="3" s="1"/>
  <c r="BT604" i="3"/>
  <c r="BQ604" i="3"/>
  <c r="BS604" i="3" s="1"/>
  <c r="BU604" i="3" s="1"/>
  <c r="BP604" i="3"/>
  <c r="BR604" i="3" s="1"/>
  <c r="BS603" i="3"/>
  <c r="BU603" i="3" s="1"/>
  <c r="BR603" i="3"/>
  <c r="BT603" i="3" s="1"/>
  <c r="BQ603" i="3"/>
  <c r="BP603" i="3"/>
  <c r="BQ602" i="3"/>
  <c r="BP602" i="3"/>
  <c r="BR602" i="3" s="1"/>
  <c r="BT602" i="3" s="1"/>
  <c r="BS601" i="3"/>
  <c r="BU601" i="3" s="1"/>
  <c r="BR601" i="3"/>
  <c r="BT601" i="3" s="1"/>
  <c r="BQ601" i="3"/>
  <c r="BP601" i="3"/>
  <c r="BQ600" i="3"/>
  <c r="BP600" i="3"/>
  <c r="BR600" i="3" s="1"/>
  <c r="BT600" i="3" s="1"/>
  <c r="BT599" i="3"/>
  <c r="BS599" i="3"/>
  <c r="BU599" i="3" s="1"/>
  <c r="BR599" i="3"/>
  <c r="BQ599" i="3"/>
  <c r="BP599" i="3"/>
  <c r="BR598" i="3"/>
  <c r="BT598" i="3" s="1"/>
  <c r="BQ598" i="3"/>
  <c r="BS598" i="3" s="1"/>
  <c r="BU598" i="3" s="1"/>
  <c r="BP598" i="3"/>
  <c r="BS597" i="3"/>
  <c r="BU597" i="3" s="1"/>
  <c r="BR597" i="3"/>
  <c r="BT597" i="3" s="1"/>
  <c r="BQ597" i="3"/>
  <c r="BP597" i="3"/>
  <c r="BT596" i="3"/>
  <c r="BQ596" i="3"/>
  <c r="BS596" i="3" s="1"/>
  <c r="BU596" i="3" s="1"/>
  <c r="BP596" i="3"/>
  <c r="BR596" i="3" s="1"/>
  <c r="BS595" i="3"/>
  <c r="BU595" i="3" s="1"/>
  <c r="BR595" i="3"/>
  <c r="BT595" i="3" s="1"/>
  <c r="BQ595" i="3"/>
  <c r="BP595" i="3"/>
  <c r="BT594" i="3"/>
  <c r="BR594" i="3"/>
  <c r="BQ594" i="3"/>
  <c r="BP594" i="3"/>
  <c r="BQ593" i="3"/>
  <c r="BP593" i="3"/>
  <c r="BT592" i="3"/>
  <c r="BQ592" i="3"/>
  <c r="BP592" i="3"/>
  <c r="BR592" i="3" s="1"/>
  <c r="BQ591" i="3"/>
  <c r="BP591" i="3"/>
  <c r="BU590" i="3"/>
  <c r="BR590" i="3"/>
  <c r="BT590" i="3" s="1"/>
  <c r="BQ590" i="3"/>
  <c r="BS590" i="3" s="1"/>
  <c r="BP590" i="3"/>
  <c r="BS589" i="3"/>
  <c r="BU589" i="3" s="1"/>
  <c r="BR589" i="3"/>
  <c r="BT589" i="3" s="1"/>
  <c r="BQ589" i="3"/>
  <c r="BP589" i="3"/>
  <c r="BQ588" i="3"/>
  <c r="BP588" i="3"/>
  <c r="BR588" i="3" s="1"/>
  <c r="BT588" i="3" s="1"/>
  <c r="BT587" i="3"/>
  <c r="BS587" i="3"/>
  <c r="BU587" i="3" s="1"/>
  <c r="BQ587" i="3"/>
  <c r="BP587" i="3"/>
  <c r="BR587" i="3" s="1"/>
  <c r="BR586" i="3"/>
  <c r="BT586" i="3" s="1"/>
  <c r="BQ586" i="3"/>
  <c r="BS586" i="3" s="1"/>
  <c r="BU586" i="3" s="1"/>
  <c r="BP586" i="3"/>
  <c r="BQ585" i="3"/>
  <c r="BP585" i="3"/>
  <c r="BS585" i="3" s="1"/>
  <c r="BU585" i="3" s="1"/>
  <c r="BT584" i="3"/>
  <c r="BR584" i="3"/>
  <c r="BQ584" i="3"/>
  <c r="BP584" i="3"/>
  <c r="BQ583" i="3"/>
  <c r="BP583" i="3"/>
  <c r="BU582" i="3"/>
  <c r="BR582" i="3"/>
  <c r="BT582" i="3" s="1"/>
  <c r="BQ582" i="3"/>
  <c r="BS582" i="3" s="1"/>
  <c r="BP582" i="3"/>
  <c r="BS581" i="3"/>
  <c r="BU581" i="3" s="1"/>
  <c r="BR581" i="3"/>
  <c r="BT581" i="3" s="1"/>
  <c r="BQ581" i="3"/>
  <c r="BP581" i="3"/>
  <c r="BQ580" i="3"/>
  <c r="BP580" i="3"/>
  <c r="BR580" i="3" s="1"/>
  <c r="BT580" i="3" s="1"/>
  <c r="BT579" i="3"/>
  <c r="BS579" i="3"/>
  <c r="BU579" i="3" s="1"/>
  <c r="BQ579" i="3"/>
  <c r="BP579" i="3"/>
  <c r="BR579" i="3" s="1"/>
  <c r="BR578" i="3"/>
  <c r="BT578" i="3" s="1"/>
  <c r="BQ578" i="3"/>
  <c r="BS578" i="3" s="1"/>
  <c r="BU578" i="3" s="1"/>
  <c r="BP578" i="3"/>
  <c r="BQ577" i="3"/>
  <c r="BP577" i="3"/>
  <c r="BS577" i="3" s="1"/>
  <c r="BU577" i="3" s="1"/>
  <c r="BT576" i="3"/>
  <c r="BR576" i="3"/>
  <c r="BQ576" i="3"/>
  <c r="BP576" i="3"/>
  <c r="BQ575" i="3"/>
  <c r="BP575" i="3"/>
  <c r="BU574" i="3"/>
  <c r="BR574" i="3"/>
  <c r="BT574" i="3" s="1"/>
  <c r="BQ574" i="3"/>
  <c r="BS574" i="3" s="1"/>
  <c r="BP574" i="3"/>
  <c r="BS573" i="3"/>
  <c r="BU573" i="3" s="1"/>
  <c r="BR573" i="3"/>
  <c r="BT573" i="3" s="1"/>
  <c r="BQ573" i="3"/>
  <c r="BP573" i="3"/>
  <c r="BQ572" i="3"/>
  <c r="BP572" i="3"/>
  <c r="BR572" i="3" s="1"/>
  <c r="BT572" i="3" s="1"/>
  <c r="BS571" i="3"/>
  <c r="BU571" i="3" s="1"/>
  <c r="BQ571" i="3"/>
  <c r="BP571" i="3"/>
  <c r="BR571" i="3" s="1"/>
  <c r="BT571" i="3" s="1"/>
  <c r="BQ570" i="3"/>
  <c r="BP570" i="3"/>
  <c r="BR570" i="3" s="1"/>
  <c r="BT570" i="3" s="1"/>
  <c r="BQ569" i="3"/>
  <c r="BP569" i="3"/>
  <c r="BS569" i="3" s="1"/>
  <c r="BU569" i="3" s="1"/>
  <c r="BR568" i="3"/>
  <c r="BT568" i="3" s="1"/>
  <c r="BQ568" i="3"/>
  <c r="BP568" i="3"/>
  <c r="BQ567" i="3"/>
  <c r="BP567" i="3"/>
  <c r="BU566" i="3"/>
  <c r="BR566" i="3"/>
  <c r="BT566" i="3" s="1"/>
  <c r="BQ566" i="3"/>
  <c r="BS566" i="3" s="1"/>
  <c r="BP566" i="3"/>
  <c r="BS565" i="3"/>
  <c r="BU565" i="3" s="1"/>
  <c r="BR565" i="3"/>
  <c r="BT565" i="3" s="1"/>
  <c r="BQ565" i="3"/>
  <c r="BP565" i="3"/>
  <c r="BQ564" i="3"/>
  <c r="BP564" i="3"/>
  <c r="BR564" i="3" s="1"/>
  <c r="BT564" i="3" s="1"/>
  <c r="BS563" i="3"/>
  <c r="BU563" i="3" s="1"/>
  <c r="BQ563" i="3"/>
  <c r="BP563" i="3"/>
  <c r="BR563" i="3" s="1"/>
  <c r="BT563" i="3" s="1"/>
  <c r="BR562" i="3"/>
  <c r="BT562" i="3" s="1"/>
  <c r="BQ562" i="3"/>
  <c r="BS562" i="3" s="1"/>
  <c r="BU562" i="3" s="1"/>
  <c r="BP562" i="3"/>
  <c r="BQ561" i="3"/>
  <c r="BP561" i="3"/>
  <c r="BS561" i="3" s="1"/>
  <c r="BU561" i="3" s="1"/>
  <c r="BR560" i="3"/>
  <c r="BT560" i="3" s="1"/>
  <c r="BQ560" i="3"/>
  <c r="BP560" i="3"/>
  <c r="BQ559" i="3"/>
  <c r="BP559" i="3"/>
  <c r="BU558" i="3"/>
  <c r="BR558" i="3"/>
  <c r="BT558" i="3" s="1"/>
  <c r="BQ558" i="3"/>
  <c r="BS558" i="3" s="1"/>
  <c r="BP558" i="3"/>
  <c r="BS557" i="3"/>
  <c r="BU557" i="3" s="1"/>
  <c r="BR557" i="3"/>
  <c r="BT557" i="3" s="1"/>
  <c r="BQ557" i="3"/>
  <c r="BP557" i="3"/>
  <c r="BQ556" i="3"/>
  <c r="BP556" i="3"/>
  <c r="BR556" i="3" s="1"/>
  <c r="BT556" i="3" s="1"/>
  <c r="BS555" i="3"/>
  <c r="BU555" i="3" s="1"/>
  <c r="BQ555" i="3"/>
  <c r="BP555" i="3"/>
  <c r="BR555" i="3" s="1"/>
  <c r="BT555" i="3" s="1"/>
  <c r="BR554" i="3"/>
  <c r="BT554" i="3" s="1"/>
  <c r="BQ554" i="3"/>
  <c r="BS554" i="3" s="1"/>
  <c r="BU554" i="3" s="1"/>
  <c r="BP554" i="3"/>
  <c r="BQ553" i="3"/>
  <c r="BP553" i="3"/>
  <c r="BS553" i="3" s="1"/>
  <c r="BU553" i="3" s="1"/>
  <c r="BT552" i="3"/>
  <c r="BR552" i="3"/>
  <c r="BQ552" i="3"/>
  <c r="BP552" i="3"/>
  <c r="BQ551" i="3"/>
  <c r="BP551" i="3"/>
  <c r="BU550" i="3"/>
  <c r="BR550" i="3"/>
  <c r="BT550" i="3" s="1"/>
  <c r="BQ550" i="3"/>
  <c r="BS550" i="3" s="1"/>
  <c r="BP550" i="3"/>
  <c r="BS549" i="3"/>
  <c r="BU549" i="3" s="1"/>
  <c r="BR549" i="3"/>
  <c r="BT549" i="3" s="1"/>
  <c r="BQ549" i="3"/>
  <c r="BP549" i="3"/>
  <c r="BQ548" i="3"/>
  <c r="BP548" i="3"/>
  <c r="BR548" i="3" s="1"/>
  <c r="BT548" i="3" s="1"/>
  <c r="BT547" i="3"/>
  <c r="BS547" i="3"/>
  <c r="BU547" i="3" s="1"/>
  <c r="BQ547" i="3"/>
  <c r="BP547" i="3"/>
  <c r="BR547" i="3" s="1"/>
  <c r="BQ546" i="3"/>
  <c r="BS546" i="3" s="1"/>
  <c r="BU546" i="3" s="1"/>
  <c r="BP546" i="3"/>
  <c r="BR546" i="3" s="1"/>
  <c r="BT546" i="3" s="1"/>
  <c r="BQ545" i="3"/>
  <c r="BP545" i="3"/>
  <c r="BS545" i="3" s="1"/>
  <c r="BU545" i="3" s="1"/>
  <c r="BR544" i="3"/>
  <c r="BT544" i="3" s="1"/>
  <c r="BQ544" i="3"/>
  <c r="BP544" i="3"/>
  <c r="BQ543" i="3"/>
  <c r="BP543" i="3"/>
  <c r="BU542" i="3"/>
  <c r="BR542" i="3"/>
  <c r="BT542" i="3" s="1"/>
  <c r="BQ542" i="3"/>
  <c r="BS542" i="3" s="1"/>
  <c r="BP542" i="3"/>
  <c r="BS541" i="3"/>
  <c r="BU541" i="3" s="1"/>
  <c r="BR541" i="3"/>
  <c r="BT541" i="3" s="1"/>
  <c r="BQ541" i="3"/>
  <c r="BP541" i="3"/>
  <c r="BQ540" i="3"/>
  <c r="BP540" i="3"/>
  <c r="BR540" i="3" s="1"/>
  <c r="BT540" i="3" s="1"/>
  <c r="BS539" i="3"/>
  <c r="BU539" i="3" s="1"/>
  <c r="BQ539" i="3"/>
  <c r="BP539" i="3"/>
  <c r="BR539" i="3" s="1"/>
  <c r="BT539" i="3" s="1"/>
  <c r="BQ538" i="3"/>
  <c r="BP538" i="3"/>
  <c r="BR538" i="3" s="1"/>
  <c r="BT538" i="3" s="1"/>
  <c r="BQ537" i="3"/>
  <c r="BP537" i="3"/>
  <c r="BS537" i="3" s="1"/>
  <c r="BU537" i="3" s="1"/>
  <c r="BR536" i="3"/>
  <c r="BT536" i="3" s="1"/>
  <c r="BQ536" i="3"/>
  <c r="BP536" i="3"/>
  <c r="BQ535" i="3"/>
  <c r="BP535" i="3"/>
  <c r="BU534" i="3"/>
  <c r="BR534" i="3"/>
  <c r="BT534" i="3" s="1"/>
  <c r="BQ534" i="3"/>
  <c r="BS534" i="3" s="1"/>
  <c r="BP534" i="3"/>
  <c r="BS533" i="3"/>
  <c r="BU533" i="3" s="1"/>
  <c r="BR533" i="3"/>
  <c r="BT533" i="3" s="1"/>
  <c r="BQ533" i="3"/>
  <c r="BP533" i="3"/>
  <c r="BQ532" i="3"/>
  <c r="BP532" i="3"/>
  <c r="BR532" i="3" s="1"/>
  <c r="BT532" i="3" s="1"/>
  <c r="BS531" i="3"/>
  <c r="BU531" i="3" s="1"/>
  <c r="BQ531" i="3"/>
  <c r="BP531" i="3"/>
  <c r="BR531" i="3" s="1"/>
  <c r="BT531" i="3" s="1"/>
  <c r="BS530" i="3"/>
  <c r="BU530" i="3" s="1"/>
  <c r="BR530" i="3"/>
  <c r="BT530" i="3" s="1"/>
  <c r="BQ530" i="3"/>
  <c r="BP530" i="3"/>
  <c r="BQ529" i="3"/>
  <c r="BP529" i="3"/>
  <c r="BR529" i="3" s="1"/>
  <c r="BT529" i="3" s="1"/>
  <c r="BT528" i="3"/>
  <c r="BQ528" i="3"/>
  <c r="BP528" i="3"/>
  <c r="BR528" i="3" s="1"/>
  <c r="BS527" i="3"/>
  <c r="BU527" i="3" s="1"/>
  <c r="BR527" i="3"/>
  <c r="BT527" i="3" s="1"/>
  <c r="BQ527" i="3"/>
  <c r="BP527" i="3"/>
  <c r="BQ526" i="3"/>
  <c r="BP526" i="3"/>
  <c r="BR526" i="3" s="1"/>
  <c r="BT526" i="3" s="1"/>
  <c r="BU525" i="3"/>
  <c r="BQ525" i="3"/>
  <c r="BP525" i="3"/>
  <c r="BS525" i="3" s="1"/>
  <c r="BS524" i="3"/>
  <c r="BU524" i="3" s="1"/>
  <c r="BQ524" i="3"/>
  <c r="BP524" i="3"/>
  <c r="BR524" i="3" s="1"/>
  <c r="BT524" i="3" s="1"/>
  <c r="BS523" i="3"/>
  <c r="BU523" i="3" s="1"/>
  <c r="BR523" i="3"/>
  <c r="BT523" i="3" s="1"/>
  <c r="BQ523" i="3"/>
  <c r="BP523" i="3"/>
  <c r="BQ522" i="3"/>
  <c r="BP522" i="3"/>
  <c r="BR522" i="3" s="1"/>
  <c r="BT522" i="3" s="1"/>
  <c r="BQ521" i="3"/>
  <c r="BP521" i="3"/>
  <c r="BS521" i="3" s="1"/>
  <c r="BU521" i="3" s="1"/>
  <c r="BS520" i="3"/>
  <c r="BU520" i="3" s="1"/>
  <c r="BQ520" i="3"/>
  <c r="BP520" i="3"/>
  <c r="BR520" i="3" s="1"/>
  <c r="BT520" i="3" s="1"/>
  <c r="BR519" i="3"/>
  <c r="BT519" i="3" s="1"/>
  <c r="BQ519" i="3"/>
  <c r="BS519" i="3" s="1"/>
  <c r="BU519" i="3" s="1"/>
  <c r="BP519" i="3"/>
  <c r="BQ518" i="3"/>
  <c r="BP518" i="3"/>
  <c r="BR518" i="3" s="1"/>
  <c r="BT518" i="3" s="1"/>
  <c r="BQ517" i="3"/>
  <c r="BP517" i="3"/>
  <c r="BS517" i="3" s="1"/>
  <c r="BU517" i="3" s="1"/>
  <c r="BU516" i="3"/>
  <c r="BT516" i="3"/>
  <c r="BS516" i="3"/>
  <c r="BQ516" i="3"/>
  <c r="BP516" i="3"/>
  <c r="BR516" i="3" s="1"/>
  <c r="BR515" i="3"/>
  <c r="BT515" i="3" s="1"/>
  <c r="BQ515" i="3"/>
  <c r="BS515" i="3" s="1"/>
  <c r="BU515" i="3" s="1"/>
  <c r="BP515" i="3"/>
  <c r="BQ514" i="3"/>
  <c r="BS514" i="3" s="1"/>
  <c r="BU514" i="3" s="1"/>
  <c r="BP514" i="3"/>
  <c r="BR514" i="3" s="1"/>
  <c r="BT514" i="3" s="1"/>
  <c r="BU513" i="3"/>
  <c r="BQ513" i="3"/>
  <c r="BP513" i="3"/>
  <c r="BS513" i="3" s="1"/>
  <c r="BS512" i="3"/>
  <c r="BU512" i="3" s="1"/>
  <c r="BQ512" i="3"/>
  <c r="BP512" i="3"/>
  <c r="BR512" i="3" s="1"/>
  <c r="BT512" i="3" s="1"/>
  <c r="BS511" i="3"/>
  <c r="BU511" i="3" s="1"/>
  <c r="BR511" i="3"/>
  <c r="BT511" i="3" s="1"/>
  <c r="BQ511" i="3"/>
  <c r="BP511" i="3"/>
  <c r="BQ510" i="3"/>
  <c r="BP510" i="3"/>
  <c r="BR510" i="3" s="1"/>
  <c r="BT510" i="3" s="1"/>
  <c r="BU509" i="3"/>
  <c r="BQ509" i="3"/>
  <c r="BP509" i="3"/>
  <c r="BS509" i="3" s="1"/>
  <c r="BU508" i="3"/>
  <c r="BS508" i="3"/>
  <c r="BQ508" i="3"/>
  <c r="BP508" i="3"/>
  <c r="BR508" i="3" s="1"/>
  <c r="BT508" i="3" s="1"/>
  <c r="BS507" i="3"/>
  <c r="BU507" i="3" s="1"/>
  <c r="BR507" i="3"/>
  <c r="BT507" i="3" s="1"/>
  <c r="BQ507" i="3"/>
  <c r="BP507" i="3"/>
  <c r="BQ506" i="3"/>
  <c r="BP506" i="3"/>
  <c r="BR506" i="3" s="1"/>
  <c r="BT506" i="3" s="1"/>
  <c r="BQ505" i="3"/>
  <c r="BP505" i="3"/>
  <c r="BS505" i="3" s="1"/>
  <c r="BU505" i="3" s="1"/>
  <c r="BS504" i="3"/>
  <c r="BU504" i="3" s="1"/>
  <c r="BQ504" i="3"/>
  <c r="BP504" i="3"/>
  <c r="BR504" i="3" s="1"/>
  <c r="BT504" i="3" s="1"/>
  <c r="BR503" i="3"/>
  <c r="BT503" i="3" s="1"/>
  <c r="BQ503" i="3"/>
  <c r="BS503" i="3" s="1"/>
  <c r="BU503" i="3" s="1"/>
  <c r="BP503" i="3"/>
  <c r="BQ502" i="3"/>
  <c r="BP502" i="3"/>
  <c r="BR502" i="3" s="1"/>
  <c r="BT502" i="3" s="1"/>
  <c r="BQ501" i="3"/>
  <c r="BP501" i="3"/>
  <c r="BS501" i="3" s="1"/>
  <c r="BU501" i="3" s="1"/>
  <c r="BU500" i="3"/>
  <c r="BT500" i="3"/>
  <c r="BS500" i="3"/>
  <c r="BQ500" i="3"/>
  <c r="BP500" i="3"/>
  <c r="BR500" i="3" s="1"/>
  <c r="BR499" i="3"/>
  <c r="BT499" i="3" s="1"/>
  <c r="BQ499" i="3"/>
  <c r="BS499" i="3" s="1"/>
  <c r="BU499" i="3" s="1"/>
  <c r="BP499" i="3"/>
  <c r="BQ498" i="3"/>
  <c r="BS498" i="3" s="1"/>
  <c r="BU498" i="3" s="1"/>
  <c r="BP498" i="3"/>
  <c r="BR498" i="3" s="1"/>
  <c r="BT498" i="3" s="1"/>
  <c r="BU497" i="3"/>
  <c r="BQ497" i="3"/>
  <c r="BP497" i="3"/>
  <c r="BS497" i="3" s="1"/>
  <c r="BS496" i="3"/>
  <c r="BU496" i="3" s="1"/>
  <c r="BQ496" i="3"/>
  <c r="BP496" i="3"/>
  <c r="BR496" i="3" s="1"/>
  <c r="BT496" i="3" s="1"/>
  <c r="BS495" i="3"/>
  <c r="BU495" i="3" s="1"/>
  <c r="BR495" i="3"/>
  <c r="BT495" i="3" s="1"/>
  <c r="BQ495" i="3"/>
  <c r="BP495" i="3"/>
  <c r="BQ494" i="3"/>
  <c r="BP494" i="3"/>
  <c r="BR494" i="3" s="1"/>
  <c r="BT494" i="3" s="1"/>
  <c r="BU493" i="3"/>
  <c r="BQ493" i="3"/>
  <c r="BP493" i="3"/>
  <c r="BS493" i="3" s="1"/>
  <c r="BU492" i="3"/>
  <c r="BS492" i="3"/>
  <c r="BQ492" i="3"/>
  <c r="BP492" i="3"/>
  <c r="BR492" i="3" s="1"/>
  <c r="BT492" i="3" s="1"/>
  <c r="BS491" i="3"/>
  <c r="BU491" i="3" s="1"/>
  <c r="BR491" i="3"/>
  <c r="BT491" i="3" s="1"/>
  <c r="BQ491" i="3"/>
  <c r="BP491" i="3"/>
  <c r="BQ490" i="3"/>
  <c r="BP490" i="3"/>
  <c r="BR490" i="3" s="1"/>
  <c r="BT490" i="3" s="1"/>
  <c r="BQ489" i="3"/>
  <c r="BP489" i="3"/>
  <c r="BS489" i="3" s="1"/>
  <c r="BU489" i="3" s="1"/>
  <c r="BS488" i="3"/>
  <c r="BU488" i="3" s="1"/>
  <c r="BQ488" i="3"/>
  <c r="BP488" i="3"/>
  <c r="BR488" i="3" s="1"/>
  <c r="BT488" i="3" s="1"/>
  <c r="BR487" i="3"/>
  <c r="BT487" i="3" s="1"/>
  <c r="BQ487" i="3"/>
  <c r="BS487" i="3" s="1"/>
  <c r="BU487" i="3" s="1"/>
  <c r="BP487" i="3"/>
  <c r="BQ486" i="3"/>
  <c r="BP486" i="3"/>
  <c r="BR486" i="3" s="1"/>
  <c r="BT486" i="3" s="1"/>
  <c r="BQ485" i="3"/>
  <c r="BP485" i="3"/>
  <c r="BS485" i="3" s="1"/>
  <c r="BU485" i="3" s="1"/>
  <c r="BU484" i="3"/>
  <c r="BT484" i="3"/>
  <c r="BS484" i="3"/>
  <c r="BQ484" i="3"/>
  <c r="BP484" i="3"/>
  <c r="BR484" i="3" s="1"/>
  <c r="BR483" i="3"/>
  <c r="BT483" i="3" s="1"/>
  <c r="BQ483" i="3"/>
  <c r="BS483" i="3" s="1"/>
  <c r="BU483" i="3" s="1"/>
  <c r="BP483" i="3"/>
  <c r="BQ482" i="3"/>
  <c r="BS482" i="3" s="1"/>
  <c r="BU482" i="3" s="1"/>
  <c r="BP482" i="3"/>
  <c r="BR482" i="3" s="1"/>
  <c r="BT482" i="3" s="1"/>
  <c r="BU481" i="3"/>
  <c r="BQ481" i="3"/>
  <c r="BP481" i="3"/>
  <c r="BS481" i="3" s="1"/>
  <c r="BS480" i="3"/>
  <c r="BU480" i="3" s="1"/>
  <c r="BQ480" i="3"/>
  <c r="BP480" i="3"/>
  <c r="BR480" i="3" s="1"/>
  <c r="BT480" i="3" s="1"/>
  <c r="BS479" i="3"/>
  <c r="BU479" i="3" s="1"/>
  <c r="BR479" i="3"/>
  <c r="BT479" i="3" s="1"/>
  <c r="BQ479" i="3"/>
  <c r="BP479" i="3"/>
  <c r="BQ478" i="3"/>
  <c r="BP478" i="3"/>
  <c r="BR478" i="3" s="1"/>
  <c r="BT478" i="3" s="1"/>
  <c r="BU477" i="3"/>
  <c r="BQ477" i="3"/>
  <c r="BP477" i="3"/>
  <c r="BS477" i="3" s="1"/>
  <c r="BU476" i="3"/>
  <c r="BS476" i="3"/>
  <c r="BQ476" i="3"/>
  <c r="BP476" i="3"/>
  <c r="BR476" i="3" s="1"/>
  <c r="BT476" i="3" s="1"/>
  <c r="BS475" i="3"/>
  <c r="BU475" i="3" s="1"/>
  <c r="BR475" i="3"/>
  <c r="BT475" i="3" s="1"/>
  <c r="BQ475" i="3"/>
  <c r="BP475" i="3"/>
  <c r="BQ474" i="3"/>
  <c r="BP474" i="3"/>
  <c r="BR474" i="3" s="1"/>
  <c r="BT474" i="3" s="1"/>
  <c r="BQ473" i="3"/>
  <c r="BP473" i="3"/>
  <c r="BS473" i="3" s="1"/>
  <c r="BU473" i="3" s="1"/>
  <c r="BS472" i="3"/>
  <c r="BU472" i="3" s="1"/>
  <c r="BQ472" i="3"/>
  <c r="BP472" i="3"/>
  <c r="BR472" i="3" s="1"/>
  <c r="BT472" i="3" s="1"/>
  <c r="BR471" i="3"/>
  <c r="BT471" i="3" s="1"/>
  <c r="BQ471" i="3"/>
  <c r="BS471" i="3" s="1"/>
  <c r="BU471" i="3" s="1"/>
  <c r="BP471" i="3"/>
  <c r="BQ470" i="3"/>
  <c r="BP470" i="3"/>
  <c r="BR470" i="3" s="1"/>
  <c r="BT470" i="3" s="1"/>
  <c r="BQ469" i="3"/>
  <c r="BP469" i="3"/>
  <c r="BS469" i="3" s="1"/>
  <c r="BU469" i="3" s="1"/>
  <c r="BU468" i="3"/>
  <c r="BT468" i="3"/>
  <c r="BS468" i="3"/>
  <c r="BQ468" i="3"/>
  <c r="BP468" i="3"/>
  <c r="BR468" i="3" s="1"/>
  <c r="BR467" i="3"/>
  <c r="BT467" i="3" s="1"/>
  <c r="BQ467" i="3"/>
  <c r="BS467" i="3" s="1"/>
  <c r="BU467" i="3" s="1"/>
  <c r="BP467" i="3"/>
  <c r="BQ466" i="3"/>
  <c r="BS466" i="3" s="1"/>
  <c r="BU466" i="3" s="1"/>
  <c r="BP466" i="3"/>
  <c r="BR466" i="3" s="1"/>
  <c r="BT466" i="3" s="1"/>
  <c r="BU465" i="3"/>
  <c r="BQ465" i="3"/>
  <c r="BP465" i="3"/>
  <c r="BS465" i="3" s="1"/>
  <c r="BS464" i="3"/>
  <c r="BU464" i="3" s="1"/>
  <c r="BQ464" i="3"/>
  <c r="BP464" i="3"/>
  <c r="BR464" i="3" s="1"/>
  <c r="BT464" i="3" s="1"/>
  <c r="BS463" i="3"/>
  <c r="BU463" i="3" s="1"/>
  <c r="BR463" i="3"/>
  <c r="BT463" i="3" s="1"/>
  <c r="BQ463" i="3"/>
  <c r="BP463" i="3"/>
  <c r="BQ462" i="3"/>
  <c r="BP462" i="3"/>
  <c r="BR462" i="3" s="1"/>
  <c r="BT462" i="3" s="1"/>
  <c r="BU461" i="3"/>
  <c r="BQ461" i="3"/>
  <c r="BP461" i="3"/>
  <c r="BS461" i="3" s="1"/>
  <c r="BU460" i="3"/>
  <c r="BS460" i="3"/>
  <c r="BQ460" i="3"/>
  <c r="BP460" i="3"/>
  <c r="BR460" i="3" s="1"/>
  <c r="BT460" i="3" s="1"/>
  <c r="BS459" i="3"/>
  <c r="BU459" i="3" s="1"/>
  <c r="BR459" i="3"/>
  <c r="BT459" i="3" s="1"/>
  <c r="BQ459" i="3"/>
  <c r="BP459" i="3"/>
  <c r="BQ458" i="3"/>
  <c r="BP458" i="3"/>
  <c r="BR458" i="3" s="1"/>
  <c r="BT458" i="3" s="1"/>
  <c r="BQ457" i="3"/>
  <c r="BP457" i="3"/>
  <c r="BS457" i="3" s="1"/>
  <c r="BU457" i="3" s="1"/>
  <c r="BS456" i="3"/>
  <c r="BU456" i="3" s="1"/>
  <c r="BQ456" i="3"/>
  <c r="BP456" i="3"/>
  <c r="BR456" i="3" s="1"/>
  <c r="BT456" i="3" s="1"/>
  <c r="BR455" i="3"/>
  <c r="BT455" i="3" s="1"/>
  <c r="BQ455" i="3"/>
  <c r="BS455" i="3" s="1"/>
  <c r="BU455" i="3" s="1"/>
  <c r="BP455" i="3"/>
  <c r="BQ454" i="3"/>
  <c r="BP454" i="3"/>
  <c r="BR454" i="3" s="1"/>
  <c r="BT454" i="3" s="1"/>
  <c r="BQ453" i="3"/>
  <c r="BP453" i="3"/>
  <c r="BS453" i="3" s="1"/>
  <c r="BU453" i="3" s="1"/>
  <c r="BU452" i="3"/>
  <c r="BT452" i="3"/>
  <c r="BS452" i="3"/>
  <c r="BQ452" i="3"/>
  <c r="BP452" i="3"/>
  <c r="BR452" i="3" s="1"/>
  <c r="BR451" i="3"/>
  <c r="BT451" i="3" s="1"/>
  <c r="BQ451" i="3"/>
  <c r="BS451" i="3" s="1"/>
  <c r="BU451" i="3" s="1"/>
  <c r="BP451" i="3"/>
  <c r="BQ450" i="3"/>
  <c r="BS450" i="3" s="1"/>
  <c r="BU450" i="3" s="1"/>
  <c r="BP450" i="3"/>
  <c r="BR450" i="3" s="1"/>
  <c r="BT450" i="3" s="1"/>
  <c r="BU449" i="3"/>
  <c r="BQ449" i="3"/>
  <c r="BP449" i="3"/>
  <c r="BS449" i="3" s="1"/>
  <c r="BS448" i="3"/>
  <c r="BU448" i="3" s="1"/>
  <c r="BQ448" i="3"/>
  <c r="BP448" i="3"/>
  <c r="BR448" i="3" s="1"/>
  <c r="BT448" i="3" s="1"/>
  <c r="BS447" i="3"/>
  <c r="BU447" i="3" s="1"/>
  <c r="BR447" i="3"/>
  <c r="BT447" i="3" s="1"/>
  <c r="BQ447" i="3"/>
  <c r="BP447" i="3"/>
  <c r="BQ446" i="3"/>
  <c r="BP446" i="3"/>
  <c r="BR446" i="3" s="1"/>
  <c r="BT446" i="3" s="1"/>
  <c r="BU445" i="3"/>
  <c r="BQ445" i="3"/>
  <c r="BP445" i="3"/>
  <c r="BS445" i="3" s="1"/>
  <c r="BU444" i="3"/>
  <c r="BS444" i="3"/>
  <c r="BQ444" i="3"/>
  <c r="BP444" i="3"/>
  <c r="BR444" i="3" s="1"/>
  <c r="BT444" i="3" s="1"/>
  <c r="BS443" i="3"/>
  <c r="BU443" i="3" s="1"/>
  <c r="BR443" i="3"/>
  <c r="BT443" i="3" s="1"/>
  <c r="BQ443" i="3"/>
  <c r="BP443" i="3"/>
  <c r="BQ442" i="3"/>
  <c r="BP442" i="3"/>
  <c r="BR442" i="3" s="1"/>
  <c r="BT442" i="3" s="1"/>
  <c r="BQ441" i="3"/>
  <c r="BP441" i="3"/>
  <c r="BS441" i="3" s="1"/>
  <c r="BU441" i="3" s="1"/>
  <c r="BS440" i="3"/>
  <c r="BU440" i="3" s="1"/>
  <c r="BQ440" i="3"/>
  <c r="BP440" i="3"/>
  <c r="BR440" i="3" s="1"/>
  <c r="BT440" i="3" s="1"/>
  <c r="BR439" i="3"/>
  <c r="BT439" i="3" s="1"/>
  <c r="BQ439" i="3"/>
  <c r="BS439" i="3" s="1"/>
  <c r="BU439" i="3" s="1"/>
  <c r="BP439" i="3"/>
  <c r="BQ438" i="3"/>
  <c r="BP438" i="3"/>
  <c r="BR438" i="3" s="1"/>
  <c r="BT438" i="3" s="1"/>
  <c r="BQ437" i="3"/>
  <c r="BP437" i="3"/>
  <c r="BS437" i="3" s="1"/>
  <c r="BU437" i="3" s="1"/>
  <c r="BU436" i="3"/>
  <c r="BT436" i="3"/>
  <c r="BS436" i="3"/>
  <c r="BQ436" i="3"/>
  <c r="BP436" i="3"/>
  <c r="BR436" i="3" s="1"/>
  <c r="BR435" i="3"/>
  <c r="BT435" i="3" s="1"/>
  <c r="BQ435" i="3"/>
  <c r="BS435" i="3" s="1"/>
  <c r="BU435" i="3" s="1"/>
  <c r="BP435" i="3"/>
  <c r="BQ434" i="3"/>
  <c r="BS434" i="3" s="1"/>
  <c r="BU434" i="3" s="1"/>
  <c r="BP434" i="3"/>
  <c r="BR434" i="3" s="1"/>
  <c r="BT434" i="3" s="1"/>
  <c r="BU433" i="3"/>
  <c r="BQ433" i="3"/>
  <c r="BP433" i="3"/>
  <c r="BS433" i="3" s="1"/>
  <c r="BS432" i="3"/>
  <c r="BU432" i="3" s="1"/>
  <c r="BQ432" i="3"/>
  <c r="BP432" i="3"/>
  <c r="BR432" i="3" s="1"/>
  <c r="BT432" i="3" s="1"/>
  <c r="BS431" i="3"/>
  <c r="BU431" i="3" s="1"/>
  <c r="BR431" i="3"/>
  <c r="BT431" i="3" s="1"/>
  <c r="BQ431" i="3"/>
  <c r="BP431" i="3"/>
  <c r="BQ430" i="3"/>
  <c r="BP430" i="3"/>
  <c r="BR430" i="3" s="1"/>
  <c r="BT430" i="3" s="1"/>
  <c r="BU429" i="3"/>
  <c r="BQ429" i="3"/>
  <c r="BP429" i="3"/>
  <c r="BS429" i="3" s="1"/>
  <c r="BU428" i="3"/>
  <c r="BS428" i="3"/>
  <c r="BQ428" i="3"/>
  <c r="BP428" i="3"/>
  <c r="BR428" i="3" s="1"/>
  <c r="BT428" i="3" s="1"/>
  <c r="BS427" i="3"/>
  <c r="BU427" i="3" s="1"/>
  <c r="BR427" i="3"/>
  <c r="BT427" i="3" s="1"/>
  <c r="BQ427" i="3"/>
  <c r="BP427" i="3"/>
  <c r="BQ426" i="3"/>
  <c r="BP426" i="3"/>
  <c r="BR426" i="3" s="1"/>
  <c r="BT426" i="3" s="1"/>
  <c r="BQ425" i="3"/>
  <c r="BP425" i="3"/>
  <c r="BS425" i="3" s="1"/>
  <c r="BU425" i="3" s="1"/>
  <c r="BS424" i="3"/>
  <c r="BU424" i="3" s="1"/>
  <c r="BQ424" i="3"/>
  <c r="BP424" i="3"/>
  <c r="BR424" i="3" s="1"/>
  <c r="BT424" i="3" s="1"/>
  <c r="BR423" i="3"/>
  <c r="BT423" i="3" s="1"/>
  <c r="BQ423" i="3"/>
  <c r="BS423" i="3" s="1"/>
  <c r="BU423" i="3" s="1"/>
  <c r="BP423" i="3"/>
  <c r="BQ422" i="3"/>
  <c r="BP422" i="3"/>
  <c r="BR422" i="3" s="1"/>
  <c r="BT422" i="3" s="1"/>
  <c r="BQ421" i="3"/>
  <c r="BP421" i="3"/>
  <c r="BS421" i="3" s="1"/>
  <c r="BU421" i="3" s="1"/>
  <c r="BU420" i="3"/>
  <c r="BT420" i="3"/>
  <c r="BS420" i="3"/>
  <c r="BQ420" i="3"/>
  <c r="BP420" i="3"/>
  <c r="BR420" i="3" s="1"/>
  <c r="BR419" i="3"/>
  <c r="BT419" i="3" s="1"/>
  <c r="BQ419" i="3"/>
  <c r="BS419" i="3" s="1"/>
  <c r="BU419" i="3" s="1"/>
  <c r="BP419" i="3"/>
  <c r="BQ418" i="3"/>
  <c r="BS418" i="3" s="1"/>
  <c r="BU418" i="3" s="1"/>
  <c r="BP418" i="3"/>
  <c r="BR418" i="3" s="1"/>
  <c r="BT418" i="3" s="1"/>
  <c r="BU417" i="3"/>
  <c r="BQ417" i="3"/>
  <c r="BP417" i="3"/>
  <c r="BS417" i="3" s="1"/>
  <c r="BS416" i="3"/>
  <c r="BU416" i="3" s="1"/>
  <c r="BQ416" i="3"/>
  <c r="BP416" i="3"/>
  <c r="BR416" i="3" s="1"/>
  <c r="BT416" i="3" s="1"/>
  <c r="BS415" i="3"/>
  <c r="BU415" i="3" s="1"/>
  <c r="BR415" i="3"/>
  <c r="BT415" i="3" s="1"/>
  <c r="BQ415" i="3"/>
  <c r="BP415" i="3"/>
  <c r="BQ414" i="3"/>
  <c r="BP414" i="3"/>
  <c r="BR414" i="3" s="1"/>
  <c r="BT414" i="3" s="1"/>
  <c r="BU413" i="3"/>
  <c r="BQ413" i="3"/>
  <c r="BP413" i="3"/>
  <c r="BS413" i="3" s="1"/>
  <c r="BU412" i="3"/>
  <c r="BS412" i="3"/>
  <c r="BQ412" i="3"/>
  <c r="BP412" i="3"/>
  <c r="BR412" i="3" s="1"/>
  <c r="BT412" i="3" s="1"/>
  <c r="BS411" i="3"/>
  <c r="BU411" i="3" s="1"/>
  <c r="BR411" i="3"/>
  <c r="BT411" i="3" s="1"/>
  <c r="BQ411" i="3"/>
  <c r="BP411" i="3"/>
  <c r="BQ410" i="3"/>
  <c r="BP410" i="3"/>
  <c r="BR410" i="3" s="1"/>
  <c r="BT410" i="3" s="1"/>
  <c r="BQ409" i="3"/>
  <c r="BP409" i="3"/>
  <c r="BS409" i="3" s="1"/>
  <c r="BU409" i="3" s="1"/>
  <c r="BS408" i="3"/>
  <c r="BU408" i="3" s="1"/>
  <c r="BQ408" i="3"/>
  <c r="BP408" i="3"/>
  <c r="BR408" i="3" s="1"/>
  <c r="BT408" i="3" s="1"/>
  <c r="BR407" i="3"/>
  <c r="BT407" i="3" s="1"/>
  <c r="BQ407" i="3"/>
  <c r="BS407" i="3" s="1"/>
  <c r="BU407" i="3" s="1"/>
  <c r="BP407" i="3"/>
  <c r="BQ406" i="3"/>
  <c r="BP406" i="3"/>
  <c r="BR406" i="3" s="1"/>
  <c r="BT406" i="3" s="1"/>
  <c r="BQ405" i="3"/>
  <c r="BP405" i="3"/>
  <c r="BS405" i="3" s="1"/>
  <c r="BU405" i="3" s="1"/>
  <c r="BU404" i="3"/>
  <c r="BT404" i="3"/>
  <c r="BS404" i="3"/>
  <c r="BQ404" i="3"/>
  <c r="BP404" i="3"/>
  <c r="BR404" i="3" s="1"/>
  <c r="BR403" i="3"/>
  <c r="BT403" i="3" s="1"/>
  <c r="BQ403" i="3"/>
  <c r="BS403" i="3" s="1"/>
  <c r="BU403" i="3" s="1"/>
  <c r="BP403" i="3"/>
  <c r="BQ402" i="3"/>
  <c r="BS402" i="3" s="1"/>
  <c r="BU402" i="3" s="1"/>
  <c r="BP402" i="3"/>
  <c r="BR402" i="3" s="1"/>
  <c r="BT402" i="3" s="1"/>
  <c r="BU401" i="3"/>
  <c r="BQ401" i="3"/>
  <c r="BP401" i="3"/>
  <c r="BS401" i="3" s="1"/>
  <c r="BS400" i="3"/>
  <c r="BU400" i="3" s="1"/>
  <c r="BQ400" i="3"/>
  <c r="BP400" i="3"/>
  <c r="BR400" i="3" s="1"/>
  <c r="BT400" i="3" s="1"/>
  <c r="BS399" i="3"/>
  <c r="BU399" i="3" s="1"/>
  <c r="BR399" i="3"/>
  <c r="BT399" i="3" s="1"/>
  <c r="BQ399" i="3"/>
  <c r="BP399" i="3"/>
  <c r="BQ398" i="3"/>
  <c r="BP398" i="3"/>
  <c r="BR398" i="3" s="1"/>
  <c r="BT398" i="3" s="1"/>
  <c r="BU397" i="3"/>
  <c r="BQ397" i="3"/>
  <c r="BP397" i="3"/>
  <c r="BS397" i="3" s="1"/>
  <c r="BU396" i="3"/>
  <c r="BS396" i="3"/>
  <c r="BQ396" i="3"/>
  <c r="BP396" i="3"/>
  <c r="BR396" i="3" s="1"/>
  <c r="BT396" i="3" s="1"/>
  <c r="BS395" i="3"/>
  <c r="BU395" i="3" s="1"/>
  <c r="BR395" i="3"/>
  <c r="BT395" i="3" s="1"/>
  <c r="BQ395" i="3"/>
  <c r="BP395" i="3"/>
  <c r="BQ394" i="3"/>
  <c r="BP394" i="3"/>
  <c r="BR394" i="3" s="1"/>
  <c r="BT394" i="3" s="1"/>
  <c r="BQ393" i="3"/>
  <c r="BP393" i="3"/>
  <c r="BS393" i="3" s="1"/>
  <c r="BU393" i="3" s="1"/>
  <c r="BS392" i="3"/>
  <c r="BU392" i="3" s="1"/>
  <c r="BQ392" i="3"/>
  <c r="BP392" i="3"/>
  <c r="BR392" i="3" s="1"/>
  <c r="BT392" i="3" s="1"/>
  <c r="BR391" i="3"/>
  <c r="BT391" i="3" s="1"/>
  <c r="BQ391" i="3"/>
  <c r="BS391" i="3" s="1"/>
  <c r="BU391" i="3" s="1"/>
  <c r="BP391" i="3"/>
  <c r="BQ390" i="3"/>
  <c r="BP390" i="3"/>
  <c r="BR390" i="3" s="1"/>
  <c r="BT390" i="3" s="1"/>
  <c r="BQ389" i="3"/>
  <c r="BP389" i="3"/>
  <c r="BS389" i="3" s="1"/>
  <c r="BU389" i="3" s="1"/>
  <c r="BU388" i="3"/>
  <c r="BT388" i="3"/>
  <c r="BS388" i="3"/>
  <c r="BQ388" i="3"/>
  <c r="BP388" i="3"/>
  <c r="BR388" i="3" s="1"/>
  <c r="BR387" i="3"/>
  <c r="BT387" i="3" s="1"/>
  <c r="BQ387" i="3"/>
  <c r="BS387" i="3" s="1"/>
  <c r="BU387" i="3" s="1"/>
  <c r="BP387" i="3"/>
  <c r="BQ386" i="3"/>
  <c r="BS386" i="3" s="1"/>
  <c r="BU386" i="3" s="1"/>
  <c r="BP386" i="3"/>
  <c r="BR386" i="3" s="1"/>
  <c r="BT386" i="3" s="1"/>
  <c r="BU385" i="3"/>
  <c r="BQ385" i="3"/>
  <c r="BP385" i="3"/>
  <c r="BS385" i="3" s="1"/>
  <c r="BS384" i="3"/>
  <c r="BU384" i="3" s="1"/>
  <c r="BQ384" i="3"/>
  <c r="BP384" i="3"/>
  <c r="BR384" i="3" s="1"/>
  <c r="BT384" i="3" s="1"/>
  <c r="BS383" i="3"/>
  <c r="BU383" i="3" s="1"/>
  <c r="BR383" i="3"/>
  <c r="BT383" i="3" s="1"/>
  <c r="BQ383" i="3"/>
  <c r="BP383" i="3"/>
  <c r="BQ382" i="3"/>
  <c r="BP382" i="3"/>
  <c r="BR382" i="3" s="1"/>
  <c r="BT382" i="3" s="1"/>
  <c r="BU381" i="3"/>
  <c r="BQ381" i="3"/>
  <c r="BP381" i="3"/>
  <c r="BS381" i="3" s="1"/>
  <c r="BU380" i="3"/>
  <c r="BS380" i="3"/>
  <c r="BQ380" i="3"/>
  <c r="BP380" i="3"/>
  <c r="BR380" i="3" s="1"/>
  <c r="BT380" i="3" s="1"/>
  <c r="BS379" i="3"/>
  <c r="BU379" i="3" s="1"/>
  <c r="BR379" i="3"/>
  <c r="BT379" i="3" s="1"/>
  <c r="BQ379" i="3"/>
  <c r="BP379" i="3"/>
  <c r="BQ378" i="3"/>
  <c r="BP378" i="3"/>
  <c r="BR378" i="3" s="1"/>
  <c r="BT378" i="3" s="1"/>
  <c r="BQ377" i="3"/>
  <c r="BP377" i="3"/>
  <c r="BS377" i="3" s="1"/>
  <c r="BU377" i="3" s="1"/>
  <c r="BS376" i="3"/>
  <c r="BU376" i="3" s="1"/>
  <c r="BQ376" i="3"/>
  <c r="BP376" i="3"/>
  <c r="BR376" i="3" s="1"/>
  <c r="BT376" i="3" s="1"/>
  <c r="BR375" i="3"/>
  <c r="BT375" i="3" s="1"/>
  <c r="BQ375" i="3"/>
  <c r="BS375" i="3" s="1"/>
  <c r="BU375" i="3" s="1"/>
  <c r="BP375" i="3"/>
  <c r="BQ374" i="3"/>
  <c r="BP374" i="3"/>
  <c r="BR374" i="3" s="1"/>
  <c r="BT374" i="3" s="1"/>
  <c r="BQ373" i="3"/>
  <c r="BP373" i="3"/>
  <c r="BU372" i="3"/>
  <c r="BT372" i="3"/>
  <c r="BS372" i="3"/>
  <c r="BQ372" i="3"/>
  <c r="BP372" i="3"/>
  <c r="BR372" i="3" s="1"/>
  <c r="BR371" i="3"/>
  <c r="BT371" i="3" s="1"/>
  <c r="BQ371" i="3"/>
  <c r="BS371" i="3" s="1"/>
  <c r="BU371" i="3" s="1"/>
  <c r="BP371" i="3"/>
  <c r="BQ370" i="3"/>
  <c r="BP370" i="3"/>
  <c r="BR370" i="3" s="1"/>
  <c r="BT370" i="3" s="1"/>
  <c r="BQ369" i="3"/>
  <c r="BP369" i="3"/>
  <c r="BU368" i="3"/>
  <c r="BT368" i="3"/>
  <c r="BS368" i="3"/>
  <c r="BQ368" i="3"/>
  <c r="BP368" i="3"/>
  <c r="BR368" i="3" s="1"/>
  <c r="BR367" i="3"/>
  <c r="BT367" i="3" s="1"/>
  <c r="BQ367" i="3"/>
  <c r="BS367" i="3" s="1"/>
  <c r="BU367" i="3" s="1"/>
  <c r="BP367" i="3"/>
  <c r="BQ366" i="3"/>
  <c r="BP366" i="3"/>
  <c r="BR366" i="3" s="1"/>
  <c r="BT366" i="3" s="1"/>
  <c r="BQ365" i="3"/>
  <c r="BP365" i="3"/>
  <c r="BU364" i="3"/>
  <c r="BT364" i="3"/>
  <c r="BS364" i="3"/>
  <c r="BQ364" i="3"/>
  <c r="BP364" i="3"/>
  <c r="BR364" i="3" s="1"/>
  <c r="BR363" i="3"/>
  <c r="BT363" i="3" s="1"/>
  <c r="BQ363" i="3"/>
  <c r="BS363" i="3" s="1"/>
  <c r="BU363" i="3" s="1"/>
  <c r="BP363" i="3"/>
  <c r="BQ362" i="3"/>
  <c r="BP362" i="3"/>
  <c r="BR362" i="3" s="1"/>
  <c r="BT362" i="3" s="1"/>
  <c r="BQ361" i="3"/>
  <c r="BP361" i="3"/>
  <c r="BU360" i="3"/>
  <c r="BT360" i="3"/>
  <c r="BS360" i="3"/>
  <c r="BQ360" i="3"/>
  <c r="BP360" i="3"/>
  <c r="BR360" i="3" s="1"/>
  <c r="BR359" i="3"/>
  <c r="BT359" i="3" s="1"/>
  <c r="BQ359" i="3"/>
  <c r="BS359" i="3" s="1"/>
  <c r="BU359" i="3" s="1"/>
  <c r="BP359" i="3"/>
  <c r="BQ358" i="3"/>
  <c r="BP358" i="3"/>
  <c r="BR358" i="3" s="1"/>
  <c r="BT358" i="3" s="1"/>
  <c r="BQ357" i="3"/>
  <c r="BP357" i="3"/>
  <c r="BU356" i="3"/>
  <c r="BT356" i="3"/>
  <c r="BS356" i="3"/>
  <c r="BQ356" i="3"/>
  <c r="BP356" i="3"/>
  <c r="BR356" i="3" s="1"/>
  <c r="BR355" i="3"/>
  <c r="BT355" i="3" s="1"/>
  <c r="BQ355" i="3"/>
  <c r="BS355" i="3" s="1"/>
  <c r="BU355" i="3" s="1"/>
  <c r="BP355" i="3"/>
  <c r="BQ354" i="3"/>
  <c r="BP354" i="3"/>
  <c r="BR354" i="3" s="1"/>
  <c r="BT354" i="3" s="1"/>
  <c r="BQ353" i="3"/>
  <c r="BP353" i="3"/>
  <c r="BU352" i="3"/>
  <c r="BT352" i="3"/>
  <c r="BS352" i="3"/>
  <c r="BQ352" i="3"/>
  <c r="BP352" i="3"/>
  <c r="BR352" i="3" s="1"/>
  <c r="BR351" i="3"/>
  <c r="BT351" i="3" s="1"/>
  <c r="BQ351" i="3"/>
  <c r="BS351" i="3" s="1"/>
  <c r="BU351" i="3" s="1"/>
  <c r="BP351" i="3"/>
  <c r="BQ350" i="3"/>
  <c r="BP350" i="3"/>
  <c r="BR350" i="3" s="1"/>
  <c r="BT350" i="3" s="1"/>
  <c r="BQ349" i="3"/>
  <c r="BP349" i="3"/>
  <c r="BU348" i="3"/>
  <c r="BT348" i="3"/>
  <c r="BS348" i="3"/>
  <c r="BQ348" i="3"/>
  <c r="BP348" i="3"/>
  <c r="BR348" i="3" s="1"/>
  <c r="BR347" i="3"/>
  <c r="BT347" i="3" s="1"/>
  <c r="BQ347" i="3"/>
  <c r="BS347" i="3" s="1"/>
  <c r="BU347" i="3" s="1"/>
  <c r="BP347" i="3"/>
  <c r="BQ346" i="3"/>
  <c r="BP346" i="3"/>
  <c r="BR346" i="3" s="1"/>
  <c r="BT346" i="3" s="1"/>
  <c r="BQ345" i="3"/>
  <c r="BP345" i="3"/>
  <c r="BU344" i="3"/>
  <c r="BT344" i="3"/>
  <c r="BS344" i="3"/>
  <c r="BQ344" i="3"/>
  <c r="BP344" i="3"/>
  <c r="BR344" i="3" s="1"/>
  <c r="BR343" i="3"/>
  <c r="BT343" i="3" s="1"/>
  <c r="BQ343" i="3"/>
  <c r="BS343" i="3" s="1"/>
  <c r="BU343" i="3" s="1"/>
  <c r="BP343" i="3"/>
  <c r="BQ342" i="3"/>
  <c r="BP342" i="3"/>
  <c r="BR342" i="3" s="1"/>
  <c r="BT342" i="3" s="1"/>
  <c r="BQ341" i="3"/>
  <c r="BP341" i="3"/>
  <c r="BU340" i="3"/>
  <c r="BT340" i="3"/>
  <c r="BS340" i="3"/>
  <c r="BQ340" i="3"/>
  <c r="BP340" i="3"/>
  <c r="BR340" i="3" s="1"/>
  <c r="BR339" i="3"/>
  <c r="BT339" i="3" s="1"/>
  <c r="BQ339" i="3"/>
  <c r="BS339" i="3" s="1"/>
  <c r="BU339" i="3" s="1"/>
  <c r="BP339" i="3"/>
  <c r="BQ338" i="3"/>
  <c r="BP338" i="3"/>
  <c r="BR338" i="3" s="1"/>
  <c r="BT338" i="3" s="1"/>
  <c r="BQ337" i="3"/>
  <c r="BP337" i="3"/>
  <c r="BT336" i="3"/>
  <c r="BQ336" i="3"/>
  <c r="BP336" i="3"/>
  <c r="BR336" i="3" s="1"/>
  <c r="BR335" i="3"/>
  <c r="BT335" i="3" s="1"/>
  <c r="BQ335" i="3"/>
  <c r="BS335" i="3" s="1"/>
  <c r="BU335" i="3" s="1"/>
  <c r="BP335" i="3"/>
  <c r="BT334" i="3"/>
  <c r="BR334" i="3"/>
  <c r="BQ334" i="3"/>
  <c r="BS334" i="3" s="1"/>
  <c r="BU334" i="3" s="1"/>
  <c r="BP334" i="3"/>
  <c r="BQ333" i="3"/>
  <c r="BP333" i="3"/>
  <c r="BS333" i="3" s="1"/>
  <c r="BU333" i="3" s="1"/>
  <c r="BS332" i="3"/>
  <c r="BU332" i="3" s="1"/>
  <c r="BQ332" i="3"/>
  <c r="BP332" i="3"/>
  <c r="BR332" i="3" s="1"/>
  <c r="BT332" i="3" s="1"/>
  <c r="BS331" i="3"/>
  <c r="BU331" i="3" s="1"/>
  <c r="BR331" i="3"/>
  <c r="BT331" i="3" s="1"/>
  <c r="BQ331" i="3"/>
  <c r="BP331" i="3"/>
  <c r="BQ330" i="3"/>
  <c r="BS330" i="3" s="1"/>
  <c r="BU330" i="3" s="1"/>
  <c r="BP330" i="3"/>
  <c r="BR330" i="3" s="1"/>
  <c r="BT330" i="3" s="1"/>
  <c r="BU329" i="3"/>
  <c r="BR329" i="3"/>
  <c r="BT329" i="3" s="1"/>
  <c r="BQ329" i="3"/>
  <c r="BP329" i="3"/>
  <c r="BS329" i="3" s="1"/>
  <c r="BQ328" i="3"/>
  <c r="BP328" i="3"/>
  <c r="BR328" i="3" s="1"/>
  <c r="BT328" i="3" s="1"/>
  <c r="BT327" i="3"/>
  <c r="BR327" i="3"/>
  <c r="BQ327" i="3"/>
  <c r="BS327" i="3" s="1"/>
  <c r="BU327" i="3" s="1"/>
  <c r="BP327" i="3"/>
  <c r="BQ326" i="3"/>
  <c r="BP326" i="3"/>
  <c r="BR326" i="3" s="1"/>
  <c r="BT326" i="3" s="1"/>
  <c r="BU325" i="3"/>
  <c r="BR325" i="3"/>
  <c r="BT325" i="3" s="1"/>
  <c r="BQ325" i="3"/>
  <c r="BP325" i="3"/>
  <c r="BS325" i="3" s="1"/>
  <c r="BS324" i="3"/>
  <c r="BU324" i="3" s="1"/>
  <c r="BQ324" i="3"/>
  <c r="BP324" i="3"/>
  <c r="BR324" i="3" s="1"/>
  <c r="BT324" i="3" s="1"/>
  <c r="BT323" i="3"/>
  <c r="BS323" i="3"/>
  <c r="BU323" i="3" s="1"/>
  <c r="BR323" i="3"/>
  <c r="BQ323" i="3"/>
  <c r="BP323" i="3"/>
  <c r="BR322" i="3"/>
  <c r="BT322" i="3" s="1"/>
  <c r="BQ322" i="3"/>
  <c r="BS322" i="3" s="1"/>
  <c r="BU322" i="3" s="1"/>
  <c r="BP322" i="3"/>
  <c r="BU321" i="3"/>
  <c r="BQ321" i="3"/>
  <c r="BP321" i="3"/>
  <c r="BS321" i="3" s="1"/>
  <c r="BT320" i="3"/>
  <c r="BQ320" i="3"/>
  <c r="BP320" i="3"/>
  <c r="BR320" i="3" s="1"/>
  <c r="BR319" i="3"/>
  <c r="BT319" i="3" s="1"/>
  <c r="BQ319" i="3"/>
  <c r="BS319" i="3" s="1"/>
  <c r="BU319" i="3" s="1"/>
  <c r="BP319" i="3"/>
  <c r="BT318" i="3"/>
  <c r="BR318" i="3"/>
  <c r="BQ318" i="3"/>
  <c r="BS318" i="3" s="1"/>
  <c r="BU318" i="3" s="1"/>
  <c r="BP318" i="3"/>
  <c r="BQ317" i="3"/>
  <c r="BP317" i="3"/>
  <c r="BS317" i="3" s="1"/>
  <c r="BU317" i="3" s="1"/>
  <c r="BS316" i="3"/>
  <c r="BU316" i="3" s="1"/>
  <c r="BQ316" i="3"/>
  <c r="BP316" i="3"/>
  <c r="BR316" i="3" s="1"/>
  <c r="BT316" i="3" s="1"/>
  <c r="BS315" i="3"/>
  <c r="BU315" i="3" s="1"/>
  <c r="BR315" i="3"/>
  <c r="BT315" i="3" s="1"/>
  <c r="BQ315" i="3"/>
  <c r="BP315" i="3"/>
  <c r="BQ314" i="3"/>
  <c r="BS314" i="3" s="1"/>
  <c r="BU314" i="3" s="1"/>
  <c r="BP314" i="3"/>
  <c r="BR314" i="3" s="1"/>
  <c r="BT314" i="3" s="1"/>
  <c r="BU313" i="3"/>
  <c r="BR313" i="3"/>
  <c r="BT313" i="3" s="1"/>
  <c r="BQ313" i="3"/>
  <c r="BP313" i="3"/>
  <c r="BS313" i="3" s="1"/>
  <c r="BQ312" i="3"/>
  <c r="BP312" i="3"/>
  <c r="BR312" i="3" s="1"/>
  <c r="BT312" i="3" s="1"/>
  <c r="BT311" i="3"/>
  <c r="BR311" i="3"/>
  <c r="BQ311" i="3"/>
  <c r="BS311" i="3" s="1"/>
  <c r="BU311" i="3" s="1"/>
  <c r="BP311" i="3"/>
  <c r="BQ310" i="3"/>
  <c r="BP310" i="3"/>
  <c r="BR310" i="3" s="1"/>
  <c r="BT310" i="3" s="1"/>
  <c r="BU309" i="3"/>
  <c r="BR309" i="3"/>
  <c r="BT309" i="3" s="1"/>
  <c r="BQ309" i="3"/>
  <c r="BP309" i="3"/>
  <c r="BS309" i="3" s="1"/>
  <c r="BS308" i="3"/>
  <c r="BU308" i="3" s="1"/>
  <c r="BQ308" i="3"/>
  <c r="BP308" i="3"/>
  <c r="BR308" i="3" s="1"/>
  <c r="BT308" i="3" s="1"/>
  <c r="BQ307" i="3"/>
  <c r="BS307" i="3" s="1"/>
  <c r="BU307" i="3" s="1"/>
  <c r="BP307" i="3"/>
  <c r="BR307" i="3" s="1"/>
  <c r="BT307" i="3" s="1"/>
  <c r="BT306" i="3"/>
  <c r="BR306" i="3"/>
  <c r="BQ306" i="3"/>
  <c r="BS306" i="3" s="1"/>
  <c r="BU306" i="3" s="1"/>
  <c r="BP306" i="3"/>
  <c r="BR305" i="3"/>
  <c r="BT305" i="3" s="1"/>
  <c r="BQ305" i="3"/>
  <c r="BP305" i="3"/>
  <c r="BS305" i="3" s="1"/>
  <c r="BU305" i="3" s="1"/>
  <c r="BQ304" i="3"/>
  <c r="BP304" i="3"/>
  <c r="BS304" i="3" s="1"/>
  <c r="BU304" i="3" s="1"/>
  <c r="BT303" i="3"/>
  <c r="BR303" i="3"/>
  <c r="BQ303" i="3"/>
  <c r="BS303" i="3" s="1"/>
  <c r="BU303" i="3" s="1"/>
  <c r="BP303" i="3"/>
  <c r="BQ302" i="3"/>
  <c r="BP302" i="3"/>
  <c r="BR302" i="3" s="1"/>
  <c r="BT302" i="3" s="1"/>
  <c r="BU301" i="3"/>
  <c r="BR301" i="3"/>
  <c r="BT301" i="3" s="1"/>
  <c r="BQ301" i="3"/>
  <c r="BP301" i="3"/>
  <c r="BS301" i="3" s="1"/>
  <c r="BS300" i="3"/>
  <c r="BU300" i="3" s="1"/>
  <c r="BQ300" i="3"/>
  <c r="BP300" i="3"/>
  <c r="BR300" i="3" s="1"/>
  <c r="BT300" i="3" s="1"/>
  <c r="BQ299" i="3"/>
  <c r="BS299" i="3" s="1"/>
  <c r="BU299" i="3" s="1"/>
  <c r="BP299" i="3"/>
  <c r="BR299" i="3" s="1"/>
  <c r="BT299" i="3" s="1"/>
  <c r="BT298" i="3"/>
  <c r="BR298" i="3"/>
  <c r="BQ298" i="3"/>
  <c r="BS298" i="3" s="1"/>
  <c r="BU298" i="3" s="1"/>
  <c r="BP298" i="3"/>
  <c r="BR297" i="3"/>
  <c r="BT297" i="3" s="1"/>
  <c r="BQ297" i="3"/>
  <c r="BP297" i="3"/>
  <c r="BS297" i="3" s="1"/>
  <c r="BU297" i="3" s="1"/>
  <c r="BQ296" i="3"/>
  <c r="BP296" i="3"/>
  <c r="BS296" i="3" s="1"/>
  <c r="BU296" i="3" s="1"/>
  <c r="BT295" i="3"/>
  <c r="BR295" i="3"/>
  <c r="BQ295" i="3"/>
  <c r="BS295" i="3" s="1"/>
  <c r="BU295" i="3" s="1"/>
  <c r="BP295" i="3"/>
  <c r="BQ294" i="3"/>
  <c r="BP294" i="3"/>
  <c r="BR294" i="3" s="1"/>
  <c r="BT294" i="3" s="1"/>
  <c r="BU293" i="3"/>
  <c r="BR293" i="3"/>
  <c r="BT293" i="3" s="1"/>
  <c r="BQ293" i="3"/>
  <c r="BP293" i="3"/>
  <c r="BS293" i="3" s="1"/>
  <c r="BS292" i="3"/>
  <c r="BU292" i="3" s="1"/>
  <c r="BQ292" i="3"/>
  <c r="BP292" i="3"/>
  <c r="BR292" i="3" s="1"/>
  <c r="BT292" i="3" s="1"/>
  <c r="BQ291" i="3"/>
  <c r="BS291" i="3" s="1"/>
  <c r="BU291" i="3" s="1"/>
  <c r="BP291" i="3"/>
  <c r="BR291" i="3" s="1"/>
  <c r="BT291" i="3" s="1"/>
  <c r="BT290" i="3"/>
  <c r="BR290" i="3"/>
  <c r="BQ290" i="3"/>
  <c r="BS290" i="3" s="1"/>
  <c r="BU290" i="3" s="1"/>
  <c r="BP290" i="3"/>
  <c r="BR289" i="3"/>
  <c r="BT289" i="3" s="1"/>
  <c r="BQ289" i="3"/>
  <c r="BP289" i="3"/>
  <c r="BS289" i="3" s="1"/>
  <c r="BU289" i="3" s="1"/>
  <c r="BQ288" i="3"/>
  <c r="BP288" i="3"/>
  <c r="BS288" i="3" s="1"/>
  <c r="BU288" i="3" s="1"/>
  <c r="BT287" i="3"/>
  <c r="BR287" i="3"/>
  <c r="BQ287" i="3"/>
  <c r="BS287" i="3" s="1"/>
  <c r="BU287" i="3" s="1"/>
  <c r="BP287" i="3"/>
  <c r="BQ286" i="3"/>
  <c r="BP286" i="3"/>
  <c r="BR286" i="3" s="1"/>
  <c r="BT286" i="3" s="1"/>
  <c r="BU285" i="3"/>
  <c r="BR285" i="3"/>
  <c r="BT285" i="3" s="1"/>
  <c r="BQ285" i="3"/>
  <c r="BP285" i="3"/>
  <c r="BS285" i="3" s="1"/>
  <c r="BS284" i="3"/>
  <c r="BU284" i="3" s="1"/>
  <c r="BQ284" i="3"/>
  <c r="BP284" i="3"/>
  <c r="BR284" i="3" s="1"/>
  <c r="BT284" i="3" s="1"/>
  <c r="BQ283" i="3"/>
  <c r="BS283" i="3" s="1"/>
  <c r="BU283" i="3" s="1"/>
  <c r="BP283" i="3"/>
  <c r="BR283" i="3" s="1"/>
  <c r="BT283" i="3" s="1"/>
  <c r="BT282" i="3"/>
  <c r="BR282" i="3"/>
  <c r="BQ282" i="3"/>
  <c r="BS282" i="3" s="1"/>
  <c r="BU282" i="3" s="1"/>
  <c r="BP282" i="3"/>
  <c r="BR281" i="3"/>
  <c r="BT281" i="3" s="1"/>
  <c r="BQ281" i="3"/>
  <c r="BP281" i="3"/>
  <c r="BS281" i="3" s="1"/>
  <c r="BU281" i="3" s="1"/>
  <c r="BQ280" i="3"/>
  <c r="BP280" i="3"/>
  <c r="BS280" i="3" s="1"/>
  <c r="BU280" i="3" s="1"/>
  <c r="BT279" i="3"/>
  <c r="BR279" i="3"/>
  <c r="BQ279" i="3"/>
  <c r="BS279" i="3" s="1"/>
  <c r="BU279" i="3" s="1"/>
  <c r="BP279" i="3"/>
  <c r="BQ278" i="3"/>
  <c r="BP278" i="3"/>
  <c r="BR278" i="3" s="1"/>
  <c r="BT278" i="3" s="1"/>
  <c r="BU277" i="3"/>
  <c r="BR277" i="3"/>
  <c r="BT277" i="3" s="1"/>
  <c r="BQ277" i="3"/>
  <c r="BP277" i="3"/>
  <c r="BS277" i="3" s="1"/>
  <c r="BS276" i="3"/>
  <c r="BU276" i="3" s="1"/>
  <c r="BQ276" i="3"/>
  <c r="BP276" i="3"/>
  <c r="BR276" i="3" s="1"/>
  <c r="BT276" i="3" s="1"/>
  <c r="BQ275" i="3"/>
  <c r="BS275" i="3" s="1"/>
  <c r="BU275" i="3" s="1"/>
  <c r="BP275" i="3"/>
  <c r="BR275" i="3" s="1"/>
  <c r="BT275" i="3" s="1"/>
  <c r="BT274" i="3"/>
  <c r="BR274" i="3"/>
  <c r="BQ274" i="3"/>
  <c r="BS274" i="3" s="1"/>
  <c r="BU274" i="3" s="1"/>
  <c r="BP274" i="3"/>
  <c r="BR273" i="3"/>
  <c r="BT273" i="3" s="1"/>
  <c r="BQ273" i="3"/>
  <c r="BP273" i="3"/>
  <c r="BS273" i="3" s="1"/>
  <c r="BU273" i="3" s="1"/>
  <c r="BQ272" i="3"/>
  <c r="BP272" i="3"/>
  <c r="BS272" i="3" s="1"/>
  <c r="BU272" i="3" s="1"/>
  <c r="BT271" i="3"/>
  <c r="BR271" i="3"/>
  <c r="BQ271" i="3"/>
  <c r="BS271" i="3" s="1"/>
  <c r="BU271" i="3" s="1"/>
  <c r="BP271" i="3"/>
  <c r="BQ270" i="3"/>
  <c r="BP270" i="3"/>
  <c r="BR270" i="3" s="1"/>
  <c r="BT270" i="3" s="1"/>
  <c r="BU269" i="3"/>
  <c r="BR269" i="3"/>
  <c r="BT269" i="3" s="1"/>
  <c r="BQ269" i="3"/>
  <c r="BP269" i="3"/>
  <c r="BS269" i="3" s="1"/>
  <c r="BS268" i="3"/>
  <c r="BU268" i="3" s="1"/>
  <c r="BQ268" i="3"/>
  <c r="BP268" i="3"/>
  <c r="BR268" i="3" s="1"/>
  <c r="BT268" i="3" s="1"/>
  <c r="BQ267" i="3"/>
  <c r="BS267" i="3" s="1"/>
  <c r="BU267" i="3" s="1"/>
  <c r="BP267" i="3"/>
  <c r="BR267" i="3" s="1"/>
  <c r="BT267" i="3" s="1"/>
  <c r="BT266" i="3"/>
  <c r="BR266" i="3"/>
  <c r="BQ266" i="3"/>
  <c r="BS266" i="3" s="1"/>
  <c r="BU266" i="3" s="1"/>
  <c r="BP266" i="3"/>
  <c r="BR265" i="3"/>
  <c r="BT265" i="3" s="1"/>
  <c r="BQ265" i="3"/>
  <c r="BP265" i="3"/>
  <c r="BS265" i="3" s="1"/>
  <c r="BU265" i="3" s="1"/>
  <c r="BQ264" i="3"/>
  <c r="BP264" i="3"/>
  <c r="BS264" i="3" s="1"/>
  <c r="BU264" i="3" s="1"/>
  <c r="BT263" i="3"/>
  <c r="BR263" i="3"/>
  <c r="BQ263" i="3"/>
  <c r="BS263" i="3" s="1"/>
  <c r="BU263" i="3" s="1"/>
  <c r="BP263" i="3"/>
  <c r="BQ262" i="3"/>
  <c r="BP262" i="3"/>
  <c r="BR262" i="3" s="1"/>
  <c r="BT262" i="3" s="1"/>
  <c r="BU261" i="3"/>
  <c r="BR261" i="3"/>
  <c r="BT261" i="3" s="1"/>
  <c r="BQ261" i="3"/>
  <c r="BP261" i="3"/>
  <c r="BS261" i="3" s="1"/>
  <c r="BS260" i="3"/>
  <c r="BU260" i="3" s="1"/>
  <c r="BQ260" i="3"/>
  <c r="BP260" i="3"/>
  <c r="BR260" i="3" s="1"/>
  <c r="BT260" i="3" s="1"/>
  <c r="BQ259" i="3"/>
  <c r="BS259" i="3" s="1"/>
  <c r="BU259" i="3" s="1"/>
  <c r="BP259" i="3"/>
  <c r="BR259" i="3" s="1"/>
  <c r="BT259" i="3" s="1"/>
  <c r="BT258" i="3"/>
  <c r="BR258" i="3"/>
  <c r="BQ258" i="3"/>
  <c r="BS258" i="3" s="1"/>
  <c r="BU258" i="3" s="1"/>
  <c r="BP258" i="3"/>
  <c r="BR257" i="3"/>
  <c r="BT257" i="3" s="1"/>
  <c r="BQ257" i="3"/>
  <c r="BP257" i="3"/>
  <c r="BS257" i="3" s="1"/>
  <c r="BU257" i="3" s="1"/>
  <c r="BQ256" i="3"/>
  <c r="BP256" i="3"/>
  <c r="BS256" i="3" s="1"/>
  <c r="BU256" i="3" s="1"/>
  <c r="BT255" i="3"/>
  <c r="BR255" i="3"/>
  <c r="BQ255" i="3"/>
  <c r="BS255" i="3" s="1"/>
  <c r="BU255" i="3" s="1"/>
  <c r="BP255" i="3"/>
  <c r="BQ254" i="3"/>
  <c r="BP254" i="3"/>
  <c r="BR254" i="3" s="1"/>
  <c r="BT254" i="3" s="1"/>
  <c r="BS253" i="3"/>
  <c r="BU253" i="3" s="1"/>
  <c r="BQ253" i="3"/>
  <c r="BP253" i="3"/>
  <c r="BR253" i="3" s="1"/>
  <c r="BT253" i="3" s="1"/>
  <c r="BT252" i="3"/>
  <c r="BR252" i="3"/>
  <c r="BQ252" i="3"/>
  <c r="BS252" i="3" s="1"/>
  <c r="BU252" i="3" s="1"/>
  <c r="BP252" i="3"/>
  <c r="BR251" i="3"/>
  <c r="BT251" i="3" s="1"/>
  <c r="BQ251" i="3"/>
  <c r="BS251" i="3" s="1"/>
  <c r="BU251" i="3" s="1"/>
  <c r="BP251" i="3"/>
  <c r="BQ250" i="3"/>
  <c r="BS250" i="3" s="1"/>
  <c r="BU250" i="3" s="1"/>
  <c r="BP250" i="3"/>
  <c r="BR250" i="3" s="1"/>
  <c r="BT250" i="3" s="1"/>
  <c r="BU249" i="3"/>
  <c r="BT249" i="3"/>
  <c r="BS249" i="3"/>
  <c r="BR249" i="3"/>
  <c r="BQ249" i="3"/>
  <c r="BP249" i="3"/>
  <c r="BS248" i="3"/>
  <c r="BU248" i="3" s="1"/>
  <c r="BR248" i="3"/>
  <c r="BT248" i="3" s="1"/>
  <c r="BQ248" i="3"/>
  <c r="BP248" i="3"/>
  <c r="BQ247" i="3"/>
  <c r="BS247" i="3" s="1"/>
  <c r="BU247" i="3" s="1"/>
  <c r="BP247" i="3"/>
  <c r="BR247" i="3" s="1"/>
  <c r="BT247" i="3" s="1"/>
  <c r="BU246" i="3"/>
  <c r="BT246" i="3"/>
  <c r="BR246" i="3"/>
  <c r="BQ246" i="3"/>
  <c r="BS246" i="3" s="1"/>
  <c r="BP246" i="3"/>
  <c r="BS245" i="3"/>
  <c r="BU245" i="3" s="1"/>
  <c r="BR245" i="3"/>
  <c r="BT245" i="3" s="1"/>
  <c r="BQ245" i="3"/>
  <c r="BP245" i="3"/>
  <c r="BQ244" i="3"/>
  <c r="BS244" i="3" s="1"/>
  <c r="BU244" i="3" s="1"/>
  <c r="BP244" i="3"/>
  <c r="BR244" i="3" s="1"/>
  <c r="BT244" i="3" s="1"/>
  <c r="BR243" i="3"/>
  <c r="BT243" i="3" s="1"/>
  <c r="BQ243" i="3"/>
  <c r="BP243" i="3"/>
  <c r="BS243" i="3" s="1"/>
  <c r="BU243" i="3" s="1"/>
  <c r="BR242" i="3"/>
  <c r="BT242" i="3" s="1"/>
  <c r="BQ242" i="3"/>
  <c r="BS242" i="3" s="1"/>
  <c r="BU242" i="3" s="1"/>
  <c r="BP242" i="3"/>
  <c r="BQ241" i="3"/>
  <c r="BP241" i="3"/>
  <c r="BS241" i="3" s="1"/>
  <c r="BU241" i="3" s="1"/>
  <c r="BS240" i="3"/>
  <c r="BU240" i="3" s="1"/>
  <c r="BQ240" i="3"/>
  <c r="BP240" i="3"/>
  <c r="BR240" i="3" s="1"/>
  <c r="BT240" i="3" s="1"/>
  <c r="BS239" i="3"/>
  <c r="BU239" i="3" s="1"/>
  <c r="BQ239" i="3"/>
  <c r="BP239" i="3"/>
  <c r="BR239" i="3" s="1"/>
  <c r="BT239" i="3" s="1"/>
  <c r="BQ238" i="3"/>
  <c r="BP238" i="3"/>
  <c r="BR238" i="3" s="1"/>
  <c r="BT238" i="3" s="1"/>
  <c r="BS237" i="3"/>
  <c r="BU237" i="3" s="1"/>
  <c r="BQ237" i="3"/>
  <c r="BP237" i="3"/>
  <c r="BR237" i="3" s="1"/>
  <c r="BT237" i="3" s="1"/>
  <c r="BT236" i="3"/>
  <c r="BR236" i="3"/>
  <c r="BQ236" i="3"/>
  <c r="BS236" i="3" s="1"/>
  <c r="BU236" i="3" s="1"/>
  <c r="BP236" i="3"/>
  <c r="BR235" i="3"/>
  <c r="BT235" i="3" s="1"/>
  <c r="BQ235" i="3"/>
  <c r="BS235" i="3" s="1"/>
  <c r="BU235" i="3" s="1"/>
  <c r="BP235" i="3"/>
  <c r="BQ234" i="3"/>
  <c r="BS234" i="3" s="1"/>
  <c r="BU234" i="3" s="1"/>
  <c r="BP234" i="3"/>
  <c r="BR234" i="3" s="1"/>
  <c r="BT234" i="3" s="1"/>
  <c r="BU233" i="3"/>
  <c r="BT233" i="3"/>
  <c r="BS233" i="3"/>
  <c r="BR233" i="3"/>
  <c r="BQ233" i="3"/>
  <c r="BP233" i="3"/>
  <c r="BS232" i="3"/>
  <c r="BU232" i="3" s="1"/>
  <c r="BR232" i="3"/>
  <c r="BT232" i="3" s="1"/>
  <c r="BQ232" i="3"/>
  <c r="BP232" i="3"/>
  <c r="BQ231" i="3"/>
  <c r="BS231" i="3" s="1"/>
  <c r="BU231" i="3" s="1"/>
  <c r="BP231" i="3"/>
  <c r="BR231" i="3" s="1"/>
  <c r="BT231" i="3" s="1"/>
  <c r="BU230" i="3"/>
  <c r="BT230" i="3"/>
  <c r="BR230" i="3"/>
  <c r="BQ230" i="3"/>
  <c r="BS230" i="3" s="1"/>
  <c r="BP230" i="3"/>
  <c r="BS229" i="3"/>
  <c r="BU229" i="3" s="1"/>
  <c r="BR229" i="3"/>
  <c r="BT229" i="3" s="1"/>
  <c r="BQ229" i="3"/>
  <c r="BP229" i="3"/>
  <c r="BQ228" i="3"/>
  <c r="BS228" i="3" s="1"/>
  <c r="BU228" i="3" s="1"/>
  <c r="BP228" i="3"/>
  <c r="BR228" i="3" s="1"/>
  <c r="BT228" i="3" s="1"/>
  <c r="BR227" i="3"/>
  <c r="BT227" i="3" s="1"/>
  <c r="BQ227" i="3"/>
  <c r="BP227" i="3"/>
  <c r="BS227" i="3" s="1"/>
  <c r="BU227" i="3" s="1"/>
  <c r="BR226" i="3"/>
  <c r="BT226" i="3" s="1"/>
  <c r="BQ226" i="3"/>
  <c r="BS226" i="3" s="1"/>
  <c r="BU226" i="3" s="1"/>
  <c r="BP226" i="3"/>
  <c r="BQ225" i="3"/>
  <c r="BP225" i="3"/>
  <c r="BS225" i="3" s="1"/>
  <c r="BU225" i="3" s="1"/>
  <c r="BS224" i="3"/>
  <c r="BU224" i="3" s="1"/>
  <c r="BQ224" i="3"/>
  <c r="BP224" i="3"/>
  <c r="BR224" i="3" s="1"/>
  <c r="BT224" i="3" s="1"/>
  <c r="BS223" i="3"/>
  <c r="BU223" i="3" s="1"/>
  <c r="BQ223" i="3"/>
  <c r="BP223" i="3"/>
  <c r="BR223" i="3" s="1"/>
  <c r="BT223" i="3" s="1"/>
  <c r="BQ222" i="3"/>
  <c r="BP222" i="3"/>
  <c r="BR222" i="3" s="1"/>
  <c r="BT222" i="3" s="1"/>
  <c r="BS221" i="3"/>
  <c r="BU221" i="3" s="1"/>
  <c r="BQ221" i="3"/>
  <c r="BP221" i="3"/>
  <c r="BR221" i="3" s="1"/>
  <c r="BT221" i="3" s="1"/>
  <c r="BT220" i="3"/>
  <c r="BR220" i="3"/>
  <c r="BQ220" i="3"/>
  <c r="BS220" i="3" s="1"/>
  <c r="BU220" i="3" s="1"/>
  <c r="BP220" i="3"/>
  <c r="BR219" i="3"/>
  <c r="BT219" i="3" s="1"/>
  <c r="BQ219" i="3"/>
  <c r="BS219" i="3" s="1"/>
  <c r="BU219" i="3" s="1"/>
  <c r="BP219" i="3"/>
  <c r="BQ218" i="3"/>
  <c r="BS218" i="3" s="1"/>
  <c r="BU218" i="3" s="1"/>
  <c r="BP218" i="3"/>
  <c r="BR218" i="3" s="1"/>
  <c r="BT218" i="3" s="1"/>
  <c r="BU217" i="3"/>
  <c r="BT217" i="3"/>
  <c r="BS217" i="3"/>
  <c r="BR217" i="3"/>
  <c r="BQ217" i="3"/>
  <c r="BP217" i="3"/>
  <c r="BS216" i="3"/>
  <c r="BU216" i="3" s="1"/>
  <c r="BR216" i="3"/>
  <c r="BT216" i="3" s="1"/>
  <c r="BQ216" i="3"/>
  <c r="BP216" i="3"/>
  <c r="BQ215" i="3"/>
  <c r="BS215" i="3" s="1"/>
  <c r="BU215" i="3" s="1"/>
  <c r="BP215" i="3"/>
  <c r="BR215" i="3" s="1"/>
  <c r="BT215" i="3" s="1"/>
  <c r="BU214" i="3"/>
  <c r="BT214" i="3"/>
  <c r="BR214" i="3"/>
  <c r="BQ214" i="3"/>
  <c r="BS214" i="3" s="1"/>
  <c r="BP214" i="3"/>
  <c r="BS213" i="3"/>
  <c r="BU213" i="3" s="1"/>
  <c r="BR213" i="3"/>
  <c r="BT213" i="3" s="1"/>
  <c r="BQ213" i="3"/>
  <c r="BP213" i="3"/>
  <c r="BQ212" i="3"/>
  <c r="BS212" i="3" s="1"/>
  <c r="BU212" i="3" s="1"/>
  <c r="BP212" i="3"/>
  <c r="BR212" i="3" s="1"/>
  <c r="BT212" i="3" s="1"/>
  <c r="BR211" i="3"/>
  <c r="BT211" i="3" s="1"/>
  <c r="BQ211" i="3"/>
  <c r="BP211" i="3"/>
  <c r="BS211" i="3" s="1"/>
  <c r="BU211" i="3" s="1"/>
  <c r="BR210" i="3"/>
  <c r="BT210" i="3" s="1"/>
  <c r="BQ210" i="3"/>
  <c r="BS210" i="3" s="1"/>
  <c r="BU210" i="3" s="1"/>
  <c r="BP210" i="3"/>
  <c r="BQ209" i="3"/>
  <c r="BP209" i="3"/>
  <c r="BS209" i="3" s="1"/>
  <c r="BU209" i="3" s="1"/>
  <c r="BS208" i="3"/>
  <c r="BU208" i="3" s="1"/>
  <c r="BQ208" i="3"/>
  <c r="BP208" i="3"/>
  <c r="BR208" i="3" s="1"/>
  <c r="BT208" i="3" s="1"/>
  <c r="BS207" i="3"/>
  <c r="BU207" i="3" s="1"/>
  <c r="BQ207" i="3"/>
  <c r="BP207" i="3"/>
  <c r="BR207" i="3" s="1"/>
  <c r="BT207" i="3" s="1"/>
  <c r="BQ206" i="3"/>
  <c r="BP206" i="3"/>
  <c r="BR206" i="3" s="1"/>
  <c r="BT206" i="3" s="1"/>
  <c r="BS205" i="3"/>
  <c r="BU205" i="3" s="1"/>
  <c r="BQ205" i="3"/>
  <c r="BP205" i="3"/>
  <c r="BR205" i="3" s="1"/>
  <c r="BT205" i="3" s="1"/>
  <c r="BT204" i="3"/>
  <c r="BR204" i="3"/>
  <c r="BQ204" i="3"/>
  <c r="BS204" i="3" s="1"/>
  <c r="BU204" i="3" s="1"/>
  <c r="BP204" i="3"/>
  <c r="BR203" i="3"/>
  <c r="BT203" i="3" s="1"/>
  <c r="BQ203" i="3"/>
  <c r="BS203" i="3" s="1"/>
  <c r="BU203" i="3" s="1"/>
  <c r="BP203" i="3"/>
  <c r="BQ202" i="3"/>
  <c r="BS202" i="3" s="1"/>
  <c r="BU202" i="3" s="1"/>
  <c r="BP202" i="3"/>
  <c r="BR202" i="3" s="1"/>
  <c r="BT202" i="3" s="1"/>
  <c r="BT201" i="3"/>
  <c r="BS201" i="3"/>
  <c r="BU201" i="3" s="1"/>
  <c r="BR201" i="3"/>
  <c r="BQ201" i="3"/>
  <c r="BP201" i="3"/>
  <c r="BR200" i="3"/>
  <c r="BT200" i="3" s="1"/>
  <c r="BQ200" i="3"/>
  <c r="BS200" i="3" s="1"/>
  <c r="BU200" i="3" s="1"/>
  <c r="BP200" i="3"/>
  <c r="BQ199" i="3"/>
  <c r="BS199" i="3" s="1"/>
  <c r="BU199" i="3" s="1"/>
  <c r="BP199" i="3"/>
  <c r="BR199" i="3" s="1"/>
  <c r="BT199" i="3" s="1"/>
  <c r="BU198" i="3"/>
  <c r="BT198" i="3"/>
  <c r="BR198" i="3"/>
  <c r="BQ198" i="3"/>
  <c r="BS198" i="3" s="1"/>
  <c r="BP198" i="3"/>
  <c r="BS197" i="3"/>
  <c r="BU197" i="3" s="1"/>
  <c r="BR197" i="3"/>
  <c r="BT197" i="3" s="1"/>
  <c r="BQ197" i="3"/>
  <c r="BP197" i="3"/>
  <c r="BQ196" i="3"/>
  <c r="BS196" i="3" s="1"/>
  <c r="BU196" i="3" s="1"/>
  <c r="BP196" i="3"/>
  <c r="BR196" i="3" s="1"/>
  <c r="BT196" i="3" s="1"/>
  <c r="BT195" i="3"/>
  <c r="BR195" i="3"/>
  <c r="BQ195" i="3"/>
  <c r="BP195" i="3"/>
  <c r="BS195" i="3" s="1"/>
  <c r="BU195" i="3" s="1"/>
  <c r="BR194" i="3"/>
  <c r="BT194" i="3" s="1"/>
  <c r="BQ194" i="3"/>
  <c r="BS194" i="3" s="1"/>
  <c r="BU194" i="3" s="1"/>
  <c r="BP194" i="3"/>
  <c r="BQ193" i="3"/>
  <c r="BP193" i="3"/>
  <c r="BS193" i="3" s="1"/>
  <c r="BU193" i="3" s="1"/>
  <c r="BU192" i="3"/>
  <c r="BS192" i="3"/>
  <c r="BQ192" i="3"/>
  <c r="BP192" i="3"/>
  <c r="BR192" i="3" s="1"/>
  <c r="BT192" i="3" s="1"/>
  <c r="BS191" i="3"/>
  <c r="BU191" i="3" s="1"/>
  <c r="BR191" i="3"/>
  <c r="BT191" i="3" s="1"/>
  <c r="BQ191" i="3"/>
  <c r="BP191" i="3"/>
  <c r="BQ190" i="3"/>
  <c r="BP190" i="3"/>
  <c r="BR190" i="3" s="1"/>
  <c r="BT190" i="3" s="1"/>
  <c r="BU189" i="3"/>
  <c r="BS189" i="3"/>
  <c r="BQ189" i="3"/>
  <c r="BP189" i="3"/>
  <c r="BR189" i="3" s="1"/>
  <c r="BT189" i="3" s="1"/>
  <c r="BT188" i="3"/>
  <c r="BS188" i="3"/>
  <c r="BU188" i="3" s="1"/>
  <c r="BR188" i="3"/>
  <c r="BQ188" i="3"/>
  <c r="BP188" i="3"/>
  <c r="BQ187" i="3"/>
  <c r="BS187" i="3" s="1"/>
  <c r="BU187" i="3" s="1"/>
  <c r="BP187" i="3"/>
  <c r="BR187" i="3" s="1"/>
  <c r="BT187" i="3" s="1"/>
  <c r="BQ186" i="3"/>
  <c r="BS186" i="3" s="1"/>
  <c r="BU186" i="3" s="1"/>
  <c r="BP186" i="3"/>
  <c r="BR186" i="3" s="1"/>
  <c r="BT186" i="3" s="1"/>
  <c r="BT185" i="3"/>
  <c r="BS185" i="3"/>
  <c r="BU185" i="3" s="1"/>
  <c r="BR185" i="3"/>
  <c r="BQ185" i="3"/>
  <c r="BP185" i="3"/>
  <c r="BR184" i="3"/>
  <c r="BT184" i="3" s="1"/>
  <c r="BQ184" i="3"/>
  <c r="BS184" i="3" s="1"/>
  <c r="BU184" i="3" s="1"/>
  <c r="BP184" i="3"/>
  <c r="BQ183" i="3"/>
  <c r="BS183" i="3" s="1"/>
  <c r="BU183" i="3" s="1"/>
  <c r="BP183" i="3"/>
  <c r="BR183" i="3" s="1"/>
  <c r="BT183" i="3" s="1"/>
  <c r="BU182" i="3"/>
  <c r="BT182" i="3"/>
  <c r="BR182" i="3"/>
  <c r="BQ182" i="3"/>
  <c r="BS182" i="3" s="1"/>
  <c r="BP182" i="3"/>
  <c r="BS181" i="3"/>
  <c r="BU181" i="3" s="1"/>
  <c r="BR181" i="3"/>
  <c r="BT181" i="3" s="1"/>
  <c r="BQ181" i="3"/>
  <c r="BP181" i="3"/>
  <c r="BQ180" i="3"/>
  <c r="BS180" i="3" s="1"/>
  <c r="BU180" i="3" s="1"/>
  <c r="BP180" i="3"/>
  <c r="BR180" i="3" s="1"/>
  <c r="BT180" i="3" s="1"/>
  <c r="BT179" i="3"/>
  <c r="BS179" i="3"/>
  <c r="BU179" i="3" s="1"/>
  <c r="BR179" i="3"/>
  <c r="BQ179" i="3"/>
  <c r="BP179" i="3"/>
  <c r="BR178" i="3"/>
  <c r="BT178" i="3" s="1"/>
  <c r="BQ178" i="3"/>
  <c r="BS178" i="3" s="1"/>
  <c r="BU178" i="3" s="1"/>
  <c r="BP178" i="3"/>
  <c r="BQ177" i="3"/>
  <c r="BP177" i="3"/>
  <c r="BS177" i="3" s="1"/>
  <c r="BU177" i="3" s="1"/>
  <c r="BU176" i="3"/>
  <c r="BS176" i="3"/>
  <c r="BQ176" i="3"/>
  <c r="BP176" i="3"/>
  <c r="BR176" i="3" s="1"/>
  <c r="BT176" i="3" s="1"/>
  <c r="BS175" i="3"/>
  <c r="BU175" i="3" s="1"/>
  <c r="BR175" i="3"/>
  <c r="BT175" i="3" s="1"/>
  <c r="BQ175" i="3"/>
  <c r="BP175" i="3"/>
  <c r="BQ174" i="3"/>
  <c r="BP174" i="3"/>
  <c r="BR174" i="3" s="1"/>
  <c r="BT174" i="3" s="1"/>
  <c r="BU173" i="3"/>
  <c r="BS173" i="3"/>
  <c r="BQ173" i="3"/>
  <c r="BP173" i="3"/>
  <c r="BR173" i="3" s="1"/>
  <c r="BT173" i="3" s="1"/>
  <c r="BT172" i="3"/>
  <c r="BS172" i="3"/>
  <c r="BU172" i="3" s="1"/>
  <c r="BR172" i="3"/>
  <c r="BQ172" i="3"/>
  <c r="BP172" i="3"/>
  <c r="BQ171" i="3"/>
  <c r="BS171" i="3" s="1"/>
  <c r="BU171" i="3" s="1"/>
  <c r="BP171" i="3"/>
  <c r="BR171" i="3" s="1"/>
  <c r="BT171" i="3" s="1"/>
  <c r="BU170" i="3"/>
  <c r="BQ170" i="3"/>
  <c r="BS170" i="3" s="1"/>
  <c r="BP170" i="3"/>
  <c r="BR170" i="3" s="1"/>
  <c r="BT170" i="3" s="1"/>
  <c r="BT169" i="3"/>
  <c r="BS169" i="3"/>
  <c r="BU169" i="3" s="1"/>
  <c r="BR169" i="3"/>
  <c r="BQ169" i="3"/>
  <c r="BP169" i="3"/>
  <c r="BR168" i="3"/>
  <c r="BT168" i="3" s="1"/>
  <c r="BQ168" i="3"/>
  <c r="BS168" i="3" s="1"/>
  <c r="BU168" i="3" s="1"/>
  <c r="BP168" i="3"/>
  <c r="BQ167" i="3"/>
  <c r="BS167" i="3" s="1"/>
  <c r="BU167" i="3" s="1"/>
  <c r="BP167" i="3"/>
  <c r="BR167" i="3" s="1"/>
  <c r="BT167" i="3" s="1"/>
  <c r="BU166" i="3"/>
  <c r="BT166" i="3"/>
  <c r="BR166" i="3"/>
  <c r="BQ166" i="3"/>
  <c r="BS166" i="3" s="1"/>
  <c r="BP166" i="3"/>
  <c r="BS165" i="3"/>
  <c r="BU165" i="3" s="1"/>
  <c r="BR165" i="3"/>
  <c r="BT165" i="3" s="1"/>
  <c r="BQ165" i="3"/>
  <c r="BP165" i="3"/>
  <c r="BQ164" i="3"/>
  <c r="BS164" i="3" s="1"/>
  <c r="BU164" i="3" s="1"/>
  <c r="BP164" i="3"/>
  <c r="BR164" i="3" s="1"/>
  <c r="BT164" i="3" s="1"/>
  <c r="BT163" i="3"/>
  <c r="BS163" i="3"/>
  <c r="BU163" i="3" s="1"/>
  <c r="BR163" i="3"/>
  <c r="BQ163" i="3"/>
  <c r="BP163" i="3"/>
  <c r="BR162" i="3"/>
  <c r="BT162" i="3" s="1"/>
  <c r="BQ162" i="3"/>
  <c r="BS162" i="3" s="1"/>
  <c r="BU162" i="3" s="1"/>
  <c r="BP162" i="3"/>
  <c r="BQ161" i="3"/>
  <c r="BP161" i="3"/>
  <c r="BS161" i="3" s="1"/>
  <c r="BU161" i="3" s="1"/>
  <c r="BU160" i="3"/>
  <c r="BS160" i="3"/>
  <c r="BQ160" i="3"/>
  <c r="BP160" i="3"/>
  <c r="BR160" i="3" s="1"/>
  <c r="BT160" i="3" s="1"/>
  <c r="BS159" i="3"/>
  <c r="BU159" i="3" s="1"/>
  <c r="BR159" i="3"/>
  <c r="BT159" i="3" s="1"/>
  <c r="BQ159" i="3"/>
  <c r="BP159" i="3"/>
  <c r="BQ158" i="3"/>
  <c r="BP158" i="3"/>
  <c r="BR158" i="3" s="1"/>
  <c r="BT158" i="3" s="1"/>
  <c r="BU157" i="3"/>
  <c r="BS157" i="3"/>
  <c r="BQ157" i="3"/>
  <c r="BP157" i="3"/>
  <c r="BR157" i="3" s="1"/>
  <c r="BT157" i="3" s="1"/>
  <c r="BT156" i="3"/>
  <c r="BS156" i="3"/>
  <c r="BU156" i="3" s="1"/>
  <c r="BR156" i="3"/>
  <c r="BQ156" i="3"/>
  <c r="BP156" i="3"/>
  <c r="BQ155" i="3"/>
  <c r="BS155" i="3" s="1"/>
  <c r="BU155" i="3" s="1"/>
  <c r="BP155" i="3"/>
  <c r="BR155" i="3" s="1"/>
  <c r="BT155" i="3" s="1"/>
  <c r="BU154" i="3"/>
  <c r="BQ154" i="3"/>
  <c r="BS154" i="3" s="1"/>
  <c r="BP154" i="3"/>
  <c r="BR154" i="3" s="1"/>
  <c r="BT154" i="3" s="1"/>
  <c r="BT153" i="3"/>
  <c r="BS153" i="3"/>
  <c r="BU153" i="3" s="1"/>
  <c r="BR153" i="3"/>
  <c r="BQ153" i="3"/>
  <c r="BP153" i="3"/>
  <c r="BR152" i="3"/>
  <c r="BT152" i="3" s="1"/>
  <c r="BQ152" i="3"/>
  <c r="BS152" i="3" s="1"/>
  <c r="BU152" i="3" s="1"/>
  <c r="BP152" i="3"/>
  <c r="BQ151" i="3"/>
  <c r="BS151" i="3" s="1"/>
  <c r="BU151" i="3" s="1"/>
  <c r="BP151" i="3"/>
  <c r="BR151" i="3" s="1"/>
  <c r="BT151" i="3" s="1"/>
  <c r="BU150" i="3"/>
  <c r="BT150" i="3"/>
  <c r="BR150" i="3"/>
  <c r="BQ150" i="3"/>
  <c r="BS150" i="3" s="1"/>
  <c r="BP150" i="3"/>
  <c r="BS149" i="3"/>
  <c r="BU149" i="3" s="1"/>
  <c r="BR149" i="3"/>
  <c r="BT149" i="3" s="1"/>
  <c r="BQ149" i="3"/>
  <c r="BP149" i="3"/>
  <c r="BQ148" i="3"/>
  <c r="BS148" i="3" s="1"/>
  <c r="BU148" i="3" s="1"/>
  <c r="BP148" i="3"/>
  <c r="BR148" i="3" s="1"/>
  <c r="BT148" i="3" s="1"/>
  <c r="BT147" i="3"/>
  <c r="BS147" i="3"/>
  <c r="BU147" i="3" s="1"/>
  <c r="BR147" i="3"/>
  <c r="BQ147" i="3"/>
  <c r="BP147" i="3"/>
  <c r="BR146" i="3"/>
  <c r="BT146" i="3" s="1"/>
  <c r="BQ146" i="3"/>
  <c r="BS146" i="3" s="1"/>
  <c r="BU146" i="3" s="1"/>
  <c r="BP146" i="3"/>
  <c r="BQ145" i="3"/>
  <c r="BP145" i="3"/>
  <c r="BS145" i="3" s="1"/>
  <c r="BU145" i="3" s="1"/>
  <c r="BU144" i="3"/>
  <c r="BS144" i="3"/>
  <c r="BQ144" i="3"/>
  <c r="BP144" i="3"/>
  <c r="BR144" i="3" s="1"/>
  <c r="BT144" i="3" s="1"/>
  <c r="BS143" i="3"/>
  <c r="BU143" i="3" s="1"/>
  <c r="BR143" i="3"/>
  <c r="BT143" i="3" s="1"/>
  <c r="BQ143" i="3"/>
  <c r="BP143" i="3"/>
  <c r="BQ142" i="3"/>
  <c r="BP142" i="3"/>
  <c r="BR142" i="3" s="1"/>
  <c r="BT142" i="3" s="1"/>
  <c r="BU141" i="3"/>
  <c r="BS141" i="3"/>
  <c r="BQ141" i="3"/>
  <c r="BP141" i="3"/>
  <c r="BR141" i="3" s="1"/>
  <c r="BT141" i="3" s="1"/>
  <c r="BT140" i="3"/>
  <c r="BS140" i="3"/>
  <c r="BU140" i="3" s="1"/>
  <c r="BR140" i="3"/>
  <c r="BQ140" i="3"/>
  <c r="BP140" i="3"/>
  <c r="BQ139" i="3"/>
  <c r="BS139" i="3" s="1"/>
  <c r="BU139" i="3" s="1"/>
  <c r="BP139" i="3"/>
  <c r="BR139" i="3" s="1"/>
  <c r="BT139" i="3" s="1"/>
  <c r="BU138" i="3"/>
  <c r="BQ138" i="3"/>
  <c r="BS138" i="3" s="1"/>
  <c r="BP138" i="3"/>
  <c r="BR138" i="3" s="1"/>
  <c r="BT138" i="3" s="1"/>
  <c r="BT137" i="3"/>
  <c r="BS137" i="3"/>
  <c r="BU137" i="3" s="1"/>
  <c r="BR137" i="3"/>
  <c r="BQ137" i="3"/>
  <c r="BP137" i="3"/>
  <c r="BR136" i="3"/>
  <c r="BT136" i="3" s="1"/>
  <c r="BQ136" i="3"/>
  <c r="BS136" i="3" s="1"/>
  <c r="BU136" i="3" s="1"/>
  <c r="BP136" i="3"/>
  <c r="BQ135" i="3"/>
  <c r="BS135" i="3" s="1"/>
  <c r="BU135" i="3" s="1"/>
  <c r="BP135" i="3"/>
  <c r="BR135" i="3" s="1"/>
  <c r="BT135" i="3" s="1"/>
  <c r="BU134" i="3"/>
  <c r="BT134" i="3"/>
  <c r="BS134" i="3"/>
  <c r="BR134" i="3"/>
  <c r="BQ134" i="3"/>
  <c r="BP134" i="3"/>
  <c r="BS133" i="3"/>
  <c r="BU133" i="3" s="1"/>
  <c r="BR133" i="3"/>
  <c r="BT133" i="3" s="1"/>
  <c r="BQ133" i="3"/>
  <c r="BP133" i="3"/>
  <c r="BQ132" i="3"/>
  <c r="BS132" i="3" s="1"/>
  <c r="BU132" i="3" s="1"/>
  <c r="BP132" i="3"/>
  <c r="BR132" i="3" s="1"/>
  <c r="BT132" i="3" s="1"/>
  <c r="BQ131" i="3"/>
  <c r="BS131" i="3" s="1"/>
  <c r="BU131" i="3" s="1"/>
  <c r="BP131" i="3"/>
  <c r="BR131" i="3" s="1"/>
  <c r="BT131" i="3" s="1"/>
  <c r="BU130" i="3"/>
  <c r="BT130" i="3"/>
  <c r="BS130" i="3"/>
  <c r="BR130" i="3"/>
  <c r="BQ130" i="3"/>
  <c r="BP130" i="3"/>
  <c r="BS129" i="3"/>
  <c r="BU129" i="3" s="1"/>
  <c r="BR129" i="3"/>
  <c r="BT129" i="3" s="1"/>
  <c r="BQ129" i="3"/>
  <c r="BP129" i="3"/>
  <c r="BQ128" i="3"/>
  <c r="BS128" i="3" s="1"/>
  <c r="BU128" i="3" s="1"/>
  <c r="BP128" i="3"/>
  <c r="BR128" i="3" s="1"/>
  <c r="BT128" i="3" s="1"/>
  <c r="BQ127" i="3"/>
  <c r="BS127" i="3" s="1"/>
  <c r="BU127" i="3" s="1"/>
  <c r="BP127" i="3"/>
  <c r="BR127" i="3" s="1"/>
  <c r="BT127" i="3" s="1"/>
  <c r="BU126" i="3"/>
  <c r="BT126" i="3"/>
  <c r="BS126" i="3"/>
  <c r="BR126" i="3"/>
  <c r="BQ126" i="3"/>
  <c r="BP126" i="3"/>
  <c r="BS125" i="3"/>
  <c r="BU125" i="3" s="1"/>
  <c r="BR125" i="3"/>
  <c r="BT125" i="3" s="1"/>
  <c r="BQ125" i="3"/>
  <c r="BP125" i="3"/>
  <c r="BQ124" i="3"/>
  <c r="BS124" i="3" s="1"/>
  <c r="BU124" i="3" s="1"/>
  <c r="BP124" i="3"/>
  <c r="BR124" i="3" s="1"/>
  <c r="BT124" i="3" s="1"/>
  <c r="BQ123" i="3"/>
  <c r="BS123" i="3" s="1"/>
  <c r="BU123" i="3" s="1"/>
  <c r="BP123" i="3"/>
  <c r="BR123" i="3" s="1"/>
  <c r="BT123" i="3" s="1"/>
  <c r="BU122" i="3"/>
  <c r="BT122" i="3"/>
  <c r="BS122" i="3"/>
  <c r="BR122" i="3"/>
  <c r="BQ122" i="3"/>
  <c r="BP122" i="3"/>
  <c r="BS121" i="3"/>
  <c r="BU121" i="3" s="1"/>
  <c r="BR121" i="3"/>
  <c r="BT121" i="3" s="1"/>
  <c r="BQ121" i="3"/>
  <c r="BP121" i="3"/>
  <c r="BQ120" i="3"/>
  <c r="BS120" i="3" s="1"/>
  <c r="BU120" i="3" s="1"/>
  <c r="BP120" i="3"/>
  <c r="BR120" i="3" s="1"/>
  <c r="BT120" i="3" s="1"/>
  <c r="BQ119" i="3"/>
  <c r="BS119" i="3" s="1"/>
  <c r="BU119" i="3" s="1"/>
  <c r="BP119" i="3"/>
  <c r="BR119" i="3" s="1"/>
  <c r="BT119" i="3" s="1"/>
  <c r="BU118" i="3"/>
  <c r="BT118" i="3"/>
  <c r="BS118" i="3"/>
  <c r="BR118" i="3"/>
  <c r="BQ118" i="3"/>
  <c r="BP118" i="3"/>
  <c r="BS117" i="3"/>
  <c r="BU117" i="3" s="1"/>
  <c r="BR117" i="3"/>
  <c r="BT117" i="3" s="1"/>
  <c r="BQ117" i="3"/>
  <c r="BP117" i="3"/>
  <c r="BQ116" i="3"/>
  <c r="BS116" i="3" s="1"/>
  <c r="BU116" i="3" s="1"/>
  <c r="BP116" i="3"/>
  <c r="BR116" i="3" s="1"/>
  <c r="BT116" i="3" s="1"/>
  <c r="BQ115" i="3"/>
  <c r="BS115" i="3" s="1"/>
  <c r="BU115" i="3" s="1"/>
  <c r="BP115" i="3"/>
  <c r="BR115" i="3" s="1"/>
  <c r="BT115" i="3" s="1"/>
  <c r="BU114" i="3"/>
  <c r="BT114" i="3"/>
  <c r="BS114" i="3"/>
  <c r="BR114" i="3"/>
  <c r="BQ114" i="3"/>
  <c r="BP114" i="3"/>
  <c r="BS113" i="3"/>
  <c r="BU113" i="3" s="1"/>
  <c r="BR113" i="3"/>
  <c r="BT113" i="3" s="1"/>
  <c r="BQ113" i="3"/>
  <c r="BP113" i="3"/>
  <c r="BQ112" i="3"/>
  <c r="BS112" i="3" s="1"/>
  <c r="BU112" i="3" s="1"/>
  <c r="BP112" i="3"/>
  <c r="BR112" i="3" s="1"/>
  <c r="BT112" i="3" s="1"/>
  <c r="BQ111" i="3"/>
  <c r="BS111" i="3" s="1"/>
  <c r="BU111" i="3" s="1"/>
  <c r="BP111" i="3"/>
  <c r="BR111" i="3" s="1"/>
  <c r="BT111" i="3" s="1"/>
  <c r="BU110" i="3"/>
  <c r="BT110" i="3"/>
  <c r="BS110" i="3"/>
  <c r="BR110" i="3"/>
  <c r="BQ110" i="3"/>
  <c r="BP110" i="3"/>
  <c r="BS109" i="3"/>
  <c r="BU109" i="3" s="1"/>
  <c r="BR109" i="3"/>
  <c r="BT109" i="3" s="1"/>
  <c r="BQ109" i="3"/>
  <c r="BP109" i="3"/>
  <c r="BQ108" i="3"/>
  <c r="BS108" i="3" s="1"/>
  <c r="BU108" i="3" s="1"/>
  <c r="BP108" i="3"/>
  <c r="BR108" i="3" s="1"/>
  <c r="BT108" i="3" s="1"/>
  <c r="BQ107" i="3"/>
  <c r="BS107" i="3" s="1"/>
  <c r="BU107" i="3" s="1"/>
  <c r="BP107" i="3"/>
  <c r="BR107" i="3" s="1"/>
  <c r="BT107" i="3" s="1"/>
  <c r="BU106" i="3"/>
  <c r="BT106" i="3"/>
  <c r="BS106" i="3"/>
  <c r="BR106" i="3"/>
  <c r="BQ106" i="3"/>
  <c r="BP106" i="3"/>
  <c r="BS105" i="3"/>
  <c r="BU105" i="3" s="1"/>
  <c r="BR105" i="3"/>
  <c r="BT105" i="3" s="1"/>
  <c r="BQ105" i="3"/>
  <c r="BP105" i="3"/>
  <c r="BQ104" i="3"/>
  <c r="BS104" i="3" s="1"/>
  <c r="BU104" i="3" s="1"/>
  <c r="BP104" i="3"/>
  <c r="BR104" i="3" s="1"/>
  <c r="BT104" i="3" s="1"/>
  <c r="BQ103" i="3"/>
  <c r="BS103" i="3" s="1"/>
  <c r="BU103" i="3" s="1"/>
  <c r="BP103" i="3"/>
  <c r="BR103" i="3" s="1"/>
  <c r="BT103" i="3" s="1"/>
  <c r="BU102" i="3"/>
  <c r="BT102" i="3"/>
  <c r="BS102" i="3"/>
  <c r="BR102" i="3"/>
  <c r="BQ102" i="3"/>
  <c r="BP102" i="3"/>
  <c r="BS101" i="3"/>
  <c r="BU101" i="3" s="1"/>
  <c r="BR101" i="3"/>
  <c r="BT101" i="3" s="1"/>
  <c r="BQ101" i="3"/>
  <c r="BP101" i="3"/>
  <c r="BQ100" i="3"/>
  <c r="BS100" i="3" s="1"/>
  <c r="BU100" i="3" s="1"/>
  <c r="BP100" i="3"/>
  <c r="BR100" i="3" s="1"/>
  <c r="BT100" i="3" s="1"/>
  <c r="BQ99" i="3"/>
  <c r="BS99" i="3" s="1"/>
  <c r="BU99" i="3" s="1"/>
  <c r="BP99" i="3"/>
  <c r="BR99" i="3" s="1"/>
  <c r="BT99" i="3" s="1"/>
  <c r="BU98" i="3"/>
  <c r="BT98" i="3"/>
  <c r="BS98" i="3"/>
  <c r="BR98" i="3"/>
  <c r="BQ98" i="3"/>
  <c r="BP98" i="3"/>
  <c r="BS97" i="3"/>
  <c r="BU97" i="3" s="1"/>
  <c r="BR97" i="3"/>
  <c r="BT97" i="3" s="1"/>
  <c r="BQ97" i="3"/>
  <c r="BP97" i="3"/>
  <c r="BQ96" i="3"/>
  <c r="BS96" i="3" s="1"/>
  <c r="BU96" i="3" s="1"/>
  <c r="BP96" i="3"/>
  <c r="BR96" i="3" s="1"/>
  <c r="BT96" i="3" s="1"/>
  <c r="BQ95" i="3"/>
  <c r="BS95" i="3" s="1"/>
  <c r="BU95" i="3" s="1"/>
  <c r="BP95" i="3"/>
  <c r="BR95" i="3" s="1"/>
  <c r="BT95" i="3" s="1"/>
  <c r="BU94" i="3"/>
  <c r="BT94" i="3"/>
  <c r="BS94" i="3"/>
  <c r="BR94" i="3"/>
  <c r="BQ94" i="3"/>
  <c r="BP94" i="3"/>
  <c r="BS93" i="3"/>
  <c r="BU93" i="3" s="1"/>
  <c r="BR93" i="3"/>
  <c r="BT93" i="3" s="1"/>
  <c r="BQ93" i="3"/>
  <c r="BP93" i="3"/>
  <c r="BQ92" i="3"/>
  <c r="BS92" i="3" s="1"/>
  <c r="BU92" i="3" s="1"/>
  <c r="BP92" i="3"/>
  <c r="BR92" i="3" s="1"/>
  <c r="BT92" i="3" s="1"/>
  <c r="BQ91" i="3"/>
  <c r="BS91" i="3" s="1"/>
  <c r="BU91" i="3" s="1"/>
  <c r="BP91" i="3"/>
  <c r="BR91" i="3" s="1"/>
  <c r="BT91" i="3" s="1"/>
  <c r="BU90" i="3"/>
  <c r="BT90" i="3"/>
  <c r="BS90" i="3"/>
  <c r="BR90" i="3"/>
  <c r="BQ90" i="3"/>
  <c r="BP90" i="3"/>
  <c r="BS89" i="3"/>
  <c r="BU89" i="3" s="1"/>
  <c r="BR89" i="3"/>
  <c r="BT89" i="3" s="1"/>
  <c r="BQ89" i="3"/>
  <c r="BP89" i="3"/>
  <c r="BQ88" i="3"/>
  <c r="BS88" i="3" s="1"/>
  <c r="BU88" i="3" s="1"/>
  <c r="BP88" i="3"/>
  <c r="BR88" i="3" s="1"/>
  <c r="BT88" i="3" s="1"/>
  <c r="BQ87" i="3"/>
  <c r="BS87" i="3" s="1"/>
  <c r="BU87" i="3" s="1"/>
  <c r="BP87" i="3"/>
  <c r="BR87" i="3" s="1"/>
  <c r="BT87" i="3" s="1"/>
  <c r="BU86" i="3"/>
  <c r="BT86" i="3"/>
  <c r="BS86" i="3"/>
  <c r="BR86" i="3"/>
  <c r="BQ86" i="3"/>
  <c r="BP86" i="3"/>
  <c r="BS85" i="3"/>
  <c r="BU85" i="3" s="1"/>
  <c r="BR85" i="3"/>
  <c r="BT85" i="3" s="1"/>
  <c r="BQ85" i="3"/>
  <c r="BP85" i="3"/>
  <c r="BQ84" i="3"/>
  <c r="BS84" i="3" s="1"/>
  <c r="BU84" i="3" s="1"/>
  <c r="BP84" i="3"/>
  <c r="BR84" i="3" s="1"/>
  <c r="BT84" i="3" s="1"/>
  <c r="BQ83" i="3"/>
  <c r="BS83" i="3" s="1"/>
  <c r="BU83" i="3" s="1"/>
  <c r="BP83" i="3"/>
  <c r="BR83" i="3" s="1"/>
  <c r="BT83" i="3" s="1"/>
  <c r="BU82" i="3"/>
  <c r="BT82" i="3"/>
  <c r="BS82" i="3"/>
  <c r="BR82" i="3"/>
  <c r="BQ82" i="3"/>
  <c r="BP82" i="3"/>
  <c r="BS81" i="3"/>
  <c r="BU81" i="3" s="1"/>
  <c r="BR81" i="3"/>
  <c r="BT81" i="3" s="1"/>
  <c r="BQ81" i="3"/>
  <c r="BP81" i="3"/>
  <c r="BQ80" i="3"/>
  <c r="BS80" i="3" s="1"/>
  <c r="BU80" i="3" s="1"/>
  <c r="BP80" i="3"/>
  <c r="BR80" i="3" s="1"/>
  <c r="BT80" i="3" s="1"/>
  <c r="BQ79" i="3"/>
  <c r="BS79" i="3" s="1"/>
  <c r="BU79" i="3" s="1"/>
  <c r="BP79" i="3"/>
  <c r="BR79" i="3" s="1"/>
  <c r="BT79" i="3" s="1"/>
  <c r="BU78" i="3"/>
  <c r="BT78" i="3"/>
  <c r="BS78" i="3"/>
  <c r="BR78" i="3"/>
  <c r="BQ78" i="3"/>
  <c r="BP78" i="3"/>
  <c r="BS77" i="3"/>
  <c r="BU77" i="3" s="1"/>
  <c r="BR77" i="3"/>
  <c r="BT77" i="3" s="1"/>
  <c r="BQ77" i="3"/>
  <c r="BP77" i="3"/>
  <c r="BQ76" i="3"/>
  <c r="BS76" i="3" s="1"/>
  <c r="BU76" i="3" s="1"/>
  <c r="BP76" i="3"/>
  <c r="BR76" i="3" s="1"/>
  <c r="BT76" i="3" s="1"/>
  <c r="BQ75" i="3"/>
  <c r="BS75" i="3" s="1"/>
  <c r="BU75" i="3" s="1"/>
  <c r="BP75" i="3"/>
  <c r="BR75" i="3" s="1"/>
  <c r="BT75" i="3" s="1"/>
  <c r="BU74" i="3"/>
  <c r="BT74" i="3"/>
  <c r="BS74" i="3"/>
  <c r="BR74" i="3"/>
  <c r="BQ74" i="3"/>
  <c r="BP74" i="3"/>
  <c r="BS73" i="3"/>
  <c r="BU73" i="3" s="1"/>
  <c r="BR73" i="3"/>
  <c r="BT73" i="3" s="1"/>
  <c r="BQ73" i="3"/>
  <c r="BP73" i="3"/>
  <c r="BQ72" i="3"/>
  <c r="BS72" i="3" s="1"/>
  <c r="BU72" i="3" s="1"/>
  <c r="BP72" i="3"/>
  <c r="BR72" i="3" s="1"/>
  <c r="BT72" i="3" s="1"/>
  <c r="BQ71" i="3"/>
  <c r="BS71" i="3" s="1"/>
  <c r="BU71" i="3" s="1"/>
  <c r="BP71" i="3"/>
  <c r="BR71" i="3" s="1"/>
  <c r="BT71" i="3" s="1"/>
  <c r="BU70" i="3"/>
  <c r="BT70" i="3"/>
  <c r="BS70" i="3"/>
  <c r="BR70" i="3"/>
  <c r="BQ70" i="3"/>
  <c r="BP70" i="3"/>
  <c r="BS69" i="3"/>
  <c r="BU69" i="3" s="1"/>
  <c r="BR69" i="3"/>
  <c r="BT69" i="3" s="1"/>
  <c r="BQ69" i="3"/>
  <c r="BP69" i="3"/>
  <c r="BQ68" i="3"/>
  <c r="BS68" i="3" s="1"/>
  <c r="BU68" i="3" s="1"/>
  <c r="BP68" i="3"/>
  <c r="BR68" i="3" s="1"/>
  <c r="BT68" i="3" s="1"/>
  <c r="BQ67" i="3"/>
  <c r="BS67" i="3" s="1"/>
  <c r="BU67" i="3" s="1"/>
  <c r="BP67" i="3"/>
  <c r="BR67" i="3" s="1"/>
  <c r="BT67" i="3" s="1"/>
  <c r="BU66" i="3"/>
  <c r="BT66" i="3"/>
  <c r="BS66" i="3"/>
  <c r="BR66" i="3"/>
  <c r="BQ66" i="3"/>
  <c r="BP66" i="3"/>
  <c r="BS65" i="3"/>
  <c r="BU65" i="3" s="1"/>
  <c r="BR65" i="3"/>
  <c r="BT65" i="3" s="1"/>
  <c r="BQ65" i="3"/>
  <c r="BP65" i="3"/>
  <c r="BQ64" i="3"/>
  <c r="BS64" i="3" s="1"/>
  <c r="BU64" i="3" s="1"/>
  <c r="BP64" i="3"/>
  <c r="BR64" i="3" s="1"/>
  <c r="BT64" i="3" s="1"/>
  <c r="BQ63" i="3"/>
  <c r="BS63" i="3" s="1"/>
  <c r="BU63" i="3" s="1"/>
  <c r="BP63" i="3"/>
  <c r="BR63" i="3" s="1"/>
  <c r="BT63" i="3" s="1"/>
  <c r="BU62" i="3"/>
  <c r="BT62" i="3"/>
  <c r="BS62" i="3"/>
  <c r="BR62" i="3"/>
  <c r="BQ62" i="3"/>
  <c r="BP62" i="3"/>
  <c r="BS61" i="3"/>
  <c r="BU61" i="3" s="1"/>
  <c r="BR61" i="3"/>
  <c r="BT61" i="3" s="1"/>
  <c r="BQ61" i="3"/>
  <c r="BP61" i="3"/>
  <c r="BQ60" i="3"/>
  <c r="BS60" i="3" s="1"/>
  <c r="BU60" i="3" s="1"/>
  <c r="BP60" i="3"/>
  <c r="BR60" i="3" s="1"/>
  <c r="BT60" i="3" s="1"/>
  <c r="BQ59" i="3"/>
  <c r="BS59" i="3" s="1"/>
  <c r="BU59" i="3" s="1"/>
  <c r="BP59" i="3"/>
  <c r="BR59" i="3" s="1"/>
  <c r="BT59" i="3" s="1"/>
  <c r="BU58" i="3"/>
  <c r="BT58" i="3"/>
  <c r="BS58" i="3"/>
  <c r="BR58" i="3"/>
  <c r="BQ58" i="3"/>
  <c r="BP58" i="3"/>
  <c r="BS57" i="3"/>
  <c r="BU57" i="3" s="1"/>
  <c r="BR57" i="3"/>
  <c r="BT57" i="3" s="1"/>
  <c r="BQ57" i="3"/>
  <c r="BP57" i="3"/>
  <c r="BQ56" i="3"/>
  <c r="BS56" i="3" s="1"/>
  <c r="BU56" i="3" s="1"/>
  <c r="BP56" i="3"/>
  <c r="BR56" i="3" s="1"/>
  <c r="BT56" i="3" s="1"/>
  <c r="BQ55" i="3"/>
  <c r="BS55" i="3" s="1"/>
  <c r="BU55" i="3" s="1"/>
  <c r="BP55" i="3"/>
  <c r="BR55" i="3" s="1"/>
  <c r="BT55" i="3" s="1"/>
  <c r="BU54" i="3"/>
  <c r="BT54" i="3"/>
  <c r="BS54" i="3"/>
  <c r="BR54" i="3"/>
  <c r="BQ54" i="3"/>
  <c r="BP54" i="3"/>
  <c r="BS53" i="3"/>
  <c r="BU53" i="3" s="1"/>
  <c r="BR53" i="3"/>
  <c r="BT53" i="3" s="1"/>
  <c r="BQ53" i="3"/>
  <c r="BP53" i="3"/>
  <c r="BQ52" i="3"/>
  <c r="BS52" i="3" s="1"/>
  <c r="BU52" i="3" s="1"/>
  <c r="BP52" i="3"/>
  <c r="BR52" i="3" s="1"/>
  <c r="BT52" i="3" s="1"/>
  <c r="BQ51" i="3"/>
  <c r="BS51" i="3" s="1"/>
  <c r="BU51" i="3" s="1"/>
  <c r="BP51" i="3"/>
  <c r="BR51" i="3" s="1"/>
  <c r="BT51" i="3" s="1"/>
  <c r="BU50" i="3"/>
  <c r="BT50" i="3"/>
  <c r="BS50" i="3"/>
  <c r="BR50" i="3"/>
  <c r="BQ50" i="3"/>
  <c r="BP50" i="3"/>
  <c r="BS49" i="3"/>
  <c r="BU49" i="3" s="1"/>
  <c r="BR49" i="3"/>
  <c r="BT49" i="3" s="1"/>
  <c r="BQ49" i="3"/>
  <c r="BP49" i="3"/>
  <c r="BQ48" i="3"/>
  <c r="BS48" i="3" s="1"/>
  <c r="BU48" i="3" s="1"/>
  <c r="BP48" i="3"/>
  <c r="BR48" i="3" s="1"/>
  <c r="BT48" i="3" s="1"/>
  <c r="BQ47" i="3"/>
  <c r="BS47" i="3" s="1"/>
  <c r="BU47" i="3" s="1"/>
  <c r="BP47" i="3"/>
  <c r="BR47" i="3" s="1"/>
  <c r="BT47" i="3" s="1"/>
  <c r="BU46" i="3"/>
  <c r="BT46" i="3"/>
  <c r="BS46" i="3"/>
  <c r="BR46" i="3"/>
  <c r="BQ46" i="3"/>
  <c r="BP46" i="3"/>
  <c r="BS45" i="3"/>
  <c r="BU45" i="3" s="1"/>
  <c r="BR45" i="3"/>
  <c r="BT45" i="3" s="1"/>
  <c r="BQ45" i="3"/>
  <c r="BP45" i="3"/>
  <c r="BQ44" i="3"/>
  <c r="BS44" i="3" s="1"/>
  <c r="BU44" i="3" s="1"/>
  <c r="BP44" i="3"/>
  <c r="BR44" i="3" s="1"/>
  <c r="BT44" i="3" s="1"/>
  <c r="BQ43" i="3"/>
  <c r="BS43" i="3" s="1"/>
  <c r="BU43" i="3" s="1"/>
  <c r="BP43" i="3"/>
  <c r="BR43" i="3" s="1"/>
  <c r="BT43" i="3" s="1"/>
  <c r="BU42" i="3"/>
  <c r="BT42" i="3"/>
  <c r="BS42" i="3"/>
  <c r="BR42" i="3"/>
  <c r="BQ42" i="3"/>
  <c r="BP42" i="3"/>
  <c r="BS41" i="3"/>
  <c r="BU41" i="3" s="1"/>
  <c r="BR41" i="3"/>
  <c r="BT41" i="3" s="1"/>
  <c r="BQ41" i="3"/>
  <c r="BP41" i="3"/>
  <c r="BQ40" i="3"/>
  <c r="BS40" i="3" s="1"/>
  <c r="BU40" i="3" s="1"/>
  <c r="BP40" i="3"/>
  <c r="BR40" i="3" s="1"/>
  <c r="BT40" i="3" s="1"/>
  <c r="BQ39" i="3"/>
  <c r="BS39" i="3" s="1"/>
  <c r="BU39" i="3" s="1"/>
  <c r="BP39" i="3"/>
  <c r="BR39" i="3" s="1"/>
  <c r="BT39" i="3" s="1"/>
  <c r="BU38" i="3"/>
  <c r="BT38" i="3"/>
  <c r="BS38" i="3"/>
  <c r="BR38" i="3"/>
  <c r="BQ38" i="3"/>
  <c r="BP38" i="3"/>
  <c r="BS37" i="3"/>
  <c r="BU37" i="3" s="1"/>
  <c r="BR37" i="3"/>
  <c r="BT37" i="3" s="1"/>
  <c r="BQ37" i="3"/>
  <c r="BP37" i="3"/>
  <c r="BQ36" i="3"/>
  <c r="BS36" i="3" s="1"/>
  <c r="BU36" i="3" s="1"/>
  <c r="BP36" i="3"/>
  <c r="BR36" i="3" s="1"/>
  <c r="BT36" i="3" s="1"/>
  <c r="BQ35" i="3"/>
  <c r="BS35" i="3" s="1"/>
  <c r="BU35" i="3" s="1"/>
  <c r="BP35" i="3"/>
  <c r="BR35" i="3" s="1"/>
  <c r="BT35" i="3" s="1"/>
  <c r="BU34" i="3"/>
  <c r="BT34" i="3"/>
  <c r="BS34" i="3"/>
  <c r="BR34" i="3"/>
  <c r="BQ34" i="3"/>
  <c r="BP34" i="3"/>
  <c r="BS33" i="3"/>
  <c r="BU33" i="3" s="1"/>
  <c r="BR33" i="3"/>
  <c r="BT33" i="3" s="1"/>
  <c r="BQ33" i="3"/>
  <c r="BP33" i="3"/>
  <c r="BQ32" i="3"/>
  <c r="BS32" i="3" s="1"/>
  <c r="BU32" i="3" s="1"/>
  <c r="BP32" i="3"/>
  <c r="BR32" i="3" s="1"/>
  <c r="BT32" i="3" s="1"/>
  <c r="BQ31" i="3"/>
  <c r="BS31" i="3" s="1"/>
  <c r="BU31" i="3" s="1"/>
  <c r="BP31" i="3"/>
  <c r="BR31" i="3" s="1"/>
  <c r="BT31" i="3" s="1"/>
  <c r="BU30" i="3"/>
  <c r="BT30" i="3"/>
  <c r="BS30" i="3"/>
  <c r="BR30" i="3"/>
  <c r="BQ30" i="3"/>
  <c r="BP30" i="3"/>
  <c r="BS29" i="3"/>
  <c r="BU29" i="3" s="1"/>
  <c r="BR29" i="3"/>
  <c r="BT29" i="3" s="1"/>
  <c r="BQ29" i="3"/>
  <c r="BP29" i="3"/>
  <c r="BQ28" i="3"/>
  <c r="BS28" i="3" s="1"/>
  <c r="BU28" i="3" s="1"/>
  <c r="BP28" i="3"/>
  <c r="BR28" i="3" s="1"/>
  <c r="BT28" i="3" s="1"/>
  <c r="BQ27" i="3"/>
  <c r="BS27" i="3" s="1"/>
  <c r="BU27" i="3" s="1"/>
  <c r="BP27" i="3"/>
  <c r="BR27" i="3" s="1"/>
  <c r="BT27" i="3" s="1"/>
  <c r="BU26" i="3"/>
  <c r="BT26" i="3"/>
  <c r="BS26" i="3"/>
  <c r="BR26" i="3"/>
  <c r="BQ26" i="3"/>
  <c r="BP26" i="3"/>
  <c r="BS25" i="3"/>
  <c r="BU25" i="3" s="1"/>
  <c r="BR25" i="3"/>
  <c r="BT25" i="3" s="1"/>
  <c r="BQ25" i="3"/>
  <c r="BP25" i="3"/>
  <c r="BQ24" i="3"/>
  <c r="BS24" i="3" s="1"/>
  <c r="BU24" i="3" s="1"/>
  <c r="BP24" i="3"/>
  <c r="BR24" i="3" s="1"/>
  <c r="BT24" i="3" s="1"/>
  <c r="BQ23" i="3"/>
  <c r="BS23" i="3" s="1"/>
  <c r="BU23" i="3" s="1"/>
  <c r="BP23" i="3"/>
  <c r="BR23" i="3" s="1"/>
  <c r="BT23" i="3" s="1"/>
  <c r="BU22" i="3"/>
  <c r="BT22" i="3"/>
  <c r="BS22" i="3"/>
  <c r="BR22" i="3"/>
  <c r="BQ22" i="3"/>
  <c r="BP22" i="3"/>
  <c r="BS21" i="3"/>
  <c r="BU21" i="3" s="1"/>
  <c r="BR21" i="3"/>
  <c r="BT21" i="3" s="1"/>
  <c r="BQ21" i="3"/>
  <c r="BP21" i="3"/>
  <c r="BQ20" i="3"/>
  <c r="BS20" i="3" s="1"/>
  <c r="BU20" i="3" s="1"/>
  <c r="BP20" i="3"/>
  <c r="BR20" i="3" s="1"/>
  <c r="BT20" i="3" s="1"/>
  <c r="BQ19" i="3"/>
  <c r="BS19" i="3" s="1"/>
  <c r="BU19" i="3" s="1"/>
  <c r="BP19" i="3"/>
  <c r="BR19" i="3" s="1"/>
  <c r="BT19" i="3" s="1"/>
  <c r="BU18" i="3"/>
  <c r="BT18" i="3"/>
  <c r="BS18" i="3"/>
  <c r="BR18" i="3"/>
  <c r="BQ18" i="3"/>
  <c r="BP18" i="3"/>
  <c r="BS17" i="3"/>
  <c r="BU17" i="3" s="1"/>
  <c r="BR17" i="3"/>
  <c r="BT17" i="3" s="1"/>
  <c r="BQ17" i="3"/>
  <c r="BP17" i="3"/>
  <c r="BQ16" i="3"/>
  <c r="BS16" i="3" s="1"/>
  <c r="BU16" i="3" s="1"/>
  <c r="BP16" i="3"/>
  <c r="BR16" i="3" s="1"/>
  <c r="BT16" i="3" s="1"/>
  <c r="BQ15" i="3"/>
  <c r="BS15" i="3" s="1"/>
  <c r="BU15" i="3" s="1"/>
  <c r="BP15" i="3"/>
  <c r="BR15" i="3" s="1"/>
  <c r="BT15" i="3" s="1"/>
  <c r="BU14" i="3"/>
  <c r="BT14" i="3"/>
  <c r="BS14" i="3"/>
  <c r="BR14" i="3"/>
  <c r="BQ14" i="3"/>
  <c r="BP14" i="3"/>
  <c r="BS13" i="3"/>
  <c r="BU13" i="3" s="1"/>
  <c r="BR13" i="3"/>
  <c r="BT13" i="3" s="1"/>
  <c r="BQ13" i="3"/>
  <c r="BP13" i="3"/>
  <c r="BQ12" i="3"/>
  <c r="BS12" i="3" s="1"/>
  <c r="BU12" i="3" s="1"/>
  <c r="BP12" i="3"/>
  <c r="BR12" i="3" s="1"/>
  <c r="BT12" i="3" s="1"/>
  <c r="BQ11" i="3"/>
  <c r="BS11" i="3" s="1"/>
  <c r="BU11" i="3" s="1"/>
  <c r="BP11" i="3"/>
  <c r="BR11" i="3" s="1"/>
  <c r="BT11" i="3" s="1"/>
  <c r="BU10" i="3"/>
  <c r="BT10" i="3"/>
  <c r="BS10" i="3"/>
  <c r="BR10" i="3"/>
  <c r="BQ10" i="3"/>
  <c r="BP10" i="3"/>
  <c r="BS9" i="3"/>
  <c r="BU9" i="3" s="1"/>
  <c r="BR9" i="3"/>
  <c r="BT9" i="3" s="1"/>
  <c r="BQ9" i="3"/>
  <c r="BP9" i="3"/>
  <c r="BQ8" i="3"/>
  <c r="BS8" i="3" s="1"/>
  <c r="BU8" i="3" s="1"/>
  <c r="BP8" i="3"/>
  <c r="BR8" i="3" s="1"/>
  <c r="BT8" i="3" s="1"/>
  <c r="BQ7" i="3"/>
  <c r="BS7" i="3" s="1"/>
  <c r="BU7" i="3" s="1"/>
  <c r="BP7" i="3"/>
  <c r="BR7" i="3" s="1"/>
  <c r="BT7" i="3" s="1"/>
  <c r="BU6" i="3"/>
  <c r="BT6" i="3"/>
  <c r="BS6" i="3"/>
  <c r="BR6" i="3"/>
  <c r="BQ6" i="3"/>
  <c r="BP6" i="3"/>
  <c r="BS1810" i="3" l="1"/>
  <c r="BU1810" i="3" s="1"/>
  <c r="BS1806" i="3"/>
  <c r="BU1806" i="3" s="1"/>
  <c r="BS1802" i="3"/>
  <c r="BU1802" i="3" s="1"/>
  <c r="BS1798" i="3"/>
  <c r="BU1798" i="3" s="1"/>
  <c r="BS1794" i="3"/>
  <c r="BU1794" i="3" s="1"/>
  <c r="BS1790" i="3"/>
  <c r="BU1790" i="3" s="1"/>
  <c r="BS1812" i="3"/>
  <c r="BU1812" i="3" s="1"/>
  <c r="BS1808" i="3"/>
  <c r="BU1808" i="3" s="1"/>
  <c r="BS1804" i="3"/>
  <c r="BU1804" i="3" s="1"/>
  <c r="BS1800" i="3"/>
  <c r="BU1800" i="3" s="1"/>
  <c r="BS1796" i="3"/>
  <c r="BU1796" i="3" s="1"/>
  <c r="BS1792" i="3"/>
  <c r="BU1792" i="3" s="1"/>
  <c r="BS1788" i="3"/>
  <c r="BU1788" i="3" s="1"/>
  <c r="BS320" i="3"/>
  <c r="BU320" i="3" s="1"/>
  <c r="BS336" i="3"/>
  <c r="BU336" i="3" s="1"/>
  <c r="BS535" i="3"/>
  <c r="BU535" i="3" s="1"/>
  <c r="BR535" i="3"/>
  <c r="BT535" i="3" s="1"/>
  <c r="BS567" i="3"/>
  <c r="BU567" i="3" s="1"/>
  <c r="BR567" i="3"/>
  <c r="BT567" i="3" s="1"/>
  <c r="BS1058" i="3"/>
  <c r="BU1058" i="3" s="1"/>
  <c r="BR1058" i="3"/>
  <c r="BT1058" i="3" s="1"/>
  <c r="BS158" i="3"/>
  <c r="BU158" i="3" s="1"/>
  <c r="BS174" i="3"/>
  <c r="BU174" i="3" s="1"/>
  <c r="BS206" i="3"/>
  <c r="BU206" i="3" s="1"/>
  <c r="BS222" i="3"/>
  <c r="BU222" i="3" s="1"/>
  <c r="BS270" i="3"/>
  <c r="BU270" i="3" s="1"/>
  <c r="BS286" i="3"/>
  <c r="BU286" i="3" s="1"/>
  <c r="BS302" i="3"/>
  <c r="BU302" i="3" s="1"/>
  <c r="BS543" i="3"/>
  <c r="BU543" i="3" s="1"/>
  <c r="BR543" i="3"/>
  <c r="BT543" i="3" s="1"/>
  <c r="BS897" i="3"/>
  <c r="BU897" i="3" s="1"/>
  <c r="BR145" i="3"/>
  <c r="BT145" i="3" s="1"/>
  <c r="BR161" i="3"/>
  <c r="BT161" i="3" s="1"/>
  <c r="BR177" i="3"/>
  <c r="BT177" i="3" s="1"/>
  <c r="BR193" i="3"/>
  <c r="BT193" i="3" s="1"/>
  <c r="BR209" i="3"/>
  <c r="BT209" i="3" s="1"/>
  <c r="BR225" i="3"/>
  <c r="BT225" i="3" s="1"/>
  <c r="BR241" i="3"/>
  <c r="BT241" i="3" s="1"/>
  <c r="BR317" i="3"/>
  <c r="BT317" i="3" s="1"/>
  <c r="BR333" i="3"/>
  <c r="BT333" i="3" s="1"/>
  <c r="BS337" i="3"/>
  <c r="BU337" i="3" s="1"/>
  <c r="BR337" i="3"/>
  <c r="BT337" i="3" s="1"/>
  <c r="BS341" i="3"/>
  <c r="BU341" i="3" s="1"/>
  <c r="BR341" i="3"/>
  <c r="BT341" i="3" s="1"/>
  <c r="BS345" i="3"/>
  <c r="BU345" i="3" s="1"/>
  <c r="BR345" i="3"/>
  <c r="BT345" i="3" s="1"/>
  <c r="BS349" i="3"/>
  <c r="BU349" i="3" s="1"/>
  <c r="BR349" i="3"/>
  <c r="BT349" i="3" s="1"/>
  <c r="BS353" i="3"/>
  <c r="BU353" i="3" s="1"/>
  <c r="BR353" i="3"/>
  <c r="BT353" i="3" s="1"/>
  <c r="BS357" i="3"/>
  <c r="BU357" i="3" s="1"/>
  <c r="BR357" i="3"/>
  <c r="BT357" i="3" s="1"/>
  <c r="BS361" i="3"/>
  <c r="BU361" i="3" s="1"/>
  <c r="BR361" i="3"/>
  <c r="BT361" i="3" s="1"/>
  <c r="BS365" i="3"/>
  <c r="BU365" i="3" s="1"/>
  <c r="BR365" i="3"/>
  <c r="BT365" i="3" s="1"/>
  <c r="BS369" i="3"/>
  <c r="BU369" i="3" s="1"/>
  <c r="BR369" i="3"/>
  <c r="BT369" i="3" s="1"/>
  <c r="BS373" i="3"/>
  <c r="BU373" i="3" s="1"/>
  <c r="BR373" i="3"/>
  <c r="BT373" i="3" s="1"/>
  <c r="BS382" i="3"/>
  <c r="BU382" i="3" s="1"/>
  <c r="BS398" i="3"/>
  <c r="BU398" i="3" s="1"/>
  <c r="BS414" i="3"/>
  <c r="BU414" i="3" s="1"/>
  <c r="BS430" i="3"/>
  <c r="BU430" i="3" s="1"/>
  <c r="BS446" i="3"/>
  <c r="BU446" i="3" s="1"/>
  <c r="BS462" i="3"/>
  <c r="BU462" i="3" s="1"/>
  <c r="BS478" i="3"/>
  <c r="BU478" i="3" s="1"/>
  <c r="BS494" i="3"/>
  <c r="BU494" i="3" s="1"/>
  <c r="BS510" i="3"/>
  <c r="BU510" i="3" s="1"/>
  <c r="BS526" i="3"/>
  <c r="BU526" i="3" s="1"/>
  <c r="BS238" i="3"/>
  <c r="BU238" i="3" s="1"/>
  <c r="BS254" i="3"/>
  <c r="BU254" i="3" s="1"/>
  <c r="BS310" i="3"/>
  <c r="BU310" i="3" s="1"/>
  <c r="BS538" i="3"/>
  <c r="BU538" i="3" s="1"/>
  <c r="BS570" i="3"/>
  <c r="BU570" i="3" s="1"/>
  <c r="BS575" i="3"/>
  <c r="BU575" i="3" s="1"/>
  <c r="BR575" i="3"/>
  <c r="BT575" i="3" s="1"/>
  <c r="BS742" i="3"/>
  <c r="BU742" i="3" s="1"/>
  <c r="BR256" i="3"/>
  <c r="BT256" i="3" s="1"/>
  <c r="BR264" i="3"/>
  <c r="BT264" i="3" s="1"/>
  <c r="BR272" i="3"/>
  <c r="BT272" i="3" s="1"/>
  <c r="BR280" i="3"/>
  <c r="BT280" i="3" s="1"/>
  <c r="BR288" i="3"/>
  <c r="BT288" i="3" s="1"/>
  <c r="BR296" i="3"/>
  <c r="BT296" i="3" s="1"/>
  <c r="BR304" i="3"/>
  <c r="BT304" i="3" s="1"/>
  <c r="BS312" i="3"/>
  <c r="BU312" i="3" s="1"/>
  <c r="BS328" i="3"/>
  <c r="BU328" i="3" s="1"/>
  <c r="BS551" i="3"/>
  <c r="BU551" i="3" s="1"/>
  <c r="BR551" i="3"/>
  <c r="BT551" i="3" s="1"/>
  <c r="BS583" i="3"/>
  <c r="BU583" i="3" s="1"/>
  <c r="BR583" i="3"/>
  <c r="BT583" i="3" s="1"/>
  <c r="BS593" i="3"/>
  <c r="BU593" i="3" s="1"/>
  <c r="BR593" i="3"/>
  <c r="BT593" i="3" s="1"/>
  <c r="BS740" i="3"/>
  <c r="BU740" i="3" s="1"/>
  <c r="BS840" i="3"/>
  <c r="BU840" i="3" s="1"/>
  <c r="BS1653" i="3"/>
  <c r="BU1653" i="3" s="1"/>
  <c r="BR1653" i="3"/>
  <c r="BT1653" i="3" s="1"/>
  <c r="BS1730" i="3"/>
  <c r="BU1730" i="3" s="1"/>
  <c r="BR1730" i="3"/>
  <c r="BT1730" i="3" s="1"/>
  <c r="BS142" i="3"/>
  <c r="BU142" i="3" s="1"/>
  <c r="BS190" i="3"/>
  <c r="BU190" i="3" s="1"/>
  <c r="BS262" i="3"/>
  <c r="BU262" i="3" s="1"/>
  <c r="BS278" i="3"/>
  <c r="BU278" i="3" s="1"/>
  <c r="BS294" i="3"/>
  <c r="BU294" i="3" s="1"/>
  <c r="BS326" i="3"/>
  <c r="BU326" i="3" s="1"/>
  <c r="BR321" i="3"/>
  <c r="BT321" i="3" s="1"/>
  <c r="BS378" i="3"/>
  <c r="BU378" i="3" s="1"/>
  <c r="BS394" i="3"/>
  <c r="BU394" i="3" s="1"/>
  <c r="BS410" i="3"/>
  <c r="BU410" i="3" s="1"/>
  <c r="BS426" i="3"/>
  <c r="BU426" i="3" s="1"/>
  <c r="BS442" i="3"/>
  <c r="BU442" i="3" s="1"/>
  <c r="BS458" i="3"/>
  <c r="BU458" i="3" s="1"/>
  <c r="BS474" i="3"/>
  <c r="BU474" i="3" s="1"/>
  <c r="BS490" i="3"/>
  <c r="BU490" i="3" s="1"/>
  <c r="BS506" i="3"/>
  <c r="BU506" i="3" s="1"/>
  <c r="BS522" i="3"/>
  <c r="BU522" i="3" s="1"/>
  <c r="BS529" i="3"/>
  <c r="BU529" i="3" s="1"/>
  <c r="BS609" i="3"/>
  <c r="BU609" i="3" s="1"/>
  <c r="BR609" i="3"/>
  <c r="BT609" i="3" s="1"/>
  <c r="BS559" i="3"/>
  <c r="BU559" i="3" s="1"/>
  <c r="BR559" i="3"/>
  <c r="BT559" i="3" s="1"/>
  <c r="BS591" i="3"/>
  <c r="BU591" i="3" s="1"/>
  <c r="BR591" i="3"/>
  <c r="BT591" i="3" s="1"/>
  <c r="BS625" i="3"/>
  <c r="BU625" i="3" s="1"/>
  <c r="BR625" i="3"/>
  <c r="BT625" i="3" s="1"/>
  <c r="BS338" i="3"/>
  <c r="BU338" i="3" s="1"/>
  <c r="BS342" i="3"/>
  <c r="BU342" i="3" s="1"/>
  <c r="BS346" i="3"/>
  <c r="BU346" i="3" s="1"/>
  <c r="BS350" i="3"/>
  <c r="BU350" i="3" s="1"/>
  <c r="BS354" i="3"/>
  <c r="BU354" i="3" s="1"/>
  <c r="BS358" i="3"/>
  <c r="BU358" i="3" s="1"/>
  <c r="BS362" i="3"/>
  <c r="BU362" i="3" s="1"/>
  <c r="BS366" i="3"/>
  <c r="BU366" i="3" s="1"/>
  <c r="BS370" i="3"/>
  <c r="BU370" i="3" s="1"/>
  <c r="BS374" i="3"/>
  <c r="BU374" i="3" s="1"/>
  <c r="BS390" i="3"/>
  <c r="BU390" i="3" s="1"/>
  <c r="BS406" i="3"/>
  <c r="BU406" i="3" s="1"/>
  <c r="BS422" i="3"/>
  <c r="BU422" i="3" s="1"/>
  <c r="BS438" i="3"/>
  <c r="BU438" i="3" s="1"/>
  <c r="BS454" i="3"/>
  <c r="BU454" i="3" s="1"/>
  <c r="BS470" i="3"/>
  <c r="BU470" i="3" s="1"/>
  <c r="BS486" i="3"/>
  <c r="BU486" i="3" s="1"/>
  <c r="BS502" i="3"/>
  <c r="BU502" i="3" s="1"/>
  <c r="BS518" i="3"/>
  <c r="BU518" i="3" s="1"/>
  <c r="BS770" i="3"/>
  <c r="BU770" i="3" s="1"/>
  <c r="BS748" i="3"/>
  <c r="BU748" i="3" s="1"/>
  <c r="BS750" i="3"/>
  <c r="BU750" i="3" s="1"/>
  <c r="BS816" i="3"/>
  <c r="BU816" i="3" s="1"/>
  <c r="BS834" i="3"/>
  <c r="BU834" i="3" s="1"/>
  <c r="BS837" i="3"/>
  <c r="BU837" i="3" s="1"/>
  <c r="BS532" i="3"/>
  <c r="BU532" i="3" s="1"/>
  <c r="BS540" i="3"/>
  <c r="BU540" i="3" s="1"/>
  <c r="BS548" i="3"/>
  <c r="BU548" i="3" s="1"/>
  <c r="BS556" i="3"/>
  <c r="BU556" i="3" s="1"/>
  <c r="BS564" i="3"/>
  <c r="BU564" i="3" s="1"/>
  <c r="BS572" i="3"/>
  <c r="BU572" i="3" s="1"/>
  <c r="BS580" i="3"/>
  <c r="BU580" i="3" s="1"/>
  <c r="BS588" i="3"/>
  <c r="BU588" i="3" s="1"/>
  <c r="BS600" i="3"/>
  <c r="BU600" i="3" s="1"/>
  <c r="BS602" i="3"/>
  <c r="BU602" i="3" s="1"/>
  <c r="BS616" i="3"/>
  <c r="BU616" i="3" s="1"/>
  <c r="BS618" i="3"/>
  <c r="BU618" i="3" s="1"/>
  <c r="BS632" i="3"/>
  <c r="BU632" i="3" s="1"/>
  <c r="BS634" i="3"/>
  <c r="BU634" i="3" s="1"/>
  <c r="BS636" i="3"/>
  <c r="BU636" i="3" s="1"/>
  <c r="BS638" i="3"/>
  <c r="BU638" i="3" s="1"/>
  <c r="BS640" i="3"/>
  <c r="BU640" i="3" s="1"/>
  <c r="BS642" i="3"/>
  <c r="BU642" i="3" s="1"/>
  <c r="BS644" i="3"/>
  <c r="BU644" i="3" s="1"/>
  <c r="BS646" i="3"/>
  <c r="BU646" i="3" s="1"/>
  <c r="BS648" i="3"/>
  <c r="BU648" i="3" s="1"/>
  <c r="BS650" i="3"/>
  <c r="BU650" i="3" s="1"/>
  <c r="BS652" i="3"/>
  <c r="BU652" i="3" s="1"/>
  <c r="BS654" i="3"/>
  <c r="BU654" i="3" s="1"/>
  <c r="BS656" i="3"/>
  <c r="BU656" i="3" s="1"/>
  <c r="BS658" i="3"/>
  <c r="BU658" i="3" s="1"/>
  <c r="BS660" i="3"/>
  <c r="BU660" i="3" s="1"/>
  <c r="BS662" i="3"/>
  <c r="BU662" i="3" s="1"/>
  <c r="BS664" i="3"/>
  <c r="BU664" i="3" s="1"/>
  <c r="BS666" i="3"/>
  <c r="BU666" i="3" s="1"/>
  <c r="BS668" i="3"/>
  <c r="BU668" i="3" s="1"/>
  <c r="BS670" i="3"/>
  <c r="BU670" i="3" s="1"/>
  <c r="BS672" i="3"/>
  <c r="BU672" i="3" s="1"/>
  <c r="BS674" i="3"/>
  <c r="BU674" i="3" s="1"/>
  <c r="BS676" i="3"/>
  <c r="BU676" i="3" s="1"/>
  <c r="BS678" i="3"/>
  <c r="BU678" i="3" s="1"/>
  <c r="BS680" i="3"/>
  <c r="BU680" i="3" s="1"/>
  <c r="BS682" i="3"/>
  <c r="BU682" i="3" s="1"/>
  <c r="BS684" i="3"/>
  <c r="BU684" i="3" s="1"/>
  <c r="BS686" i="3"/>
  <c r="BU686" i="3" s="1"/>
  <c r="BS688" i="3"/>
  <c r="BU688" i="3" s="1"/>
  <c r="BS690" i="3"/>
  <c r="BU690" i="3" s="1"/>
  <c r="BS692" i="3"/>
  <c r="BU692" i="3" s="1"/>
  <c r="BS694" i="3"/>
  <c r="BU694" i="3" s="1"/>
  <c r="BS696" i="3"/>
  <c r="BU696" i="3" s="1"/>
  <c r="BS698" i="3"/>
  <c r="BU698" i="3" s="1"/>
  <c r="BS700" i="3"/>
  <c r="BU700" i="3" s="1"/>
  <c r="BS702" i="3"/>
  <c r="BU702" i="3" s="1"/>
  <c r="BS704" i="3"/>
  <c r="BU704" i="3" s="1"/>
  <c r="BS706" i="3"/>
  <c r="BU706" i="3" s="1"/>
  <c r="BS708" i="3"/>
  <c r="BU708" i="3" s="1"/>
  <c r="BS710" i="3"/>
  <c r="BU710" i="3" s="1"/>
  <c r="BS712" i="3"/>
  <c r="BU712" i="3" s="1"/>
  <c r="BS714" i="3"/>
  <c r="BU714" i="3" s="1"/>
  <c r="BS716" i="3"/>
  <c r="BU716" i="3" s="1"/>
  <c r="BS718" i="3"/>
  <c r="BU718" i="3" s="1"/>
  <c r="BS720" i="3"/>
  <c r="BU720" i="3" s="1"/>
  <c r="BS722" i="3"/>
  <c r="BU722" i="3" s="1"/>
  <c r="BS724" i="3"/>
  <c r="BU724" i="3" s="1"/>
  <c r="BS726" i="3"/>
  <c r="BU726" i="3" s="1"/>
  <c r="BS728" i="3"/>
  <c r="BU728" i="3" s="1"/>
  <c r="BS730" i="3"/>
  <c r="BU730" i="3" s="1"/>
  <c r="BS732" i="3"/>
  <c r="BU732" i="3" s="1"/>
  <c r="BS734" i="3"/>
  <c r="BU734" i="3" s="1"/>
  <c r="BS736" i="3"/>
  <c r="BU736" i="3" s="1"/>
  <c r="BS738" i="3"/>
  <c r="BU738" i="3" s="1"/>
  <c r="BS764" i="3"/>
  <c r="BU764" i="3" s="1"/>
  <c r="BS766" i="3"/>
  <c r="BU766" i="3" s="1"/>
  <c r="BS818" i="3"/>
  <c r="BU818" i="3" s="1"/>
  <c r="BS821" i="3"/>
  <c r="BU821" i="3" s="1"/>
  <c r="BS832" i="3"/>
  <c r="BU832" i="3" s="1"/>
  <c r="BS850" i="3"/>
  <c r="BU850" i="3" s="1"/>
  <c r="BS892" i="3"/>
  <c r="BU892" i="3" s="1"/>
  <c r="BR377" i="3"/>
  <c r="BT377" i="3" s="1"/>
  <c r="BR381" i="3"/>
  <c r="BT381" i="3" s="1"/>
  <c r="BR385" i="3"/>
  <c r="BT385" i="3" s="1"/>
  <c r="BR389" i="3"/>
  <c r="BT389" i="3" s="1"/>
  <c r="BR393" i="3"/>
  <c r="BT393" i="3" s="1"/>
  <c r="BR397" i="3"/>
  <c r="BT397" i="3" s="1"/>
  <c r="BR401" i="3"/>
  <c r="BT401" i="3" s="1"/>
  <c r="BR405" i="3"/>
  <c r="BT405" i="3" s="1"/>
  <c r="BR409" i="3"/>
  <c r="BT409" i="3" s="1"/>
  <c r="BR413" i="3"/>
  <c r="BT413" i="3" s="1"/>
  <c r="BR417" i="3"/>
  <c r="BT417" i="3" s="1"/>
  <c r="BR421" i="3"/>
  <c r="BT421" i="3" s="1"/>
  <c r="BR425" i="3"/>
  <c r="BT425" i="3" s="1"/>
  <c r="BR429" i="3"/>
  <c r="BT429" i="3" s="1"/>
  <c r="BR433" i="3"/>
  <c r="BT433" i="3" s="1"/>
  <c r="BR437" i="3"/>
  <c r="BT437" i="3" s="1"/>
  <c r="BR441" i="3"/>
  <c r="BT441" i="3" s="1"/>
  <c r="BR445" i="3"/>
  <c r="BT445" i="3" s="1"/>
  <c r="BR449" i="3"/>
  <c r="BT449" i="3" s="1"/>
  <c r="BR453" i="3"/>
  <c r="BT453" i="3" s="1"/>
  <c r="BR457" i="3"/>
  <c r="BT457" i="3" s="1"/>
  <c r="BR461" i="3"/>
  <c r="BT461" i="3" s="1"/>
  <c r="BR465" i="3"/>
  <c r="BT465" i="3" s="1"/>
  <c r="BR469" i="3"/>
  <c r="BT469" i="3" s="1"/>
  <c r="BR473" i="3"/>
  <c r="BT473" i="3" s="1"/>
  <c r="BR477" i="3"/>
  <c r="BT477" i="3" s="1"/>
  <c r="BR481" i="3"/>
  <c r="BT481" i="3" s="1"/>
  <c r="BR485" i="3"/>
  <c r="BT485" i="3" s="1"/>
  <c r="BR489" i="3"/>
  <c r="BT489" i="3" s="1"/>
  <c r="BR493" i="3"/>
  <c r="BT493" i="3" s="1"/>
  <c r="BR497" i="3"/>
  <c r="BT497" i="3" s="1"/>
  <c r="BR501" i="3"/>
  <c r="BT501" i="3" s="1"/>
  <c r="BR505" i="3"/>
  <c r="BT505" i="3" s="1"/>
  <c r="BR509" i="3"/>
  <c r="BT509" i="3" s="1"/>
  <c r="BR513" i="3"/>
  <c r="BT513" i="3" s="1"/>
  <c r="BR517" i="3"/>
  <c r="BT517" i="3" s="1"/>
  <c r="BR521" i="3"/>
  <c r="BT521" i="3" s="1"/>
  <c r="BR525" i="3"/>
  <c r="BT525" i="3" s="1"/>
  <c r="BR537" i="3"/>
  <c r="BT537" i="3" s="1"/>
  <c r="BR545" i="3"/>
  <c r="BT545" i="3" s="1"/>
  <c r="BR553" i="3"/>
  <c r="BT553" i="3" s="1"/>
  <c r="BR561" i="3"/>
  <c r="BT561" i="3" s="1"/>
  <c r="BR569" i="3"/>
  <c r="BT569" i="3" s="1"/>
  <c r="BR577" i="3"/>
  <c r="BT577" i="3" s="1"/>
  <c r="BR585" i="3"/>
  <c r="BT585" i="3" s="1"/>
  <c r="BR888" i="3"/>
  <c r="BT888" i="3" s="1"/>
  <c r="BS888" i="3"/>
  <c r="BU888" i="3" s="1"/>
  <c r="BS528" i="3"/>
  <c r="BU528" i="3" s="1"/>
  <c r="BS756" i="3"/>
  <c r="BU756" i="3" s="1"/>
  <c r="BS758" i="3"/>
  <c r="BU758" i="3" s="1"/>
  <c r="BS778" i="3"/>
  <c r="BU778" i="3" s="1"/>
  <c r="BS781" i="3"/>
  <c r="BU781" i="3" s="1"/>
  <c r="BR781" i="3"/>
  <c r="BT781" i="3" s="1"/>
  <c r="BS794" i="3"/>
  <c r="BU794" i="3" s="1"/>
  <c r="BS797" i="3"/>
  <c r="BU797" i="3" s="1"/>
  <c r="BR797" i="3"/>
  <c r="BT797" i="3" s="1"/>
  <c r="BS810" i="3"/>
  <c r="BU810" i="3" s="1"/>
  <c r="BS813" i="3"/>
  <c r="BU813" i="3" s="1"/>
  <c r="BS824" i="3"/>
  <c r="BU824" i="3" s="1"/>
  <c r="BS842" i="3"/>
  <c r="BU842" i="3" s="1"/>
  <c r="BS845" i="3"/>
  <c r="BU845" i="3" s="1"/>
  <c r="BS860" i="3"/>
  <c r="BU860" i="3" s="1"/>
  <c r="BR860" i="3"/>
  <c r="BT860" i="3" s="1"/>
  <c r="BS536" i="3"/>
  <c r="BU536" i="3" s="1"/>
  <c r="BS544" i="3"/>
  <c r="BU544" i="3" s="1"/>
  <c r="BS552" i="3"/>
  <c r="BU552" i="3" s="1"/>
  <c r="BS560" i="3"/>
  <c r="BU560" i="3" s="1"/>
  <c r="BS568" i="3"/>
  <c r="BU568" i="3" s="1"/>
  <c r="BS576" i="3"/>
  <c r="BU576" i="3" s="1"/>
  <c r="BS584" i="3"/>
  <c r="BU584" i="3" s="1"/>
  <c r="BS592" i="3"/>
  <c r="BU592" i="3" s="1"/>
  <c r="BS594" i="3"/>
  <c r="BU594" i="3" s="1"/>
  <c r="BS877" i="3"/>
  <c r="BU877" i="3" s="1"/>
  <c r="BR855" i="3"/>
  <c r="BT855" i="3" s="1"/>
  <c r="BS855" i="3"/>
  <c r="BU855" i="3" s="1"/>
  <c r="BS944" i="3"/>
  <c r="BU944" i="3" s="1"/>
  <c r="BR944" i="3"/>
  <c r="BT944" i="3" s="1"/>
  <c r="BS1042" i="3"/>
  <c r="BU1042" i="3" s="1"/>
  <c r="BS876" i="3"/>
  <c r="BU876" i="3" s="1"/>
  <c r="BS983" i="3"/>
  <c r="BU983" i="3" s="1"/>
  <c r="BS1028" i="3"/>
  <c r="BU1028" i="3" s="1"/>
  <c r="BR1028" i="3"/>
  <c r="BT1028" i="3" s="1"/>
  <c r="BR887" i="3"/>
  <c r="BT887" i="3" s="1"/>
  <c r="BS887" i="3"/>
  <c r="BU887" i="3" s="1"/>
  <c r="BS1048" i="3"/>
  <c r="BU1048" i="3" s="1"/>
  <c r="BR1048" i="3"/>
  <c r="BT1048" i="3" s="1"/>
  <c r="BS1064" i="3"/>
  <c r="BU1064" i="3" s="1"/>
  <c r="BR1064" i="3"/>
  <c r="BT1064" i="3" s="1"/>
  <c r="BS1112" i="3"/>
  <c r="BU1112" i="3" s="1"/>
  <c r="BR1112" i="3"/>
  <c r="BT1112" i="3" s="1"/>
  <c r="BS1128" i="3"/>
  <c r="BU1128" i="3" s="1"/>
  <c r="BR1128" i="3"/>
  <c r="BT1128" i="3" s="1"/>
  <c r="BS812" i="3"/>
  <c r="BU812" i="3" s="1"/>
  <c r="BS820" i="3"/>
  <c r="BU820" i="3" s="1"/>
  <c r="BS828" i="3"/>
  <c r="BU828" i="3" s="1"/>
  <c r="BS836" i="3"/>
  <c r="BU836" i="3" s="1"/>
  <c r="BS844" i="3"/>
  <c r="BU844" i="3" s="1"/>
  <c r="BS1096" i="3"/>
  <c r="BU1096" i="3" s="1"/>
  <c r="BR1096" i="3"/>
  <c r="BT1096" i="3" s="1"/>
  <c r="BS1144" i="3"/>
  <c r="BU1144" i="3" s="1"/>
  <c r="BR1144" i="3"/>
  <c r="BT1144" i="3" s="1"/>
  <c r="BR871" i="3"/>
  <c r="BT871" i="3" s="1"/>
  <c r="BS871" i="3"/>
  <c r="BU871" i="3" s="1"/>
  <c r="BS885" i="3"/>
  <c r="BU885" i="3" s="1"/>
  <c r="BS964" i="3"/>
  <c r="BU964" i="3" s="1"/>
  <c r="BS1012" i="3"/>
  <c r="BU1012" i="3" s="1"/>
  <c r="BR1012" i="3"/>
  <c r="BT1012" i="3" s="1"/>
  <c r="BS1105" i="3"/>
  <c r="BU1105" i="3" s="1"/>
  <c r="BS1121" i="3"/>
  <c r="BU1121" i="3" s="1"/>
  <c r="BS947" i="3"/>
  <c r="BU947" i="3" s="1"/>
  <c r="BS987" i="3"/>
  <c r="BU987" i="3" s="1"/>
  <c r="BS999" i="3"/>
  <c r="BU999" i="3" s="1"/>
  <c r="BR999" i="3"/>
  <c r="BT999" i="3" s="1"/>
  <c r="BS1038" i="3"/>
  <c r="BU1038" i="3" s="1"/>
  <c r="BS1044" i="3"/>
  <c r="BU1044" i="3" s="1"/>
  <c r="BR1044" i="3"/>
  <c r="BT1044" i="3" s="1"/>
  <c r="BS1072" i="3"/>
  <c r="BU1072" i="3" s="1"/>
  <c r="BR1072" i="3"/>
  <c r="BT1072" i="3" s="1"/>
  <c r="BS1083" i="3"/>
  <c r="BU1083" i="3" s="1"/>
  <c r="BS1169" i="3"/>
  <c r="BU1169" i="3" s="1"/>
  <c r="BS959" i="3"/>
  <c r="BU959" i="3" s="1"/>
  <c r="BS971" i="3"/>
  <c r="BU971" i="3" s="1"/>
  <c r="BS997" i="3"/>
  <c r="BU997" i="3" s="1"/>
  <c r="BS1003" i="3"/>
  <c r="BU1003" i="3" s="1"/>
  <c r="BS1015" i="3"/>
  <c r="BU1015" i="3" s="1"/>
  <c r="BR1015" i="3"/>
  <c r="BT1015" i="3" s="1"/>
  <c r="BS1054" i="3"/>
  <c r="BU1054" i="3" s="1"/>
  <c r="BS1060" i="3"/>
  <c r="BU1060" i="3" s="1"/>
  <c r="BR1060" i="3"/>
  <c r="BT1060" i="3" s="1"/>
  <c r="BS1081" i="3"/>
  <c r="BU1081" i="3" s="1"/>
  <c r="BS1094" i="3"/>
  <c r="BU1094" i="3" s="1"/>
  <c r="BS1110" i="3"/>
  <c r="BU1110" i="3" s="1"/>
  <c r="BS1126" i="3"/>
  <c r="BU1126" i="3" s="1"/>
  <c r="BS1142" i="3"/>
  <c r="BU1142" i="3" s="1"/>
  <c r="BS1031" i="3"/>
  <c r="BU1031" i="3" s="1"/>
  <c r="BR1031" i="3"/>
  <c r="BT1031" i="3" s="1"/>
  <c r="BS1088" i="3"/>
  <c r="BU1088" i="3" s="1"/>
  <c r="BR1088" i="3"/>
  <c r="BT1088" i="3" s="1"/>
  <c r="BR1286" i="3"/>
  <c r="BT1286" i="3" s="1"/>
  <c r="BS1286" i="3"/>
  <c r="BU1286" i="3" s="1"/>
  <c r="BR1294" i="3"/>
  <c r="BT1294" i="3" s="1"/>
  <c r="BS1294" i="3"/>
  <c r="BU1294" i="3" s="1"/>
  <c r="BR1302" i="3"/>
  <c r="BT1302" i="3" s="1"/>
  <c r="BS1302" i="3"/>
  <c r="BU1302" i="3" s="1"/>
  <c r="BR1310" i="3"/>
  <c r="BT1310" i="3" s="1"/>
  <c r="BS1310" i="3"/>
  <c r="BU1310" i="3" s="1"/>
  <c r="BR1318" i="3"/>
  <c r="BT1318" i="3" s="1"/>
  <c r="BS1318" i="3"/>
  <c r="BU1318" i="3" s="1"/>
  <c r="BS951" i="3"/>
  <c r="BU951" i="3" s="1"/>
  <c r="BS975" i="3"/>
  <c r="BU975" i="3" s="1"/>
  <c r="BS1029" i="3"/>
  <c r="BU1029" i="3" s="1"/>
  <c r="BS1035" i="3"/>
  <c r="BU1035" i="3" s="1"/>
  <c r="BS1047" i="3"/>
  <c r="BU1047" i="3" s="1"/>
  <c r="BR1047" i="3"/>
  <c r="BT1047" i="3" s="1"/>
  <c r="BS1075" i="3"/>
  <c r="BU1075" i="3" s="1"/>
  <c r="BS1097" i="3"/>
  <c r="BU1097" i="3" s="1"/>
  <c r="BS1104" i="3"/>
  <c r="BU1104" i="3" s="1"/>
  <c r="BR1104" i="3"/>
  <c r="BT1104" i="3" s="1"/>
  <c r="BS1113" i="3"/>
  <c r="BU1113" i="3" s="1"/>
  <c r="BS1120" i="3"/>
  <c r="BU1120" i="3" s="1"/>
  <c r="BR1120" i="3"/>
  <c r="BT1120" i="3" s="1"/>
  <c r="BS1129" i="3"/>
  <c r="BU1129" i="3" s="1"/>
  <c r="BS1136" i="3"/>
  <c r="BU1136" i="3" s="1"/>
  <c r="BR1136" i="3"/>
  <c r="BT1136" i="3" s="1"/>
  <c r="BS1145" i="3"/>
  <c r="BU1145" i="3" s="1"/>
  <c r="BS1152" i="3"/>
  <c r="BU1152" i="3" s="1"/>
  <c r="BR1152" i="3"/>
  <c r="BT1152" i="3" s="1"/>
  <c r="BS1159" i="3"/>
  <c r="BU1159" i="3" s="1"/>
  <c r="BS1175" i="3"/>
  <c r="BU1175" i="3" s="1"/>
  <c r="BS1261" i="3"/>
  <c r="BU1261" i="3" s="1"/>
  <c r="BR948" i="3"/>
  <c r="BT948" i="3" s="1"/>
  <c r="BR972" i="3"/>
  <c r="BT972" i="3" s="1"/>
  <c r="BS1063" i="3"/>
  <c r="BU1063" i="3" s="1"/>
  <c r="BR1063" i="3"/>
  <c r="BT1063" i="3" s="1"/>
  <c r="BR1284" i="3"/>
  <c r="BT1284" i="3" s="1"/>
  <c r="BS1284" i="3"/>
  <c r="BU1284" i="3" s="1"/>
  <c r="BR1292" i="3"/>
  <c r="BT1292" i="3" s="1"/>
  <c r="BS1292" i="3"/>
  <c r="BU1292" i="3" s="1"/>
  <c r="BR1300" i="3"/>
  <c r="BT1300" i="3" s="1"/>
  <c r="BS1300" i="3"/>
  <c r="BU1300" i="3" s="1"/>
  <c r="BR1308" i="3"/>
  <c r="BT1308" i="3" s="1"/>
  <c r="BS1308" i="3"/>
  <c r="BU1308" i="3" s="1"/>
  <c r="BR1316" i="3"/>
  <c r="BT1316" i="3" s="1"/>
  <c r="BS1316" i="3"/>
  <c r="BU1316" i="3" s="1"/>
  <c r="BS996" i="3"/>
  <c r="BU996" i="3" s="1"/>
  <c r="BR996" i="3"/>
  <c r="BT996" i="3" s="1"/>
  <c r="BS1061" i="3"/>
  <c r="BU1061" i="3" s="1"/>
  <c r="BS1067" i="3"/>
  <c r="BU1067" i="3" s="1"/>
  <c r="BS1080" i="3"/>
  <c r="BU1080" i="3" s="1"/>
  <c r="BR1080" i="3"/>
  <c r="BT1080" i="3" s="1"/>
  <c r="BS1091" i="3"/>
  <c r="BU1091" i="3" s="1"/>
  <c r="BS1102" i="3"/>
  <c r="BU1102" i="3" s="1"/>
  <c r="BS1118" i="3"/>
  <c r="BU1118" i="3" s="1"/>
  <c r="BS1134" i="3"/>
  <c r="BU1134" i="3" s="1"/>
  <c r="BS1150" i="3"/>
  <c r="BU1150" i="3" s="1"/>
  <c r="BS1155" i="3"/>
  <c r="BU1155" i="3" s="1"/>
  <c r="BS1162" i="3"/>
  <c r="BU1162" i="3" s="1"/>
  <c r="BS1171" i="3"/>
  <c r="BU1171" i="3" s="1"/>
  <c r="BS1178" i="3"/>
  <c r="BU1178" i="3" s="1"/>
  <c r="BS993" i="3"/>
  <c r="BU993" i="3" s="1"/>
  <c r="BS1009" i="3"/>
  <c r="BU1009" i="3" s="1"/>
  <c r="BS1025" i="3"/>
  <c r="BU1025" i="3" s="1"/>
  <c r="BS1041" i="3"/>
  <c r="BU1041" i="3" s="1"/>
  <c r="BS1057" i="3"/>
  <c r="BU1057" i="3" s="1"/>
  <c r="BS1186" i="3"/>
  <c r="BU1186" i="3" s="1"/>
  <c r="BS1190" i="3"/>
  <c r="BU1190" i="3" s="1"/>
  <c r="BS1194" i="3"/>
  <c r="BU1194" i="3" s="1"/>
  <c r="BS1198" i="3"/>
  <c r="BU1198" i="3" s="1"/>
  <c r="BS1202" i="3"/>
  <c r="BU1202" i="3" s="1"/>
  <c r="BS1206" i="3"/>
  <c r="BU1206" i="3" s="1"/>
  <c r="BS1210" i="3"/>
  <c r="BU1210" i="3" s="1"/>
  <c r="BS1214" i="3"/>
  <c r="BU1214" i="3" s="1"/>
  <c r="BS1218" i="3"/>
  <c r="BU1218" i="3" s="1"/>
  <c r="BS1222" i="3"/>
  <c r="BU1222" i="3" s="1"/>
  <c r="BS1226" i="3"/>
  <c r="BU1226" i="3" s="1"/>
  <c r="BS1230" i="3"/>
  <c r="BU1230" i="3" s="1"/>
  <c r="BS1234" i="3"/>
  <c r="BU1234" i="3" s="1"/>
  <c r="BS1245" i="3"/>
  <c r="BU1245" i="3" s="1"/>
  <c r="BR1290" i="3"/>
  <c r="BT1290" i="3" s="1"/>
  <c r="BS1290" i="3"/>
  <c r="BU1290" i="3" s="1"/>
  <c r="BR1298" i="3"/>
  <c r="BT1298" i="3" s="1"/>
  <c r="BS1298" i="3"/>
  <c r="BU1298" i="3" s="1"/>
  <c r="BR1306" i="3"/>
  <c r="BT1306" i="3" s="1"/>
  <c r="BS1306" i="3"/>
  <c r="BU1306" i="3" s="1"/>
  <c r="BR1314" i="3"/>
  <c r="BT1314" i="3" s="1"/>
  <c r="BS1314" i="3"/>
  <c r="BU1314" i="3" s="1"/>
  <c r="BS1388" i="3"/>
  <c r="BU1388" i="3" s="1"/>
  <c r="BR1388" i="3"/>
  <c r="BT1388" i="3" s="1"/>
  <c r="BS1021" i="3"/>
  <c r="BU1021" i="3" s="1"/>
  <c r="BS1037" i="3"/>
  <c r="BU1037" i="3" s="1"/>
  <c r="BS1053" i="3"/>
  <c r="BU1053" i="3" s="1"/>
  <c r="BS1069" i="3"/>
  <c r="BU1069" i="3" s="1"/>
  <c r="BS1077" i="3"/>
  <c r="BU1077" i="3" s="1"/>
  <c r="BS1085" i="3"/>
  <c r="BU1085" i="3" s="1"/>
  <c r="BS1093" i="3"/>
  <c r="BU1093" i="3" s="1"/>
  <c r="BS1101" i="3"/>
  <c r="BU1101" i="3" s="1"/>
  <c r="BS1109" i="3"/>
  <c r="BU1109" i="3" s="1"/>
  <c r="BS1117" i="3"/>
  <c r="BU1117" i="3" s="1"/>
  <c r="BS1125" i="3"/>
  <c r="BU1125" i="3" s="1"/>
  <c r="BS1133" i="3"/>
  <c r="BU1133" i="3" s="1"/>
  <c r="BS1141" i="3"/>
  <c r="BU1141" i="3" s="1"/>
  <c r="BS1149" i="3"/>
  <c r="BU1149" i="3" s="1"/>
  <c r="BS1270" i="3"/>
  <c r="BU1270" i="3" s="1"/>
  <c r="BR1270" i="3"/>
  <c r="BT1270" i="3" s="1"/>
  <c r="BR1336" i="3"/>
  <c r="BT1336" i="3" s="1"/>
  <c r="BS1336" i="3"/>
  <c r="BU1336" i="3" s="1"/>
  <c r="BS1241" i="3"/>
  <c r="BU1241" i="3" s="1"/>
  <c r="BR1288" i="3"/>
  <c r="BT1288" i="3" s="1"/>
  <c r="BS1288" i="3"/>
  <c r="BU1288" i="3" s="1"/>
  <c r="BR1296" i="3"/>
  <c r="BT1296" i="3" s="1"/>
  <c r="BS1296" i="3"/>
  <c r="BU1296" i="3" s="1"/>
  <c r="BR1304" i="3"/>
  <c r="BT1304" i="3" s="1"/>
  <c r="BS1304" i="3"/>
  <c r="BU1304" i="3" s="1"/>
  <c r="BR1312" i="3"/>
  <c r="BT1312" i="3" s="1"/>
  <c r="BS1312" i="3"/>
  <c r="BU1312" i="3" s="1"/>
  <c r="BS1258" i="3"/>
  <c r="BU1258" i="3" s="1"/>
  <c r="BR1258" i="3"/>
  <c r="BT1258" i="3" s="1"/>
  <c r="BR1268" i="3"/>
  <c r="BT1268" i="3" s="1"/>
  <c r="BS1268" i="3"/>
  <c r="BU1268" i="3" s="1"/>
  <c r="BS1380" i="3"/>
  <c r="BU1380" i="3" s="1"/>
  <c r="BR1380" i="3"/>
  <c r="BT1380" i="3" s="1"/>
  <c r="BS1277" i="3"/>
  <c r="BU1277" i="3" s="1"/>
  <c r="BS1332" i="3"/>
  <c r="BU1332" i="3" s="1"/>
  <c r="BR1332" i="3"/>
  <c r="BT1332" i="3" s="1"/>
  <c r="BS1348" i="3"/>
  <c r="BU1348" i="3" s="1"/>
  <c r="BR1348" i="3"/>
  <c r="BT1348" i="3" s="1"/>
  <c r="BS1255" i="3"/>
  <c r="BU1255" i="3" s="1"/>
  <c r="BS1418" i="3"/>
  <c r="BU1418" i="3" s="1"/>
  <c r="BR1418" i="3"/>
  <c r="BT1418" i="3" s="1"/>
  <c r="BS1265" i="3"/>
  <c r="BU1265" i="3" s="1"/>
  <c r="BS1281" i="3"/>
  <c r="BU1281" i="3" s="1"/>
  <c r="BR1328" i="3"/>
  <c r="BT1328" i="3" s="1"/>
  <c r="BS1328" i="3"/>
  <c r="BU1328" i="3" s="1"/>
  <c r="BR1344" i="3"/>
  <c r="BT1344" i="3" s="1"/>
  <c r="BS1344" i="3"/>
  <c r="BU1344" i="3" s="1"/>
  <c r="BS1356" i="3"/>
  <c r="BU1356" i="3" s="1"/>
  <c r="BR1356" i="3"/>
  <c r="BT1356" i="3" s="1"/>
  <c r="BS1257" i="3"/>
  <c r="BU1257" i="3" s="1"/>
  <c r="BS1272" i="3"/>
  <c r="BU1272" i="3" s="1"/>
  <c r="BS1364" i="3"/>
  <c r="BU1364" i="3" s="1"/>
  <c r="BR1364" i="3"/>
  <c r="BT1364" i="3" s="1"/>
  <c r="BS1324" i="3"/>
  <c r="BU1324" i="3" s="1"/>
  <c r="BR1324" i="3"/>
  <c r="BT1324" i="3" s="1"/>
  <c r="BS1340" i="3"/>
  <c r="BU1340" i="3" s="1"/>
  <c r="BR1340" i="3"/>
  <c r="BT1340" i="3" s="1"/>
  <c r="BS1372" i="3"/>
  <c r="BU1372" i="3" s="1"/>
  <c r="BR1372" i="3"/>
  <c r="BT1372" i="3" s="1"/>
  <c r="BS1402" i="3"/>
  <c r="BU1402" i="3" s="1"/>
  <c r="BR1402" i="3"/>
  <c r="BT1402" i="3" s="1"/>
  <c r="BS1440" i="3"/>
  <c r="BU1440" i="3" s="1"/>
  <c r="BR1440" i="3"/>
  <c r="BT1440" i="3" s="1"/>
  <c r="BS1352" i="3"/>
  <c r="BU1352" i="3" s="1"/>
  <c r="BS1360" i="3"/>
  <c r="BU1360" i="3" s="1"/>
  <c r="BS1368" i="3"/>
  <c r="BU1368" i="3" s="1"/>
  <c r="BS1376" i="3"/>
  <c r="BU1376" i="3" s="1"/>
  <c r="BS1384" i="3"/>
  <c r="BU1384" i="3" s="1"/>
  <c r="BR1447" i="3"/>
  <c r="BT1447" i="3" s="1"/>
  <c r="BS1447" i="3"/>
  <c r="BU1447" i="3" s="1"/>
  <c r="BR1457" i="3"/>
  <c r="BT1457" i="3" s="1"/>
  <c r="BS1321" i="3"/>
  <c r="BU1321" i="3" s="1"/>
  <c r="BS1329" i="3"/>
  <c r="BU1329" i="3" s="1"/>
  <c r="BS1337" i="3"/>
  <c r="BU1337" i="3" s="1"/>
  <c r="BS1345" i="3"/>
  <c r="BU1345" i="3" s="1"/>
  <c r="BS1353" i="3"/>
  <c r="BU1353" i="3" s="1"/>
  <c r="BS1361" i="3"/>
  <c r="BU1361" i="3" s="1"/>
  <c r="BS1369" i="3"/>
  <c r="BU1369" i="3" s="1"/>
  <c r="BS1377" i="3"/>
  <c r="BU1377" i="3" s="1"/>
  <c r="BS1385" i="3"/>
  <c r="BU1385" i="3" s="1"/>
  <c r="BS1393" i="3"/>
  <c r="BU1393" i="3" s="1"/>
  <c r="BS1395" i="3"/>
  <c r="BU1395" i="3" s="1"/>
  <c r="BS1409" i="3"/>
  <c r="BU1409" i="3" s="1"/>
  <c r="BS1411" i="3"/>
  <c r="BU1411" i="3" s="1"/>
  <c r="BS1425" i="3"/>
  <c r="BU1425" i="3" s="1"/>
  <c r="BS1427" i="3"/>
  <c r="BU1427" i="3" s="1"/>
  <c r="BS1325" i="3"/>
  <c r="BU1325" i="3" s="1"/>
  <c r="BS1333" i="3"/>
  <c r="BU1333" i="3" s="1"/>
  <c r="BS1341" i="3"/>
  <c r="BU1341" i="3" s="1"/>
  <c r="BS1349" i="3"/>
  <c r="BU1349" i="3" s="1"/>
  <c r="BS1357" i="3"/>
  <c r="BU1357" i="3" s="1"/>
  <c r="BS1365" i="3"/>
  <c r="BU1365" i="3" s="1"/>
  <c r="BS1373" i="3"/>
  <c r="BU1373" i="3" s="1"/>
  <c r="BS1381" i="3"/>
  <c r="BU1381" i="3" s="1"/>
  <c r="BS1389" i="3"/>
  <c r="BU1389" i="3" s="1"/>
  <c r="BS1401" i="3"/>
  <c r="BU1401" i="3" s="1"/>
  <c r="BS1403" i="3"/>
  <c r="BU1403" i="3" s="1"/>
  <c r="BS1417" i="3"/>
  <c r="BU1417" i="3" s="1"/>
  <c r="BS1419" i="3"/>
  <c r="BU1419" i="3" s="1"/>
  <c r="BR1455" i="3"/>
  <c r="BT1455" i="3" s="1"/>
  <c r="BS1455" i="3"/>
  <c r="BU1455" i="3" s="1"/>
  <c r="BS1448" i="3"/>
  <c r="BU1448" i="3" s="1"/>
  <c r="BS1451" i="3"/>
  <c r="BU1451" i="3" s="1"/>
  <c r="BS1456" i="3"/>
  <c r="BU1456" i="3" s="1"/>
  <c r="BS1459" i="3"/>
  <c r="BU1459" i="3" s="1"/>
  <c r="BS1521" i="3"/>
  <c r="BU1521" i="3" s="1"/>
  <c r="BS1559" i="3"/>
  <c r="BU1559" i="3" s="1"/>
  <c r="BS1630" i="3"/>
  <c r="BU1630" i="3" s="1"/>
  <c r="BR1630" i="3"/>
  <c r="BT1630" i="3" s="1"/>
  <c r="BS1524" i="3"/>
  <c r="BU1524" i="3" s="1"/>
  <c r="BS1581" i="3"/>
  <c r="BU1581" i="3" s="1"/>
  <c r="BS1611" i="3"/>
  <c r="BU1611" i="3" s="1"/>
  <c r="BS1668" i="3"/>
  <c r="BU1668" i="3" s="1"/>
  <c r="BR1668" i="3"/>
  <c r="BT1668" i="3" s="1"/>
  <c r="BS1452" i="3"/>
  <c r="BU1452" i="3" s="1"/>
  <c r="BS1460" i="3"/>
  <c r="BU1460" i="3" s="1"/>
  <c r="BS1520" i="3"/>
  <c r="BU1520" i="3" s="1"/>
  <c r="BS1565" i="3"/>
  <c r="BU1565" i="3" s="1"/>
  <c r="BS1584" i="3"/>
  <c r="BU1584" i="3" s="1"/>
  <c r="BS1621" i="3"/>
  <c r="BU1621" i="3" s="1"/>
  <c r="BR1621" i="3"/>
  <c r="BT1621" i="3" s="1"/>
  <c r="BS1464" i="3"/>
  <c r="BU1464" i="3" s="1"/>
  <c r="BS1468" i="3"/>
  <c r="BU1468" i="3" s="1"/>
  <c r="BS1472" i="3"/>
  <c r="BU1472" i="3" s="1"/>
  <c r="BS1476" i="3"/>
  <c r="BU1476" i="3" s="1"/>
  <c r="BS1480" i="3"/>
  <c r="BU1480" i="3" s="1"/>
  <c r="BS1484" i="3"/>
  <c r="BU1484" i="3" s="1"/>
  <c r="BS1488" i="3"/>
  <c r="BU1488" i="3" s="1"/>
  <c r="BS1492" i="3"/>
  <c r="BU1492" i="3" s="1"/>
  <c r="BS1496" i="3"/>
  <c r="BU1496" i="3" s="1"/>
  <c r="BS1500" i="3"/>
  <c r="BU1500" i="3" s="1"/>
  <c r="BS1504" i="3"/>
  <c r="BU1504" i="3" s="1"/>
  <c r="BS1508" i="3"/>
  <c r="BU1508" i="3" s="1"/>
  <c r="BS1512" i="3"/>
  <c r="BU1512" i="3" s="1"/>
  <c r="BS1619" i="3"/>
  <c r="BU1619" i="3" s="1"/>
  <c r="BS1555" i="3"/>
  <c r="BU1555" i="3" s="1"/>
  <c r="BS1564" i="3"/>
  <c r="BU1564" i="3" s="1"/>
  <c r="BS1571" i="3"/>
  <c r="BU1571" i="3" s="1"/>
  <c r="BS1580" i="3"/>
  <c r="BU1580" i="3" s="1"/>
  <c r="BS1587" i="3"/>
  <c r="BU1587" i="3" s="1"/>
  <c r="BS1596" i="3"/>
  <c r="BU1596" i="3" s="1"/>
  <c r="BS1627" i="3"/>
  <c r="BU1627" i="3" s="1"/>
  <c r="BS1604" i="3"/>
  <c r="BU1604" i="3" s="1"/>
  <c r="BS1615" i="3"/>
  <c r="BU1615" i="3" s="1"/>
  <c r="BS1645" i="3"/>
  <c r="BU1645" i="3" s="1"/>
  <c r="BR1645" i="3"/>
  <c r="BT1645" i="3" s="1"/>
  <c r="BS1670" i="3"/>
  <c r="BU1670" i="3" s="1"/>
  <c r="BR1670" i="3"/>
  <c r="BT1670" i="3" s="1"/>
  <c r="BS1678" i="3"/>
  <c r="BU1678" i="3" s="1"/>
  <c r="BR1678" i="3"/>
  <c r="BT1678" i="3" s="1"/>
  <c r="BS1686" i="3"/>
  <c r="BU1686" i="3" s="1"/>
  <c r="BR1686" i="3"/>
  <c r="BT1686" i="3" s="1"/>
  <c r="BS1694" i="3"/>
  <c r="BU1694" i="3" s="1"/>
  <c r="BR1694" i="3"/>
  <c r="BT1694" i="3" s="1"/>
  <c r="BS1702" i="3"/>
  <c r="BU1702" i="3" s="1"/>
  <c r="BR1702" i="3"/>
  <c r="BT1702" i="3" s="1"/>
  <c r="BS1710" i="3"/>
  <c r="BU1710" i="3" s="1"/>
  <c r="BR1710" i="3"/>
  <c r="BT1710" i="3" s="1"/>
  <c r="BS1718" i="3"/>
  <c r="BU1718" i="3" s="1"/>
  <c r="BR1718" i="3"/>
  <c r="BT1718" i="3" s="1"/>
  <c r="BS1726" i="3"/>
  <c r="BU1726" i="3" s="1"/>
  <c r="BR1726" i="3"/>
  <c r="BT1726" i="3" s="1"/>
  <c r="BR1724" i="3"/>
  <c r="BT1724" i="3" s="1"/>
  <c r="BS1724" i="3"/>
  <c r="BU1724" i="3" s="1"/>
  <c r="BS1543" i="3"/>
  <c r="BU1543" i="3" s="1"/>
  <c r="BS1551" i="3"/>
  <c r="BU1551" i="3" s="1"/>
  <c r="BS1612" i="3"/>
  <c r="BU1612" i="3" s="1"/>
  <c r="BR1622" i="3"/>
  <c r="BT1622" i="3" s="1"/>
  <c r="BS1637" i="3"/>
  <c r="BU1637" i="3" s="1"/>
  <c r="BR1637" i="3"/>
  <c r="BT1637" i="3" s="1"/>
  <c r="BR1654" i="3"/>
  <c r="BT1654" i="3" s="1"/>
  <c r="BS1676" i="3"/>
  <c r="BU1676" i="3" s="1"/>
  <c r="BS1684" i="3"/>
  <c r="BU1684" i="3" s="1"/>
  <c r="BS1692" i="3"/>
  <c r="BU1692" i="3" s="1"/>
  <c r="BS1700" i="3"/>
  <c r="BU1700" i="3" s="1"/>
  <c r="BS1708" i="3"/>
  <c r="BU1708" i="3" s="1"/>
  <c r="BS1716" i="3"/>
  <c r="BU1716" i="3" s="1"/>
  <c r="BS1762" i="3"/>
  <c r="BU1762" i="3" s="1"/>
  <c r="BR1762" i="3"/>
  <c r="BT1762" i="3" s="1"/>
  <c r="BS1629" i="3"/>
  <c r="BU1629" i="3" s="1"/>
  <c r="BR1629" i="3"/>
  <c r="BT1629" i="3" s="1"/>
  <c r="BS1674" i="3"/>
  <c r="BU1674" i="3" s="1"/>
  <c r="BR1674" i="3"/>
  <c r="BT1674" i="3" s="1"/>
  <c r="BS1682" i="3"/>
  <c r="BU1682" i="3" s="1"/>
  <c r="BR1682" i="3"/>
  <c r="BT1682" i="3" s="1"/>
  <c r="BS1690" i="3"/>
  <c r="BU1690" i="3" s="1"/>
  <c r="BR1690" i="3"/>
  <c r="BT1690" i="3" s="1"/>
  <c r="BS1698" i="3"/>
  <c r="BU1698" i="3" s="1"/>
  <c r="BR1698" i="3"/>
  <c r="BT1698" i="3" s="1"/>
  <c r="BS1706" i="3"/>
  <c r="BU1706" i="3" s="1"/>
  <c r="BR1706" i="3"/>
  <c r="BT1706" i="3" s="1"/>
  <c r="BS1714" i="3"/>
  <c r="BU1714" i="3" s="1"/>
  <c r="BR1714" i="3"/>
  <c r="BT1714" i="3" s="1"/>
  <c r="BS1722" i="3"/>
  <c r="BU1722" i="3" s="1"/>
  <c r="BR1722" i="3"/>
  <c r="BT1722" i="3" s="1"/>
  <c r="BS1746" i="3"/>
  <c r="BU1746" i="3" s="1"/>
  <c r="BR1746" i="3"/>
  <c r="BT1746" i="3" s="1"/>
  <c r="BS1666" i="3"/>
  <c r="BU1666" i="3" s="1"/>
  <c r="BR1666" i="3"/>
  <c r="BT1666" i="3" s="1"/>
  <c r="BS1734" i="3"/>
  <c r="BU1734" i="3" s="1"/>
  <c r="BR1734" i="3"/>
  <c r="BT1734" i="3" s="1"/>
  <c r="BS1750" i="3"/>
  <c r="BU1750" i="3" s="1"/>
  <c r="BR1750" i="3"/>
  <c r="BT1750" i="3" s="1"/>
  <c r="BS1663" i="3"/>
  <c r="BU1663" i="3" s="1"/>
  <c r="BS1778" i="3"/>
  <c r="BU1778" i="3" s="1"/>
  <c r="BS1742" i="3"/>
  <c r="BU1742" i="3" s="1"/>
  <c r="BR1742" i="3"/>
  <c r="BT1742" i="3" s="1"/>
  <c r="BR1618" i="3"/>
  <c r="BT1618" i="3" s="1"/>
  <c r="BR1626" i="3"/>
  <c r="BT1626" i="3" s="1"/>
  <c r="BR1634" i="3"/>
  <c r="BT1634" i="3" s="1"/>
  <c r="BR1642" i="3"/>
  <c r="BT1642" i="3" s="1"/>
  <c r="BR1650" i="3"/>
  <c r="BT1650" i="3" s="1"/>
  <c r="BR1658" i="3"/>
  <c r="BT1658" i="3" s="1"/>
  <c r="BS1662" i="3"/>
  <c r="BU1662" i="3" s="1"/>
  <c r="BR1662" i="3"/>
  <c r="BT1662" i="3" s="1"/>
  <c r="BS1738" i="3"/>
  <c r="BU1738" i="3" s="1"/>
  <c r="BR1738" i="3"/>
  <c r="BT1738" i="3" s="1"/>
  <c r="BS1754" i="3"/>
  <c r="BU1754" i="3" s="1"/>
  <c r="BR1754" i="3"/>
  <c r="BT1754" i="3" s="1"/>
  <c r="BS1786" i="3"/>
  <c r="BU1786" i="3" s="1"/>
  <c r="AB6" i="3"/>
  <c r="Z7" i="3"/>
  <c r="AA7" i="3" s="1"/>
  <c r="Z8" i="3"/>
  <c r="AA8" i="3" s="1"/>
  <c r="Z9" i="3"/>
  <c r="AA9" i="3" s="1"/>
  <c r="Z10" i="3"/>
  <c r="AA10" i="3" s="1"/>
  <c r="Z11" i="3"/>
  <c r="AA11" i="3" s="1"/>
  <c r="Z12" i="3"/>
  <c r="AA12" i="3" s="1"/>
  <c r="Z13" i="3"/>
  <c r="AA13" i="3" s="1"/>
  <c r="Z14" i="3"/>
  <c r="AA14" i="3" s="1"/>
  <c r="Z15" i="3"/>
  <c r="AA15" i="3" s="1"/>
  <c r="Z16" i="3"/>
  <c r="AA16" i="3" s="1"/>
  <c r="Z17" i="3"/>
  <c r="AA17" i="3" s="1"/>
  <c r="Z18" i="3"/>
  <c r="AA18" i="3" s="1"/>
  <c r="Z19" i="3"/>
  <c r="AA19" i="3" s="1"/>
  <c r="Z20" i="3"/>
  <c r="AA20" i="3" s="1"/>
  <c r="Z21" i="3"/>
  <c r="AA21" i="3" s="1"/>
  <c r="Z22" i="3"/>
  <c r="AA22" i="3" s="1"/>
  <c r="Z23" i="3"/>
  <c r="AA23" i="3" s="1"/>
  <c r="Z24" i="3"/>
  <c r="AA24" i="3" s="1"/>
  <c r="Z25" i="3"/>
  <c r="AA25" i="3" s="1"/>
  <c r="Z26" i="3"/>
  <c r="AA26" i="3" s="1"/>
  <c r="Z27" i="3"/>
  <c r="AA27" i="3" s="1"/>
  <c r="Z28" i="3"/>
  <c r="AA28" i="3" s="1"/>
  <c r="Z29" i="3"/>
  <c r="AA29" i="3" s="1"/>
  <c r="Z30" i="3"/>
  <c r="AA30" i="3" s="1"/>
  <c r="Z31" i="3"/>
  <c r="AA31" i="3" s="1"/>
  <c r="Z32" i="3"/>
  <c r="AA32" i="3" s="1"/>
  <c r="Z33" i="3"/>
  <c r="AA33" i="3" s="1"/>
  <c r="Z34" i="3"/>
  <c r="AA34" i="3" s="1"/>
  <c r="Z35" i="3"/>
  <c r="AA35" i="3" s="1"/>
  <c r="Z36" i="3"/>
  <c r="AA36" i="3" s="1"/>
  <c r="Z37" i="3"/>
  <c r="AA37" i="3" s="1"/>
  <c r="Z38" i="3"/>
  <c r="AA38" i="3" s="1"/>
  <c r="Z39" i="3"/>
  <c r="AA39" i="3" s="1"/>
  <c r="Z40" i="3"/>
  <c r="AA40" i="3" s="1"/>
  <c r="Z41" i="3"/>
  <c r="AA41" i="3" s="1"/>
  <c r="Z42" i="3"/>
  <c r="AA42" i="3" s="1"/>
  <c r="Z43" i="3"/>
  <c r="AA43" i="3" s="1"/>
  <c r="Z44" i="3"/>
  <c r="AA44" i="3" s="1"/>
  <c r="Z45" i="3"/>
  <c r="AA45" i="3" s="1"/>
  <c r="Z46" i="3"/>
  <c r="AA46" i="3" s="1"/>
  <c r="Z47" i="3"/>
  <c r="AA47" i="3" s="1"/>
  <c r="Z48" i="3"/>
  <c r="AA48" i="3" s="1"/>
  <c r="Z49" i="3"/>
  <c r="AA49" i="3" s="1"/>
  <c r="Z50" i="3"/>
  <c r="AA50" i="3" s="1"/>
  <c r="Z51" i="3"/>
  <c r="AA51" i="3" s="1"/>
  <c r="Z52" i="3"/>
  <c r="AA52" i="3" s="1"/>
  <c r="Z53" i="3"/>
  <c r="AA53" i="3" s="1"/>
  <c r="Z54" i="3"/>
  <c r="AA54" i="3" s="1"/>
  <c r="Z55" i="3"/>
  <c r="AA55" i="3" s="1"/>
  <c r="Z56" i="3"/>
  <c r="AA56" i="3" s="1"/>
  <c r="Z57" i="3"/>
  <c r="AA57" i="3" s="1"/>
  <c r="Z58" i="3"/>
  <c r="AA58" i="3" s="1"/>
  <c r="Z59" i="3"/>
  <c r="AA59" i="3" s="1"/>
  <c r="Z60" i="3"/>
  <c r="AA60" i="3" s="1"/>
  <c r="Z61" i="3"/>
  <c r="AA61" i="3" s="1"/>
  <c r="Z62" i="3"/>
  <c r="AA62" i="3" s="1"/>
  <c r="Z63" i="3"/>
  <c r="AA63" i="3" s="1"/>
  <c r="Z64" i="3"/>
  <c r="AA64" i="3" s="1"/>
  <c r="Z65" i="3"/>
  <c r="AA65" i="3" s="1"/>
  <c r="Z66" i="3"/>
  <c r="AA66" i="3" s="1"/>
  <c r="Z67" i="3"/>
  <c r="AA67" i="3" s="1"/>
  <c r="Z68" i="3"/>
  <c r="AA68" i="3" s="1"/>
  <c r="Z69" i="3"/>
  <c r="AA69" i="3" s="1"/>
  <c r="Z70" i="3"/>
  <c r="AA70" i="3" s="1"/>
  <c r="Z71" i="3"/>
  <c r="AA71" i="3" s="1"/>
  <c r="Z72" i="3"/>
  <c r="AA72" i="3" s="1"/>
  <c r="Z73" i="3"/>
  <c r="AA73" i="3" s="1"/>
  <c r="Z74" i="3"/>
  <c r="AA74" i="3" s="1"/>
  <c r="Z75" i="3"/>
  <c r="AA75" i="3" s="1"/>
  <c r="Z76" i="3"/>
  <c r="AA76" i="3" s="1"/>
  <c r="Z77" i="3"/>
  <c r="AA77" i="3" s="1"/>
  <c r="Z78" i="3"/>
  <c r="AA78" i="3" s="1"/>
  <c r="Z79" i="3"/>
  <c r="AA79" i="3" s="1"/>
  <c r="Z80" i="3"/>
  <c r="AA80" i="3" s="1"/>
  <c r="Z81" i="3"/>
  <c r="AA81" i="3" s="1"/>
  <c r="Z82" i="3"/>
  <c r="AA82" i="3" s="1"/>
  <c r="Z83" i="3"/>
  <c r="AA83" i="3" s="1"/>
  <c r="Z84" i="3"/>
  <c r="AA84" i="3" s="1"/>
  <c r="Z85" i="3"/>
  <c r="AA85" i="3" s="1"/>
  <c r="Z86" i="3"/>
  <c r="AA86" i="3" s="1"/>
  <c r="Z87" i="3"/>
  <c r="AA87" i="3" s="1"/>
  <c r="Z88" i="3"/>
  <c r="AA88" i="3" s="1"/>
  <c r="Z89" i="3"/>
  <c r="AA89" i="3" s="1"/>
  <c r="Z90" i="3"/>
  <c r="AA90" i="3" s="1"/>
  <c r="Z91" i="3"/>
  <c r="AA91" i="3" s="1"/>
  <c r="Z92" i="3"/>
  <c r="AA92" i="3" s="1"/>
  <c r="Z93" i="3"/>
  <c r="AA93" i="3" s="1"/>
  <c r="Z94" i="3"/>
  <c r="AA94" i="3" s="1"/>
  <c r="Z95" i="3"/>
  <c r="AA95" i="3" s="1"/>
  <c r="Z96" i="3"/>
  <c r="AA96" i="3" s="1"/>
  <c r="Z97" i="3"/>
  <c r="AA97" i="3" s="1"/>
  <c r="Z98" i="3"/>
  <c r="AA98" i="3" s="1"/>
  <c r="Z99" i="3"/>
  <c r="AA99" i="3" s="1"/>
  <c r="Z100" i="3"/>
  <c r="AA100" i="3" s="1"/>
  <c r="Z101" i="3"/>
  <c r="AA101" i="3" s="1"/>
  <c r="Z102" i="3"/>
  <c r="AA102" i="3" s="1"/>
  <c r="Z103" i="3"/>
  <c r="AA103" i="3" s="1"/>
  <c r="Z104" i="3"/>
  <c r="AA104" i="3" s="1"/>
  <c r="Z105" i="3"/>
  <c r="AA105" i="3" s="1"/>
  <c r="Z106" i="3"/>
  <c r="AA106" i="3" s="1"/>
  <c r="Z107" i="3"/>
  <c r="AA107" i="3" s="1"/>
  <c r="Z108" i="3"/>
  <c r="AA108" i="3" s="1"/>
  <c r="Z109" i="3"/>
  <c r="AA109" i="3" s="1"/>
  <c r="Z110" i="3"/>
  <c r="AA110" i="3" s="1"/>
  <c r="Z111" i="3"/>
  <c r="AA111" i="3" s="1"/>
  <c r="Z112" i="3"/>
  <c r="AA112" i="3" s="1"/>
  <c r="Z113" i="3"/>
  <c r="AA113" i="3" s="1"/>
  <c r="Z114" i="3"/>
  <c r="AA114" i="3" s="1"/>
  <c r="Z115" i="3"/>
  <c r="AA115" i="3" s="1"/>
  <c r="Z116" i="3"/>
  <c r="AA116" i="3" s="1"/>
  <c r="Z117" i="3"/>
  <c r="AA117" i="3" s="1"/>
  <c r="Z118" i="3"/>
  <c r="AA118" i="3" s="1"/>
  <c r="Z119" i="3"/>
  <c r="AA119" i="3" s="1"/>
  <c r="Z120" i="3"/>
  <c r="AA120" i="3" s="1"/>
  <c r="Z121" i="3"/>
  <c r="AA121" i="3" s="1"/>
  <c r="Z122" i="3"/>
  <c r="AA122" i="3" s="1"/>
  <c r="Z123" i="3"/>
  <c r="AA123" i="3" s="1"/>
  <c r="Z124" i="3"/>
  <c r="AA124" i="3" s="1"/>
  <c r="Z125" i="3"/>
  <c r="AA125" i="3" s="1"/>
  <c r="Z126" i="3"/>
  <c r="AA126" i="3" s="1"/>
  <c r="Z127" i="3"/>
  <c r="AA127" i="3" s="1"/>
  <c r="Z128" i="3"/>
  <c r="AA128" i="3" s="1"/>
  <c r="Z129" i="3"/>
  <c r="AA129" i="3" s="1"/>
  <c r="Z130" i="3"/>
  <c r="AA130" i="3" s="1"/>
  <c r="Z131" i="3"/>
  <c r="AA131" i="3" s="1"/>
  <c r="Z132" i="3"/>
  <c r="AA132" i="3" s="1"/>
  <c r="Z133" i="3"/>
  <c r="AA133" i="3" s="1"/>
  <c r="Z134" i="3"/>
  <c r="AA134" i="3" s="1"/>
  <c r="Z135" i="3"/>
  <c r="AA135" i="3" s="1"/>
  <c r="Z136" i="3"/>
  <c r="AA136" i="3" s="1"/>
  <c r="Z137" i="3"/>
  <c r="AA137" i="3" s="1"/>
  <c r="Z138" i="3"/>
  <c r="AA138" i="3" s="1"/>
  <c r="Z139" i="3"/>
  <c r="AA139" i="3" s="1"/>
  <c r="Z140" i="3"/>
  <c r="AA140" i="3" s="1"/>
  <c r="Z141" i="3"/>
  <c r="AA141" i="3" s="1"/>
  <c r="Z142" i="3"/>
  <c r="AA142" i="3" s="1"/>
  <c r="Z143" i="3"/>
  <c r="AA143" i="3" s="1"/>
  <c r="Z144" i="3"/>
  <c r="AA144" i="3" s="1"/>
  <c r="Z145" i="3"/>
  <c r="AA145" i="3" s="1"/>
  <c r="Z146" i="3"/>
  <c r="AA146" i="3" s="1"/>
  <c r="Z147" i="3"/>
  <c r="AA147" i="3" s="1"/>
  <c r="Z148" i="3"/>
  <c r="AA148" i="3" s="1"/>
  <c r="Z149" i="3"/>
  <c r="AA149" i="3" s="1"/>
  <c r="Z150" i="3"/>
  <c r="AA150" i="3" s="1"/>
  <c r="Z151" i="3"/>
  <c r="AA151" i="3" s="1"/>
  <c r="Z152" i="3"/>
  <c r="AA152" i="3" s="1"/>
  <c r="Z153" i="3"/>
  <c r="AA153" i="3" s="1"/>
  <c r="Z154" i="3"/>
  <c r="AA154" i="3" s="1"/>
  <c r="Z155" i="3"/>
  <c r="AA155" i="3" s="1"/>
  <c r="Z156" i="3"/>
  <c r="AA156" i="3" s="1"/>
  <c r="Z157" i="3"/>
  <c r="AA157" i="3" s="1"/>
  <c r="Z158" i="3"/>
  <c r="AA158" i="3" s="1"/>
  <c r="Z159" i="3"/>
  <c r="AA159" i="3" s="1"/>
  <c r="Z160" i="3"/>
  <c r="AA160" i="3" s="1"/>
  <c r="Z161" i="3"/>
  <c r="AA161" i="3" s="1"/>
  <c r="Z162" i="3"/>
  <c r="AA162" i="3" s="1"/>
  <c r="Z163" i="3"/>
  <c r="AA163" i="3" s="1"/>
  <c r="Z164" i="3"/>
  <c r="AA164" i="3" s="1"/>
  <c r="Z165" i="3"/>
  <c r="AA165" i="3" s="1"/>
  <c r="Z166" i="3"/>
  <c r="AA166" i="3" s="1"/>
  <c r="Z167" i="3"/>
  <c r="AA167" i="3" s="1"/>
  <c r="Z168" i="3"/>
  <c r="AA168" i="3" s="1"/>
  <c r="Z169" i="3"/>
  <c r="AA169" i="3" s="1"/>
  <c r="Z170" i="3"/>
  <c r="AA170" i="3" s="1"/>
  <c r="Z171" i="3"/>
  <c r="AA171" i="3" s="1"/>
  <c r="Z172" i="3"/>
  <c r="AA172" i="3" s="1"/>
  <c r="Z173" i="3"/>
  <c r="AA173" i="3" s="1"/>
  <c r="Z174" i="3"/>
  <c r="AA174" i="3" s="1"/>
  <c r="Z175" i="3"/>
  <c r="AA175" i="3" s="1"/>
  <c r="Z176" i="3"/>
  <c r="AA176" i="3" s="1"/>
  <c r="Z177" i="3"/>
  <c r="AA177" i="3" s="1"/>
  <c r="Z178" i="3"/>
  <c r="AA178" i="3" s="1"/>
  <c r="Z179" i="3"/>
  <c r="AA179" i="3" s="1"/>
  <c r="Z180" i="3"/>
  <c r="AA180" i="3" s="1"/>
  <c r="Z181" i="3"/>
  <c r="AA181" i="3" s="1"/>
  <c r="Z182" i="3"/>
  <c r="AA182" i="3" s="1"/>
  <c r="Z183" i="3"/>
  <c r="AA183" i="3" s="1"/>
  <c r="Z184" i="3"/>
  <c r="AA184" i="3" s="1"/>
  <c r="Z185" i="3"/>
  <c r="AA185" i="3" s="1"/>
  <c r="Z186" i="3"/>
  <c r="AA186" i="3" s="1"/>
  <c r="Z187" i="3"/>
  <c r="AA187" i="3" s="1"/>
  <c r="Z188" i="3"/>
  <c r="AA188" i="3" s="1"/>
  <c r="Z189" i="3"/>
  <c r="AA189" i="3" s="1"/>
  <c r="Z190" i="3"/>
  <c r="AA190" i="3" s="1"/>
  <c r="Z191" i="3"/>
  <c r="AA191" i="3" s="1"/>
  <c r="Z192" i="3"/>
  <c r="AA192" i="3" s="1"/>
  <c r="Z193" i="3"/>
  <c r="AA193" i="3" s="1"/>
  <c r="Z194" i="3"/>
  <c r="AA194" i="3" s="1"/>
  <c r="Z195" i="3"/>
  <c r="AA195" i="3" s="1"/>
  <c r="Z196" i="3"/>
  <c r="AA196" i="3" s="1"/>
  <c r="Z197" i="3"/>
  <c r="AA197" i="3" s="1"/>
  <c r="Z198" i="3"/>
  <c r="AA198" i="3" s="1"/>
  <c r="Z199" i="3"/>
  <c r="AA199" i="3" s="1"/>
  <c r="Z200" i="3"/>
  <c r="AA200" i="3" s="1"/>
  <c r="Z201" i="3"/>
  <c r="AA201" i="3" s="1"/>
  <c r="Z202" i="3"/>
  <c r="AA202" i="3" s="1"/>
  <c r="Z203" i="3"/>
  <c r="AA203" i="3" s="1"/>
  <c r="Z204" i="3"/>
  <c r="AA204" i="3" s="1"/>
  <c r="Z205" i="3"/>
  <c r="AA205" i="3" s="1"/>
  <c r="Z206" i="3"/>
  <c r="AA206" i="3" s="1"/>
  <c r="Z207" i="3"/>
  <c r="AA207" i="3" s="1"/>
  <c r="Z208" i="3"/>
  <c r="AA208" i="3" s="1"/>
  <c r="Z209" i="3"/>
  <c r="AA209" i="3" s="1"/>
  <c r="Z210" i="3"/>
  <c r="AA210" i="3" s="1"/>
  <c r="Z211" i="3"/>
  <c r="AA211" i="3" s="1"/>
  <c r="Z212" i="3"/>
  <c r="AA212" i="3" s="1"/>
  <c r="Z213" i="3"/>
  <c r="AA213" i="3" s="1"/>
  <c r="Z214" i="3"/>
  <c r="AA214" i="3" s="1"/>
  <c r="Z215" i="3"/>
  <c r="AA215" i="3" s="1"/>
  <c r="Z216" i="3"/>
  <c r="AA216" i="3" s="1"/>
  <c r="Z217" i="3"/>
  <c r="AA217" i="3" s="1"/>
  <c r="Z218" i="3"/>
  <c r="AA218" i="3" s="1"/>
  <c r="Z219" i="3"/>
  <c r="AA219" i="3" s="1"/>
  <c r="Z220" i="3"/>
  <c r="AA220" i="3" s="1"/>
  <c r="Z221" i="3"/>
  <c r="AA221" i="3" s="1"/>
  <c r="Z222" i="3"/>
  <c r="AA222" i="3" s="1"/>
  <c r="Z223" i="3"/>
  <c r="AA223" i="3" s="1"/>
  <c r="Z224" i="3"/>
  <c r="AA224" i="3" s="1"/>
  <c r="Z225" i="3"/>
  <c r="AA225" i="3" s="1"/>
  <c r="Z226" i="3"/>
  <c r="AA226" i="3" s="1"/>
  <c r="Z227" i="3"/>
  <c r="AA227" i="3" s="1"/>
  <c r="Z228" i="3"/>
  <c r="AA228" i="3" s="1"/>
  <c r="Z229" i="3"/>
  <c r="AA229" i="3" s="1"/>
  <c r="Z230" i="3"/>
  <c r="AA230" i="3" s="1"/>
  <c r="Z231" i="3"/>
  <c r="AA231" i="3" s="1"/>
  <c r="Z232" i="3"/>
  <c r="AA232" i="3" s="1"/>
  <c r="Z233" i="3"/>
  <c r="AA233" i="3" s="1"/>
  <c r="Z234" i="3"/>
  <c r="AA234" i="3" s="1"/>
  <c r="Z235" i="3"/>
  <c r="AA235" i="3" s="1"/>
  <c r="Z236" i="3"/>
  <c r="AA236" i="3" s="1"/>
  <c r="Z237" i="3"/>
  <c r="AA237" i="3" s="1"/>
  <c r="Z238" i="3"/>
  <c r="AA238" i="3" s="1"/>
  <c r="Z239" i="3"/>
  <c r="AA239" i="3" s="1"/>
  <c r="Z240" i="3"/>
  <c r="AA240" i="3" s="1"/>
  <c r="Z241" i="3"/>
  <c r="AA241" i="3" s="1"/>
  <c r="Z242" i="3"/>
  <c r="AA242" i="3" s="1"/>
  <c r="Z243" i="3"/>
  <c r="AA243" i="3" s="1"/>
  <c r="Z244" i="3"/>
  <c r="AA244" i="3" s="1"/>
  <c r="Z245" i="3"/>
  <c r="AA245" i="3" s="1"/>
  <c r="Z246" i="3"/>
  <c r="AA246" i="3" s="1"/>
  <c r="Z247" i="3"/>
  <c r="AA247" i="3" s="1"/>
  <c r="Z248" i="3"/>
  <c r="AA248" i="3" s="1"/>
  <c r="Z249" i="3"/>
  <c r="AA249" i="3" s="1"/>
  <c r="Z250" i="3"/>
  <c r="AA250" i="3" s="1"/>
  <c r="Z251" i="3"/>
  <c r="AA251" i="3" s="1"/>
  <c r="Z252" i="3"/>
  <c r="AA252" i="3" s="1"/>
  <c r="Z253" i="3"/>
  <c r="AA253" i="3" s="1"/>
  <c r="Z254" i="3"/>
  <c r="AA254" i="3" s="1"/>
  <c r="Z255" i="3"/>
  <c r="AA255" i="3" s="1"/>
  <c r="Z256" i="3"/>
  <c r="AA256" i="3" s="1"/>
  <c r="Z257" i="3"/>
  <c r="AA257" i="3" s="1"/>
  <c r="Z258" i="3"/>
  <c r="AA258" i="3" s="1"/>
  <c r="Z259" i="3"/>
  <c r="AA259" i="3" s="1"/>
  <c r="Z260" i="3"/>
  <c r="AA260" i="3" s="1"/>
  <c r="Z261" i="3"/>
  <c r="AA261" i="3" s="1"/>
  <c r="Z262" i="3"/>
  <c r="AA262" i="3" s="1"/>
  <c r="Z263" i="3"/>
  <c r="AA263" i="3" s="1"/>
  <c r="Z264" i="3"/>
  <c r="AA264" i="3" s="1"/>
  <c r="Z265" i="3"/>
  <c r="AA265" i="3" s="1"/>
  <c r="Z266" i="3"/>
  <c r="AA266" i="3" s="1"/>
  <c r="Z267" i="3"/>
  <c r="AA267" i="3" s="1"/>
  <c r="Z268" i="3"/>
  <c r="AA268" i="3" s="1"/>
  <c r="Z269" i="3"/>
  <c r="AA269" i="3" s="1"/>
  <c r="Z270" i="3"/>
  <c r="AA270" i="3" s="1"/>
  <c r="Z271" i="3"/>
  <c r="AA271" i="3" s="1"/>
  <c r="Z272" i="3"/>
  <c r="AA272" i="3" s="1"/>
  <c r="Z273" i="3"/>
  <c r="AA273" i="3" s="1"/>
  <c r="Z274" i="3"/>
  <c r="AA274" i="3" s="1"/>
  <c r="Z275" i="3"/>
  <c r="AA275" i="3" s="1"/>
  <c r="Z276" i="3"/>
  <c r="AA276" i="3" s="1"/>
  <c r="Z277" i="3"/>
  <c r="AA277" i="3" s="1"/>
  <c r="Z278" i="3"/>
  <c r="AA278" i="3" s="1"/>
  <c r="Z279" i="3"/>
  <c r="AA279" i="3" s="1"/>
  <c r="Z280" i="3"/>
  <c r="AA280" i="3" s="1"/>
  <c r="Z281" i="3"/>
  <c r="AA281" i="3" s="1"/>
  <c r="Z282" i="3"/>
  <c r="AA282" i="3" s="1"/>
  <c r="Z283" i="3"/>
  <c r="AA283" i="3" s="1"/>
  <c r="Z284" i="3"/>
  <c r="AA284" i="3" s="1"/>
  <c r="Z285" i="3"/>
  <c r="AA285" i="3" s="1"/>
  <c r="Z286" i="3"/>
  <c r="AA286" i="3" s="1"/>
  <c r="Z287" i="3"/>
  <c r="AA287" i="3" s="1"/>
  <c r="Z288" i="3"/>
  <c r="AA288" i="3" s="1"/>
  <c r="Z289" i="3"/>
  <c r="AA289" i="3" s="1"/>
  <c r="Z290" i="3"/>
  <c r="AA290" i="3" s="1"/>
  <c r="Z291" i="3"/>
  <c r="AA291" i="3" s="1"/>
  <c r="Z292" i="3"/>
  <c r="AA292" i="3" s="1"/>
  <c r="Z293" i="3"/>
  <c r="AA293" i="3" s="1"/>
  <c r="Z294" i="3"/>
  <c r="AA294" i="3" s="1"/>
  <c r="Z295" i="3"/>
  <c r="AA295" i="3" s="1"/>
  <c r="Z296" i="3"/>
  <c r="AA296" i="3" s="1"/>
  <c r="Z297" i="3"/>
  <c r="AA297" i="3" s="1"/>
  <c r="Z298" i="3"/>
  <c r="AA298" i="3" s="1"/>
  <c r="Z299" i="3"/>
  <c r="AA299" i="3" s="1"/>
  <c r="Z300" i="3"/>
  <c r="AA300" i="3" s="1"/>
  <c r="Z301" i="3"/>
  <c r="AA301" i="3" s="1"/>
  <c r="Z302" i="3"/>
  <c r="AA302" i="3" s="1"/>
  <c r="Z303" i="3"/>
  <c r="AA303" i="3" s="1"/>
  <c r="Z304" i="3"/>
  <c r="AA304" i="3" s="1"/>
  <c r="Z305" i="3"/>
  <c r="AA305" i="3" s="1"/>
  <c r="Z306" i="3"/>
  <c r="AA306" i="3" s="1"/>
  <c r="Z307" i="3"/>
  <c r="AA307" i="3" s="1"/>
  <c r="Z308" i="3"/>
  <c r="AA308" i="3" s="1"/>
  <c r="Z309" i="3"/>
  <c r="AA309" i="3" s="1"/>
  <c r="Z310" i="3"/>
  <c r="AA310" i="3" s="1"/>
  <c r="Z311" i="3"/>
  <c r="AA311" i="3" s="1"/>
  <c r="Z312" i="3"/>
  <c r="AA312" i="3" s="1"/>
  <c r="Z313" i="3"/>
  <c r="AA313" i="3" s="1"/>
  <c r="Z314" i="3"/>
  <c r="AA314" i="3" s="1"/>
  <c r="Z315" i="3"/>
  <c r="AA315" i="3" s="1"/>
  <c r="Z316" i="3"/>
  <c r="AA316" i="3" s="1"/>
  <c r="Z317" i="3"/>
  <c r="AA317" i="3" s="1"/>
  <c r="Z318" i="3"/>
  <c r="AA318" i="3" s="1"/>
  <c r="Z319" i="3"/>
  <c r="AA319" i="3" s="1"/>
  <c r="Z320" i="3"/>
  <c r="AA320" i="3" s="1"/>
  <c r="Z321" i="3"/>
  <c r="AA321" i="3" s="1"/>
  <c r="Z322" i="3"/>
  <c r="AA322" i="3" s="1"/>
  <c r="Z323" i="3"/>
  <c r="AA323" i="3" s="1"/>
  <c r="Z324" i="3"/>
  <c r="AA324" i="3" s="1"/>
  <c r="Z325" i="3"/>
  <c r="AA325" i="3" s="1"/>
  <c r="Z326" i="3"/>
  <c r="AA326" i="3" s="1"/>
  <c r="Z327" i="3"/>
  <c r="AA327" i="3" s="1"/>
  <c r="Z328" i="3"/>
  <c r="AA328" i="3" s="1"/>
  <c r="Z329" i="3"/>
  <c r="AA329" i="3" s="1"/>
  <c r="Z330" i="3"/>
  <c r="AA330" i="3" s="1"/>
  <c r="Z331" i="3"/>
  <c r="AA331" i="3" s="1"/>
  <c r="Z332" i="3"/>
  <c r="AA332" i="3" s="1"/>
  <c r="Z333" i="3"/>
  <c r="AA333" i="3" s="1"/>
  <c r="Z334" i="3"/>
  <c r="AA334" i="3" s="1"/>
  <c r="Z335" i="3"/>
  <c r="AA335" i="3" s="1"/>
  <c r="Z336" i="3"/>
  <c r="AA336" i="3" s="1"/>
  <c r="Z337" i="3"/>
  <c r="AA337" i="3" s="1"/>
  <c r="Z338" i="3"/>
  <c r="AA338" i="3" s="1"/>
  <c r="Z339" i="3"/>
  <c r="AA339" i="3" s="1"/>
  <c r="Z340" i="3"/>
  <c r="AA340" i="3" s="1"/>
  <c r="Z341" i="3"/>
  <c r="AA341" i="3" s="1"/>
  <c r="Z342" i="3"/>
  <c r="AA342" i="3" s="1"/>
  <c r="Z343" i="3"/>
  <c r="AA343" i="3" s="1"/>
  <c r="Z344" i="3"/>
  <c r="AA344" i="3" s="1"/>
  <c r="Z345" i="3"/>
  <c r="AA345" i="3" s="1"/>
  <c r="Z346" i="3"/>
  <c r="AA346" i="3" s="1"/>
  <c r="Z347" i="3"/>
  <c r="AA347" i="3" s="1"/>
  <c r="Z348" i="3"/>
  <c r="AA348" i="3" s="1"/>
  <c r="Z349" i="3"/>
  <c r="AA349" i="3" s="1"/>
  <c r="Z350" i="3"/>
  <c r="AA350" i="3" s="1"/>
  <c r="Z351" i="3"/>
  <c r="AA351" i="3" s="1"/>
  <c r="Z352" i="3"/>
  <c r="AA352" i="3" s="1"/>
  <c r="Z353" i="3"/>
  <c r="AA353" i="3" s="1"/>
  <c r="Z354" i="3"/>
  <c r="AA354" i="3" s="1"/>
  <c r="Z355" i="3"/>
  <c r="AA355" i="3" s="1"/>
  <c r="Z356" i="3"/>
  <c r="AA356" i="3" s="1"/>
  <c r="Z357" i="3"/>
  <c r="AA357" i="3" s="1"/>
  <c r="Z358" i="3"/>
  <c r="AA358" i="3" s="1"/>
  <c r="Z359" i="3"/>
  <c r="AA359" i="3" s="1"/>
  <c r="Z360" i="3"/>
  <c r="AA360" i="3" s="1"/>
  <c r="Z361" i="3"/>
  <c r="AA361" i="3" s="1"/>
  <c r="Z362" i="3"/>
  <c r="AA362" i="3" s="1"/>
  <c r="Z363" i="3"/>
  <c r="AA363" i="3" s="1"/>
  <c r="Z364" i="3"/>
  <c r="AA364" i="3" s="1"/>
  <c r="Z365" i="3"/>
  <c r="AA365" i="3" s="1"/>
  <c r="Z366" i="3"/>
  <c r="AA366" i="3" s="1"/>
  <c r="Z367" i="3"/>
  <c r="AA367" i="3" s="1"/>
  <c r="Z368" i="3"/>
  <c r="AA368" i="3" s="1"/>
  <c r="Z369" i="3"/>
  <c r="AA369" i="3" s="1"/>
  <c r="Z370" i="3"/>
  <c r="AA370" i="3" s="1"/>
  <c r="Z371" i="3"/>
  <c r="AA371" i="3" s="1"/>
  <c r="Z372" i="3"/>
  <c r="AA372" i="3" s="1"/>
  <c r="Z373" i="3"/>
  <c r="AA373" i="3" s="1"/>
  <c r="Z374" i="3"/>
  <c r="AA374" i="3" s="1"/>
  <c r="Z375" i="3"/>
  <c r="AA375" i="3" s="1"/>
  <c r="Z376" i="3"/>
  <c r="AA376" i="3" s="1"/>
  <c r="Z377" i="3"/>
  <c r="AA377" i="3" s="1"/>
  <c r="Z378" i="3"/>
  <c r="AA378" i="3" s="1"/>
  <c r="Z379" i="3"/>
  <c r="AA379" i="3" s="1"/>
  <c r="Z380" i="3"/>
  <c r="AA380" i="3" s="1"/>
  <c r="Z381" i="3"/>
  <c r="AA381" i="3" s="1"/>
  <c r="Z382" i="3"/>
  <c r="AA382" i="3" s="1"/>
  <c r="Z383" i="3"/>
  <c r="AA383" i="3" s="1"/>
  <c r="Z384" i="3"/>
  <c r="AA384" i="3" s="1"/>
  <c r="Z385" i="3"/>
  <c r="AA385" i="3" s="1"/>
  <c r="Z386" i="3"/>
  <c r="AA386" i="3" s="1"/>
  <c r="Z387" i="3"/>
  <c r="AA387" i="3" s="1"/>
  <c r="Z388" i="3"/>
  <c r="AA388" i="3" s="1"/>
  <c r="Z389" i="3"/>
  <c r="AA389" i="3" s="1"/>
  <c r="Z390" i="3"/>
  <c r="AA390" i="3" s="1"/>
  <c r="Z391" i="3"/>
  <c r="AA391" i="3" s="1"/>
  <c r="Z392" i="3"/>
  <c r="AA392" i="3" s="1"/>
  <c r="Z393" i="3"/>
  <c r="AA393" i="3" s="1"/>
  <c r="Z394" i="3"/>
  <c r="AA394" i="3" s="1"/>
  <c r="Z395" i="3"/>
  <c r="AA395" i="3" s="1"/>
  <c r="Z396" i="3"/>
  <c r="AA396" i="3" s="1"/>
  <c r="Z397" i="3"/>
  <c r="AA397" i="3" s="1"/>
  <c r="Z398" i="3"/>
  <c r="AA398" i="3" s="1"/>
  <c r="Z399" i="3"/>
  <c r="AA399" i="3" s="1"/>
  <c r="Z400" i="3"/>
  <c r="AA400" i="3" s="1"/>
  <c r="Z401" i="3"/>
  <c r="AA401" i="3" s="1"/>
  <c r="Z402" i="3"/>
  <c r="AA402" i="3" s="1"/>
  <c r="Z403" i="3"/>
  <c r="AA403" i="3" s="1"/>
  <c r="Z404" i="3"/>
  <c r="AA404" i="3" s="1"/>
  <c r="Z405" i="3"/>
  <c r="AA405" i="3" s="1"/>
  <c r="Z406" i="3"/>
  <c r="AA406" i="3" s="1"/>
  <c r="Z407" i="3"/>
  <c r="AA407" i="3" s="1"/>
  <c r="Z408" i="3"/>
  <c r="AA408" i="3" s="1"/>
  <c r="Z409" i="3"/>
  <c r="AA409" i="3" s="1"/>
  <c r="Z410" i="3"/>
  <c r="AA410" i="3" s="1"/>
  <c r="Z411" i="3"/>
  <c r="AA411" i="3" s="1"/>
  <c r="Z412" i="3"/>
  <c r="AA412" i="3" s="1"/>
  <c r="Z413" i="3"/>
  <c r="AA413" i="3" s="1"/>
  <c r="Z414" i="3"/>
  <c r="AA414" i="3" s="1"/>
  <c r="Z415" i="3"/>
  <c r="AA415" i="3" s="1"/>
  <c r="Z416" i="3"/>
  <c r="AA416" i="3" s="1"/>
  <c r="Z417" i="3"/>
  <c r="AA417" i="3" s="1"/>
  <c r="Z418" i="3"/>
  <c r="AA418" i="3" s="1"/>
  <c r="Z419" i="3"/>
  <c r="AA419" i="3" s="1"/>
  <c r="Z420" i="3"/>
  <c r="AA420" i="3" s="1"/>
  <c r="Z421" i="3"/>
  <c r="AA421" i="3" s="1"/>
  <c r="Z422" i="3"/>
  <c r="AA422" i="3" s="1"/>
  <c r="Z423" i="3"/>
  <c r="AA423" i="3" s="1"/>
  <c r="Z424" i="3"/>
  <c r="AA424" i="3" s="1"/>
  <c r="Z425" i="3"/>
  <c r="AA425" i="3" s="1"/>
  <c r="Z426" i="3"/>
  <c r="AA426" i="3" s="1"/>
  <c r="Z427" i="3"/>
  <c r="AA427" i="3" s="1"/>
  <c r="Z428" i="3"/>
  <c r="AA428" i="3" s="1"/>
  <c r="Z429" i="3"/>
  <c r="AA429" i="3" s="1"/>
  <c r="Z430" i="3"/>
  <c r="AA430" i="3" s="1"/>
  <c r="Z431" i="3"/>
  <c r="AA431" i="3" s="1"/>
  <c r="Z432" i="3"/>
  <c r="AA432" i="3" s="1"/>
  <c r="Z433" i="3"/>
  <c r="AA433" i="3" s="1"/>
  <c r="Z434" i="3"/>
  <c r="AA434" i="3" s="1"/>
  <c r="Z435" i="3"/>
  <c r="AA435" i="3" s="1"/>
  <c r="Z436" i="3"/>
  <c r="AA436" i="3" s="1"/>
  <c r="Z437" i="3"/>
  <c r="AA437" i="3" s="1"/>
  <c r="Z438" i="3"/>
  <c r="AA438" i="3" s="1"/>
  <c r="Z439" i="3"/>
  <c r="AA439" i="3" s="1"/>
  <c r="Z440" i="3"/>
  <c r="AA440" i="3" s="1"/>
  <c r="Z441" i="3"/>
  <c r="AA441" i="3" s="1"/>
  <c r="Z442" i="3"/>
  <c r="AA442" i="3" s="1"/>
  <c r="Z443" i="3"/>
  <c r="AA443" i="3" s="1"/>
  <c r="Z444" i="3"/>
  <c r="AA444" i="3" s="1"/>
  <c r="Z445" i="3"/>
  <c r="AA445" i="3" s="1"/>
  <c r="Z446" i="3"/>
  <c r="AA446" i="3" s="1"/>
  <c r="Z447" i="3"/>
  <c r="AA447" i="3" s="1"/>
  <c r="Z448" i="3"/>
  <c r="AA448" i="3" s="1"/>
  <c r="Z449" i="3"/>
  <c r="AA449" i="3" s="1"/>
  <c r="Z450" i="3"/>
  <c r="AA450" i="3" s="1"/>
  <c r="Z451" i="3"/>
  <c r="AA451" i="3" s="1"/>
  <c r="Z452" i="3"/>
  <c r="AA452" i="3" s="1"/>
  <c r="Z453" i="3"/>
  <c r="AA453" i="3" s="1"/>
  <c r="Z454" i="3"/>
  <c r="AA454" i="3" s="1"/>
  <c r="Z455" i="3"/>
  <c r="AA455" i="3" s="1"/>
  <c r="Z456" i="3"/>
  <c r="AA456" i="3" s="1"/>
  <c r="Z457" i="3"/>
  <c r="AA457" i="3" s="1"/>
  <c r="Z458" i="3"/>
  <c r="AA458" i="3" s="1"/>
  <c r="Z459" i="3"/>
  <c r="AA459" i="3" s="1"/>
  <c r="Z460" i="3"/>
  <c r="AA460" i="3" s="1"/>
  <c r="Z461" i="3"/>
  <c r="AA461" i="3" s="1"/>
  <c r="Z462" i="3"/>
  <c r="AA462" i="3" s="1"/>
  <c r="Z463" i="3"/>
  <c r="AA463" i="3" s="1"/>
  <c r="Z464" i="3"/>
  <c r="AA464" i="3" s="1"/>
  <c r="Z465" i="3"/>
  <c r="AA465" i="3" s="1"/>
  <c r="Z466" i="3"/>
  <c r="AA466" i="3" s="1"/>
  <c r="Z467" i="3"/>
  <c r="AA467" i="3" s="1"/>
  <c r="Z468" i="3"/>
  <c r="AA468" i="3" s="1"/>
  <c r="Z469" i="3"/>
  <c r="AA469" i="3" s="1"/>
  <c r="Z470" i="3"/>
  <c r="AA470" i="3" s="1"/>
  <c r="Z471" i="3"/>
  <c r="AA471" i="3" s="1"/>
  <c r="Z472" i="3"/>
  <c r="AA472" i="3" s="1"/>
  <c r="Z473" i="3"/>
  <c r="AA473" i="3" s="1"/>
  <c r="Z474" i="3"/>
  <c r="AA474" i="3" s="1"/>
  <c r="Z475" i="3"/>
  <c r="AA475" i="3" s="1"/>
  <c r="Z476" i="3"/>
  <c r="AA476" i="3" s="1"/>
  <c r="Z477" i="3"/>
  <c r="AA477" i="3" s="1"/>
  <c r="Z478" i="3"/>
  <c r="AA478" i="3" s="1"/>
  <c r="Z479" i="3"/>
  <c r="AA479" i="3" s="1"/>
  <c r="Z480" i="3"/>
  <c r="AA480" i="3" s="1"/>
  <c r="Z481" i="3"/>
  <c r="AA481" i="3" s="1"/>
  <c r="Z482" i="3"/>
  <c r="AA482" i="3" s="1"/>
  <c r="Z483" i="3"/>
  <c r="AA483" i="3" s="1"/>
  <c r="Z484" i="3"/>
  <c r="AA484" i="3" s="1"/>
  <c r="Z485" i="3"/>
  <c r="AA485" i="3" s="1"/>
  <c r="Z486" i="3"/>
  <c r="AA486" i="3" s="1"/>
  <c r="Z487" i="3"/>
  <c r="AA487" i="3" s="1"/>
  <c r="Z488" i="3"/>
  <c r="AA488" i="3" s="1"/>
  <c r="Z489" i="3"/>
  <c r="AA489" i="3" s="1"/>
  <c r="Z490" i="3"/>
  <c r="AA490" i="3" s="1"/>
  <c r="Z491" i="3"/>
  <c r="AA491" i="3" s="1"/>
  <c r="Z492" i="3"/>
  <c r="AA492" i="3" s="1"/>
  <c r="Z493" i="3"/>
  <c r="AA493" i="3" s="1"/>
  <c r="Z494" i="3"/>
  <c r="AA494" i="3" s="1"/>
  <c r="Z495" i="3"/>
  <c r="AA495" i="3" s="1"/>
  <c r="Z496" i="3"/>
  <c r="AA496" i="3" s="1"/>
  <c r="Z497" i="3"/>
  <c r="AA497" i="3" s="1"/>
  <c r="Z498" i="3"/>
  <c r="AA498" i="3" s="1"/>
  <c r="Z499" i="3"/>
  <c r="AA499" i="3" s="1"/>
  <c r="Z500" i="3"/>
  <c r="AA500" i="3" s="1"/>
  <c r="Z501" i="3"/>
  <c r="AA501" i="3" s="1"/>
  <c r="Z502" i="3"/>
  <c r="AA502" i="3" s="1"/>
  <c r="Z503" i="3"/>
  <c r="AA503" i="3" s="1"/>
  <c r="Z504" i="3"/>
  <c r="AA504" i="3" s="1"/>
  <c r="Z505" i="3"/>
  <c r="AA505" i="3" s="1"/>
  <c r="Z506" i="3"/>
  <c r="AA506" i="3" s="1"/>
  <c r="Z507" i="3"/>
  <c r="AA507" i="3" s="1"/>
  <c r="Z508" i="3"/>
  <c r="AA508" i="3" s="1"/>
  <c r="Z509" i="3"/>
  <c r="AA509" i="3" s="1"/>
  <c r="Z510" i="3"/>
  <c r="AA510" i="3" s="1"/>
  <c r="Z511" i="3"/>
  <c r="AA511" i="3" s="1"/>
  <c r="Z512" i="3"/>
  <c r="AA512" i="3" s="1"/>
  <c r="Z513" i="3"/>
  <c r="AA513" i="3" s="1"/>
  <c r="Z514" i="3"/>
  <c r="AA514" i="3" s="1"/>
  <c r="Z515" i="3"/>
  <c r="AA515" i="3" s="1"/>
  <c r="Z516" i="3"/>
  <c r="AA516" i="3" s="1"/>
  <c r="Z517" i="3"/>
  <c r="AA517" i="3" s="1"/>
  <c r="Z518" i="3"/>
  <c r="AA518" i="3" s="1"/>
  <c r="Z519" i="3"/>
  <c r="AA519" i="3" s="1"/>
  <c r="Z520" i="3"/>
  <c r="AA520" i="3" s="1"/>
  <c r="Z521" i="3"/>
  <c r="AA521" i="3" s="1"/>
  <c r="Z522" i="3"/>
  <c r="AA522" i="3" s="1"/>
  <c r="Z523" i="3"/>
  <c r="AA523" i="3" s="1"/>
  <c r="Z524" i="3"/>
  <c r="AA524" i="3" s="1"/>
  <c r="Z525" i="3"/>
  <c r="AA525" i="3" s="1"/>
  <c r="Z526" i="3"/>
  <c r="AA526" i="3" s="1"/>
  <c r="Z527" i="3"/>
  <c r="AA527" i="3" s="1"/>
  <c r="Z528" i="3"/>
  <c r="AA528" i="3" s="1"/>
  <c r="Z529" i="3"/>
  <c r="AA529" i="3" s="1"/>
  <c r="Z530" i="3"/>
  <c r="AA530" i="3" s="1"/>
  <c r="Z531" i="3"/>
  <c r="AA531" i="3" s="1"/>
  <c r="Z532" i="3"/>
  <c r="AA532" i="3" s="1"/>
  <c r="Z533" i="3"/>
  <c r="AA533" i="3" s="1"/>
  <c r="Z534" i="3"/>
  <c r="AA534" i="3" s="1"/>
  <c r="Z535" i="3"/>
  <c r="AA535" i="3" s="1"/>
  <c r="Z536" i="3"/>
  <c r="AA536" i="3" s="1"/>
  <c r="Z537" i="3"/>
  <c r="AA537" i="3" s="1"/>
  <c r="Z538" i="3"/>
  <c r="AA538" i="3" s="1"/>
  <c r="Z539" i="3"/>
  <c r="AA539" i="3" s="1"/>
  <c r="Z540" i="3"/>
  <c r="AA540" i="3" s="1"/>
  <c r="Z541" i="3"/>
  <c r="AA541" i="3" s="1"/>
  <c r="Z542" i="3"/>
  <c r="AA542" i="3" s="1"/>
  <c r="Z543" i="3"/>
  <c r="AA543" i="3" s="1"/>
  <c r="Z544" i="3"/>
  <c r="AA544" i="3" s="1"/>
  <c r="Z545" i="3"/>
  <c r="AA545" i="3" s="1"/>
  <c r="Z546" i="3"/>
  <c r="AA546" i="3" s="1"/>
  <c r="Z547" i="3"/>
  <c r="AA547" i="3" s="1"/>
  <c r="Z548" i="3"/>
  <c r="AA548" i="3" s="1"/>
  <c r="Z549" i="3"/>
  <c r="AA549" i="3" s="1"/>
  <c r="Z550" i="3"/>
  <c r="AA550" i="3" s="1"/>
  <c r="Z551" i="3"/>
  <c r="AA551" i="3" s="1"/>
  <c r="Z552" i="3"/>
  <c r="AA552" i="3" s="1"/>
  <c r="Z553" i="3"/>
  <c r="AA553" i="3" s="1"/>
  <c r="Z554" i="3"/>
  <c r="AA554" i="3" s="1"/>
  <c r="Z555" i="3"/>
  <c r="AA555" i="3" s="1"/>
  <c r="Z556" i="3"/>
  <c r="AA556" i="3" s="1"/>
  <c r="Z557" i="3"/>
  <c r="AA557" i="3" s="1"/>
  <c r="Z558" i="3"/>
  <c r="AA558" i="3" s="1"/>
  <c r="Z559" i="3"/>
  <c r="AA559" i="3" s="1"/>
  <c r="Z560" i="3"/>
  <c r="AA560" i="3" s="1"/>
  <c r="Z561" i="3"/>
  <c r="AA561" i="3" s="1"/>
  <c r="Z562" i="3"/>
  <c r="AA562" i="3" s="1"/>
  <c r="Z563" i="3"/>
  <c r="AA563" i="3" s="1"/>
  <c r="Z564" i="3"/>
  <c r="AA564" i="3" s="1"/>
  <c r="Z565" i="3"/>
  <c r="AA565" i="3" s="1"/>
  <c r="Z566" i="3"/>
  <c r="AA566" i="3" s="1"/>
  <c r="Z567" i="3"/>
  <c r="AA567" i="3" s="1"/>
  <c r="Z568" i="3"/>
  <c r="AA568" i="3" s="1"/>
  <c r="Z569" i="3"/>
  <c r="AA569" i="3" s="1"/>
  <c r="Z570" i="3"/>
  <c r="AA570" i="3" s="1"/>
  <c r="Z571" i="3"/>
  <c r="AA571" i="3" s="1"/>
  <c r="Z572" i="3"/>
  <c r="AA572" i="3" s="1"/>
  <c r="Z573" i="3"/>
  <c r="AA573" i="3" s="1"/>
  <c r="Z574" i="3"/>
  <c r="AA574" i="3" s="1"/>
  <c r="Z575" i="3"/>
  <c r="AA575" i="3" s="1"/>
  <c r="Z576" i="3"/>
  <c r="AA576" i="3" s="1"/>
  <c r="Z577" i="3"/>
  <c r="AA577" i="3" s="1"/>
  <c r="Z578" i="3"/>
  <c r="AA578" i="3" s="1"/>
  <c r="Z579" i="3"/>
  <c r="AA579" i="3" s="1"/>
  <c r="Z580" i="3"/>
  <c r="AA580" i="3" s="1"/>
  <c r="Z581" i="3"/>
  <c r="AA581" i="3" s="1"/>
  <c r="Z582" i="3"/>
  <c r="AA582" i="3" s="1"/>
  <c r="Z583" i="3"/>
  <c r="AA583" i="3" s="1"/>
  <c r="Z584" i="3"/>
  <c r="AA584" i="3" s="1"/>
  <c r="Z585" i="3"/>
  <c r="AA585" i="3" s="1"/>
  <c r="Z586" i="3"/>
  <c r="AA586" i="3" s="1"/>
  <c r="Z587" i="3"/>
  <c r="AA587" i="3" s="1"/>
  <c r="Z588" i="3"/>
  <c r="AA588" i="3" s="1"/>
  <c r="Z589" i="3"/>
  <c r="AA589" i="3" s="1"/>
  <c r="Z590" i="3"/>
  <c r="AA590" i="3" s="1"/>
  <c r="Z591" i="3"/>
  <c r="AA591" i="3" s="1"/>
  <c r="Z592" i="3"/>
  <c r="AA592" i="3" s="1"/>
  <c r="Z593" i="3"/>
  <c r="AA593" i="3" s="1"/>
  <c r="Z594" i="3"/>
  <c r="AA594" i="3" s="1"/>
  <c r="Z595" i="3"/>
  <c r="AA595" i="3" s="1"/>
  <c r="Z596" i="3"/>
  <c r="AA596" i="3" s="1"/>
  <c r="Z597" i="3"/>
  <c r="AA597" i="3" s="1"/>
  <c r="Z598" i="3"/>
  <c r="AA598" i="3" s="1"/>
  <c r="Z599" i="3"/>
  <c r="AA599" i="3" s="1"/>
  <c r="Z600" i="3"/>
  <c r="AA600" i="3" s="1"/>
  <c r="Z601" i="3"/>
  <c r="AA601" i="3" s="1"/>
  <c r="Z602" i="3"/>
  <c r="AA602" i="3" s="1"/>
  <c r="Z603" i="3"/>
  <c r="AA603" i="3" s="1"/>
  <c r="Z604" i="3"/>
  <c r="AA604" i="3" s="1"/>
  <c r="Z605" i="3"/>
  <c r="AA605" i="3" s="1"/>
  <c r="Z606" i="3"/>
  <c r="AA606" i="3" s="1"/>
  <c r="Z607" i="3"/>
  <c r="AA607" i="3" s="1"/>
  <c r="Z608" i="3"/>
  <c r="AA608" i="3" s="1"/>
  <c r="Z609" i="3"/>
  <c r="AA609" i="3" s="1"/>
  <c r="Z610" i="3"/>
  <c r="AA610" i="3" s="1"/>
  <c r="Z611" i="3"/>
  <c r="AA611" i="3" s="1"/>
  <c r="Z612" i="3"/>
  <c r="AA612" i="3" s="1"/>
  <c r="Z613" i="3"/>
  <c r="AA613" i="3" s="1"/>
  <c r="Z614" i="3"/>
  <c r="AA614" i="3" s="1"/>
  <c r="Z615" i="3"/>
  <c r="AA615" i="3" s="1"/>
  <c r="Z616" i="3"/>
  <c r="AA616" i="3" s="1"/>
  <c r="Z617" i="3"/>
  <c r="AA617" i="3" s="1"/>
  <c r="Z618" i="3"/>
  <c r="AA618" i="3" s="1"/>
  <c r="Z619" i="3"/>
  <c r="AA619" i="3" s="1"/>
  <c r="Z620" i="3"/>
  <c r="AA620" i="3" s="1"/>
  <c r="Z621" i="3"/>
  <c r="AA621" i="3" s="1"/>
  <c r="Z622" i="3"/>
  <c r="AA622" i="3" s="1"/>
  <c r="Z623" i="3"/>
  <c r="AA623" i="3" s="1"/>
  <c r="Z624" i="3"/>
  <c r="AA624" i="3" s="1"/>
  <c r="Z625" i="3"/>
  <c r="AA625" i="3" s="1"/>
  <c r="Z626" i="3"/>
  <c r="AA626" i="3" s="1"/>
  <c r="Z627" i="3"/>
  <c r="AA627" i="3" s="1"/>
  <c r="Z628" i="3"/>
  <c r="AA628" i="3" s="1"/>
  <c r="Z629" i="3"/>
  <c r="AA629" i="3" s="1"/>
  <c r="Z630" i="3"/>
  <c r="AA630" i="3" s="1"/>
  <c r="Z631" i="3"/>
  <c r="AA631" i="3" s="1"/>
  <c r="Z632" i="3"/>
  <c r="AA632" i="3" s="1"/>
  <c r="Z633" i="3"/>
  <c r="AA633" i="3" s="1"/>
  <c r="Z634" i="3"/>
  <c r="AA634" i="3" s="1"/>
  <c r="Z635" i="3"/>
  <c r="AA635" i="3" s="1"/>
  <c r="Z636" i="3"/>
  <c r="AA636" i="3" s="1"/>
  <c r="Z637" i="3"/>
  <c r="AA637" i="3" s="1"/>
  <c r="Z638" i="3"/>
  <c r="AA638" i="3" s="1"/>
  <c r="Z639" i="3"/>
  <c r="AA639" i="3" s="1"/>
  <c r="Z640" i="3"/>
  <c r="AA640" i="3" s="1"/>
  <c r="Z641" i="3"/>
  <c r="AA641" i="3" s="1"/>
  <c r="Z642" i="3"/>
  <c r="AA642" i="3" s="1"/>
  <c r="Z643" i="3"/>
  <c r="AA643" i="3" s="1"/>
  <c r="Z644" i="3"/>
  <c r="AA644" i="3" s="1"/>
  <c r="Z645" i="3"/>
  <c r="AA645" i="3" s="1"/>
  <c r="Z646" i="3"/>
  <c r="AA646" i="3" s="1"/>
  <c r="Z647" i="3"/>
  <c r="AA647" i="3" s="1"/>
  <c r="Z648" i="3"/>
  <c r="AA648" i="3" s="1"/>
  <c r="Z649" i="3"/>
  <c r="AA649" i="3" s="1"/>
  <c r="Z650" i="3"/>
  <c r="AA650" i="3" s="1"/>
  <c r="Z651" i="3"/>
  <c r="AA651" i="3" s="1"/>
  <c r="Z652" i="3"/>
  <c r="AA652" i="3" s="1"/>
  <c r="Z653" i="3"/>
  <c r="AA653" i="3" s="1"/>
  <c r="Z654" i="3"/>
  <c r="AA654" i="3" s="1"/>
  <c r="Z655" i="3"/>
  <c r="AA655" i="3" s="1"/>
  <c r="Z656" i="3"/>
  <c r="AA656" i="3" s="1"/>
  <c r="Z657" i="3"/>
  <c r="AA657" i="3" s="1"/>
  <c r="Z658" i="3"/>
  <c r="AA658" i="3" s="1"/>
  <c r="Z659" i="3"/>
  <c r="AA659" i="3" s="1"/>
  <c r="Z660" i="3"/>
  <c r="AA660" i="3" s="1"/>
  <c r="Z661" i="3"/>
  <c r="AA661" i="3" s="1"/>
  <c r="Z662" i="3"/>
  <c r="AA662" i="3" s="1"/>
  <c r="Z663" i="3"/>
  <c r="AA663" i="3" s="1"/>
  <c r="Z664" i="3"/>
  <c r="AA664" i="3" s="1"/>
  <c r="Z665" i="3"/>
  <c r="AA665" i="3" s="1"/>
  <c r="Z666" i="3"/>
  <c r="AA666" i="3" s="1"/>
  <c r="Z667" i="3"/>
  <c r="AA667" i="3" s="1"/>
  <c r="Z668" i="3"/>
  <c r="AA668" i="3" s="1"/>
  <c r="Z669" i="3"/>
  <c r="AA669" i="3" s="1"/>
  <c r="Z670" i="3"/>
  <c r="AA670" i="3" s="1"/>
  <c r="Z671" i="3"/>
  <c r="AA671" i="3" s="1"/>
  <c r="Z672" i="3"/>
  <c r="AA672" i="3" s="1"/>
  <c r="Z673" i="3"/>
  <c r="AA673" i="3" s="1"/>
  <c r="Z674" i="3"/>
  <c r="AA674" i="3" s="1"/>
  <c r="Z675" i="3"/>
  <c r="AA675" i="3" s="1"/>
  <c r="Z676" i="3"/>
  <c r="AA676" i="3" s="1"/>
  <c r="Z677" i="3"/>
  <c r="AA677" i="3" s="1"/>
  <c r="Z678" i="3"/>
  <c r="AA678" i="3" s="1"/>
  <c r="Z679" i="3"/>
  <c r="AA679" i="3" s="1"/>
  <c r="Z680" i="3"/>
  <c r="AA680" i="3" s="1"/>
  <c r="Z681" i="3"/>
  <c r="AA681" i="3" s="1"/>
  <c r="Z682" i="3"/>
  <c r="AA682" i="3" s="1"/>
  <c r="Z683" i="3"/>
  <c r="AA683" i="3" s="1"/>
  <c r="Z684" i="3"/>
  <c r="AA684" i="3" s="1"/>
  <c r="Z685" i="3"/>
  <c r="AA685" i="3" s="1"/>
  <c r="Z686" i="3"/>
  <c r="AA686" i="3" s="1"/>
  <c r="Z687" i="3"/>
  <c r="AA687" i="3" s="1"/>
  <c r="Z688" i="3"/>
  <c r="AA688" i="3" s="1"/>
  <c r="Z689" i="3"/>
  <c r="AA689" i="3" s="1"/>
  <c r="Z690" i="3"/>
  <c r="AA690" i="3" s="1"/>
  <c r="Z691" i="3"/>
  <c r="AA691" i="3" s="1"/>
  <c r="Z692" i="3"/>
  <c r="AA692" i="3" s="1"/>
  <c r="Z693" i="3"/>
  <c r="AA693" i="3" s="1"/>
  <c r="Z694" i="3"/>
  <c r="AA694" i="3" s="1"/>
  <c r="Z695" i="3"/>
  <c r="AA695" i="3" s="1"/>
  <c r="Z696" i="3"/>
  <c r="AA696" i="3" s="1"/>
  <c r="Z697" i="3"/>
  <c r="AA697" i="3" s="1"/>
  <c r="Z698" i="3"/>
  <c r="AA698" i="3" s="1"/>
  <c r="Z699" i="3"/>
  <c r="AA699" i="3" s="1"/>
  <c r="Z700" i="3"/>
  <c r="AA700" i="3" s="1"/>
  <c r="Z701" i="3"/>
  <c r="AA701" i="3" s="1"/>
  <c r="Z702" i="3"/>
  <c r="AA702" i="3" s="1"/>
  <c r="Z703" i="3"/>
  <c r="AA703" i="3" s="1"/>
  <c r="Z704" i="3"/>
  <c r="AA704" i="3" s="1"/>
  <c r="Z705" i="3"/>
  <c r="AA705" i="3" s="1"/>
  <c r="Z706" i="3"/>
  <c r="AA706" i="3" s="1"/>
  <c r="Z707" i="3"/>
  <c r="AA707" i="3" s="1"/>
  <c r="Z708" i="3"/>
  <c r="AA708" i="3" s="1"/>
  <c r="Z709" i="3"/>
  <c r="AA709" i="3" s="1"/>
  <c r="Z710" i="3"/>
  <c r="AA710" i="3" s="1"/>
  <c r="Z711" i="3"/>
  <c r="AA711" i="3" s="1"/>
  <c r="Z712" i="3"/>
  <c r="AA712" i="3" s="1"/>
  <c r="Z713" i="3"/>
  <c r="AA713" i="3" s="1"/>
  <c r="Z714" i="3"/>
  <c r="AA714" i="3" s="1"/>
  <c r="Z715" i="3"/>
  <c r="AA715" i="3" s="1"/>
  <c r="Z716" i="3"/>
  <c r="AA716" i="3" s="1"/>
  <c r="Z717" i="3"/>
  <c r="AA717" i="3" s="1"/>
  <c r="Z718" i="3"/>
  <c r="AA718" i="3" s="1"/>
  <c r="Z719" i="3"/>
  <c r="AA719" i="3" s="1"/>
  <c r="Z720" i="3"/>
  <c r="AA720" i="3" s="1"/>
  <c r="Z721" i="3"/>
  <c r="AA721" i="3" s="1"/>
  <c r="Z722" i="3"/>
  <c r="AA722" i="3" s="1"/>
  <c r="Z723" i="3"/>
  <c r="AA723" i="3" s="1"/>
  <c r="Z724" i="3"/>
  <c r="AA724" i="3" s="1"/>
  <c r="Z725" i="3"/>
  <c r="AA725" i="3" s="1"/>
  <c r="Z726" i="3"/>
  <c r="AA726" i="3" s="1"/>
  <c r="Z727" i="3"/>
  <c r="AA727" i="3" s="1"/>
  <c r="Z728" i="3"/>
  <c r="AA728" i="3" s="1"/>
  <c r="Z729" i="3"/>
  <c r="AA729" i="3" s="1"/>
  <c r="Z730" i="3"/>
  <c r="AA730" i="3" s="1"/>
  <c r="Z731" i="3"/>
  <c r="AA731" i="3" s="1"/>
  <c r="Z732" i="3"/>
  <c r="AA732" i="3" s="1"/>
  <c r="Z733" i="3"/>
  <c r="AA733" i="3" s="1"/>
  <c r="Z734" i="3"/>
  <c r="AA734" i="3" s="1"/>
  <c r="Z735" i="3"/>
  <c r="AA735" i="3" s="1"/>
  <c r="Z736" i="3"/>
  <c r="AA736" i="3" s="1"/>
  <c r="Z737" i="3"/>
  <c r="AA737" i="3" s="1"/>
  <c r="Z738" i="3"/>
  <c r="AA738" i="3" s="1"/>
  <c r="Z739" i="3"/>
  <c r="AA739" i="3" s="1"/>
  <c r="Z740" i="3"/>
  <c r="AA740" i="3" s="1"/>
  <c r="Z741" i="3"/>
  <c r="AA741" i="3" s="1"/>
  <c r="Z742" i="3"/>
  <c r="AA742" i="3" s="1"/>
  <c r="Z743" i="3"/>
  <c r="AA743" i="3" s="1"/>
  <c r="Z744" i="3"/>
  <c r="AA744" i="3" s="1"/>
  <c r="Z745" i="3"/>
  <c r="AA745" i="3" s="1"/>
  <c r="Z746" i="3"/>
  <c r="AA746" i="3" s="1"/>
  <c r="Z747" i="3"/>
  <c r="AA747" i="3" s="1"/>
  <c r="Z748" i="3"/>
  <c r="AA748" i="3" s="1"/>
  <c r="Z749" i="3"/>
  <c r="AA749" i="3" s="1"/>
  <c r="Z750" i="3"/>
  <c r="AA750" i="3" s="1"/>
  <c r="Z751" i="3"/>
  <c r="AA751" i="3" s="1"/>
  <c r="Z752" i="3"/>
  <c r="AA752" i="3" s="1"/>
  <c r="Z753" i="3"/>
  <c r="AA753" i="3" s="1"/>
  <c r="Z754" i="3"/>
  <c r="AA754" i="3" s="1"/>
  <c r="Z755" i="3"/>
  <c r="AA755" i="3" s="1"/>
  <c r="Z756" i="3"/>
  <c r="AA756" i="3" s="1"/>
  <c r="Z757" i="3"/>
  <c r="AA757" i="3" s="1"/>
  <c r="Z758" i="3"/>
  <c r="AA758" i="3" s="1"/>
  <c r="Z759" i="3"/>
  <c r="AA759" i="3" s="1"/>
  <c r="Z760" i="3"/>
  <c r="AA760" i="3" s="1"/>
  <c r="Z761" i="3"/>
  <c r="AA761" i="3" s="1"/>
  <c r="Z762" i="3"/>
  <c r="AA762" i="3" s="1"/>
  <c r="Z763" i="3"/>
  <c r="AA763" i="3" s="1"/>
  <c r="Z764" i="3"/>
  <c r="AA764" i="3" s="1"/>
  <c r="Z765" i="3"/>
  <c r="AA765" i="3" s="1"/>
  <c r="Z766" i="3"/>
  <c r="AA766" i="3" s="1"/>
  <c r="Z767" i="3"/>
  <c r="AA767" i="3" s="1"/>
  <c r="Z768" i="3"/>
  <c r="AA768" i="3" s="1"/>
  <c r="Z769" i="3"/>
  <c r="AA769" i="3" s="1"/>
  <c r="Z770" i="3"/>
  <c r="AA770" i="3" s="1"/>
  <c r="Z771" i="3"/>
  <c r="AA771" i="3" s="1"/>
  <c r="Z772" i="3"/>
  <c r="AA772" i="3" s="1"/>
  <c r="Z773" i="3"/>
  <c r="AA773" i="3" s="1"/>
  <c r="Z774" i="3"/>
  <c r="AA774" i="3" s="1"/>
  <c r="Z775" i="3"/>
  <c r="AA775" i="3" s="1"/>
  <c r="Z776" i="3"/>
  <c r="AA776" i="3" s="1"/>
  <c r="Z777" i="3"/>
  <c r="AA777" i="3" s="1"/>
  <c r="Z778" i="3"/>
  <c r="AA778" i="3" s="1"/>
  <c r="Z779" i="3"/>
  <c r="AA779" i="3" s="1"/>
  <c r="Z780" i="3"/>
  <c r="AA780" i="3" s="1"/>
  <c r="Z781" i="3"/>
  <c r="AA781" i="3" s="1"/>
  <c r="Z782" i="3"/>
  <c r="AA782" i="3" s="1"/>
  <c r="Z783" i="3"/>
  <c r="AA783" i="3" s="1"/>
  <c r="Z784" i="3"/>
  <c r="AA784" i="3" s="1"/>
  <c r="Z785" i="3"/>
  <c r="AA785" i="3" s="1"/>
  <c r="Z786" i="3"/>
  <c r="AA786" i="3" s="1"/>
  <c r="Z787" i="3"/>
  <c r="AA787" i="3" s="1"/>
  <c r="Z788" i="3"/>
  <c r="AA788" i="3" s="1"/>
  <c r="Z789" i="3"/>
  <c r="AA789" i="3" s="1"/>
  <c r="Z790" i="3"/>
  <c r="AA790" i="3" s="1"/>
  <c r="Z791" i="3"/>
  <c r="AA791" i="3" s="1"/>
  <c r="Z792" i="3"/>
  <c r="AA792" i="3" s="1"/>
  <c r="Z793" i="3"/>
  <c r="AA793" i="3" s="1"/>
  <c r="Z794" i="3"/>
  <c r="AA794" i="3" s="1"/>
  <c r="Z795" i="3"/>
  <c r="AA795" i="3" s="1"/>
  <c r="Z796" i="3"/>
  <c r="AA796" i="3" s="1"/>
  <c r="Z797" i="3"/>
  <c r="AA797" i="3" s="1"/>
  <c r="Z798" i="3"/>
  <c r="AA798" i="3" s="1"/>
  <c r="Z799" i="3"/>
  <c r="AA799" i="3" s="1"/>
  <c r="Z800" i="3"/>
  <c r="AA800" i="3" s="1"/>
  <c r="Z801" i="3"/>
  <c r="AA801" i="3" s="1"/>
  <c r="Z802" i="3"/>
  <c r="AA802" i="3" s="1"/>
  <c r="Z803" i="3"/>
  <c r="AA803" i="3" s="1"/>
  <c r="Z804" i="3"/>
  <c r="AA804" i="3" s="1"/>
  <c r="Z805" i="3"/>
  <c r="AA805" i="3" s="1"/>
  <c r="Z806" i="3"/>
  <c r="AA806" i="3" s="1"/>
  <c r="Z807" i="3"/>
  <c r="AA807" i="3" s="1"/>
  <c r="Z808" i="3"/>
  <c r="AA808" i="3" s="1"/>
  <c r="Z809" i="3"/>
  <c r="AA809" i="3" s="1"/>
  <c r="Z810" i="3"/>
  <c r="AA810" i="3" s="1"/>
  <c r="Z811" i="3"/>
  <c r="AA811" i="3" s="1"/>
  <c r="Z812" i="3"/>
  <c r="AA812" i="3" s="1"/>
  <c r="Z813" i="3"/>
  <c r="AA813" i="3" s="1"/>
  <c r="Z814" i="3"/>
  <c r="AA814" i="3" s="1"/>
  <c r="Z815" i="3"/>
  <c r="AA815" i="3" s="1"/>
  <c r="Z816" i="3"/>
  <c r="AA816" i="3" s="1"/>
  <c r="Z817" i="3"/>
  <c r="AA817" i="3" s="1"/>
  <c r="Z818" i="3"/>
  <c r="AA818" i="3" s="1"/>
  <c r="Z819" i="3"/>
  <c r="AA819" i="3" s="1"/>
  <c r="Z820" i="3"/>
  <c r="AA820" i="3" s="1"/>
  <c r="Z821" i="3"/>
  <c r="AA821" i="3" s="1"/>
  <c r="Z822" i="3"/>
  <c r="AA822" i="3" s="1"/>
  <c r="Z823" i="3"/>
  <c r="AA823" i="3" s="1"/>
  <c r="Z824" i="3"/>
  <c r="AA824" i="3" s="1"/>
  <c r="Z825" i="3"/>
  <c r="AA825" i="3" s="1"/>
  <c r="Z826" i="3"/>
  <c r="AA826" i="3" s="1"/>
  <c r="Z827" i="3"/>
  <c r="AA827" i="3" s="1"/>
  <c r="Z828" i="3"/>
  <c r="AA828" i="3" s="1"/>
  <c r="Z829" i="3"/>
  <c r="AA829" i="3" s="1"/>
  <c r="Z830" i="3"/>
  <c r="AA830" i="3" s="1"/>
  <c r="Z831" i="3"/>
  <c r="AA831" i="3" s="1"/>
  <c r="Z832" i="3"/>
  <c r="AA832" i="3" s="1"/>
  <c r="Z833" i="3"/>
  <c r="AA833" i="3" s="1"/>
  <c r="Z834" i="3"/>
  <c r="AA834" i="3" s="1"/>
  <c r="Z835" i="3"/>
  <c r="AA835" i="3" s="1"/>
  <c r="Z836" i="3"/>
  <c r="AA836" i="3" s="1"/>
  <c r="Z837" i="3"/>
  <c r="AA837" i="3" s="1"/>
  <c r="Z838" i="3"/>
  <c r="AA838" i="3" s="1"/>
  <c r="Z839" i="3"/>
  <c r="AA839" i="3" s="1"/>
  <c r="Z840" i="3"/>
  <c r="AA840" i="3" s="1"/>
  <c r="Z841" i="3"/>
  <c r="AA841" i="3" s="1"/>
  <c r="Z842" i="3"/>
  <c r="AA842" i="3" s="1"/>
  <c r="Z843" i="3"/>
  <c r="AA843" i="3" s="1"/>
  <c r="Z844" i="3"/>
  <c r="AA844" i="3" s="1"/>
  <c r="Z845" i="3"/>
  <c r="AA845" i="3" s="1"/>
  <c r="Z846" i="3"/>
  <c r="AA846" i="3" s="1"/>
  <c r="Z847" i="3"/>
  <c r="AA847" i="3" s="1"/>
  <c r="Z848" i="3"/>
  <c r="AA848" i="3" s="1"/>
  <c r="Z849" i="3"/>
  <c r="AA849" i="3" s="1"/>
  <c r="Z850" i="3"/>
  <c r="AA850" i="3" s="1"/>
  <c r="Z851" i="3"/>
  <c r="AA851" i="3" s="1"/>
  <c r="Z852" i="3"/>
  <c r="AA852" i="3" s="1"/>
  <c r="Z853" i="3"/>
  <c r="AA853" i="3" s="1"/>
  <c r="Z854" i="3"/>
  <c r="AA854" i="3" s="1"/>
  <c r="Z855" i="3"/>
  <c r="AA855" i="3" s="1"/>
  <c r="Z856" i="3"/>
  <c r="AA856" i="3" s="1"/>
  <c r="Z857" i="3"/>
  <c r="AA857" i="3" s="1"/>
  <c r="Z858" i="3"/>
  <c r="AA858" i="3" s="1"/>
  <c r="Z859" i="3"/>
  <c r="AA859" i="3" s="1"/>
  <c r="Z860" i="3"/>
  <c r="AA860" i="3" s="1"/>
  <c r="Z861" i="3"/>
  <c r="AA861" i="3" s="1"/>
  <c r="Z862" i="3"/>
  <c r="AA862" i="3" s="1"/>
  <c r="Z863" i="3"/>
  <c r="AA863" i="3" s="1"/>
  <c r="Z864" i="3"/>
  <c r="AA864" i="3" s="1"/>
  <c r="Z865" i="3"/>
  <c r="AA865" i="3" s="1"/>
  <c r="Z866" i="3"/>
  <c r="AA866" i="3" s="1"/>
  <c r="Z867" i="3"/>
  <c r="AA867" i="3" s="1"/>
  <c r="Z868" i="3"/>
  <c r="AA868" i="3" s="1"/>
  <c r="Z869" i="3"/>
  <c r="AA869" i="3" s="1"/>
  <c r="Z870" i="3"/>
  <c r="AA870" i="3" s="1"/>
  <c r="Z871" i="3"/>
  <c r="AA871" i="3" s="1"/>
  <c r="Z872" i="3"/>
  <c r="AA872" i="3" s="1"/>
  <c r="Z873" i="3"/>
  <c r="AA873" i="3" s="1"/>
  <c r="Z874" i="3"/>
  <c r="AA874" i="3" s="1"/>
  <c r="Z875" i="3"/>
  <c r="AA875" i="3" s="1"/>
  <c r="Z876" i="3"/>
  <c r="AA876" i="3" s="1"/>
  <c r="Z877" i="3"/>
  <c r="AA877" i="3" s="1"/>
  <c r="Z878" i="3"/>
  <c r="AA878" i="3" s="1"/>
  <c r="Z879" i="3"/>
  <c r="AA879" i="3" s="1"/>
  <c r="Z880" i="3"/>
  <c r="AA880" i="3" s="1"/>
  <c r="Z881" i="3"/>
  <c r="AA881" i="3" s="1"/>
  <c r="Z882" i="3"/>
  <c r="AA882" i="3" s="1"/>
  <c r="Z883" i="3"/>
  <c r="AA883" i="3" s="1"/>
  <c r="Z884" i="3"/>
  <c r="AA884" i="3" s="1"/>
  <c r="Z885" i="3"/>
  <c r="AA885" i="3" s="1"/>
  <c r="Z886" i="3"/>
  <c r="AA886" i="3" s="1"/>
  <c r="Z887" i="3"/>
  <c r="AA887" i="3" s="1"/>
  <c r="Z888" i="3"/>
  <c r="AA888" i="3" s="1"/>
  <c r="Z889" i="3"/>
  <c r="AA889" i="3" s="1"/>
  <c r="Z890" i="3"/>
  <c r="AA890" i="3" s="1"/>
  <c r="Z891" i="3"/>
  <c r="AA891" i="3" s="1"/>
  <c r="Z892" i="3"/>
  <c r="AA892" i="3" s="1"/>
  <c r="Z893" i="3"/>
  <c r="AA893" i="3" s="1"/>
  <c r="Z894" i="3"/>
  <c r="AA894" i="3" s="1"/>
  <c r="Z895" i="3"/>
  <c r="AA895" i="3" s="1"/>
  <c r="Z896" i="3"/>
  <c r="AA896" i="3" s="1"/>
  <c r="Z897" i="3"/>
  <c r="AA897" i="3" s="1"/>
  <c r="Z898" i="3"/>
  <c r="AA898" i="3" s="1"/>
  <c r="Z899" i="3"/>
  <c r="AA899" i="3" s="1"/>
  <c r="Z900" i="3"/>
  <c r="AA900" i="3" s="1"/>
  <c r="Z901" i="3"/>
  <c r="AA901" i="3" s="1"/>
  <c r="Z902" i="3"/>
  <c r="AA902" i="3" s="1"/>
  <c r="Z903" i="3"/>
  <c r="AA903" i="3" s="1"/>
  <c r="Z904" i="3"/>
  <c r="AA904" i="3" s="1"/>
  <c r="Z905" i="3"/>
  <c r="AA905" i="3" s="1"/>
  <c r="Z906" i="3"/>
  <c r="AA906" i="3" s="1"/>
  <c r="Z907" i="3"/>
  <c r="AA907" i="3" s="1"/>
  <c r="Z908" i="3"/>
  <c r="AA908" i="3" s="1"/>
  <c r="Z909" i="3"/>
  <c r="AA909" i="3" s="1"/>
  <c r="Z910" i="3"/>
  <c r="AA910" i="3" s="1"/>
  <c r="Z911" i="3"/>
  <c r="AA911" i="3" s="1"/>
  <c r="Z912" i="3"/>
  <c r="AA912" i="3" s="1"/>
  <c r="Z913" i="3"/>
  <c r="AA913" i="3" s="1"/>
  <c r="Z914" i="3"/>
  <c r="AA914" i="3" s="1"/>
  <c r="Z915" i="3"/>
  <c r="AA915" i="3" s="1"/>
  <c r="Z916" i="3"/>
  <c r="AA916" i="3" s="1"/>
  <c r="Z917" i="3"/>
  <c r="AA917" i="3" s="1"/>
  <c r="Z918" i="3"/>
  <c r="AA918" i="3" s="1"/>
  <c r="Z919" i="3"/>
  <c r="AA919" i="3" s="1"/>
  <c r="Z920" i="3"/>
  <c r="AA920" i="3" s="1"/>
  <c r="Z921" i="3"/>
  <c r="AA921" i="3" s="1"/>
  <c r="Z922" i="3"/>
  <c r="AA922" i="3" s="1"/>
  <c r="Z923" i="3"/>
  <c r="AA923" i="3" s="1"/>
  <c r="Z924" i="3"/>
  <c r="AA924" i="3" s="1"/>
  <c r="Z925" i="3"/>
  <c r="AA925" i="3" s="1"/>
  <c r="Z926" i="3"/>
  <c r="AA926" i="3" s="1"/>
  <c r="Z927" i="3"/>
  <c r="AA927" i="3" s="1"/>
  <c r="Z928" i="3"/>
  <c r="AA928" i="3" s="1"/>
  <c r="Z929" i="3"/>
  <c r="AA929" i="3" s="1"/>
  <c r="Z930" i="3"/>
  <c r="AA930" i="3" s="1"/>
  <c r="Z931" i="3"/>
  <c r="AA931" i="3" s="1"/>
  <c r="Z932" i="3"/>
  <c r="AA932" i="3" s="1"/>
  <c r="Z933" i="3"/>
  <c r="AA933" i="3" s="1"/>
  <c r="Z934" i="3"/>
  <c r="AA934" i="3" s="1"/>
  <c r="Z935" i="3"/>
  <c r="AA935" i="3" s="1"/>
  <c r="Z936" i="3"/>
  <c r="AA936" i="3" s="1"/>
  <c r="Z937" i="3"/>
  <c r="AA937" i="3" s="1"/>
  <c r="Z938" i="3"/>
  <c r="AA938" i="3" s="1"/>
  <c r="Z939" i="3"/>
  <c r="AA939" i="3" s="1"/>
  <c r="Z940" i="3"/>
  <c r="AA940" i="3" s="1"/>
  <c r="Z941" i="3"/>
  <c r="AA941" i="3" s="1"/>
  <c r="Z942" i="3"/>
  <c r="AA942" i="3" s="1"/>
  <c r="Z943" i="3"/>
  <c r="AA943" i="3" s="1"/>
  <c r="Z944" i="3"/>
  <c r="AA944" i="3" s="1"/>
  <c r="Z945" i="3"/>
  <c r="AA945" i="3" s="1"/>
  <c r="Z946" i="3"/>
  <c r="AA946" i="3" s="1"/>
  <c r="Z947" i="3"/>
  <c r="AA947" i="3" s="1"/>
  <c r="Z948" i="3"/>
  <c r="AA948" i="3" s="1"/>
  <c r="Z949" i="3"/>
  <c r="AA949" i="3" s="1"/>
  <c r="Z950" i="3"/>
  <c r="AA950" i="3" s="1"/>
  <c r="Z951" i="3"/>
  <c r="AA951" i="3" s="1"/>
  <c r="Z952" i="3"/>
  <c r="AA952" i="3" s="1"/>
  <c r="Z953" i="3"/>
  <c r="AA953" i="3" s="1"/>
  <c r="Z954" i="3"/>
  <c r="AA954" i="3" s="1"/>
  <c r="Z955" i="3"/>
  <c r="AA955" i="3" s="1"/>
  <c r="Z956" i="3"/>
  <c r="AA956" i="3" s="1"/>
  <c r="Z957" i="3"/>
  <c r="AA957" i="3" s="1"/>
  <c r="Z958" i="3"/>
  <c r="AA958" i="3" s="1"/>
  <c r="Z959" i="3"/>
  <c r="AA959" i="3" s="1"/>
  <c r="Z960" i="3"/>
  <c r="AA960" i="3" s="1"/>
  <c r="Z961" i="3"/>
  <c r="AA961" i="3" s="1"/>
  <c r="Z962" i="3"/>
  <c r="AA962" i="3" s="1"/>
  <c r="Z963" i="3"/>
  <c r="AA963" i="3" s="1"/>
  <c r="Z964" i="3"/>
  <c r="AA964" i="3" s="1"/>
  <c r="Z965" i="3"/>
  <c r="AA965" i="3" s="1"/>
  <c r="Z966" i="3"/>
  <c r="AA966" i="3" s="1"/>
  <c r="Z967" i="3"/>
  <c r="AA967" i="3" s="1"/>
  <c r="Z968" i="3"/>
  <c r="AA968" i="3" s="1"/>
  <c r="Z969" i="3"/>
  <c r="AA969" i="3" s="1"/>
  <c r="Z970" i="3"/>
  <c r="AA970" i="3" s="1"/>
  <c r="Z971" i="3"/>
  <c r="AA971" i="3" s="1"/>
  <c r="Z972" i="3"/>
  <c r="AA972" i="3" s="1"/>
  <c r="Z973" i="3"/>
  <c r="AA973" i="3" s="1"/>
  <c r="Z974" i="3"/>
  <c r="AA974" i="3" s="1"/>
  <c r="Z975" i="3"/>
  <c r="AA975" i="3" s="1"/>
  <c r="Z976" i="3"/>
  <c r="AA976" i="3" s="1"/>
  <c r="Z977" i="3"/>
  <c r="AA977" i="3" s="1"/>
  <c r="Z978" i="3"/>
  <c r="AA978" i="3" s="1"/>
  <c r="Z979" i="3"/>
  <c r="AA979" i="3" s="1"/>
  <c r="Z980" i="3"/>
  <c r="AA980" i="3" s="1"/>
  <c r="Z981" i="3"/>
  <c r="AA981" i="3" s="1"/>
  <c r="Z982" i="3"/>
  <c r="AA982" i="3" s="1"/>
  <c r="Z983" i="3"/>
  <c r="AA983" i="3" s="1"/>
  <c r="Z984" i="3"/>
  <c r="AA984" i="3" s="1"/>
  <c r="Z985" i="3"/>
  <c r="AA985" i="3" s="1"/>
  <c r="Z986" i="3"/>
  <c r="AA986" i="3" s="1"/>
  <c r="Z987" i="3"/>
  <c r="AA987" i="3" s="1"/>
  <c r="Z988" i="3"/>
  <c r="AA988" i="3" s="1"/>
  <c r="Z989" i="3"/>
  <c r="AA989" i="3" s="1"/>
  <c r="Z990" i="3"/>
  <c r="AA990" i="3" s="1"/>
  <c r="Z991" i="3"/>
  <c r="AA991" i="3" s="1"/>
  <c r="Z992" i="3"/>
  <c r="AA992" i="3" s="1"/>
  <c r="Z993" i="3"/>
  <c r="AA993" i="3" s="1"/>
  <c r="Z994" i="3"/>
  <c r="AA994" i="3" s="1"/>
  <c r="Z995" i="3"/>
  <c r="AA995" i="3" s="1"/>
  <c r="Z996" i="3"/>
  <c r="AA996" i="3" s="1"/>
  <c r="Z997" i="3"/>
  <c r="AA997" i="3" s="1"/>
  <c r="Z998" i="3"/>
  <c r="AA998" i="3" s="1"/>
  <c r="Z999" i="3"/>
  <c r="AA999" i="3" s="1"/>
  <c r="Z1000" i="3"/>
  <c r="AA1000" i="3" s="1"/>
  <c r="Z1001" i="3"/>
  <c r="AA1001" i="3" s="1"/>
  <c r="Z1002" i="3"/>
  <c r="AA1002" i="3" s="1"/>
  <c r="Z1003" i="3"/>
  <c r="AA1003" i="3" s="1"/>
  <c r="Z1004" i="3"/>
  <c r="AA1004" i="3" s="1"/>
  <c r="Z1005" i="3"/>
  <c r="AA1005" i="3" s="1"/>
  <c r="Z1006" i="3"/>
  <c r="AA1006" i="3" s="1"/>
  <c r="Z1007" i="3"/>
  <c r="AA1007" i="3" s="1"/>
  <c r="Z1008" i="3"/>
  <c r="AA1008" i="3" s="1"/>
  <c r="Z1009" i="3"/>
  <c r="AA1009" i="3" s="1"/>
  <c r="Z1010" i="3"/>
  <c r="AA1010" i="3" s="1"/>
  <c r="Z1011" i="3"/>
  <c r="AA1011" i="3" s="1"/>
  <c r="Z1012" i="3"/>
  <c r="AA1012" i="3" s="1"/>
  <c r="Z1013" i="3"/>
  <c r="AA1013" i="3" s="1"/>
  <c r="Z1014" i="3"/>
  <c r="AA1014" i="3" s="1"/>
  <c r="Z1015" i="3"/>
  <c r="AA1015" i="3" s="1"/>
  <c r="Z1016" i="3"/>
  <c r="AA1016" i="3" s="1"/>
  <c r="Z1017" i="3"/>
  <c r="AA1017" i="3" s="1"/>
  <c r="Z1018" i="3"/>
  <c r="AA1018" i="3" s="1"/>
  <c r="Z1019" i="3"/>
  <c r="AA1019" i="3" s="1"/>
  <c r="Z1020" i="3"/>
  <c r="AA1020" i="3" s="1"/>
  <c r="Z1021" i="3"/>
  <c r="AA1021" i="3" s="1"/>
  <c r="Z1022" i="3"/>
  <c r="AA1022" i="3" s="1"/>
  <c r="Z1023" i="3"/>
  <c r="AA1023" i="3" s="1"/>
  <c r="Z1024" i="3"/>
  <c r="AA1024" i="3" s="1"/>
  <c r="Z1025" i="3"/>
  <c r="AA1025" i="3" s="1"/>
  <c r="Z1026" i="3"/>
  <c r="AA1026" i="3" s="1"/>
  <c r="Z1027" i="3"/>
  <c r="AA1027" i="3" s="1"/>
  <c r="Z1028" i="3"/>
  <c r="AA1028" i="3" s="1"/>
  <c r="Z1029" i="3"/>
  <c r="AA1029" i="3" s="1"/>
  <c r="Z1030" i="3"/>
  <c r="AA1030" i="3" s="1"/>
  <c r="Z1031" i="3"/>
  <c r="AA1031" i="3" s="1"/>
  <c r="Z1032" i="3"/>
  <c r="AA1032" i="3" s="1"/>
  <c r="Z1033" i="3"/>
  <c r="AA1033" i="3" s="1"/>
  <c r="Z1034" i="3"/>
  <c r="AA1034" i="3" s="1"/>
  <c r="Z1035" i="3"/>
  <c r="AA1035" i="3" s="1"/>
  <c r="Z1036" i="3"/>
  <c r="AA1036" i="3" s="1"/>
  <c r="Z1037" i="3"/>
  <c r="AA1037" i="3" s="1"/>
  <c r="Z1038" i="3"/>
  <c r="AA1038" i="3" s="1"/>
  <c r="Z1039" i="3"/>
  <c r="AA1039" i="3" s="1"/>
  <c r="Z1040" i="3"/>
  <c r="AA1040" i="3" s="1"/>
  <c r="Z1041" i="3"/>
  <c r="AA1041" i="3" s="1"/>
  <c r="Z1042" i="3"/>
  <c r="AA1042" i="3" s="1"/>
  <c r="Z1043" i="3"/>
  <c r="AA1043" i="3" s="1"/>
  <c r="Z1044" i="3"/>
  <c r="AA1044" i="3" s="1"/>
  <c r="Z1045" i="3"/>
  <c r="AA1045" i="3" s="1"/>
  <c r="Z1046" i="3"/>
  <c r="AA1046" i="3" s="1"/>
  <c r="Z1047" i="3"/>
  <c r="AA1047" i="3" s="1"/>
  <c r="Z1048" i="3"/>
  <c r="AA1048" i="3" s="1"/>
  <c r="Z1049" i="3"/>
  <c r="AA1049" i="3" s="1"/>
  <c r="Z1050" i="3"/>
  <c r="AA1050" i="3" s="1"/>
  <c r="Z1051" i="3"/>
  <c r="AA1051" i="3" s="1"/>
  <c r="Z1052" i="3"/>
  <c r="AA1052" i="3" s="1"/>
  <c r="Z1053" i="3"/>
  <c r="AA1053" i="3" s="1"/>
  <c r="Z1054" i="3"/>
  <c r="AA1054" i="3" s="1"/>
  <c r="Z1055" i="3"/>
  <c r="AA1055" i="3" s="1"/>
  <c r="Z1056" i="3"/>
  <c r="AA1056" i="3" s="1"/>
  <c r="Z1057" i="3"/>
  <c r="AA1057" i="3" s="1"/>
  <c r="Z1058" i="3"/>
  <c r="AA1058" i="3" s="1"/>
  <c r="Z1059" i="3"/>
  <c r="AA1059" i="3" s="1"/>
  <c r="Z1060" i="3"/>
  <c r="AA1060" i="3" s="1"/>
  <c r="Z1061" i="3"/>
  <c r="AA1061" i="3" s="1"/>
  <c r="Z1062" i="3"/>
  <c r="AA1062" i="3" s="1"/>
  <c r="Z1063" i="3"/>
  <c r="AA1063" i="3" s="1"/>
  <c r="Z1064" i="3"/>
  <c r="AA1064" i="3" s="1"/>
  <c r="Z1065" i="3"/>
  <c r="AA1065" i="3" s="1"/>
  <c r="Z1066" i="3"/>
  <c r="AA1066" i="3" s="1"/>
  <c r="Z1067" i="3"/>
  <c r="AA1067" i="3" s="1"/>
  <c r="Z1068" i="3"/>
  <c r="AA1068" i="3" s="1"/>
  <c r="Z1069" i="3"/>
  <c r="AA1069" i="3" s="1"/>
  <c r="Z1070" i="3"/>
  <c r="AA1070" i="3" s="1"/>
  <c r="Z1071" i="3"/>
  <c r="AA1071" i="3" s="1"/>
  <c r="Z1072" i="3"/>
  <c r="AA1072" i="3" s="1"/>
  <c r="Z1073" i="3"/>
  <c r="AA1073" i="3" s="1"/>
  <c r="Z1074" i="3"/>
  <c r="AA1074" i="3" s="1"/>
  <c r="Z1075" i="3"/>
  <c r="AA1075" i="3" s="1"/>
  <c r="Z1076" i="3"/>
  <c r="AA1076" i="3" s="1"/>
  <c r="Z1077" i="3"/>
  <c r="AA1077" i="3" s="1"/>
  <c r="Z1078" i="3"/>
  <c r="AA1078" i="3" s="1"/>
  <c r="Z1079" i="3"/>
  <c r="AA1079" i="3" s="1"/>
  <c r="Z1080" i="3"/>
  <c r="AA1080" i="3" s="1"/>
  <c r="Z1081" i="3"/>
  <c r="AA1081" i="3" s="1"/>
  <c r="Z1082" i="3"/>
  <c r="AA1082" i="3" s="1"/>
  <c r="Z1083" i="3"/>
  <c r="AA1083" i="3" s="1"/>
  <c r="Z1084" i="3"/>
  <c r="AA1084" i="3" s="1"/>
  <c r="Z1085" i="3"/>
  <c r="AA1085" i="3" s="1"/>
  <c r="Z1086" i="3"/>
  <c r="AA1086" i="3" s="1"/>
  <c r="Z1087" i="3"/>
  <c r="AA1087" i="3" s="1"/>
  <c r="Z1088" i="3"/>
  <c r="AA1088" i="3" s="1"/>
  <c r="Z1089" i="3"/>
  <c r="AA1089" i="3" s="1"/>
  <c r="Z1090" i="3"/>
  <c r="AA1090" i="3" s="1"/>
  <c r="Z1091" i="3"/>
  <c r="AA1091" i="3" s="1"/>
  <c r="Z1092" i="3"/>
  <c r="AA1092" i="3" s="1"/>
  <c r="Z1093" i="3"/>
  <c r="AA1093" i="3" s="1"/>
  <c r="Z1094" i="3"/>
  <c r="AA1094" i="3" s="1"/>
  <c r="Z1095" i="3"/>
  <c r="AA1095" i="3" s="1"/>
  <c r="Z1096" i="3"/>
  <c r="AA1096" i="3" s="1"/>
  <c r="Z1097" i="3"/>
  <c r="AA1097" i="3" s="1"/>
  <c r="Z1098" i="3"/>
  <c r="AA1098" i="3" s="1"/>
  <c r="Z1099" i="3"/>
  <c r="AA1099" i="3" s="1"/>
  <c r="Z1100" i="3"/>
  <c r="AA1100" i="3" s="1"/>
  <c r="Z1101" i="3"/>
  <c r="AA1101" i="3" s="1"/>
  <c r="Z1102" i="3"/>
  <c r="AA1102" i="3" s="1"/>
  <c r="Z1103" i="3"/>
  <c r="AA1103" i="3" s="1"/>
  <c r="Z1104" i="3"/>
  <c r="AA1104" i="3" s="1"/>
  <c r="Z1105" i="3"/>
  <c r="AA1105" i="3" s="1"/>
  <c r="Z1106" i="3"/>
  <c r="AA1106" i="3" s="1"/>
  <c r="Z1107" i="3"/>
  <c r="AA1107" i="3" s="1"/>
  <c r="Z1108" i="3"/>
  <c r="AA1108" i="3" s="1"/>
  <c r="Z1109" i="3"/>
  <c r="AA1109" i="3" s="1"/>
  <c r="Z1110" i="3"/>
  <c r="AA1110" i="3" s="1"/>
  <c r="Z1111" i="3"/>
  <c r="AA1111" i="3" s="1"/>
  <c r="Z1112" i="3"/>
  <c r="AA1112" i="3" s="1"/>
  <c r="Z1113" i="3"/>
  <c r="AA1113" i="3" s="1"/>
  <c r="Z1114" i="3"/>
  <c r="AA1114" i="3" s="1"/>
  <c r="Z1115" i="3"/>
  <c r="AA1115" i="3" s="1"/>
  <c r="Z1116" i="3"/>
  <c r="AA1116" i="3" s="1"/>
  <c r="Z1117" i="3"/>
  <c r="AA1117" i="3" s="1"/>
  <c r="Z1118" i="3"/>
  <c r="AA1118" i="3" s="1"/>
  <c r="Z1119" i="3"/>
  <c r="AA1119" i="3" s="1"/>
  <c r="Z1120" i="3"/>
  <c r="AA1120" i="3" s="1"/>
  <c r="Z1121" i="3"/>
  <c r="AA1121" i="3" s="1"/>
  <c r="Z1122" i="3"/>
  <c r="AA1122" i="3" s="1"/>
  <c r="Z1123" i="3"/>
  <c r="AA1123" i="3" s="1"/>
  <c r="Z1124" i="3"/>
  <c r="AA1124" i="3" s="1"/>
  <c r="Z1125" i="3"/>
  <c r="AA1125" i="3" s="1"/>
  <c r="Z1126" i="3"/>
  <c r="AA1126" i="3" s="1"/>
  <c r="Z1127" i="3"/>
  <c r="AA1127" i="3" s="1"/>
  <c r="Z1128" i="3"/>
  <c r="AA1128" i="3" s="1"/>
  <c r="Z1129" i="3"/>
  <c r="AA1129" i="3" s="1"/>
  <c r="Z1130" i="3"/>
  <c r="AA1130" i="3" s="1"/>
  <c r="Z1131" i="3"/>
  <c r="AA1131" i="3" s="1"/>
  <c r="Z1132" i="3"/>
  <c r="AA1132" i="3" s="1"/>
  <c r="Z1133" i="3"/>
  <c r="AA1133" i="3" s="1"/>
  <c r="Z1134" i="3"/>
  <c r="AA1134" i="3" s="1"/>
  <c r="Z1135" i="3"/>
  <c r="AA1135" i="3" s="1"/>
  <c r="Z1136" i="3"/>
  <c r="AA1136" i="3" s="1"/>
  <c r="Z1137" i="3"/>
  <c r="AA1137" i="3" s="1"/>
  <c r="Z1138" i="3"/>
  <c r="AA1138" i="3" s="1"/>
  <c r="Z1139" i="3"/>
  <c r="AA1139" i="3" s="1"/>
  <c r="Z1140" i="3"/>
  <c r="AA1140" i="3" s="1"/>
  <c r="Z1141" i="3"/>
  <c r="AA1141" i="3" s="1"/>
  <c r="Z1142" i="3"/>
  <c r="AA1142" i="3" s="1"/>
  <c r="Z1143" i="3"/>
  <c r="AA1143" i="3" s="1"/>
  <c r="Z1144" i="3"/>
  <c r="AA1144" i="3" s="1"/>
  <c r="Z1145" i="3"/>
  <c r="AA1145" i="3" s="1"/>
  <c r="Z1146" i="3"/>
  <c r="AA1146" i="3" s="1"/>
  <c r="Z1147" i="3"/>
  <c r="AA1147" i="3" s="1"/>
  <c r="Z1148" i="3"/>
  <c r="AA1148" i="3" s="1"/>
  <c r="Z1149" i="3"/>
  <c r="AA1149" i="3" s="1"/>
  <c r="Z1150" i="3"/>
  <c r="AA1150" i="3" s="1"/>
  <c r="Z1151" i="3"/>
  <c r="AA1151" i="3" s="1"/>
  <c r="Z1152" i="3"/>
  <c r="AA1152" i="3" s="1"/>
  <c r="Z1153" i="3"/>
  <c r="AA1153" i="3" s="1"/>
  <c r="Z1154" i="3"/>
  <c r="AA1154" i="3" s="1"/>
  <c r="Z1155" i="3"/>
  <c r="AA1155" i="3" s="1"/>
  <c r="Z1156" i="3"/>
  <c r="AA1156" i="3" s="1"/>
  <c r="Z1157" i="3"/>
  <c r="AA1157" i="3" s="1"/>
  <c r="Z1158" i="3"/>
  <c r="AA1158" i="3" s="1"/>
  <c r="Z1159" i="3"/>
  <c r="AA1159" i="3" s="1"/>
  <c r="Z1160" i="3"/>
  <c r="AA1160" i="3" s="1"/>
  <c r="Z1161" i="3"/>
  <c r="AA1161" i="3" s="1"/>
  <c r="Z1162" i="3"/>
  <c r="AA1162" i="3" s="1"/>
  <c r="Z1163" i="3"/>
  <c r="AA1163" i="3" s="1"/>
  <c r="Z1164" i="3"/>
  <c r="AA1164" i="3" s="1"/>
  <c r="Z1165" i="3"/>
  <c r="AA1165" i="3" s="1"/>
  <c r="Z1166" i="3"/>
  <c r="AA1166" i="3" s="1"/>
  <c r="Z1167" i="3"/>
  <c r="AA1167" i="3" s="1"/>
  <c r="Z1168" i="3"/>
  <c r="AA1168" i="3" s="1"/>
  <c r="Z1169" i="3"/>
  <c r="AA1169" i="3" s="1"/>
  <c r="Z1170" i="3"/>
  <c r="AA1170" i="3" s="1"/>
  <c r="Z1171" i="3"/>
  <c r="AA1171" i="3" s="1"/>
  <c r="Z1172" i="3"/>
  <c r="AA1172" i="3" s="1"/>
  <c r="Z1173" i="3"/>
  <c r="AA1173" i="3" s="1"/>
  <c r="Z1174" i="3"/>
  <c r="AA1174" i="3" s="1"/>
  <c r="Z1175" i="3"/>
  <c r="AA1175" i="3" s="1"/>
  <c r="Z1176" i="3"/>
  <c r="AA1176" i="3" s="1"/>
  <c r="Z1177" i="3"/>
  <c r="AA1177" i="3" s="1"/>
  <c r="Z1178" i="3"/>
  <c r="AA1178" i="3" s="1"/>
  <c r="Z1179" i="3"/>
  <c r="AA1179" i="3" s="1"/>
  <c r="Z1180" i="3"/>
  <c r="AA1180" i="3" s="1"/>
  <c r="Z1181" i="3"/>
  <c r="AA1181" i="3" s="1"/>
  <c r="Z1182" i="3"/>
  <c r="AA1182" i="3" s="1"/>
  <c r="Z1183" i="3"/>
  <c r="AA1183" i="3" s="1"/>
  <c r="Z1184" i="3"/>
  <c r="AA1184" i="3" s="1"/>
  <c r="Z1185" i="3"/>
  <c r="AA1185" i="3" s="1"/>
  <c r="Z1186" i="3"/>
  <c r="AA1186" i="3" s="1"/>
  <c r="Z1187" i="3"/>
  <c r="AA1187" i="3" s="1"/>
  <c r="Z1188" i="3"/>
  <c r="AA1188" i="3" s="1"/>
  <c r="Z1189" i="3"/>
  <c r="AA1189" i="3" s="1"/>
  <c r="Z1190" i="3"/>
  <c r="AA1190" i="3" s="1"/>
  <c r="Z1191" i="3"/>
  <c r="AA1191" i="3" s="1"/>
  <c r="Z1192" i="3"/>
  <c r="AA1192" i="3" s="1"/>
  <c r="Z1193" i="3"/>
  <c r="AA1193" i="3" s="1"/>
  <c r="Z1194" i="3"/>
  <c r="AA1194" i="3" s="1"/>
  <c r="Z1195" i="3"/>
  <c r="AA1195" i="3" s="1"/>
  <c r="Z1196" i="3"/>
  <c r="AA1196" i="3" s="1"/>
  <c r="Z1197" i="3"/>
  <c r="AA1197" i="3" s="1"/>
  <c r="Z1198" i="3"/>
  <c r="AA1198" i="3" s="1"/>
  <c r="Z1199" i="3"/>
  <c r="AA1199" i="3" s="1"/>
  <c r="Z1200" i="3"/>
  <c r="AA1200" i="3" s="1"/>
  <c r="Z1201" i="3"/>
  <c r="AA1201" i="3" s="1"/>
  <c r="Z1202" i="3"/>
  <c r="AA1202" i="3" s="1"/>
  <c r="Z1203" i="3"/>
  <c r="AA1203" i="3" s="1"/>
  <c r="Z1204" i="3"/>
  <c r="AA1204" i="3" s="1"/>
  <c r="Z1205" i="3"/>
  <c r="AA1205" i="3" s="1"/>
  <c r="Z1206" i="3"/>
  <c r="AA1206" i="3" s="1"/>
  <c r="Z1207" i="3"/>
  <c r="AA1207" i="3" s="1"/>
  <c r="Z1208" i="3"/>
  <c r="AA1208" i="3" s="1"/>
  <c r="Z1209" i="3"/>
  <c r="AA1209" i="3" s="1"/>
  <c r="Z1210" i="3"/>
  <c r="AA1210" i="3" s="1"/>
  <c r="Z1211" i="3"/>
  <c r="AA1211" i="3" s="1"/>
  <c r="Z1212" i="3"/>
  <c r="AA1212" i="3" s="1"/>
  <c r="Z1213" i="3"/>
  <c r="AA1213" i="3" s="1"/>
  <c r="Z1214" i="3"/>
  <c r="AA1214" i="3" s="1"/>
  <c r="Z1215" i="3"/>
  <c r="AA1215" i="3" s="1"/>
  <c r="Z1216" i="3"/>
  <c r="AA1216" i="3" s="1"/>
  <c r="Z1217" i="3"/>
  <c r="AA1217" i="3" s="1"/>
  <c r="Z1218" i="3"/>
  <c r="AA1218" i="3" s="1"/>
  <c r="Z1219" i="3"/>
  <c r="AA1219" i="3" s="1"/>
  <c r="Z1220" i="3"/>
  <c r="AA1220" i="3" s="1"/>
  <c r="Z1221" i="3"/>
  <c r="AA1221" i="3" s="1"/>
  <c r="Z1222" i="3"/>
  <c r="AA1222" i="3" s="1"/>
  <c r="Z1223" i="3"/>
  <c r="AA1223" i="3" s="1"/>
  <c r="Z1224" i="3"/>
  <c r="AA1224" i="3" s="1"/>
  <c r="Z1225" i="3"/>
  <c r="AA1225" i="3" s="1"/>
  <c r="Z1226" i="3"/>
  <c r="AA1226" i="3" s="1"/>
  <c r="Z1227" i="3"/>
  <c r="AA1227" i="3" s="1"/>
  <c r="Z1228" i="3"/>
  <c r="AA1228" i="3" s="1"/>
  <c r="Z1229" i="3"/>
  <c r="AA1229" i="3" s="1"/>
  <c r="Z1230" i="3"/>
  <c r="AA1230" i="3" s="1"/>
  <c r="Z1231" i="3"/>
  <c r="AA1231" i="3" s="1"/>
  <c r="Z1232" i="3"/>
  <c r="AA1232" i="3" s="1"/>
  <c r="Z1233" i="3"/>
  <c r="AA1233" i="3" s="1"/>
  <c r="Z1234" i="3"/>
  <c r="AA1234" i="3" s="1"/>
  <c r="Z1235" i="3"/>
  <c r="AA1235" i="3" s="1"/>
  <c r="Z1236" i="3"/>
  <c r="AA1236" i="3" s="1"/>
  <c r="Z1237" i="3"/>
  <c r="AA1237" i="3" s="1"/>
  <c r="Z1238" i="3"/>
  <c r="AA1238" i="3" s="1"/>
  <c r="Z1239" i="3"/>
  <c r="AA1239" i="3" s="1"/>
  <c r="Z1240" i="3"/>
  <c r="AA1240" i="3" s="1"/>
  <c r="Z1241" i="3"/>
  <c r="AA1241" i="3" s="1"/>
  <c r="Z1242" i="3"/>
  <c r="AA1242" i="3" s="1"/>
  <c r="Z1243" i="3"/>
  <c r="AA1243" i="3" s="1"/>
  <c r="Z1244" i="3"/>
  <c r="AA1244" i="3" s="1"/>
  <c r="Z1245" i="3"/>
  <c r="AA1245" i="3" s="1"/>
  <c r="Z1246" i="3"/>
  <c r="AA1246" i="3" s="1"/>
  <c r="Z1247" i="3"/>
  <c r="AA1247" i="3" s="1"/>
  <c r="Z1248" i="3"/>
  <c r="AA1248" i="3" s="1"/>
  <c r="Z1249" i="3"/>
  <c r="AA1249" i="3" s="1"/>
  <c r="Z1250" i="3"/>
  <c r="AA1250" i="3" s="1"/>
  <c r="Z1251" i="3"/>
  <c r="AA1251" i="3" s="1"/>
  <c r="Z1252" i="3"/>
  <c r="AA1252" i="3" s="1"/>
  <c r="Z1253" i="3"/>
  <c r="AA1253" i="3" s="1"/>
  <c r="Z1254" i="3"/>
  <c r="AA1254" i="3" s="1"/>
  <c r="Z1255" i="3"/>
  <c r="AA1255" i="3" s="1"/>
  <c r="Z1256" i="3"/>
  <c r="AA1256" i="3" s="1"/>
  <c r="Z1257" i="3"/>
  <c r="AA1257" i="3" s="1"/>
  <c r="Z1258" i="3"/>
  <c r="AA1258" i="3" s="1"/>
  <c r="Z1259" i="3"/>
  <c r="AA1259" i="3" s="1"/>
  <c r="Z1260" i="3"/>
  <c r="AA1260" i="3" s="1"/>
  <c r="Z1261" i="3"/>
  <c r="AA1261" i="3" s="1"/>
  <c r="Z1262" i="3"/>
  <c r="AA1262" i="3" s="1"/>
  <c r="Z1263" i="3"/>
  <c r="AA1263" i="3" s="1"/>
  <c r="Z1264" i="3"/>
  <c r="AA1264" i="3" s="1"/>
  <c r="Z1265" i="3"/>
  <c r="AA1265" i="3" s="1"/>
  <c r="Z1266" i="3"/>
  <c r="AA1266" i="3" s="1"/>
  <c r="Z1267" i="3"/>
  <c r="AA1267" i="3" s="1"/>
  <c r="Z1268" i="3"/>
  <c r="AA1268" i="3" s="1"/>
  <c r="Z1269" i="3"/>
  <c r="AA1269" i="3" s="1"/>
  <c r="Z1270" i="3"/>
  <c r="AA1270" i="3" s="1"/>
  <c r="Z1271" i="3"/>
  <c r="AA1271" i="3" s="1"/>
  <c r="Z1272" i="3"/>
  <c r="AA1272" i="3" s="1"/>
  <c r="Z1273" i="3"/>
  <c r="AA1273" i="3" s="1"/>
  <c r="Z1274" i="3"/>
  <c r="AA1274" i="3" s="1"/>
  <c r="Z1275" i="3"/>
  <c r="AA1275" i="3" s="1"/>
  <c r="Z1276" i="3"/>
  <c r="AA1276" i="3" s="1"/>
  <c r="Z1277" i="3"/>
  <c r="AA1277" i="3" s="1"/>
  <c r="Z1278" i="3"/>
  <c r="AA1278" i="3" s="1"/>
  <c r="Z1279" i="3"/>
  <c r="AA1279" i="3" s="1"/>
  <c r="Z1280" i="3"/>
  <c r="AA1280" i="3" s="1"/>
  <c r="Z1281" i="3"/>
  <c r="AA1281" i="3" s="1"/>
  <c r="Z1282" i="3"/>
  <c r="AA1282" i="3" s="1"/>
  <c r="Z1283" i="3"/>
  <c r="AA1283" i="3" s="1"/>
  <c r="Z1284" i="3"/>
  <c r="AA1284" i="3" s="1"/>
  <c r="Z1285" i="3"/>
  <c r="AA1285" i="3" s="1"/>
  <c r="Z1286" i="3"/>
  <c r="AA1286" i="3" s="1"/>
  <c r="Z1287" i="3"/>
  <c r="AA1287" i="3" s="1"/>
  <c r="Z1288" i="3"/>
  <c r="AA1288" i="3" s="1"/>
  <c r="Z1289" i="3"/>
  <c r="AA1289" i="3" s="1"/>
  <c r="Z1290" i="3"/>
  <c r="AA1290" i="3" s="1"/>
  <c r="Z1291" i="3"/>
  <c r="AA1291" i="3" s="1"/>
  <c r="Z1292" i="3"/>
  <c r="AA1292" i="3" s="1"/>
  <c r="Z1293" i="3"/>
  <c r="AA1293" i="3" s="1"/>
  <c r="Z1294" i="3"/>
  <c r="AA1294" i="3" s="1"/>
  <c r="Z1295" i="3"/>
  <c r="AA1295" i="3" s="1"/>
  <c r="Z1296" i="3"/>
  <c r="AA1296" i="3" s="1"/>
  <c r="Z1297" i="3"/>
  <c r="AA1297" i="3" s="1"/>
  <c r="Z1298" i="3"/>
  <c r="AA1298" i="3" s="1"/>
  <c r="Z1299" i="3"/>
  <c r="AA1299" i="3" s="1"/>
  <c r="Z1300" i="3"/>
  <c r="AA1300" i="3" s="1"/>
  <c r="Z1301" i="3"/>
  <c r="AA1301" i="3" s="1"/>
  <c r="Z1302" i="3"/>
  <c r="AA1302" i="3" s="1"/>
  <c r="Z1303" i="3"/>
  <c r="AA1303" i="3" s="1"/>
  <c r="Z1304" i="3"/>
  <c r="AA1304" i="3" s="1"/>
  <c r="Z1305" i="3"/>
  <c r="AA1305" i="3" s="1"/>
  <c r="Z1306" i="3"/>
  <c r="AA1306" i="3" s="1"/>
  <c r="Z1307" i="3"/>
  <c r="AA1307" i="3" s="1"/>
  <c r="Z1308" i="3"/>
  <c r="AA1308" i="3" s="1"/>
  <c r="Z1309" i="3"/>
  <c r="AA1309" i="3" s="1"/>
  <c r="Z1310" i="3"/>
  <c r="AA1310" i="3" s="1"/>
  <c r="Z1311" i="3"/>
  <c r="AA1311" i="3" s="1"/>
  <c r="Z1312" i="3"/>
  <c r="AA1312" i="3" s="1"/>
  <c r="Z1313" i="3"/>
  <c r="AA1313" i="3" s="1"/>
  <c r="Z1314" i="3"/>
  <c r="AA1314" i="3" s="1"/>
  <c r="Z1315" i="3"/>
  <c r="AA1315" i="3" s="1"/>
  <c r="Z1316" i="3"/>
  <c r="AA1316" i="3" s="1"/>
  <c r="Z1317" i="3"/>
  <c r="AA1317" i="3" s="1"/>
  <c r="Z1318" i="3"/>
  <c r="AA1318" i="3" s="1"/>
  <c r="Z1319" i="3"/>
  <c r="AA1319" i="3" s="1"/>
  <c r="Z1320" i="3"/>
  <c r="AA1320" i="3" s="1"/>
  <c r="Z1321" i="3"/>
  <c r="AA1321" i="3" s="1"/>
  <c r="Z1322" i="3"/>
  <c r="AA1322" i="3" s="1"/>
  <c r="Z1323" i="3"/>
  <c r="AA1323" i="3" s="1"/>
  <c r="Z1324" i="3"/>
  <c r="AA1324" i="3" s="1"/>
  <c r="Z1325" i="3"/>
  <c r="AA1325" i="3" s="1"/>
  <c r="Z1326" i="3"/>
  <c r="AA1326" i="3" s="1"/>
  <c r="Z1327" i="3"/>
  <c r="AA1327" i="3" s="1"/>
  <c r="Z1328" i="3"/>
  <c r="AA1328" i="3" s="1"/>
  <c r="Z1329" i="3"/>
  <c r="AA1329" i="3" s="1"/>
  <c r="Z1330" i="3"/>
  <c r="AA1330" i="3" s="1"/>
  <c r="Z1331" i="3"/>
  <c r="AA1331" i="3" s="1"/>
  <c r="Z1332" i="3"/>
  <c r="AA1332" i="3" s="1"/>
  <c r="Z1333" i="3"/>
  <c r="AA1333" i="3" s="1"/>
  <c r="Z1334" i="3"/>
  <c r="AA1334" i="3" s="1"/>
  <c r="Z1335" i="3"/>
  <c r="AA1335" i="3" s="1"/>
  <c r="Z1336" i="3"/>
  <c r="AA1336" i="3" s="1"/>
  <c r="Z1337" i="3"/>
  <c r="AA1337" i="3" s="1"/>
  <c r="Z1338" i="3"/>
  <c r="AA1338" i="3" s="1"/>
  <c r="Z1339" i="3"/>
  <c r="AA1339" i="3" s="1"/>
  <c r="Z1340" i="3"/>
  <c r="AA1340" i="3" s="1"/>
  <c r="Z1341" i="3"/>
  <c r="AA1341" i="3" s="1"/>
  <c r="Z1342" i="3"/>
  <c r="AA1342" i="3" s="1"/>
  <c r="Z1343" i="3"/>
  <c r="AA1343" i="3" s="1"/>
  <c r="Z1344" i="3"/>
  <c r="AA1344" i="3" s="1"/>
  <c r="Z1345" i="3"/>
  <c r="AA1345" i="3" s="1"/>
  <c r="Z1346" i="3"/>
  <c r="AA1346" i="3" s="1"/>
  <c r="Z1347" i="3"/>
  <c r="AA1347" i="3" s="1"/>
  <c r="Z1348" i="3"/>
  <c r="AA1348" i="3" s="1"/>
  <c r="Z1349" i="3"/>
  <c r="AA1349" i="3" s="1"/>
  <c r="Z1350" i="3"/>
  <c r="AA1350" i="3" s="1"/>
  <c r="Z1351" i="3"/>
  <c r="AA1351" i="3" s="1"/>
  <c r="Z1352" i="3"/>
  <c r="AA1352" i="3" s="1"/>
  <c r="Z1353" i="3"/>
  <c r="AA1353" i="3" s="1"/>
  <c r="Z1354" i="3"/>
  <c r="AA1354" i="3" s="1"/>
  <c r="Z1355" i="3"/>
  <c r="AA1355" i="3" s="1"/>
  <c r="Z1356" i="3"/>
  <c r="AA1356" i="3" s="1"/>
  <c r="Z1357" i="3"/>
  <c r="AA1357" i="3" s="1"/>
  <c r="Z1358" i="3"/>
  <c r="AA1358" i="3" s="1"/>
  <c r="Z1359" i="3"/>
  <c r="AA1359" i="3" s="1"/>
  <c r="Z1360" i="3"/>
  <c r="AA1360" i="3" s="1"/>
  <c r="Z1361" i="3"/>
  <c r="AA1361" i="3" s="1"/>
  <c r="Z1362" i="3"/>
  <c r="AA1362" i="3" s="1"/>
  <c r="Z1363" i="3"/>
  <c r="AA1363" i="3" s="1"/>
  <c r="Z1364" i="3"/>
  <c r="AA1364" i="3" s="1"/>
  <c r="Z1365" i="3"/>
  <c r="AA1365" i="3" s="1"/>
  <c r="Z1366" i="3"/>
  <c r="AA1366" i="3" s="1"/>
  <c r="Z1367" i="3"/>
  <c r="AA1367" i="3" s="1"/>
  <c r="Z1368" i="3"/>
  <c r="AA1368" i="3" s="1"/>
  <c r="Z1369" i="3"/>
  <c r="AA1369" i="3" s="1"/>
  <c r="Z1370" i="3"/>
  <c r="AA1370" i="3" s="1"/>
  <c r="Z1371" i="3"/>
  <c r="AA1371" i="3" s="1"/>
  <c r="Z1372" i="3"/>
  <c r="AA1372" i="3" s="1"/>
  <c r="Z1373" i="3"/>
  <c r="AA1373" i="3" s="1"/>
  <c r="Z1374" i="3"/>
  <c r="AA1374" i="3" s="1"/>
  <c r="Z1375" i="3"/>
  <c r="AA1375" i="3" s="1"/>
  <c r="Z1376" i="3"/>
  <c r="AA1376" i="3" s="1"/>
  <c r="Z1377" i="3"/>
  <c r="AA1377" i="3" s="1"/>
  <c r="Z1378" i="3"/>
  <c r="AA1378" i="3" s="1"/>
  <c r="Z1379" i="3"/>
  <c r="AA1379" i="3" s="1"/>
  <c r="Z1380" i="3"/>
  <c r="AA1380" i="3" s="1"/>
  <c r="Z1381" i="3"/>
  <c r="AA1381" i="3" s="1"/>
  <c r="Z1382" i="3"/>
  <c r="AA1382" i="3" s="1"/>
  <c r="Z1383" i="3"/>
  <c r="AA1383" i="3" s="1"/>
  <c r="Z1384" i="3"/>
  <c r="AA1384" i="3" s="1"/>
  <c r="Z1385" i="3"/>
  <c r="AA1385" i="3" s="1"/>
  <c r="Z1386" i="3"/>
  <c r="AA1386" i="3" s="1"/>
  <c r="Z1387" i="3"/>
  <c r="AA1387" i="3" s="1"/>
  <c r="Z1388" i="3"/>
  <c r="AA1388" i="3" s="1"/>
  <c r="Z1389" i="3"/>
  <c r="AA1389" i="3" s="1"/>
  <c r="Z1390" i="3"/>
  <c r="AA1390" i="3" s="1"/>
  <c r="Z1391" i="3"/>
  <c r="AA1391" i="3" s="1"/>
  <c r="Z1392" i="3"/>
  <c r="AA1392" i="3" s="1"/>
  <c r="Z1393" i="3"/>
  <c r="AA1393" i="3" s="1"/>
  <c r="Z1394" i="3"/>
  <c r="AA1394" i="3" s="1"/>
  <c r="Z1395" i="3"/>
  <c r="AA1395" i="3" s="1"/>
  <c r="Z1396" i="3"/>
  <c r="AA1396" i="3" s="1"/>
  <c r="Z1397" i="3"/>
  <c r="AA1397" i="3" s="1"/>
  <c r="Z1398" i="3"/>
  <c r="AA1398" i="3" s="1"/>
  <c r="Z1399" i="3"/>
  <c r="AA1399" i="3" s="1"/>
  <c r="Z1400" i="3"/>
  <c r="AA1400" i="3" s="1"/>
  <c r="Z1401" i="3"/>
  <c r="AA1401" i="3" s="1"/>
  <c r="Z1402" i="3"/>
  <c r="AA1402" i="3" s="1"/>
  <c r="Z1403" i="3"/>
  <c r="AA1403" i="3" s="1"/>
  <c r="Z1404" i="3"/>
  <c r="AA1404" i="3" s="1"/>
  <c r="Z1405" i="3"/>
  <c r="AA1405" i="3" s="1"/>
  <c r="Z1406" i="3"/>
  <c r="AA1406" i="3" s="1"/>
  <c r="Z1407" i="3"/>
  <c r="AA1407" i="3" s="1"/>
  <c r="Z1408" i="3"/>
  <c r="AA1408" i="3" s="1"/>
  <c r="Z1409" i="3"/>
  <c r="AA1409" i="3" s="1"/>
  <c r="Z1410" i="3"/>
  <c r="AA1410" i="3" s="1"/>
  <c r="Z1411" i="3"/>
  <c r="AA1411" i="3" s="1"/>
  <c r="Z1412" i="3"/>
  <c r="AA1412" i="3" s="1"/>
  <c r="Z1413" i="3"/>
  <c r="AA1413" i="3" s="1"/>
  <c r="Z1414" i="3"/>
  <c r="AA1414" i="3" s="1"/>
  <c r="Z1415" i="3"/>
  <c r="AA1415" i="3" s="1"/>
  <c r="Z1416" i="3"/>
  <c r="AA1416" i="3" s="1"/>
  <c r="Z1417" i="3"/>
  <c r="AA1417" i="3" s="1"/>
  <c r="Z1418" i="3"/>
  <c r="AA1418" i="3" s="1"/>
  <c r="Z1419" i="3"/>
  <c r="AA1419" i="3" s="1"/>
  <c r="Z1420" i="3"/>
  <c r="AA1420" i="3" s="1"/>
  <c r="Z1421" i="3"/>
  <c r="AA1421" i="3" s="1"/>
  <c r="Z1422" i="3"/>
  <c r="AA1422" i="3" s="1"/>
  <c r="Z1423" i="3"/>
  <c r="AA1423" i="3" s="1"/>
  <c r="Z1424" i="3"/>
  <c r="AA1424" i="3" s="1"/>
  <c r="Z1425" i="3"/>
  <c r="AA1425" i="3" s="1"/>
  <c r="Z1426" i="3"/>
  <c r="AA1426" i="3" s="1"/>
  <c r="Z1427" i="3"/>
  <c r="AA1427" i="3" s="1"/>
  <c r="Z1428" i="3"/>
  <c r="AA1428" i="3" s="1"/>
  <c r="Z1429" i="3"/>
  <c r="AA1429" i="3" s="1"/>
  <c r="Z1430" i="3"/>
  <c r="AA1430" i="3" s="1"/>
  <c r="Z1431" i="3"/>
  <c r="AA1431" i="3" s="1"/>
  <c r="Z1432" i="3"/>
  <c r="AA1432" i="3" s="1"/>
  <c r="Z1433" i="3"/>
  <c r="AA1433" i="3" s="1"/>
  <c r="Z1434" i="3"/>
  <c r="AA1434" i="3" s="1"/>
  <c r="Z1435" i="3"/>
  <c r="AA1435" i="3" s="1"/>
  <c r="Z1436" i="3"/>
  <c r="AA1436" i="3" s="1"/>
  <c r="Z1437" i="3"/>
  <c r="AA1437" i="3" s="1"/>
  <c r="Z1438" i="3"/>
  <c r="AA1438" i="3" s="1"/>
  <c r="Z1439" i="3"/>
  <c r="AA1439" i="3" s="1"/>
  <c r="Z1440" i="3"/>
  <c r="AA1440" i="3" s="1"/>
  <c r="Z1441" i="3"/>
  <c r="AA1441" i="3" s="1"/>
  <c r="Z1442" i="3"/>
  <c r="AA1442" i="3" s="1"/>
  <c r="Z1443" i="3"/>
  <c r="AA1443" i="3" s="1"/>
  <c r="Z1444" i="3"/>
  <c r="AA1444" i="3" s="1"/>
  <c r="Z1445" i="3"/>
  <c r="AA1445" i="3" s="1"/>
  <c r="Z1446" i="3"/>
  <c r="AA1446" i="3" s="1"/>
  <c r="Z1447" i="3"/>
  <c r="AA1447" i="3" s="1"/>
  <c r="Z1448" i="3"/>
  <c r="AA1448" i="3" s="1"/>
  <c r="Z1449" i="3"/>
  <c r="AA1449" i="3" s="1"/>
  <c r="Z1450" i="3"/>
  <c r="AA1450" i="3" s="1"/>
  <c r="Z1451" i="3"/>
  <c r="AA1451" i="3" s="1"/>
  <c r="Z1452" i="3"/>
  <c r="AA1452" i="3" s="1"/>
  <c r="Z1453" i="3"/>
  <c r="AA1453" i="3" s="1"/>
  <c r="Z1454" i="3"/>
  <c r="AA1454" i="3" s="1"/>
  <c r="Z1455" i="3"/>
  <c r="AA1455" i="3" s="1"/>
  <c r="Z1456" i="3"/>
  <c r="AA1456" i="3" s="1"/>
  <c r="Z1457" i="3"/>
  <c r="AA1457" i="3" s="1"/>
  <c r="Z1458" i="3"/>
  <c r="AA1458" i="3" s="1"/>
  <c r="Z1459" i="3"/>
  <c r="AA1459" i="3" s="1"/>
  <c r="Z1460" i="3"/>
  <c r="AA1460" i="3" s="1"/>
  <c r="Z1461" i="3"/>
  <c r="AA1461" i="3" s="1"/>
  <c r="Z1462" i="3"/>
  <c r="AA1462" i="3" s="1"/>
  <c r="Z1463" i="3"/>
  <c r="AA1463" i="3" s="1"/>
  <c r="Z1464" i="3"/>
  <c r="AA1464" i="3" s="1"/>
  <c r="Z1465" i="3"/>
  <c r="AA1465" i="3" s="1"/>
  <c r="Z1466" i="3"/>
  <c r="AA1466" i="3" s="1"/>
  <c r="Z1467" i="3"/>
  <c r="AA1467" i="3" s="1"/>
  <c r="Z1468" i="3"/>
  <c r="AA1468" i="3" s="1"/>
  <c r="Z1469" i="3"/>
  <c r="AA1469" i="3" s="1"/>
  <c r="Z1470" i="3"/>
  <c r="AA1470" i="3" s="1"/>
  <c r="Z1471" i="3"/>
  <c r="AA1471" i="3" s="1"/>
  <c r="Z1472" i="3"/>
  <c r="AA1472" i="3" s="1"/>
  <c r="Z1473" i="3"/>
  <c r="AA1473" i="3" s="1"/>
  <c r="Z1474" i="3"/>
  <c r="AA1474" i="3" s="1"/>
  <c r="Z1475" i="3"/>
  <c r="AA1475" i="3" s="1"/>
  <c r="Z1476" i="3"/>
  <c r="AA1476" i="3" s="1"/>
  <c r="Z1477" i="3"/>
  <c r="AA1477" i="3" s="1"/>
  <c r="Z1478" i="3"/>
  <c r="AA1478" i="3" s="1"/>
  <c r="Z1479" i="3"/>
  <c r="AA1479" i="3" s="1"/>
  <c r="Z1480" i="3"/>
  <c r="AA1480" i="3" s="1"/>
  <c r="Z1481" i="3"/>
  <c r="AA1481" i="3" s="1"/>
  <c r="Z1482" i="3"/>
  <c r="AA1482" i="3" s="1"/>
  <c r="Z1483" i="3"/>
  <c r="AA1483" i="3" s="1"/>
  <c r="Z1484" i="3"/>
  <c r="AA1484" i="3" s="1"/>
  <c r="Z1485" i="3"/>
  <c r="AA1485" i="3" s="1"/>
  <c r="Z1486" i="3"/>
  <c r="AA1486" i="3" s="1"/>
  <c r="Z1487" i="3"/>
  <c r="AA1487" i="3" s="1"/>
  <c r="Z1488" i="3"/>
  <c r="AA1488" i="3" s="1"/>
  <c r="Z1489" i="3"/>
  <c r="AA1489" i="3" s="1"/>
  <c r="Z1490" i="3"/>
  <c r="AA1490" i="3" s="1"/>
  <c r="Z1491" i="3"/>
  <c r="AA1491" i="3" s="1"/>
  <c r="Z1492" i="3"/>
  <c r="AA1492" i="3" s="1"/>
  <c r="Z1493" i="3"/>
  <c r="AA1493" i="3" s="1"/>
  <c r="Z1494" i="3"/>
  <c r="AA1494" i="3" s="1"/>
  <c r="Z1495" i="3"/>
  <c r="AA1495" i="3" s="1"/>
  <c r="Z1496" i="3"/>
  <c r="AA1496" i="3" s="1"/>
  <c r="Z1497" i="3"/>
  <c r="AA1497" i="3" s="1"/>
  <c r="Z1498" i="3"/>
  <c r="AA1498" i="3" s="1"/>
  <c r="Z1499" i="3"/>
  <c r="AA1499" i="3" s="1"/>
  <c r="Z1500" i="3"/>
  <c r="AA1500" i="3" s="1"/>
  <c r="Z1501" i="3"/>
  <c r="AA1501" i="3" s="1"/>
  <c r="Z1502" i="3"/>
  <c r="AA1502" i="3" s="1"/>
  <c r="Z1503" i="3"/>
  <c r="AA1503" i="3" s="1"/>
  <c r="Z1504" i="3"/>
  <c r="AA1504" i="3" s="1"/>
  <c r="Z1505" i="3"/>
  <c r="AA1505" i="3" s="1"/>
  <c r="Z1506" i="3"/>
  <c r="AA1506" i="3" s="1"/>
  <c r="Z1507" i="3"/>
  <c r="AA1507" i="3" s="1"/>
  <c r="Z1508" i="3"/>
  <c r="AA1508" i="3" s="1"/>
  <c r="Z1509" i="3"/>
  <c r="AA1509" i="3" s="1"/>
  <c r="Z1510" i="3"/>
  <c r="AA1510" i="3" s="1"/>
  <c r="Z1511" i="3"/>
  <c r="AA1511" i="3" s="1"/>
  <c r="Z1512" i="3"/>
  <c r="AA1512" i="3" s="1"/>
  <c r="Z1513" i="3"/>
  <c r="AA1513" i="3" s="1"/>
  <c r="Z1514" i="3"/>
  <c r="AA1514" i="3" s="1"/>
  <c r="Z1515" i="3"/>
  <c r="AA1515" i="3" s="1"/>
  <c r="Z1516" i="3"/>
  <c r="AA1516" i="3" s="1"/>
  <c r="Z1517" i="3"/>
  <c r="AA1517" i="3" s="1"/>
  <c r="Z1518" i="3"/>
  <c r="AA1518" i="3" s="1"/>
  <c r="Z1519" i="3"/>
  <c r="AA1519" i="3" s="1"/>
  <c r="Z1520" i="3"/>
  <c r="AA1520" i="3" s="1"/>
  <c r="Z1521" i="3"/>
  <c r="AA1521" i="3" s="1"/>
  <c r="Z1522" i="3"/>
  <c r="AA1522" i="3" s="1"/>
  <c r="Z1523" i="3"/>
  <c r="AA1523" i="3" s="1"/>
  <c r="Z1524" i="3"/>
  <c r="AA1524" i="3" s="1"/>
  <c r="Z1525" i="3"/>
  <c r="AA1525" i="3" s="1"/>
  <c r="Z1526" i="3"/>
  <c r="AA1526" i="3" s="1"/>
  <c r="Z1527" i="3"/>
  <c r="AA1527" i="3" s="1"/>
  <c r="Z1528" i="3"/>
  <c r="AA1528" i="3" s="1"/>
  <c r="Z1529" i="3"/>
  <c r="AA1529" i="3" s="1"/>
  <c r="Z1530" i="3"/>
  <c r="AA1530" i="3" s="1"/>
  <c r="Z1531" i="3"/>
  <c r="AA1531" i="3" s="1"/>
  <c r="Z1532" i="3"/>
  <c r="AA1532" i="3" s="1"/>
  <c r="Z1533" i="3"/>
  <c r="AA1533" i="3" s="1"/>
  <c r="Z1534" i="3"/>
  <c r="AA1534" i="3" s="1"/>
  <c r="Z1535" i="3"/>
  <c r="AA1535" i="3" s="1"/>
  <c r="Z1536" i="3"/>
  <c r="AA1536" i="3" s="1"/>
  <c r="Z1537" i="3"/>
  <c r="AA1537" i="3" s="1"/>
  <c r="Z1538" i="3"/>
  <c r="AA1538" i="3" s="1"/>
  <c r="Z1539" i="3"/>
  <c r="AA1539" i="3" s="1"/>
  <c r="Z1540" i="3"/>
  <c r="AA1540" i="3" s="1"/>
  <c r="Z1541" i="3"/>
  <c r="AA1541" i="3" s="1"/>
  <c r="Z1542" i="3"/>
  <c r="AA1542" i="3" s="1"/>
  <c r="Z1543" i="3"/>
  <c r="AA1543" i="3" s="1"/>
  <c r="Z1544" i="3"/>
  <c r="AA1544" i="3" s="1"/>
  <c r="Z1545" i="3"/>
  <c r="AA1545" i="3" s="1"/>
  <c r="Z1546" i="3"/>
  <c r="AA1546" i="3" s="1"/>
  <c r="Z1547" i="3"/>
  <c r="AA1547" i="3" s="1"/>
  <c r="Z1548" i="3"/>
  <c r="AA1548" i="3" s="1"/>
  <c r="Z1549" i="3"/>
  <c r="AA1549" i="3" s="1"/>
  <c r="Z1550" i="3"/>
  <c r="AA1550" i="3" s="1"/>
  <c r="Z1551" i="3"/>
  <c r="AA1551" i="3" s="1"/>
  <c r="Z1552" i="3"/>
  <c r="AA1552" i="3" s="1"/>
  <c r="Z1553" i="3"/>
  <c r="AA1553" i="3" s="1"/>
  <c r="Z1554" i="3"/>
  <c r="AA1554" i="3" s="1"/>
  <c r="Z1555" i="3"/>
  <c r="AA1555" i="3" s="1"/>
  <c r="Z1556" i="3"/>
  <c r="AA1556" i="3" s="1"/>
  <c r="Z1557" i="3"/>
  <c r="AA1557" i="3" s="1"/>
  <c r="Z1558" i="3"/>
  <c r="AA1558" i="3" s="1"/>
  <c r="Z1559" i="3"/>
  <c r="AA1559" i="3" s="1"/>
  <c r="Z1560" i="3"/>
  <c r="AA1560" i="3" s="1"/>
  <c r="Z1561" i="3"/>
  <c r="AA1561" i="3" s="1"/>
  <c r="Z1562" i="3"/>
  <c r="AA1562" i="3" s="1"/>
  <c r="Z1563" i="3"/>
  <c r="AA1563" i="3" s="1"/>
  <c r="Z1564" i="3"/>
  <c r="AA1564" i="3" s="1"/>
  <c r="Z1565" i="3"/>
  <c r="AA1565" i="3" s="1"/>
  <c r="Z1566" i="3"/>
  <c r="AA1566" i="3" s="1"/>
  <c r="Z1567" i="3"/>
  <c r="AA1567" i="3" s="1"/>
  <c r="Z1568" i="3"/>
  <c r="AA1568" i="3" s="1"/>
  <c r="Z1569" i="3"/>
  <c r="AA1569" i="3" s="1"/>
  <c r="Z1570" i="3"/>
  <c r="AA1570" i="3" s="1"/>
  <c r="Z1571" i="3"/>
  <c r="AA1571" i="3" s="1"/>
  <c r="Z1572" i="3"/>
  <c r="AA1572" i="3" s="1"/>
  <c r="Z1573" i="3"/>
  <c r="AA1573" i="3" s="1"/>
  <c r="Z1574" i="3"/>
  <c r="AA1574" i="3" s="1"/>
  <c r="Z1575" i="3"/>
  <c r="AA1575" i="3" s="1"/>
  <c r="Z1576" i="3"/>
  <c r="AA1576" i="3" s="1"/>
  <c r="Z1577" i="3"/>
  <c r="AA1577" i="3" s="1"/>
  <c r="Z1578" i="3"/>
  <c r="AA1578" i="3" s="1"/>
  <c r="Z1579" i="3"/>
  <c r="AA1579" i="3" s="1"/>
  <c r="Z1580" i="3"/>
  <c r="AA1580" i="3" s="1"/>
  <c r="Z1581" i="3"/>
  <c r="AA1581" i="3" s="1"/>
  <c r="Z1582" i="3"/>
  <c r="AA1582" i="3" s="1"/>
  <c r="Z1583" i="3"/>
  <c r="AA1583" i="3" s="1"/>
  <c r="Z1584" i="3"/>
  <c r="AA1584" i="3" s="1"/>
  <c r="Z1585" i="3"/>
  <c r="AA1585" i="3" s="1"/>
  <c r="Z1586" i="3"/>
  <c r="AA1586" i="3" s="1"/>
  <c r="Z1587" i="3"/>
  <c r="AA1587" i="3" s="1"/>
  <c r="Z1588" i="3"/>
  <c r="AA1588" i="3" s="1"/>
  <c r="Z1589" i="3"/>
  <c r="AA1589" i="3" s="1"/>
  <c r="Z1590" i="3"/>
  <c r="AA1590" i="3" s="1"/>
  <c r="Z1591" i="3"/>
  <c r="AA1591" i="3" s="1"/>
  <c r="Z1592" i="3"/>
  <c r="AA1592" i="3" s="1"/>
  <c r="Z1593" i="3"/>
  <c r="AA1593" i="3" s="1"/>
  <c r="Z1594" i="3"/>
  <c r="AA1594" i="3" s="1"/>
  <c r="Z1595" i="3"/>
  <c r="AA1595" i="3" s="1"/>
  <c r="Z1596" i="3"/>
  <c r="AA1596" i="3" s="1"/>
  <c r="Z1597" i="3"/>
  <c r="AA1597" i="3" s="1"/>
  <c r="Z1598" i="3"/>
  <c r="AA1598" i="3" s="1"/>
  <c r="Z1599" i="3"/>
  <c r="AA1599" i="3" s="1"/>
  <c r="Z1600" i="3"/>
  <c r="AA1600" i="3" s="1"/>
  <c r="Z1601" i="3"/>
  <c r="AA1601" i="3" s="1"/>
  <c r="Z1602" i="3"/>
  <c r="AA1602" i="3" s="1"/>
  <c r="Z1603" i="3"/>
  <c r="AA1603" i="3" s="1"/>
  <c r="Z1604" i="3"/>
  <c r="AA1604" i="3" s="1"/>
  <c r="Z1605" i="3"/>
  <c r="AA1605" i="3" s="1"/>
  <c r="Z1606" i="3"/>
  <c r="AA1606" i="3" s="1"/>
  <c r="Z1607" i="3"/>
  <c r="AA1607" i="3" s="1"/>
  <c r="Z1608" i="3"/>
  <c r="AA1608" i="3" s="1"/>
  <c r="Z1609" i="3"/>
  <c r="AA1609" i="3" s="1"/>
  <c r="Z1610" i="3"/>
  <c r="AA1610" i="3" s="1"/>
  <c r="Z1611" i="3"/>
  <c r="AA1611" i="3" s="1"/>
  <c r="Z1612" i="3"/>
  <c r="AA1612" i="3" s="1"/>
  <c r="Z1613" i="3"/>
  <c r="AA1613" i="3" s="1"/>
  <c r="Z1614" i="3"/>
  <c r="AA1614" i="3" s="1"/>
  <c r="Z1615" i="3"/>
  <c r="AA1615" i="3" s="1"/>
  <c r="Z1616" i="3"/>
  <c r="AA1616" i="3" s="1"/>
  <c r="Z1617" i="3"/>
  <c r="AA1617" i="3" s="1"/>
  <c r="Z1618" i="3"/>
  <c r="AA1618" i="3" s="1"/>
  <c r="Z1619" i="3"/>
  <c r="AA1619" i="3" s="1"/>
  <c r="Z1620" i="3"/>
  <c r="AA1620" i="3" s="1"/>
  <c r="Z1621" i="3"/>
  <c r="AA1621" i="3" s="1"/>
  <c r="Z1622" i="3"/>
  <c r="AA1622" i="3" s="1"/>
  <c r="Z1623" i="3"/>
  <c r="AA1623" i="3" s="1"/>
  <c r="Z1624" i="3"/>
  <c r="AA1624" i="3" s="1"/>
  <c r="Z1625" i="3"/>
  <c r="AA1625" i="3" s="1"/>
  <c r="Z1626" i="3"/>
  <c r="AA1626" i="3" s="1"/>
  <c r="Z1627" i="3"/>
  <c r="AA1627" i="3" s="1"/>
  <c r="Z1628" i="3"/>
  <c r="AA1628" i="3" s="1"/>
  <c r="Z1629" i="3"/>
  <c r="AA1629" i="3" s="1"/>
  <c r="Z1630" i="3"/>
  <c r="AA1630" i="3" s="1"/>
  <c r="Z1631" i="3"/>
  <c r="AA1631" i="3" s="1"/>
  <c r="Z1632" i="3"/>
  <c r="AA1632" i="3" s="1"/>
  <c r="Z1633" i="3"/>
  <c r="AA1633" i="3" s="1"/>
  <c r="Z1634" i="3"/>
  <c r="AA1634" i="3" s="1"/>
  <c r="Z1635" i="3"/>
  <c r="AA1635" i="3" s="1"/>
  <c r="Z1636" i="3"/>
  <c r="AA1636" i="3" s="1"/>
  <c r="Z1637" i="3"/>
  <c r="AA1637" i="3" s="1"/>
  <c r="Z1638" i="3"/>
  <c r="AA1638" i="3" s="1"/>
  <c r="Z1639" i="3"/>
  <c r="AA1639" i="3" s="1"/>
  <c r="Z1640" i="3"/>
  <c r="AA1640" i="3" s="1"/>
  <c r="Z1641" i="3"/>
  <c r="AA1641" i="3" s="1"/>
  <c r="Z1642" i="3"/>
  <c r="AA1642" i="3" s="1"/>
  <c r="Z1643" i="3"/>
  <c r="AA1643" i="3" s="1"/>
  <c r="Z1644" i="3"/>
  <c r="AA1644" i="3" s="1"/>
  <c r="Z1645" i="3"/>
  <c r="AA1645" i="3" s="1"/>
  <c r="Z1646" i="3"/>
  <c r="AA1646" i="3" s="1"/>
  <c r="Z1647" i="3"/>
  <c r="AA1647" i="3" s="1"/>
  <c r="Z1648" i="3"/>
  <c r="AA1648" i="3" s="1"/>
  <c r="Z1649" i="3"/>
  <c r="AA1649" i="3" s="1"/>
  <c r="Z1650" i="3"/>
  <c r="AA1650" i="3" s="1"/>
  <c r="Z1651" i="3"/>
  <c r="AA1651" i="3" s="1"/>
  <c r="Z1652" i="3"/>
  <c r="AA1652" i="3" s="1"/>
  <c r="Z1653" i="3"/>
  <c r="AA1653" i="3" s="1"/>
  <c r="Z1654" i="3"/>
  <c r="AA1654" i="3" s="1"/>
  <c r="Z1655" i="3"/>
  <c r="AA1655" i="3" s="1"/>
  <c r="Z1656" i="3"/>
  <c r="AA1656" i="3" s="1"/>
  <c r="Z1657" i="3"/>
  <c r="AA1657" i="3" s="1"/>
  <c r="Z1658" i="3"/>
  <c r="AA1658" i="3" s="1"/>
  <c r="Z1659" i="3"/>
  <c r="AA1659" i="3" s="1"/>
  <c r="Z1660" i="3"/>
  <c r="AA1660" i="3" s="1"/>
  <c r="Z1661" i="3"/>
  <c r="AA1661" i="3" s="1"/>
  <c r="Z1662" i="3"/>
  <c r="AA1662" i="3" s="1"/>
  <c r="Z1663" i="3"/>
  <c r="AA1663" i="3" s="1"/>
  <c r="Z1664" i="3"/>
  <c r="AA1664" i="3" s="1"/>
  <c r="Z1665" i="3"/>
  <c r="AA1665" i="3" s="1"/>
  <c r="Z1666" i="3"/>
  <c r="AA1666" i="3" s="1"/>
  <c r="Z1667" i="3"/>
  <c r="AA1667" i="3" s="1"/>
  <c r="Z1668" i="3"/>
  <c r="AA1668" i="3" s="1"/>
  <c r="Z1669" i="3"/>
  <c r="AA1669" i="3" s="1"/>
  <c r="Z1670" i="3"/>
  <c r="AA1670" i="3" s="1"/>
  <c r="Z1671" i="3"/>
  <c r="AA1671" i="3" s="1"/>
  <c r="Z1672" i="3"/>
  <c r="AA1672" i="3" s="1"/>
  <c r="Z1673" i="3"/>
  <c r="AA1673" i="3" s="1"/>
  <c r="Z1674" i="3"/>
  <c r="AA1674" i="3" s="1"/>
  <c r="Z1675" i="3"/>
  <c r="AA1675" i="3" s="1"/>
  <c r="Z1676" i="3"/>
  <c r="AA1676" i="3" s="1"/>
  <c r="Z1677" i="3"/>
  <c r="AA1677" i="3" s="1"/>
  <c r="Z1678" i="3"/>
  <c r="AA1678" i="3" s="1"/>
  <c r="Z1679" i="3"/>
  <c r="AA1679" i="3" s="1"/>
  <c r="Z1680" i="3"/>
  <c r="AA1680" i="3" s="1"/>
  <c r="Z1681" i="3"/>
  <c r="AA1681" i="3" s="1"/>
  <c r="Z1682" i="3"/>
  <c r="AA1682" i="3" s="1"/>
  <c r="Z1683" i="3"/>
  <c r="AA1683" i="3" s="1"/>
  <c r="Z1684" i="3"/>
  <c r="AA1684" i="3" s="1"/>
  <c r="Z1685" i="3"/>
  <c r="AA1685" i="3" s="1"/>
  <c r="Z1686" i="3"/>
  <c r="AA1686" i="3" s="1"/>
  <c r="Z1687" i="3"/>
  <c r="AA1687" i="3" s="1"/>
  <c r="Z1688" i="3"/>
  <c r="AA1688" i="3" s="1"/>
  <c r="Z1689" i="3"/>
  <c r="AA1689" i="3" s="1"/>
  <c r="Z1690" i="3"/>
  <c r="AA1690" i="3" s="1"/>
  <c r="Z1691" i="3"/>
  <c r="AA1691" i="3" s="1"/>
  <c r="Z1692" i="3"/>
  <c r="AA1692" i="3" s="1"/>
  <c r="Z1693" i="3"/>
  <c r="AA1693" i="3" s="1"/>
  <c r="Z1694" i="3"/>
  <c r="AA1694" i="3" s="1"/>
  <c r="Z1695" i="3"/>
  <c r="AA1695" i="3" s="1"/>
  <c r="Z1696" i="3"/>
  <c r="AA1696" i="3" s="1"/>
  <c r="Z1697" i="3"/>
  <c r="AA1697" i="3" s="1"/>
  <c r="Z1698" i="3"/>
  <c r="AA1698" i="3" s="1"/>
  <c r="Z1699" i="3"/>
  <c r="AA1699" i="3" s="1"/>
  <c r="Z1700" i="3"/>
  <c r="AA1700" i="3" s="1"/>
  <c r="Z1701" i="3"/>
  <c r="AA1701" i="3" s="1"/>
  <c r="Z1702" i="3"/>
  <c r="AA1702" i="3" s="1"/>
  <c r="Z1703" i="3"/>
  <c r="AA1703" i="3" s="1"/>
  <c r="Z1704" i="3"/>
  <c r="AA1704" i="3" s="1"/>
  <c r="Z1705" i="3"/>
  <c r="AA1705" i="3" s="1"/>
  <c r="Z1706" i="3"/>
  <c r="AA1706" i="3" s="1"/>
  <c r="Z1707" i="3"/>
  <c r="AA1707" i="3" s="1"/>
  <c r="Z1708" i="3"/>
  <c r="AA1708" i="3" s="1"/>
  <c r="Z1709" i="3"/>
  <c r="AA1709" i="3" s="1"/>
  <c r="Z1710" i="3"/>
  <c r="AA1710" i="3" s="1"/>
  <c r="Z1711" i="3"/>
  <c r="AA1711" i="3" s="1"/>
  <c r="Z1712" i="3"/>
  <c r="AA1712" i="3" s="1"/>
  <c r="Z1713" i="3"/>
  <c r="AA1713" i="3" s="1"/>
  <c r="Z1714" i="3"/>
  <c r="AA1714" i="3" s="1"/>
  <c r="Z1715" i="3"/>
  <c r="AA1715" i="3" s="1"/>
  <c r="Z1716" i="3"/>
  <c r="AA1716" i="3" s="1"/>
  <c r="Z1717" i="3"/>
  <c r="AA1717" i="3" s="1"/>
  <c r="Z1718" i="3"/>
  <c r="AA1718" i="3" s="1"/>
  <c r="Z1719" i="3"/>
  <c r="AA1719" i="3" s="1"/>
  <c r="Z1720" i="3"/>
  <c r="AA1720" i="3" s="1"/>
  <c r="Z1721" i="3"/>
  <c r="AA1721" i="3" s="1"/>
  <c r="Z1722" i="3"/>
  <c r="AA1722" i="3" s="1"/>
  <c r="Z1723" i="3"/>
  <c r="AA1723" i="3" s="1"/>
  <c r="Z1724" i="3"/>
  <c r="AA1724" i="3" s="1"/>
  <c r="Z1725" i="3"/>
  <c r="AA1725" i="3" s="1"/>
  <c r="Z1726" i="3"/>
  <c r="AA1726" i="3" s="1"/>
  <c r="Z1727" i="3"/>
  <c r="AA1727" i="3" s="1"/>
  <c r="Z1728" i="3"/>
  <c r="AA1728" i="3" s="1"/>
  <c r="Z1729" i="3"/>
  <c r="AA1729" i="3" s="1"/>
  <c r="Z1730" i="3"/>
  <c r="AA1730" i="3" s="1"/>
  <c r="Z1731" i="3"/>
  <c r="AA1731" i="3" s="1"/>
  <c r="Z1732" i="3"/>
  <c r="AA1732" i="3" s="1"/>
  <c r="Z1733" i="3"/>
  <c r="AA1733" i="3" s="1"/>
  <c r="Z1734" i="3"/>
  <c r="AA1734" i="3" s="1"/>
  <c r="Z1735" i="3"/>
  <c r="AA1735" i="3" s="1"/>
  <c r="Z1736" i="3"/>
  <c r="AA1736" i="3" s="1"/>
  <c r="Z1737" i="3"/>
  <c r="AA1737" i="3" s="1"/>
  <c r="Z1738" i="3"/>
  <c r="AA1738" i="3" s="1"/>
  <c r="Z1739" i="3"/>
  <c r="AA1739" i="3" s="1"/>
  <c r="Z1740" i="3"/>
  <c r="AA1740" i="3" s="1"/>
  <c r="Z1741" i="3"/>
  <c r="AA1741" i="3" s="1"/>
  <c r="Z1742" i="3"/>
  <c r="AA1742" i="3" s="1"/>
  <c r="Z1743" i="3"/>
  <c r="AA1743" i="3" s="1"/>
  <c r="Z1744" i="3"/>
  <c r="AA1744" i="3" s="1"/>
  <c r="Z1745" i="3"/>
  <c r="AA1745" i="3" s="1"/>
  <c r="Z1746" i="3"/>
  <c r="AA1746" i="3" s="1"/>
  <c r="Z1747" i="3"/>
  <c r="AA1747" i="3" s="1"/>
  <c r="Z1748" i="3"/>
  <c r="AA1748" i="3" s="1"/>
  <c r="Z1749" i="3"/>
  <c r="AA1749" i="3" s="1"/>
  <c r="Z1750" i="3"/>
  <c r="AA1750" i="3" s="1"/>
  <c r="Z1751" i="3"/>
  <c r="AA1751" i="3" s="1"/>
  <c r="Z1752" i="3"/>
  <c r="AA1752" i="3" s="1"/>
  <c r="Z1753" i="3"/>
  <c r="AA1753" i="3" s="1"/>
  <c r="Z1754" i="3"/>
  <c r="AA1754" i="3" s="1"/>
  <c r="Z1755" i="3"/>
  <c r="AA1755" i="3" s="1"/>
  <c r="Z1756" i="3"/>
  <c r="AA1756" i="3" s="1"/>
  <c r="Z1757" i="3"/>
  <c r="AA1757" i="3" s="1"/>
  <c r="Z1758" i="3"/>
  <c r="AA1758" i="3" s="1"/>
  <c r="Z1759" i="3"/>
  <c r="AA1759" i="3" s="1"/>
  <c r="Z1760" i="3"/>
  <c r="AA1760" i="3" s="1"/>
  <c r="Z1761" i="3"/>
  <c r="AA1761" i="3" s="1"/>
  <c r="Z1762" i="3"/>
  <c r="AA1762" i="3" s="1"/>
  <c r="Z1763" i="3"/>
  <c r="AA1763" i="3" s="1"/>
  <c r="Z1764" i="3"/>
  <c r="AA1764" i="3" s="1"/>
  <c r="Z1765" i="3"/>
  <c r="AA1765" i="3" s="1"/>
  <c r="Z1766" i="3"/>
  <c r="AA1766" i="3" s="1"/>
  <c r="Z1767" i="3"/>
  <c r="AA1767" i="3" s="1"/>
  <c r="Z1768" i="3"/>
  <c r="AA1768" i="3" s="1"/>
  <c r="Z1769" i="3"/>
  <c r="AA1769" i="3" s="1"/>
  <c r="Z1770" i="3"/>
  <c r="AA1770" i="3" s="1"/>
  <c r="Z1771" i="3"/>
  <c r="AA1771" i="3" s="1"/>
  <c r="Z1772" i="3"/>
  <c r="AA1772" i="3" s="1"/>
  <c r="Z1773" i="3"/>
  <c r="AA1773" i="3" s="1"/>
  <c r="Z1774" i="3"/>
  <c r="AA1774" i="3" s="1"/>
  <c r="Z1775" i="3"/>
  <c r="AA1775" i="3" s="1"/>
  <c r="Z1776" i="3"/>
  <c r="AA1776" i="3" s="1"/>
  <c r="Z1777" i="3"/>
  <c r="AA1777" i="3" s="1"/>
  <c r="Z1778" i="3"/>
  <c r="AA1778" i="3" s="1"/>
  <c r="Z1779" i="3"/>
  <c r="AA1779" i="3" s="1"/>
  <c r="Z1780" i="3"/>
  <c r="AA1780" i="3" s="1"/>
  <c r="Z1781" i="3"/>
  <c r="AA1781" i="3" s="1"/>
  <c r="Z1782" i="3"/>
  <c r="AA1782" i="3" s="1"/>
  <c r="Z1783" i="3"/>
  <c r="AA1783" i="3" s="1"/>
  <c r="Z1784" i="3"/>
  <c r="AA1784" i="3" s="1"/>
  <c r="Z1785" i="3"/>
  <c r="AA1785" i="3" s="1"/>
  <c r="Z1786" i="3"/>
  <c r="AA1786" i="3" s="1"/>
  <c r="Z1787" i="3"/>
  <c r="AA1787" i="3" s="1"/>
  <c r="Z1788" i="3"/>
  <c r="AA1788" i="3" s="1"/>
  <c r="Z1789" i="3"/>
  <c r="AA1789" i="3" s="1"/>
  <c r="Z1790" i="3"/>
  <c r="AA1790" i="3" s="1"/>
  <c r="Z1791" i="3"/>
  <c r="AA1791" i="3" s="1"/>
  <c r="Z1792" i="3"/>
  <c r="AA1792" i="3" s="1"/>
  <c r="Z1793" i="3"/>
  <c r="AA1793" i="3" s="1"/>
  <c r="Z1794" i="3"/>
  <c r="AA1794" i="3" s="1"/>
  <c r="Z1795" i="3"/>
  <c r="AA1795" i="3" s="1"/>
  <c r="Z1796" i="3"/>
  <c r="AA1796" i="3" s="1"/>
  <c r="Z1797" i="3"/>
  <c r="AA1797" i="3" s="1"/>
  <c r="Z1798" i="3"/>
  <c r="AA1798" i="3" s="1"/>
  <c r="Z1799" i="3"/>
  <c r="AA1799" i="3" s="1"/>
  <c r="Z1800" i="3"/>
  <c r="AA1800" i="3" s="1"/>
  <c r="Z1801" i="3"/>
  <c r="AA1801" i="3" s="1"/>
  <c r="Z1802" i="3"/>
  <c r="AA1802" i="3" s="1"/>
  <c r="Z1803" i="3"/>
  <c r="AA1803" i="3" s="1"/>
  <c r="Z1804" i="3"/>
  <c r="AA1804" i="3" s="1"/>
  <c r="Z1805" i="3"/>
  <c r="AA1805" i="3" s="1"/>
  <c r="Z1806" i="3"/>
  <c r="AA1806" i="3" s="1"/>
  <c r="Z1807" i="3"/>
  <c r="AA1807" i="3" s="1"/>
  <c r="Z1808" i="3"/>
  <c r="AA1808" i="3" s="1"/>
  <c r="Z1809" i="3"/>
  <c r="AA1809" i="3" s="1"/>
  <c r="Z1810" i="3"/>
  <c r="AA1810" i="3" s="1"/>
  <c r="Z1811" i="3"/>
  <c r="AA1811" i="3" s="1"/>
  <c r="Z1812" i="3"/>
  <c r="AA1812" i="3" s="1"/>
  <c r="U1844" i="3"/>
  <c r="U1841"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530" i="3"/>
  <c r="AH531" i="3"/>
  <c r="AH532" i="3"/>
  <c r="AH533" i="3"/>
  <c r="AH534" i="3"/>
  <c r="AH535" i="3"/>
  <c r="AH536" i="3"/>
  <c r="AH537" i="3"/>
  <c r="AH538" i="3"/>
  <c r="AH539" i="3"/>
  <c r="AH540" i="3"/>
  <c r="AH541" i="3"/>
  <c r="AH542" i="3"/>
  <c r="AH543" i="3"/>
  <c r="AH544" i="3"/>
  <c r="AH545" i="3"/>
  <c r="AH546" i="3"/>
  <c r="AH547" i="3"/>
  <c r="AH548" i="3"/>
  <c r="AH549" i="3"/>
  <c r="AH550" i="3"/>
  <c r="AH551" i="3"/>
  <c r="AH552" i="3"/>
  <c r="AH553" i="3"/>
  <c r="AH554" i="3"/>
  <c r="AH555" i="3"/>
  <c r="AH556" i="3"/>
  <c r="AH557" i="3"/>
  <c r="AH558" i="3"/>
  <c r="AH559" i="3"/>
  <c r="AH560" i="3"/>
  <c r="AH561" i="3"/>
  <c r="AH562" i="3"/>
  <c r="AH563" i="3"/>
  <c r="AH564" i="3"/>
  <c r="AH565" i="3"/>
  <c r="AH566" i="3"/>
  <c r="AH567" i="3"/>
  <c r="AH568" i="3"/>
  <c r="AH569" i="3"/>
  <c r="AH570" i="3"/>
  <c r="AH571" i="3"/>
  <c r="AH572" i="3"/>
  <c r="AH573" i="3"/>
  <c r="AH574" i="3"/>
  <c r="AH575" i="3"/>
  <c r="AH576" i="3"/>
  <c r="AH577" i="3"/>
  <c r="AH578" i="3"/>
  <c r="AH579" i="3"/>
  <c r="AH580" i="3"/>
  <c r="AH581" i="3"/>
  <c r="AH582" i="3"/>
  <c r="AH583" i="3"/>
  <c r="AH584" i="3"/>
  <c r="AH585" i="3"/>
  <c r="AH586" i="3"/>
  <c r="AH587" i="3"/>
  <c r="AH588" i="3"/>
  <c r="AH589" i="3"/>
  <c r="AH590" i="3"/>
  <c r="AH591" i="3"/>
  <c r="AH592" i="3"/>
  <c r="AH593" i="3"/>
  <c r="AH594" i="3"/>
  <c r="AH595" i="3"/>
  <c r="AH596" i="3"/>
  <c r="AH597" i="3"/>
  <c r="AH598" i="3"/>
  <c r="AH599" i="3"/>
  <c r="AH600" i="3"/>
  <c r="AH601" i="3"/>
  <c r="AH602" i="3"/>
  <c r="AH603" i="3"/>
  <c r="AH604" i="3"/>
  <c r="AH605" i="3"/>
  <c r="AH606" i="3"/>
  <c r="AH607" i="3"/>
  <c r="AH608" i="3"/>
  <c r="AH609" i="3"/>
  <c r="AH610" i="3"/>
  <c r="AH611" i="3"/>
  <c r="AH612" i="3"/>
  <c r="AH613" i="3"/>
  <c r="AH614" i="3"/>
  <c r="AH615" i="3"/>
  <c r="AH616" i="3"/>
  <c r="AH617" i="3"/>
  <c r="AH618" i="3"/>
  <c r="AH619" i="3"/>
  <c r="AH620" i="3"/>
  <c r="AH621" i="3"/>
  <c r="AH622" i="3"/>
  <c r="AH623" i="3"/>
  <c r="AH624" i="3"/>
  <c r="AH625" i="3"/>
  <c r="AH626" i="3"/>
  <c r="AH627" i="3"/>
  <c r="AH628" i="3"/>
  <c r="AH629" i="3"/>
  <c r="AH630" i="3"/>
  <c r="AH631" i="3"/>
  <c r="AH632" i="3"/>
  <c r="AH633" i="3"/>
  <c r="AH634" i="3"/>
  <c r="AH635" i="3"/>
  <c r="AH636" i="3"/>
  <c r="AH637" i="3"/>
  <c r="AH638" i="3"/>
  <c r="AH639" i="3"/>
  <c r="AH640" i="3"/>
  <c r="AH641" i="3"/>
  <c r="AH642" i="3"/>
  <c r="AH643" i="3"/>
  <c r="AH644" i="3"/>
  <c r="AH645" i="3"/>
  <c r="AH646" i="3"/>
  <c r="AH647" i="3"/>
  <c r="AH648" i="3"/>
  <c r="AH649" i="3"/>
  <c r="AH650" i="3"/>
  <c r="AH651" i="3"/>
  <c r="AH652" i="3"/>
  <c r="AH653" i="3"/>
  <c r="AH654" i="3"/>
  <c r="AH655" i="3"/>
  <c r="AH656" i="3"/>
  <c r="AH657" i="3"/>
  <c r="AH658" i="3"/>
  <c r="AH659" i="3"/>
  <c r="AH660" i="3"/>
  <c r="AH661" i="3"/>
  <c r="AH662" i="3"/>
  <c r="AH663" i="3"/>
  <c r="AH664" i="3"/>
  <c r="AH665" i="3"/>
  <c r="AH666" i="3"/>
  <c r="AH667" i="3"/>
  <c r="AH668" i="3"/>
  <c r="AH669" i="3"/>
  <c r="AH670" i="3"/>
  <c r="AH671" i="3"/>
  <c r="AH672" i="3"/>
  <c r="AH673" i="3"/>
  <c r="AH674" i="3"/>
  <c r="AH675" i="3"/>
  <c r="AH676" i="3"/>
  <c r="AH677" i="3"/>
  <c r="AH678" i="3"/>
  <c r="AH679" i="3"/>
  <c r="AH680" i="3"/>
  <c r="AH681" i="3"/>
  <c r="AH682" i="3"/>
  <c r="AH683" i="3"/>
  <c r="AH684" i="3"/>
  <c r="AH685" i="3"/>
  <c r="AH686" i="3"/>
  <c r="AH687" i="3"/>
  <c r="AH688" i="3"/>
  <c r="AH689" i="3"/>
  <c r="AH690" i="3"/>
  <c r="AH691" i="3"/>
  <c r="AH692" i="3"/>
  <c r="AH693" i="3"/>
  <c r="AH694" i="3"/>
  <c r="AH695" i="3"/>
  <c r="AH696" i="3"/>
  <c r="AH697" i="3"/>
  <c r="AH698" i="3"/>
  <c r="AH699" i="3"/>
  <c r="AH700" i="3"/>
  <c r="AH701" i="3"/>
  <c r="AH702" i="3"/>
  <c r="AH703" i="3"/>
  <c r="AH704" i="3"/>
  <c r="AH705" i="3"/>
  <c r="AH706" i="3"/>
  <c r="AH707" i="3"/>
  <c r="AH708" i="3"/>
  <c r="AH709" i="3"/>
  <c r="AH710" i="3"/>
  <c r="AH711" i="3"/>
  <c r="AH712" i="3"/>
  <c r="AH713" i="3"/>
  <c r="AH714" i="3"/>
  <c r="AH715" i="3"/>
  <c r="AH716" i="3"/>
  <c r="AH717" i="3"/>
  <c r="AH718" i="3"/>
  <c r="AH719" i="3"/>
  <c r="AH720" i="3"/>
  <c r="AH721" i="3"/>
  <c r="AH722" i="3"/>
  <c r="AH723" i="3"/>
  <c r="AH724" i="3"/>
  <c r="AH725" i="3"/>
  <c r="AH726" i="3"/>
  <c r="AH727" i="3"/>
  <c r="AH728" i="3"/>
  <c r="AH729" i="3"/>
  <c r="AH730" i="3"/>
  <c r="AH731" i="3"/>
  <c r="AH732" i="3"/>
  <c r="AH733" i="3"/>
  <c r="AH734" i="3"/>
  <c r="AH735" i="3"/>
  <c r="AH736" i="3"/>
  <c r="AH737" i="3"/>
  <c r="AH738" i="3"/>
  <c r="AH739" i="3"/>
  <c r="AH740" i="3"/>
  <c r="AH741" i="3"/>
  <c r="AH742" i="3"/>
  <c r="AH743" i="3"/>
  <c r="AH744" i="3"/>
  <c r="AH745" i="3"/>
  <c r="AH746" i="3"/>
  <c r="AH747" i="3"/>
  <c r="AH748" i="3"/>
  <c r="AH749" i="3"/>
  <c r="AH750" i="3"/>
  <c r="AH751" i="3"/>
  <c r="AH752" i="3"/>
  <c r="AH753" i="3"/>
  <c r="AH754" i="3"/>
  <c r="AH755" i="3"/>
  <c r="AH756" i="3"/>
  <c r="AH757" i="3"/>
  <c r="AH758" i="3"/>
  <c r="AH759" i="3"/>
  <c r="AH760" i="3"/>
  <c r="AH761" i="3"/>
  <c r="AH762" i="3"/>
  <c r="AH763" i="3"/>
  <c r="AH764" i="3"/>
  <c r="AH765" i="3"/>
  <c r="AH766" i="3"/>
  <c r="AH767" i="3"/>
  <c r="AH768" i="3"/>
  <c r="AH769" i="3"/>
  <c r="AH770" i="3"/>
  <c r="AH771" i="3"/>
  <c r="AH772" i="3"/>
  <c r="AH773" i="3"/>
  <c r="AH774" i="3"/>
  <c r="AH775" i="3"/>
  <c r="AH776" i="3"/>
  <c r="AH777" i="3"/>
  <c r="AH778" i="3"/>
  <c r="AH779" i="3"/>
  <c r="AH780" i="3"/>
  <c r="AH781" i="3"/>
  <c r="AH782" i="3"/>
  <c r="AH783" i="3"/>
  <c r="AH784" i="3"/>
  <c r="AH785" i="3"/>
  <c r="AH786" i="3"/>
  <c r="AH787" i="3"/>
  <c r="AH788" i="3"/>
  <c r="AH789" i="3"/>
  <c r="AH790" i="3"/>
  <c r="AH791" i="3"/>
  <c r="AH792" i="3"/>
  <c r="AH793" i="3"/>
  <c r="AH794" i="3"/>
  <c r="AH795" i="3"/>
  <c r="AH796" i="3"/>
  <c r="AH797" i="3"/>
  <c r="AH798" i="3"/>
  <c r="AH799" i="3"/>
  <c r="AH800" i="3"/>
  <c r="AH801" i="3"/>
  <c r="AH802" i="3"/>
  <c r="AH803" i="3"/>
  <c r="AH804" i="3"/>
  <c r="AH805" i="3"/>
  <c r="AH806" i="3"/>
  <c r="AH807" i="3"/>
  <c r="AH808" i="3"/>
  <c r="AH809" i="3"/>
  <c r="AH810" i="3"/>
  <c r="AH811" i="3"/>
  <c r="AH812" i="3"/>
  <c r="AH813" i="3"/>
  <c r="AH814" i="3"/>
  <c r="AH815" i="3"/>
  <c r="AH816" i="3"/>
  <c r="AH817" i="3"/>
  <c r="AH818" i="3"/>
  <c r="AH819" i="3"/>
  <c r="AH820" i="3"/>
  <c r="AH821" i="3"/>
  <c r="AH822" i="3"/>
  <c r="AH823" i="3"/>
  <c r="AH824" i="3"/>
  <c r="AH825" i="3"/>
  <c r="AH826" i="3"/>
  <c r="AH827" i="3"/>
  <c r="AH828" i="3"/>
  <c r="AH829" i="3"/>
  <c r="AH830" i="3"/>
  <c r="AH831" i="3"/>
  <c r="AH832" i="3"/>
  <c r="AH833" i="3"/>
  <c r="AH834" i="3"/>
  <c r="AH835" i="3"/>
  <c r="AH836" i="3"/>
  <c r="AH837" i="3"/>
  <c r="AH838" i="3"/>
  <c r="AH839" i="3"/>
  <c r="AH840" i="3"/>
  <c r="AH841" i="3"/>
  <c r="AH842" i="3"/>
  <c r="AH843" i="3"/>
  <c r="AH844" i="3"/>
  <c r="AH845" i="3"/>
  <c r="AH846" i="3"/>
  <c r="AH847" i="3"/>
  <c r="AH848" i="3"/>
  <c r="AH849" i="3"/>
  <c r="AH850" i="3"/>
  <c r="AH851" i="3"/>
  <c r="AH852" i="3"/>
  <c r="AH853" i="3"/>
  <c r="AH854" i="3"/>
  <c r="AH855" i="3"/>
  <c r="AH856" i="3"/>
  <c r="AH857" i="3"/>
  <c r="AH858" i="3"/>
  <c r="AH859" i="3"/>
  <c r="AH860" i="3"/>
  <c r="AH861" i="3"/>
  <c r="AH862" i="3"/>
  <c r="AH863" i="3"/>
  <c r="AH864" i="3"/>
  <c r="AH865" i="3"/>
  <c r="AH866" i="3"/>
  <c r="AH867" i="3"/>
  <c r="AH868" i="3"/>
  <c r="AH869" i="3"/>
  <c r="AH870" i="3"/>
  <c r="AH871" i="3"/>
  <c r="AH872" i="3"/>
  <c r="AH873" i="3"/>
  <c r="AH874" i="3"/>
  <c r="AH875" i="3"/>
  <c r="AH876" i="3"/>
  <c r="AH877" i="3"/>
  <c r="AH878" i="3"/>
  <c r="AH879" i="3"/>
  <c r="AH880" i="3"/>
  <c r="AH881" i="3"/>
  <c r="AH882" i="3"/>
  <c r="AH883" i="3"/>
  <c r="AH884" i="3"/>
  <c r="AH885" i="3"/>
  <c r="AH886" i="3"/>
  <c r="AH887" i="3"/>
  <c r="AH888" i="3"/>
  <c r="AH889" i="3"/>
  <c r="AH890" i="3"/>
  <c r="AH891" i="3"/>
  <c r="AH892" i="3"/>
  <c r="AH893" i="3"/>
  <c r="AH894" i="3"/>
  <c r="AH895" i="3"/>
  <c r="AH896" i="3"/>
  <c r="AH897" i="3"/>
  <c r="AH898" i="3"/>
  <c r="AH899" i="3"/>
  <c r="AH900" i="3"/>
  <c r="AH901" i="3"/>
  <c r="AH902" i="3"/>
  <c r="AH903" i="3"/>
  <c r="AH904" i="3"/>
  <c r="AH905" i="3"/>
  <c r="AH906" i="3"/>
  <c r="AH907" i="3"/>
  <c r="AH908" i="3"/>
  <c r="AH909" i="3"/>
  <c r="AH910" i="3"/>
  <c r="AH911" i="3"/>
  <c r="AH912" i="3"/>
  <c r="AH913" i="3"/>
  <c r="AH914" i="3"/>
  <c r="AH915" i="3"/>
  <c r="AH916" i="3"/>
  <c r="AH917" i="3"/>
  <c r="AH918" i="3"/>
  <c r="AH919" i="3"/>
  <c r="AH920" i="3"/>
  <c r="AH921" i="3"/>
  <c r="AH922" i="3"/>
  <c r="AH923" i="3"/>
  <c r="AH924" i="3"/>
  <c r="AH925" i="3"/>
  <c r="AH926" i="3"/>
  <c r="AH927" i="3"/>
  <c r="AH928" i="3"/>
  <c r="AH929" i="3"/>
  <c r="AH930" i="3"/>
  <c r="AH931" i="3"/>
  <c r="AH932" i="3"/>
  <c r="AH933" i="3"/>
  <c r="AH934" i="3"/>
  <c r="AH935" i="3"/>
  <c r="AH936" i="3"/>
  <c r="AH937" i="3"/>
  <c r="AH938" i="3"/>
  <c r="AH939" i="3"/>
  <c r="AH940" i="3"/>
  <c r="AH941" i="3"/>
  <c r="AH942" i="3"/>
  <c r="AH943" i="3"/>
  <c r="AH944" i="3"/>
  <c r="AH945" i="3"/>
  <c r="AH946" i="3"/>
  <c r="AH947" i="3"/>
  <c r="AH948" i="3"/>
  <c r="AH949" i="3"/>
  <c r="AH950" i="3"/>
  <c r="AH951" i="3"/>
  <c r="AH952" i="3"/>
  <c r="AH953" i="3"/>
  <c r="AH954" i="3"/>
  <c r="AH955" i="3"/>
  <c r="AH956" i="3"/>
  <c r="AH957" i="3"/>
  <c r="AH958" i="3"/>
  <c r="AH959" i="3"/>
  <c r="AH960" i="3"/>
  <c r="AH961" i="3"/>
  <c r="AH962" i="3"/>
  <c r="AH963" i="3"/>
  <c r="AH964" i="3"/>
  <c r="AH965" i="3"/>
  <c r="AH966" i="3"/>
  <c r="AH967" i="3"/>
  <c r="AH968" i="3"/>
  <c r="AH969" i="3"/>
  <c r="AH970" i="3"/>
  <c r="AH971" i="3"/>
  <c r="AH972" i="3"/>
  <c r="AH973" i="3"/>
  <c r="AH974" i="3"/>
  <c r="AH975" i="3"/>
  <c r="AH976" i="3"/>
  <c r="AH977" i="3"/>
  <c r="AH978" i="3"/>
  <c r="AH979" i="3"/>
  <c r="AH980" i="3"/>
  <c r="AH981" i="3"/>
  <c r="AH982" i="3"/>
  <c r="AH983" i="3"/>
  <c r="AH984" i="3"/>
  <c r="AH985" i="3"/>
  <c r="AH986" i="3"/>
  <c r="AH987" i="3"/>
  <c r="AH988" i="3"/>
  <c r="AH989" i="3"/>
  <c r="AH990" i="3"/>
  <c r="AH991" i="3"/>
  <c r="AH992" i="3"/>
  <c r="AH993" i="3"/>
  <c r="AH994" i="3"/>
  <c r="AH995" i="3"/>
  <c r="AH996" i="3"/>
  <c r="AH997" i="3"/>
  <c r="AH998" i="3"/>
  <c r="AH999" i="3"/>
  <c r="AH1000" i="3"/>
  <c r="AH1001" i="3"/>
  <c r="AH1002" i="3"/>
  <c r="AH1003" i="3"/>
  <c r="AH1004" i="3"/>
  <c r="AH1005" i="3"/>
  <c r="AH1006" i="3"/>
  <c r="AH1007" i="3"/>
  <c r="AH1008" i="3"/>
  <c r="AH1009" i="3"/>
  <c r="AH1010" i="3"/>
  <c r="AH1011" i="3"/>
  <c r="AH1012" i="3"/>
  <c r="AH1013" i="3"/>
  <c r="AH1014" i="3"/>
  <c r="AH1015" i="3"/>
  <c r="AH1016" i="3"/>
  <c r="AH1017" i="3"/>
  <c r="AH1018" i="3"/>
  <c r="AH1019" i="3"/>
  <c r="AH1020" i="3"/>
  <c r="AH1021" i="3"/>
  <c r="AH1022" i="3"/>
  <c r="AH1023" i="3"/>
  <c r="AH1024" i="3"/>
  <c r="AH1025" i="3"/>
  <c r="AH1026" i="3"/>
  <c r="AH1027" i="3"/>
  <c r="AH1028" i="3"/>
  <c r="AH1029" i="3"/>
  <c r="AH1030" i="3"/>
  <c r="AH1031" i="3"/>
  <c r="AH1032" i="3"/>
  <c r="AH1033" i="3"/>
  <c r="AH1034" i="3"/>
  <c r="AH1035" i="3"/>
  <c r="AH1036" i="3"/>
  <c r="AH1037" i="3"/>
  <c r="AH1038" i="3"/>
  <c r="AH1039" i="3"/>
  <c r="AH1040" i="3"/>
  <c r="AH1041" i="3"/>
  <c r="AH1042" i="3"/>
  <c r="AH1043" i="3"/>
  <c r="AH1044" i="3"/>
  <c r="AH1045" i="3"/>
  <c r="AH1046" i="3"/>
  <c r="AH1047" i="3"/>
  <c r="AH1048" i="3"/>
  <c r="AH1049" i="3"/>
  <c r="AH1050" i="3"/>
  <c r="AH1051" i="3"/>
  <c r="AH1052" i="3"/>
  <c r="AH1053" i="3"/>
  <c r="AH1054" i="3"/>
  <c r="AH1055" i="3"/>
  <c r="AH1056" i="3"/>
  <c r="AH1057" i="3"/>
  <c r="AH1058" i="3"/>
  <c r="AH1059" i="3"/>
  <c r="AH1060" i="3"/>
  <c r="AH1061" i="3"/>
  <c r="AH1062" i="3"/>
  <c r="AH1063" i="3"/>
  <c r="AH1064" i="3"/>
  <c r="AH1065" i="3"/>
  <c r="AH1066" i="3"/>
  <c r="AH1067" i="3"/>
  <c r="AH1068" i="3"/>
  <c r="AH1069" i="3"/>
  <c r="AH1070" i="3"/>
  <c r="AH1071" i="3"/>
  <c r="AH1072" i="3"/>
  <c r="AH1073" i="3"/>
  <c r="AH1074" i="3"/>
  <c r="AH1075" i="3"/>
  <c r="AH1076" i="3"/>
  <c r="AH1077" i="3"/>
  <c r="AH1078" i="3"/>
  <c r="AH1079" i="3"/>
  <c r="AH1080" i="3"/>
  <c r="AH1081" i="3"/>
  <c r="AH1082" i="3"/>
  <c r="AH1083" i="3"/>
  <c r="AH1084" i="3"/>
  <c r="AH1085" i="3"/>
  <c r="AH1086" i="3"/>
  <c r="AH1087" i="3"/>
  <c r="AH1088" i="3"/>
  <c r="AH1089" i="3"/>
  <c r="AH1090" i="3"/>
  <c r="AH1091" i="3"/>
  <c r="AH1092" i="3"/>
  <c r="AH1093" i="3"/>
  <c r="AH1094" i="3"/>
  <c r="AH1095" i="3"/>
  <c r="AH1096" i="3"/>
  <c r="AH1097" i="3"/>
  <c r="AH1098" i="3"/>
  <c r="AH1099" i="3"/>
  <c r="AH1100" i="3"/>
  <c r="AH1101" i="3"/>
  <c r="AH1102" i="3"/>
  <c r="AH1103" i="3"/>
  <c r="AH1104" i="3"/>
  <c r="AH1105" i="3"/>
  <c r="AH1106" i="3"/>
  <c r="AH1107" i="3"/>
  <c r="AH1108" i="3"/>
  <c r="AH1109" i="3"/>
  <c r="AH1110" i="3"/>
  <c r="AH1111" i="3"/>
  <c r="AH1112" i="3"/>
  <c r="AH1113" i="3"/>
  <c r="AH1114" i="3"/>
  <c r="AH1115" i="3"/>
  <c r="AH1116" i="3"/>
  <c r="AH1117" i="3"/>
  <c r="AH1118" i="3"/>
  <c r="AH1119" i="3"/>
  <c r="AH1120" i="3"/>
  <c r="AH1121" i="3"/>
  <c r="AH1122" i="3"/>
  <c r="AH1123" i="3"/>
  <c r="AH1124" i="3"/>
  <c r="AH1125" i="3"/>
  <c r="AH1126" i="3"/>
  <c r="AH1127" i="3"/>
  <c r="AH1128" i="3"/>
  <c r="AH1129" i="3"/>
  <c r="AH1130" i="3"/>
  <c r="AH1131" i="3"/>
  <c r="AH1132" i="3"/>
  <c r="AH1133" i="3"/>
  <c r="AH1134" i="3"/>
  <c r="AH1135" i="3"/>
  <c r="AH1136" i="3"/>
  <c r="AH1137" i="3"/>
  <c r="AH1138" i="3"/>
  <c r="AH1139" i="3"/>
  <c r="AH1140" i="3"/>
  <c r="AH1141" i="3"/>
  <c r="AH1142" i="3"/>
  <c r="AH1143" i="3"/>
  <c r="AH1144" i="3"/>
  <c r="AH1145" i="3"/>
  <c r="AH1146" i="3"/>
  <c r="AH1147" i="3"/>
  <c r="AH1148" i="3"/>
  <c r="AH1149" i="3"/>
  <c r="AH1150" i="3"/>
  <c r="AH1151" i="3"/>
  <c r="AH1152" i="3"/>
  <c r="AH1153" i="3"/>
  <c r="AH1154" i="3"/>
  <c r="AH1155" i="3"/>
  <c r="AH1156" i="3"/>
  <c r="AH1157" i="3"/>
  <c r="AH1158" i="3"/>
  <c r="AH1159" i="3"/>
  <c r="AH1160" i="3"/>
  <c r="AH1161" i="3"/>
  <c r="AH1162" i="3"/>
  <c r="AH1163" i="3"/>
  <c r="AH1164" i="3"/>
  <c r="AH1165" i="3"/>
  <c r="AH1166" i="3"/>
  <c r="AH1167" i="3"/>
  <c r="AH1168" i="3"/>
  <c r="AH1169" i="3"/>
  <c r="AH1170" i="3"/>
  <c r="AH1171" i="3"/>
  <c r="AH1172" i="3"/>
  <c r="AH1173" i="3"/>
  <c r="AH1174" i="3"/>
  <c r="AH1175" i="3"/>
  <c r="AH1176" i="3"/>
  <c r="AH1177" i="3"/>
  <c r="AH1178" i="3"/>
  <c r="AH1179" i="3"/>
  <c r="AH1180" i="3"/>
  <c r="AH1181" i="3"/>
  <c r="AH1182" i="3"/>
  <c r="AH1183" i="3"/>
  <c r="AH1184" i="3"/>
  <c r="AH1185" i="3"/>
  <c r="AH1186" i="3"/>
  <c r="AH1187" i="3"/>
  <c r="AH1188" i="3"/>
  <c r="AH1189" i="3"/>
  <c r="AH1190" i="3"/>
  <c r="AH1191" i="3"/>
  <c r="AH1192" i="3"/>
  <c r="AH1193" i="3"/>
  <c r="AH1194" i="3"/>
  <c r="AH1195" i="3"/>
  <c r="AH1196" i="3"/>
  <c r="AH1197" i="3"/>
  <c r="AH1198" i="3"/>
  <c r="AH1199" i="3"/>
  <c r="AH1200" i="3"/>
  <c r="AH1201" i="3"/>
  <c r="AH1202" i="3"/>
  <c r="AH1203" i="3"/>
  <c r="AH1204" i="3"/>
  <c r="AH1205" i="3"/>
  <c r="AH1206" i="3"/>
  <c r="AH1207" i="3"/>
  <c r="AH1208" i="3"/>
  <c r="AH1209" i="3"/>
  <c r="AH1210" i="3"/>
  <c r="AH1211" i="3"/>
  <c r="AH1212" i="3"/>
  <c r="AH1213" i="3"/>
  <c r="AH1214" i="3"/>
  <c r="AH1215" i="3"/>
  <c r="AH1216" i="3"/>
  <c r="AH1217" i="3"/>
  <c r="AH1218" i="3"/>
  <c r="AH1219" i="3"/>
  <c r="AH1220" i="3"/>
  <c r="AH1221" i="3"/>
  <c r="AH1222" i="3"/>
  <c r="AH1223" i="3"/>
  <c r="AH1224" i="3"/>
  <c r="AH1225" i="3"/>
  <c r="AH1226" i="3"/>
  <c r="AH1227" i="3"/>
  <c r="AH1228" i="3"/>
  <c r="AH1229" i="3"/>
  <c r="AH1230" i="3"/>
  <c r="AH1231" i="3"/>
  <c r="AH1232" i="3"/>
  <c r="AH1233" i="3"/>
  <c r="AH1234" i="3"/>
  <c r="AH1235" i="3"/>
  <c r="AH1236" i="3"/>
  <c r="AH1237" i="3"/>
  <c r="AH1238" i="3"/>
  <c r="AH1239" i="3"/>
  <c r="AH1240" i="3"/>
  <c r="AH1241" i="3"/>
  <c r="AH1242" i="3"/>
  <c r="AH1243" i="3"/>
  <c r="AH1244" i="3"/>
  <c r="AH1245" i="3"/>
  <c r="AH1246" i="3"/>
  <c r="AH1247" i="3"/>
  <c r="AH1248" i="3"/>
  <c r="AH1249" i="3"/>
  <c r="AH1250" i="3"/>
  <c r="AH1251" i="3"/>
  <c r="AH1252" i="3"/>
  <c r="AH1253" i="3"/>
  <c r="AH1254" i="3"/>
  <c r="AH1255" i="3"/>
  <c r="AH1256" i="3"/>
  <c r="AH1257" i="3"/>
  <c r="AH1258" i="3"/>
  <c r="AH1259" i="3"/>
  <c r="AH1260" i="3"/>
  <c r="AH1261" i="3"/>
  <c r="AH1262" i="3"/>
  <c r="AH1263" i="3"/>
  <c r="AH1264" i="3"/>
  <c r="AH1265" i="3"/>
  <c r="AH1266" i="3"/>
  <c r="AH1267" i="3"/>
  <c r="AH1268" i="3"/>
  <c r="AH1269" i="3"/>
  <c r="AH1270" i="3"/>
  <c r="AH1271" i="3"/>
  <c r="AH1272" i="3"/>
  <c r="AH1273" i="3"/>
  <c r="AH1274" i="3"/>
  <c r="AH1275" i="3"/>
  <c r="AH1276" i="3"/>
  <c r="AH1277" i="3"/>
  <c r="AH1278" i="3"/>
  <c r="AH1279" i="3"/>
  <c r="AH1280" i="3"/>
  <c r="AH1281" i="3"/>
  <c r="AH1282" i="3"/>
  <c r="AH1283" i="3"/>
  <c r="AH1284" i="3"/>
  <c r="AH1285" i="3"/>
  <c r="AH1286" i="3"/>
  <c r="AH1287" i="3"/>
  <c r="AH1288" i="3"/>
  <c r="AH1289" i="3"/>
  <c r="AH1290" i="3"/>
  <c r="AH1291" i="3"/>
  <c r="AH1292" i="3"/>
  <c r="AH1293" i="3"/>
  <c r="AH1294" i="3"/>
  <c r="AH1295" i="3"/>
  <c r="AH1296" i="3"/>
  <c r="AH1297" i="3"/>
  <c r="AH1298" i="3"/>
  <c r="AH1299" i="3"/>
  <c r="AH1300" i="3"/>
  <c r="AH1301" i="3"/>
  <c r="AH1302" i="3"/>
  <c r="AH1303" i="3"/>
  <c r="AH1304" i="3"/>
  <c r="AH1305" i="3"/>
  <c r="AH1306" i="3"/>
  <c r="AH1307" i="3"/>
  <c r="AH1308" i="3"/>
  <c r="AH1309" i="3"/>
  <c r="AH1310" i="3"/>
  <c r="AH1311" i="3"/>
  <c r="AH1312" i="3"/>
  <c r="AH1313" i="3"/>
  <c r="AH1314" i="3"/>
  <c r="AH1315" i="3"/>
  <c r="AH1316" i="3"/>
  <c r="AH1317" i="3"/>
  <c r="AH1318" i="3"/>
  <c r="AH1319" i="3"/>
  <c r="AH1320" i="3"/>
  <c r="AH1321" i="3"/>
  <c r="AH1322" i="3"/>
  <c r="AH1323" i="3"/>
  <c r="AH1324" i="3"/>
  <c r="AH1325" i="3"/>
  <c r="AH1326" i="3"/>
  <c r="AH1327" i="3"/>
  <c r="AH1328" i="3"/>
  <c r="AH1329" i="3"/>
  <c r="AH1330" i="3"/>
  <c r="AH1331" i="3"/>
  <c r="AH1332" i="3"/>
  <c r="AH1333" i="3"/>
  <c r="AH1334" i="3"/>
  <c r="AH1335" i="3"/>
  <c r="AH1336" i="3"/>
  <c r="AH1337" i="3"/>
  <c r="AH1338" i="3"/>
  <c r="AH1339" i="3"/>
  <c r="AH1340" i="3"/>
  <c r="AH1341" i="3"/>
  <c r="AH1342" i="3"/>
  <c r="AH1343" i="3"/>
  <c r="AH1344" i="3"/>
  <c r="AH1345" i="3"/>
  <c r="AH1346" i="3"/>
  <c r="AH1347" i="3"/>
  <c r="AH1348" i="3"/>
  <c r="AH1349" i="3"/>
  <c r="AH1350" i="3"/>
  <c r="AH1351" i="3"/>
  <c r="AH1352" i="3"/>
  <c r="AH1353" i="3"/>
  <c r="AH1354" i="3"/>
  <c r="AH1355" i="3"/>
  <c r="AH1356" i="3"/>
  <c r="AH1357" i="3"/>
  <c r="AH1358" i="3"/>
  <c r="AH1359" i="3"/>
  <c r="AH1360" i="3"/>
  <c r="AH1361" i="3"/>
  <c r="AH1362" i="3"/>
  <c r="AH1363" i="3"/>
  <c r="AH1364" i="3"/>
  <c r="AH1365" i="3"/>
  <c r="AH1366" i="3"/>
  <c r="AH1367" i="3"/>
  <c r="AH1368" i="3"/>
  <c r="AH1369" i="3"/>
  <c r="AH1370" i="3"/>
  <c r="AH1371" i="3"/>
  <c r="AH1372" i="3"/>
  <c r="AH1373" i="3"/>
  <c r="AH1374" i="3"/>
  <c r="AH1375" i="3"/>
  <c r="AH1376" i="3"/>
  <c r="AH1377" i="3"/>
  <c r="AH1378" i="3"/>
  <c r="AH1379" i="3"/>
  <c r="AH1380" i="3"/>
  <c r="AH1381" i="3"/>
  <c r="AH1382" i="3"/>
  <c r="AH1383" i="3"/>
  <c r="AH1384" i="3"/>
  <c r="AH1385" i="3"/>
  <c r="AH1386" i="3"/>
  <c r="AH1387" i="3"/>
  <c r="AH1388" i="3"/>
  <c r="AH1389" i="3"/>
  <c r="AH1390" i="3"/>
  <c r="AH1391" i="3"/>
  <c r="AH1392" i="3"/>
  <c r="AH1393" i="3"/>
  <c r="AH1394" i="3"/>
  <c r="AH1395" i="3"/>
  <c r="AH1396" i="3"/>
  <c r="AH1397" i="3"/>
  <c r="AH1398" i="3"/>
  <c r="AH1399" i="3"/>
  <c r="AH1400" i="3"/>
  <c r="AH1401" i="3"/>
  <c r="AH1402" i="3"/>
  <c r="AH1403" i="3"/>
  <c r="AH1404" i="3"/>
  <c r="AH1405" i="3"/>
  <c r="AH1406" i="3"/>
  <c r="AH1407" i="3"/>
  <c r="AH1408" i="3"/>
  <c r="AH1409" i="3"/>
  <c r="AH1410" i="3"/>
  <c r="AH1411" i="3"/>
  <c r="AH1412" i="3"/>
  <c r="AH1413" i="3"/>
  <c r="AH1414" i="3"/>
  <c r="AH1415" i="3"/>
  <c r="AH1416" i="3"/>
  <c r="AH1417" i="3"/>
  <c r="AH1418" i="3"/>
  <c r="AH1419" i="3"/>
  <c r="AH1420" i="3"/>
  <c r="AH1421" i="3"/>
  <c r="AH1422" i="3"/>
  <c r="AH1423" i="3"/>
  <c r="AH1424" i="3"/>
  <c r="AH1425" i="3"/>
  <c r="AH1426" i="3"/>
  <c r="AH1427" i="3"/>
  <c r="AH1428" i="3"/>
  <c r="AH1429" i="3"/>
  <c r="AH1430" i="3"/>
  <c r="AH1431" i="3"/>
  <c r="AH1432" i="3"/>
  <c r="AH1433" i="3"/>
  <c r="AH1434" i="3"/>
  <c r="AH1435" i="3"/>
  <c r="AH1436" i="3"/>
  <c r="AH1437" i="3"/>
  <c r="AH1438" i="3"/>
  <c r="AH1439" i="3"/>
  <c r="AH1440" i="3"/>
  <c r="AH1441" i="3"/>
  <c r="AH1442" i="3"/>
  <c r="AH1443" i="3"/>
  <c r="AH1444" i="3"/>
  <c r="AH1445" i="3"/>
  <c r="AH1446" i="3"/>
  <c r="AH1447" i="3"/>
  <c r="AH1448" i="3"/>
  <c r="AH1449" i="3"/>
  <c r="AH1450" i="3"/>
  <c r="AH1451" i="3"/>
  <c r="AH1452" i="3"/>
  <c r="AH1453" i="3"/>
  <c r="AH1454" i="3"/>
  <c r="AH1455" i="3"/>
  <c r="AH1456" i="3"/>
  <c r="AH1457" i="3"/>
  <c r="AH1458" i="3"/>
  <c r="AH1459" i="3"/>
  <c r="AH1460" i="3"/>
  <c r="AH1461" i="3"/>
  <c r="AH1462" i="3"/>
  <c r="AH1463" i="3"/>
  <c r="AH1464" i="3"/>
  <c r="AH1465" i="3"/>
  <c r="AH1466" i="3"/>
  <c r="AH1467" i="3"/>
  <c r="AH1468" i="3"/>
  <c r="AH1469" i="3"/>
  <c r="AH1470" i="3"/>
  <c r="AH1471" i="3"/>
  <c r="AH1472" i="3"/>
  <c r="AH1473" i="3"/>
  <c r="AH1474" i="3"/>
  <c r="AH1475" i="3"/>
  <c r="AH1476" i="3"/>
  <c r="AH1477" i="3"/>
  <c r="AH1478" i="3"/>
  <c r="AH1479" i="3"/>
  <c r="AH1480" i="3"/>
  <c r="AH1481" i="3"/>
  <c r="AH1482" i="3"/>
  <c r="AH1483" i="3"/>
  <c r="AH1484" i="3"/>
  <c r="AH1485" i="3"/>
  <c r="AH1486" i="3"/>
  <c r="AH1487" i="3"/>
  <c r="AH1488" i="3"/>
  <c r="AH1489" i="3"/>
  <c r="AH1490" i="3"/>
  <c r="AH1491" i="3"/>
  <c r="AH1492" i="3"/>
  <c r="AH1493" i="3"/>
  <c r="AH1494" i="3"/>
  <c r="AH1495" i="3"/>
  <c r="AH1496" i="3"/>
  <c r="AH1497" i="3"/>
  <c r="AH1498" i="3"/>
  <c r="AH1499" i="3"/>
  <c r="AH1500" i="3"/>
  <c r="AH1501" i="3"/>
  <c r="AH1502" i="3"/>
  <c r="AH1503" i="3"/>
  <c r="AH1504" i="3"/>
  <c r="AH1505" i="3"/>
  <c r="AH1506" i="3"/>
  <c r="AH1507" i="3"/>
  <c r="AH1508" i="3"/>
  <c r="AH1509" i="3"/>
  <c r="AH1510" i="3"/>
  <c r="AH1511" i="3"/>
  <c r="AH1512" i="3"/>
  <c r="AH1513" i="3"/>
  <c r="AH1514" i="3"/>
  <c r="AH1515" i="3"/>
  <c r="AH1516" i="3"/>
  <c r="AH1517" i="3"/>
  <c r="AH1518" i="3"/>
  <c r="AH1519" i="3"/>
  <c r="AH1520" i="3"/>
  <c r="AH1521" i="3"/>
  <c r="AH1522" i="3"/>
  <c r="AH1523" i="3"/>
  <c r="AH1524" i="3"/>
  <c r="AH1525" i="3"/>
  <c r="AH1526" i="3"/>
  <c r="AH1527" i="3"/>
  <c r="AH1528" i="3"/>
  <c r="AH1529" i="3"/>
  <c r="AH1530" i="3"/>
  <c r="AH1531" i="3"/>
  <c r="AH1532" i="3"/>
  <c r="AH1533" i="3"/>
  <c r="AH1534" i="3"/>
  <c r="AH1535" i="3"/>
  <c r="AH1536" i="3"/>
  <c r="AH1537" i="3"/>
  <c r="AH1538" i="3"/>
  <c r="AH1539" i="3"/>
  <c r="AH1540" i="3"/>
  <c r="AH1541" i="3"/>
  <c r="AH1542" i="3"/>
  <c r="AH1543" i="3"/>
  <c r="AH1544" i="3"/>
  <c r="AH1545" i="3"/>
  <c r="AH1546" i="3"/>
  <c r="AH1547" i="3"/>
  <c r="AH1548" i="3"/>
  <c r="AH1549" i="3"/>
  <c r="AH1550" i="3"/>
  <c r="AH1551" i="3"/>
  <c r="AH1552" i="3"/>
  <c r="AH1553" i="3"/>
  <c r="AH1554" i="3"/>
  <c r="AH1555" i="3"/>
  <c r="AH1556" i="3"/>
  <c r="AH1557" i="3"/>
  <c r="AH1558" i="3"/>
  <c r="AH1559" i="3"/>
  <c r="AH1560" i="3"/>
  <c r="AH1561" i="3"/>
  <c r="AH1562" i="3"/>
  <c r="AH1563" i="3"/>
  <c r="AH1564" i="3"/>
  <c r="AH1565" i="3"/>
  <c r="AH1566" i="3"/>
  <c r="AH1567" i="3"/>
  <c r="AH1568" i="3"/>
  <c r="AH1569" i="3"/>
  <c r="AH1570" i="3"/>
  <c r="AH1571" i="3"/>
  <c r="AH1572" i="3"/>
  <c r="AH1573" i="3"/>
  <c r="AH1574" i="3"/>
  <c r="AH1575" i="3"/>
  <c r="AH1576" i="3"/>
  <c r="AH1577" i="3"/>
  <c r="AH1578" i="3"/>
  <c r="AH1579" i="3"/>
  <c r="AH1580" i="3"/>
  <c r="AH1581" i="3"/>
  <c r="AH1582" i="3"/>
  <c r="AH1583" i="3"/>
  <c r="AH1584" i="3"/>
  <c r="AH1585" i="3"/>
  <c r="AH1586" i="3"/>
  <c r="AH1587" i="3"/>
  <c r="AH1588" i="3"/>
  <c r="AH1589" i="3"/>
  <c r="AH1590" i="3"/>
  <c r="AH1591" i="3"/>
  <c r="AH1592" i="3"/>
  <c r="AH1593" i="3"/>
  <c r="AH1594" i="3"/>
  <c r="AH1595" i="3"/>
  <c r="AH1596" i="3"/>
  <c r="AH1597" i="3"/>
  <c r="AH1598" i="3"/>
  <c r="AH1599" i="3"/>
  <c r="AH1600" i="3"/>
  <c r="AH1601" i="3"/>
  <c r="AH1602" i="3"/>
  <c r="AH1603" i="3"/>
  <c r="AH1604" i="3"/>
  <c r="AH1605" i="3"/>
  <c r="AH1606" i="3"/>
  <c r="AH1607" i="3"/>
  <c r="AH1608" i="3"/>
  <c r="AH1609" i="3"/>
  <c r="AH1610" i="3"/>
  <c r="AH1611" i="3"/>
  <c r="AH1612" i="3"/>
  <c r="AH1613" i="3"/>
  <c r="AH1614" i="3"/>
  <c r="AH1615" i="3"/>
  <c r="AH1616" i="3"/>
  <c r="AH1617" i="3"/>
  <c r="AH1618" i="3"/>
  <c r="AH1619" i="3"/>
  <c r="AH1620" i="3"/>
  <c r="AH1621" i="3"/>
  <c r="AH1622" i="3"/>
  <c r="AH1623" i="3"/>
  <c r="AH1624" i="3"/>
  <c r="AH1625" i="3"/>
  <c r="AH1626" i="3"/>
  <c r="AH1627" i="3"/>
  <c r="AH1628" i="3"/>
  <c r="AH1629" i="3"/>
  <c r="AH1630" i="3"/>
  <c r="AH1631" i="3"/>
  <c r="AH1632" i="3"/>
  <c r="AH1633" i="3"/>
  <c r="AH1634" i="3"/>
  <c r="AH1635" i="3"/>
  <c r="AH1636" i="3"/>
  <c r="AH1637" i="3"/>
  <c r="AH1638" i="3"/>
  <c r="AH1639" i="3"/>
  <c r="AH1640" i="3"/>
  <c r="AH1641" i="3"/>
  <c r="AH1642" i="3"/>
  <c r="AH1643" i="3"/>
  <c r="AH1644" i="3"/>
  <c r="AH1645" i="3"/>
  <c r="AH1646" i="3"/>
  <c r="AH1647" i="3"/>
  <c r="AH1648" i="3"/>
  <c r="AH1649" i="3"/>
  <c r="AH1650" i="3"/>
  <c r="AH1651" i="3"/>
  <c r="AH1652" i="3"/>
  <c r="AH1653" i="3"/>
  <c r="AH1654" i="3"/>
  <c r="AH1655" i="3"/>
  <c r="AH1656" i="3"/>
  <c r="AH1657" i="3"/>
  <c r="AH1658" i="3"/>
  <c r="AH1659" i="3"/>
  <c r="AH1660" i="3"/>
  <c r="AH1661" i="3"/>
  <c r="AH1662" i="3"/>
  <c r="AH1663" i="3"/>
  <c r="AH1664" i="3"/>
  <c r="AH1665" i="3"/>
  <c r="AH1666" i="3"/>
  <c r="AH1667" i="3"/>
  <c r="AH1668" i="3"/>
  <c r="AH1669" i="3"/>
  <c r="AH1670" i="3"/>
  <c r="AH1671" i="3"/>
  <c r="AH1672" i="3"/>
  <c r="AH1673" i="3"/>
  <c r="AH1674" i="3"/>
  <c r="AH1675" i="3"/>
  <c r="AH1676" i="3"/>
  <c r="AH1677" i="3"/>
  <c r="AH1678" i="3"/>
  <c r="AH1679" i="3"/>
  <c r="AH1680" i="3"/>
  <c r="AH1681" i="3"/>
  <c r="AH1682" i="3"/>
  <c r="AH1683" i="3"/>
  <c r="AH1684" i="3"/>
  <c r="AH1685" i="3"/>
  <c r="AH1686" i="3"/>
  <c r="AH1687" i="3"/>
  <c r="AH1688" i="3"/>
  <c r="AH1689" i="3"/>
  <c r="AH1690" i="3"/>
  <c r="AH1691" i="3"/>
  <c r="AH1692" i="3"/>
  <c r="AH1693" i="3"/>
  <c r="AH1694" i="3"/>
  <c r="AH1695" i="3"/>
  <c r="AH1696" i="3"/>
  <c r="AH1697" i="3"/>
  <c r="AH1698" i="3"/>
  <c r="AH1699" i="3"/>
  <c r="AH1700" i="3"/>
  <c r="AH1701" i="3"/>
  <c r="AH1702" i="3"/>
  <c r="AH1703" i="3"/>
  <c r="AH1704" i="3"/>
  <c r="AH1705" i="3"/>
  <c r="AH1706" i="3"/>
  <c r="AH1707" i="3"/>
  <c r="AH1708" i="3"/>
  <c r="AH1709" i="3"/>
  <c r="AH1710" i="3"/>
  <c r="AH1711" i="3"/>
  <c r="AH1712" i="3"/>
  <c r="AH1713" i="3"/>
  <c r="AH1714" i="3"/>
  <c r="AH1715" i="3"/>
  <c r="AH1716" i="3"/>
  <c r="AH1717" i="3"/>
  <c r="AH1718" i="3"/>
  <c r="AH1719" i="3"/>
  <c r="AH1720" i="3"/>
  <c r="AH1721" i="3"/>
  <c r="AH1722" i="3"/>
  <c r="AH1723" i="3"/>
  <c r="AH1724" i="3"/>
  <c r="AH1725" i="3"/>
  <c r="AH1726" i="3"/>
  <c r="AH1727" i="3"/>
  <c r="AH1728" i="3"/>
  <c r="AH1729" i="3"/>
  <c r="AH1730" i="3"/>
  <c r="AH1731" i="3"/>
  <c r="AH1732" i="3"/>
  <c r="AH1733" i="3"/>
  <c r="AH1734" i="3"/>
  <c r="AH1735" i="3"/>
  <c r="AH1736" i="3"/>
  <c r="AH1737" i="3"/>
  <c r="AH1738" i="3"/>
  <c r="AH1739" i="3"/>
  <c r="AH1740" i="3"/>
  <c r="AH1741" i="3"/>
  <c r="AH1742" i="3"/>
  <c r="AH1743" i="3"/>
  <c r="AH1744" i="3"/>
  <c r="AH1745" i="3"/>
  <c r="AH1746" i="3"/>
  <c r="AH1747" i="3"/>
  <c r="AH1748" i="3"/>
  <c r="AH1749" i="3"/>
  <c r="AH1750" i="3"/>
  <c r="AH1751" i="3"/>
  <c r="AH1752" i="3"/>
  <c r="AH1753" i="3"/>
  <c r="AH1754" i="3"/>
  <c r="AH1755" i="3"/>
  <c r="AH1756" i="3"/>
  <c r="AH1757" i="3"/>
  <c r="AH1758" i="3"/>
  <c r="AH1759" i="3"/>
  <c r="AH1760" i="3"/>
  <c r="AH1761" i="3"/>
  <c r="AH1762" i="3"/>
  <c r="AH1763" i="3"/>
  <c r="AH1764" i="3"/>
  <c r="AH1765" i="3"/>
  <c r="AH1766" i="3"/>
  <c r="AH1767" i="3"/>
  <c r="AH1768" i="3"/>
  <c r="AH1769" i="3"/>
  <c r="AH1770" i="3"/>
  <c r="AH1771" i="3"/>
  <c r="AH1772" i="3"/>
  <c r="AH1773" i="3"/>
  <c r="AH1774" i="3"/>
  <c r="AH1775" i="3"/>
  <c r="AH1776" i="3"/>
  <c r="AH1777" i="3"/>
  <c r="AH1778" i="3"/>
  <c r="AH1779" i="3"/>
  <c r="AH1780" i="3"/>
  <c r="AH1781" i="3"/>
  <c r="AH1782" i="3"/>
  <c r="AH1783" i="3"/>
  <c r="AH1784" i="3"/>
  <c r="AH1785" i="3"/>
  <c r="AH1786" i="3"/>
  <c r="AH1787" i="3"/>
  <c r="AH1788" i="3"/>
  <c r="AH1789" i="3"/>
  <c r="AH1790" i="3"/>
  <c r="AH1791" i="3"/>
  <c r="AH1792" i="3"/>
  <c r="AH1793" i="3"/>
  <c r="AH1794" i="3"/>
  <c r="AH1795" i="3"/>
  <c r="AH1796" i="3"/>
  <c r="AH1797" i="3"/>
  <c r="AH1798" i="3"/>
  <c r="AH1799" i="3"/>
  <c r="AH1800" i="3"/>
  <c r="AH1801" i="3"/>
  <c r="AH1802" i="3"/>
  <c r="AH1803" i="3"/>
  <c r="AH1804" i="3"/>
  <c r="AH1805" i="3"/>
  <c r="AH1806" i="3"/>
  <c r="AH1807" i="3"/>
  <c r="AH1808" i="3"/>
  <c r="AH1809" i="3"/>
  <c r="AH1810" i="3"/>
  <c r="AH1811" i="3"/>
  <c r="AH1812" i="3"/>
  <c r="AH6" i="3"/>
  <c r="AM14" i="3" l="1"/>
  <c r="AM22" i="3"/>
  <c r="AM30" i="3"/>
  <c r="AM38" i="3"/>
  <c r="AM46" i="3"/>
  <c r="AM54" i="3"/>
  <c r="AM62" i="3"/>
  <c r="AM70" i="3"/>
  <c r="AM78" i="3"/>
  <c r="AM86" i="3"/>
  <c r="AM94" i="3"/>
  <c r="AM102" i="3"/>
  <c r="AM110" i="3"/>
  <c r="AM118" i="3"/>
  <c r="AM126" i="3"/>
  <c r="AM134" i="3"/>
  <c r="AM142" i="3"/>
  <c r="AM150" i="3"/>
  <c r="AM158" i="3"/>
  <c r="AM166" i="3"/>
  <c r="AM174" i="3"/>
  <c r="AM182" i="3"/>
  <c r="AM190" i="3"/>
  <c r="AM198" i="3"/>
  <c r="AM206" i="3"/>
  <c r="AM214" i="3"/>
  <c r="AM222" i="3"/>
  <c r="AM230" i="3"/>
  <c r="AM238" i="3"/>
  <c r="AM246" i="3"/>
  <c r="AM254" i="3"/>
  <c r="AM262" i="3"/>
  <c r="AM270" i="3"/>
  <c r="AM278" i="3"/>
  <c r="AM286" i="3"/>
  <c r="AM294" i="3"/>
  <c r="AM302" i="3"/>
  <c r="AM310" i="3"/>
  <c r="AM318" i="3"/>
  <c r="AM326" i="3"/>
  <c r="AM334" i="3"/>
  <c r="AM342" i="3"/>
  <c r="AM350" i="3"/>
  <c r="AM358" i="3"/>
  <c r="AM366" i="3"/>
  <c r="AM374" i="3"/>
  <c r="AM382" i="3"/>
  <c r="AM390" i="3"/>
  <c r="AM398" i="3"/>
  <c r="AM406" i="3"/>
  <c r="AM414" i="3"/>
  <c r="AM422" i="3"/>
  <c r="AM430" i="3"/>
  <c r="AM438" i="3"/>
  <c r="AM446" i="3"/>
  <c r="AM454" i="3"/>
  <c r="AM462" i="3"/>
  <c r="AM470" i="3"/>
  <c r="AM478" i="3"/>
  <c r="AM486" i="3"/>
  <c r="AM494" i="3"/>
  <c r="AM502" i="3"/>
  <c r="AM510" i="3"/>
  <c r="AM518" i="3"/>
  <c r="AM526" i="3"/>
  <c r="AM534" i="3"/>
  <c r="AM542" i="3"/>
  <c r="AM550" i="3"/>
  <c r="AM558" i="3"/>
  <c r="AM566" i="3"/>
  <c r="AM574" i="3"/>
  <c r="AM582" i="3"/>
  <c r="AM590" i="3"/>
  <c r="AM598" i="3"/>
  <c r="AM606" i="3"/>
  <c r="AM614" i="3"/>
  <c r="AM622" i="3"/>
  <c r="AM630" i="3"/>
  <c r="AM638" i="3"/>
  <c r="AM646" i="3"/>
  <c r="AM654" i="3"/>
  <c r="AM662" i="3"/>
  <c r="AM670" i="3"/>
  <c r="AM7" i="3"/>
  <c r="AM15" i="3"/>
  <c r="AM23" i="3"/>
  <c r="AM31" i="3"/>
  <c r="AM39" i="3"/>
  <c r="AM47" i="3"/>
  <c r="AM55" i="3"/>
  <c r="AM63" i="3"/>
  <c r="AM71" i="3"/>
  <c r="AM79" i="3"/>
  <c r="AM87" i="3"/>
  <c r="AM95" i="3"/>
  <c r="AM103" i="3"/>
  <c r="AM111" i="3"/>
  <c r="AM119" i="3"/>
  <c r="AM127" i="3"/>
  <c r="AM135" i="3"/>
  <c r="AM143" i="3"/>
  <c r="AM151" i="3"/>
  <c r="AM159" i="3"/>
  <c r="AM167" i="3"/>
  <c r="AM175" i="3"/>
  <c r="AM183" i="3"/>
  <c r="AM191" i="3"/>
  <c r="AM199" i="3"/>
  <c r="AM207" i="3"/>
  <c r="AM215" i="3"/>
  <c r="AM223" i="3"/>
  <c r="AM231" i="3"/>
  <c r="AM239" i="3"/>
  <c r="AM247" i="3"/>
  <c r="AM255" i="3"/>
  <c r="AM263" i="3"/>
  <c r="AM271" i="3"/>
  <c r="AM279" i="3"/>
  <c r="AM287" i="3"/>
  <c r="AM295" i="3"/>
  <c r="AM303" i="3"/>
  <c r="AM311" i="3"/>
  <c r="AM319" i="3"/>
  <c r="AM327" i="3"/>
  <c r="AM335" i="3"/>
  <c r="AM343" i="3"/>
  <c r="AM351" i="3"/>
  <c r="AM359" i="3"/>
  <c r="AM367" i="3"/>
  <c r="AM375" i="3"/>
  <c r="AM383" i="3"/>
  <c r="AM391" i="3"/>
  <c r="AM399" i="3"/>
  <c r="AM407" i="3"/>
  <c r="AM415" i="3"/>
  <c r="AM423" i="3"/>
  <c r="AM431" i="3"/>
  <c r="AM439" i="3"/>
  <c r="AM447" i="3"/>
  <c r="AM455" i="3"/>
  <c r="AM463" i="3"/>
  <c r="AM471" i="3"/>
  <c r="AM479" i="3"/>
  <c r="AM487" i="3"/>
  <c r="AM495" i="3"/>
  <c r="AM503" i="3"/>
  <c r="AM511" i="3"/>
  <c r="AM519" i="3"/>
  <c r="AM527" i="3"/>
  <c r="AM535" i="3"/>
  <c r="AM543" i="3"/>
  <c r="AM551" i="3"/>
  <c r="AM559" i="3"/>
  <c r="AM567" i="3"/>
  <c r="AM575" i="3"/>
  <c r="AM583" i="3"/>
  <c r="AM591" i="3"/>
  <c r="AM599" i="3"/>
  <c r="AM607" i="3"/>
  <c r="AM615" i="3"/>
  <c r="AM623" i="3"/>
  <c r="AM631" i="3"/>
  <c r="AM639" i="3"/>
  <c r="AM647" i="3"/>
  <c r="AM655" i="3"/>
  <c r="AM663" i="3"/>
  <c r="AM671" i="3"/>
  <c r="AM679" i="3"/>
  <c r="AM8" i="3"/>
  <c r="AM16" i="3"/>
  <c r="AM24" i="3"/>
  <c r="AM32" i="3"/>
  <c r="AM40" i="3"/>
  <c r="AM48" i="3"/>
  <c r="AM56" i="3"/>
  <c r="AM64" i="3"/>
  <c r="AM72" i="3"/>
  <c r="AM80" i="3"/>
  <c r="AM88" i="3"/>
  <c r="AM96" i="3"/>
  <c r="AM104" i="3"/>
  <c r="AM112" i="3"/>
  <c r="AM120" i="3"/>
  <c r="AM128" i="3"/>
  <c r="AM136" i="3"/>
  <c r="AM144" i="3"/>
  <c r="AM152" i="3"/>
  <c r="AM160" i="3"/>
  <c r="AM168" i="3"/>
  <c r="AM176" i="3"/>
  <c r="AM184" i="3"/>
  <c r="AM192" i="3"/>
  <c r="AM200" i="3"/>
  <c r="AM208" i="3"/>
  <c r="AM216" i="3"/>
  <c r="AM224" i="3"/>
  <c r="AM232" i="3"/>
  <c r="AM240" i="3"/>
  <c r="AM248" i="3"/>
  <c r="AM256" i="3"/>
  <c r="AM264" i="3"/>
  <c r="AM272" i="3"/>
  <c r="AM280" i="3"/>
  <c r="AM288" i="3"/>
  <c r="AM296" i="3"/>
  <c r="AM304" i="3"/>
  <c r="AM312" i="3"/>
  <c r="AM320" i="3"/>
  <c r="AM328" i="3"/>
  <c r="AM336" i="3"/>
  <c r="AM344" i="3"/>
  <c r="AM352" i="3"/>
  <c r="AM360" i="3"/>
  <c r="AM368" i="3"/>
  <c r="AM376" i="3"/>
  <c r="AM384" i="3"/>
  <c r="AM392" i="3"/>
  <c r="AM400" i="3"/>
  <c r="AM408" i="3"/>
  <c r="AM416" i="3"/>
  <c r="AM424" i="3"/>
  <c r="AM432" i="3"/>
  <c r="AM440" i="3"/>
  <c r="AM448" i="3"/>
  <c r="AM456" i="3"/>
  <c r="AM464" i="3"/>
  <c r="AM472" i="3"/>
  <c r="AM480" i="3"/>
  <c r="AM488" i="3"/>
  <c r="AM496" i="3"/>
  <c r="AM504" i="3"/>
  <c r="AM512" i="3"/>
  <c r="AM520" i="3"/>
  <c r="AM528" i="3"/>
  <c r="AM536" i="3"/>
  <c r="AM544" i="3"/>
  <c r="AM552" i="3"/>
  <c r="AM560" i="3"/>
  <c r="AM568" i="3"/>
  <c r="AM576" i="3"/>
  <c r="AM584" i="3"/>
  <c r="AM592" i="3"/>
  <c r="AM600" i="3"/>
  <c r="AM608" i="3"/>
  <c r="AM616" i="3"/>
  <c r="AM624" i="3"/>
  <c r="AM632" i="3"/>
  <c r="AM640" i="3"/>
  <c r="AM648" i="3"/>
  <c r="AM656" i="3"/>
  <c r="AM664" i="3"/>
  <c r="AM672" i="3"/>
  <c r="AM680" i="3"/>
  <c r="AM9" i="3"/>
  <c r="AM17" i="3"/>
  <c r="AM25" i="3"/>
  <c r="AM33" i="3"/>
  <c r="AM41" i="3"/>
  <c r="AM49" i="3"/>
  <c r="AM57" i="3"/>
  <c r="AM65" i="3"/>
  <c r="AM73" i="3"/>
  <c r="AM81" i="3"/>
  <c r="AM89" i="3"/>
  <c r="AM97" i="3"/>
  <c r="AM105" i="3"/>
  <c r="AM113" i="3"/>
  <c r="AM121" i="3"/>
  <c r="AM129" i="3"/>
  <c r="AM137" i="3"/>
  <c r="AM145" i="3"/>
  <c r="AM153" i="3"/>
  <c r="AM161" i="3"/>
  <c r="AM169" i="3"/>
  <c r="AM177" i="3"/>
  <c r="AM185" i="3"/>
  <c r="AM193" i="3"/>
  <c r="AM201" i="3"/>
  <c r="AM209" i="3"/>
  <c r="AM217" i="3"/>
  <c r="AM225" i="3"/>
  <c r="AM233" i="3"/>
  <c r="AM241" i="3"/>
  <c r="AM249" i="3"/>
  <c r="AM257" i="3"/>
  <c r="AM265" i="3"/>
  <c r="AM273" i="3"/>
  <c r="AM281" i="3"/>
  <c r="AM289" i="3"/>
  <c r="AM297" i="3"/>
  <c r="AM305" i="3"/>
  <c r="AM313" i="3"/>
  <c r="AM321" i="3"/>
  <c r="AM329" i="3"/>
  <c r="AM337" i="3"/>
  <c r="AM345" i="3"/>
  <c r="AM353" i="3"/>
  <c r="AM361" i="3"/>
  <c r="AM369" i="3"/>
  <c r="AM377" i="3"/>
  <c r="AM385" i="3"/>
  <c r="AM393" i="3"/>
  <c r="AM401" i="3"/>
  <c r="AM409" i="3"/>
  <c r="AM417" i="3"/>
  <c r="AM425" i="3"/>
  <c r="AM433" i="3"/>
  <c r="AM441" i="3"/>
  <c r="AM449" i="3"/>
  <c r="AM457" i="3"/>
  <c r="AM465" i="3"/>
  <c r="AM473" i="3"/>
  <c r="AM481" i="3"/>
  <c r="AM489" i="3"/>
  <c r="AM497" i="3"/>
  <c r="AM505" i="3"/>
  <c r="AM513" i="3"/>
  <c r="AM521" i="3"/>
  <c r="AM529" i="3"/>
  <c r="AM537" i="3"/>
  <c r="AM545" i="3"/>
  <c r="AM553" i="3"/>
  <c r="AM561" i="3"/>
  <c r="AM569" i="3"/>
  <c r="AM577" i="3"/>
  <c r="AM585" i="3"/>
  <c r="AM593" i="3"/>
  <c r="AM601" i="3"/>
  <c r="AM609" i="3"/>
  <c r="AM617" i="3"/>
  <c r="AM625" i="3"/>
  <c r="AM633" i="3"/>
  <c r="AM641" i="3"/>
  <c r="AM649" i="3"/>
  <c r="AM657" i="3"/>
  <c r="AM665" i="3"/>
  <c r="AM673" i="3"/>
  <c r="AM681" i="3"/>
  <c r="AM10" i="3"/>
  <c r="AM18" i="3"/>
  <c r="AM26" i="3"/>
  <c r="AM34" i="3"/>
  <c r="AM42" i="3"/>
  <c r="AM50" i="3"/>
  <c r="AM58" i="3"/>
  <c r="AM66" i="3"/>
  <c r="AM74" i="3"/>
  <c r="AM82" i="3"/>
  <c r="AM90" i="3"/>
  <c r="AM98" i="3"/>
  <c r="AM106" i="3"/>
  <c r="AM114" i="3"/>
  <c r="AM122" i="3"/>
  <c r="AM130" i="3"/>
  <c r="AM138" i="3"/>
  <c r="AM146" i="3"/>
  <c r="AM154" i="3"/>
  <c r="AM162" i="3"/>
  <c r="AM170" i="3"/>
  <c r="AM178" i="3"/>
  <c r="AM186" i="3"/>
  <c r="AM194" i="3"/>
  <c r="AM202" i="3"/>
  <c r="AM210" i="3"/>
  <c r="AM218" i="3"/>
  <c r="AM226" i="3"/>
  <c r="AM234" i="3"/>
  <c r="AM242" i="3"/>
  <c r="AM250" i="3"/>
  <c r="AM258" i="3"/>
  <c r="AM266" i="3"/>
  <c r="AM274" i="3"/>
  <c r="AM282" i="3"/>
  <c r="AM290" i="3"/>
  <c r="AM298" i="3"/>
  <c r="AM306" i="3"/>
  <c r="AM314" i="3"/>
  <c r="AM322" i="3"/>
  <c r="AM330" i="3"/>
  <c r="AM338" i="3"/>
  <c r="AM346" i="3"/>
  <c r="AM354" i="3"/>
  <c r="AM362" i="3"/>
  <c r="AM370" i="3"/>
  <c r="AM378" i="3"/>
  <c r="AM386" i="3"/>
  <c r="AM394" i="3"/>
  <c r="AM402" i="3"/>
  <c r="AM410" i="3"/>
  <c r="AM418" i="3"/>
  <c r="AM426" i="3"/>
  <c r="AM434" i="3"/>
  <c r="AM442" i="3"/>
  <c r="AM450" i="3"/>
  <c r="AM458" i="3"/>
  <c r="AM466" i="3"/>
  <c r="AM474" i="3"/>
  <c r="AM482" i="3"/>
  <c r="AM490" i="3"/>
  <c r="AM498" i="3"/>
  <c r="AM506" i="3"/>
  <c r="AM514" i="3"/>
  <c r="AM522" i="3"/>
  <c r="AM530" i="3"/>
  <c r="AM538" i="3"/>
  <c r="AM546" i="3"/>
  <c r="AM554" i="3"/>
  <c r="AM562" i="3"/>
  <c r="AM570" i="3"/>
  <c r="AM578" i="3"/>
  <c r="AM586" i="3"/>
  <c r="AM594" i="3"/>
  <c r="AM602" i="3"/>
  <c r="AM610" i="3"/>
  <c r="AM618" i="3"/>
  <c r="AM626" i="3"/>
  <c r="AM634" i="3"/>
  <c r="AM642" i="3"/>
  <c r="AM650" i="3"/>
  <c r="AM11" i="3"/>
  <c r="AM19" i="3"/>
  <c r="AM27" i="3"/>
  <c r="AM35" i="3"/>
  <c r="AM43" i="3"/>
  <c r="AM51" i="3"/>
  <c r="AM59" i="3"/>
  <c r="AM67" i="3"/>
  <c r="AM75" i="3"/>
  <c r="AM83" i="3"/>
  <c r="AM91" i="3"/>
  <c r="AM99" i="3"/>
  <c r="AM107" i="3"/>
  <c r="AM115" i="3"/>
  <c r="AM123" i="3"/>
  <c r="AM131" i="3"/>
  <c r="AM139" i="3"/>
  <c r="AM147" i="3"/>
  <c r="AM155" i="3"/>
  <c r="AM163" i="3"/>
  <c r="AM171" i="3"/>
  <c r="AM179" i="3"/>
  <c r="AM187" i="3"/>
  <c r="AM195" i="3"/>
  <c r="AM203" i="3"/>
  <c r="AM211" i="3"/>
  <c r="AM219" i="3"/>
  <c r="AM227" i="3"/>
  <c r="AM235" i="3"/>
  <c r="AM243" i="3"/>
  <c r="AM251" i="3"/>
  <c r="AM259" i="3"/>
  <c r="AM267" i="3"/>
  <c r="AM275" i="3"/>
  <c r="AM283" i="3"/>
  <c r="AM291" i="3"/>
  <c r="AM299" i="3"/>
  <c r="AM307" i="3"/>
  <c r="AM315" i="3"/>
  <c r="AM323" i="3"/>
  <c r="AM331" i="3"/>
  <c r="AM339" i="3"/>
  <c r="AM347" i="3"/>
  <c r="AM355" i="3"/>
  <c r="AM363" i="3"/>
  <c r="AM371" i="3"/>
  <c r="AM379" i="3"/>
  <c r="AM387" i="3"/>
  <c r="AM395" i="3"/>
  <c r="AM403" i="3"/>
  <c r="AM411" i="3"/>
  <c r="AM419" i="3"/>
  <c r="AM427" i="3"/>
  <c r="AM435" i="3"/>
  <c r="AM443" i="3"/>
  <c r="AM451" i="3"/>
  <c r="AM459" i="3"/>
  <c r="AM467" i="3"/>
  <c r="AM475" i="3"/>
  <c r="AM483" i="3"/>
  <c r="AM491" i="3"/>
  <c r="AM499" i="3"/>
  <c r="AM507" i="3"/>
  <c r="AM515" i="3"/>
  <c r="AM523" i="3"/>
  <c r="AM531" i="3"/>
  <c r="AM539" i="3"/>
  <c r="AM547" i="3"/>
  <c r="AM555" i="3"/>
  <c r="AM563" i="3"/>
  <c r="AM571" i="3"/>
  <c r="AM579" i="3"/>
  <c r="AM587" i="3"/>
  <c r="AM595" i="3"/>
  <c r="AM603" i="3"/>
  <c r="AM611" i="3"/>
  <c r="AM619" i="3"/>
  <c r="AM627" i="3"/>
  <c r="AM635" i="3"/>
  <c r="AM643" i="3"/>
  <c r="AM651" i="3"/>
  <c r="AM659" i="3"/>
  <c r="AM667" i="3"/>
  <c r="AM675" i="3"/>
  <c r="AM683" i="3"/>
  <c r="AM13" i="3"/>
  <c r="AM21" i="3"/>
  <c r="AM29" i="3"/>
  <c r="AM37" i="3"/>
  <c r="AM45" i="3"/>
  <c r="AM53" i="3"/>
  <c r="AM61" i="3"/>
  <c r="AM69" i="3"/>
  <c r="AM77" i="3"/>
  <c r="AM85" i="3"/>
  <c r="AM93" i="3"/>
  <c r="AM101" i="3"/>
  <c r="AM109" i="3"/>
  <c r="AM117" i="3"/>
  <c r="AM125" i="3"/>
  <c r="AM133" i="3"/>
  <c r="AM141" i="3"/>
  <c r="AM149" i="3"/>
  <c r="AM157" i="3"/>
  <c r="AM165" i="3"/>
  <c r="AM173" i="3"/>
  <c r="AM181" i="3"/>
  <c r="AM189" i="3"/>
  <c r="AM197" i="3"/>
  <c r="AM205" i="3"/>
  <c r="AM213" i="3"/>
  <c r="AM221" i="3"/>
  <c r="AM229" i="3"/>
  <c r="AM237" i="3"/>
  <c r="AM245" i="3"/>
  <c r="AM253" i="3"/>
  <c r="AM261" i="3"/>
  <c r="AM269" i="3"/>
  <c r="AM277" i="3"/>
  <c r="AM285" i="3"/>
  <c r="AM293" i="3"/>
  <c r="AM301" i="3"/>
  <c r="AM309" i="3"/>
  <c r="AM317" i="3"/>
  <c r="AM325" i="3"/>
  <c r="AM333" i="3"/>
  <c r="AM341" i="3"/>
  <c r="AM349" i="3"/>
  <c r="AM357" i="3"/>
  <c r="AM365" i="3"/>
  <c r="AM373" i="3"/>
  <c r="AM381" i="3"/>
  <c r="AM389" i="3"/>
  <c r="AM397" i="3"/>
  <c r="AM405" i="3"/>
  <c r="AM413" i="3"/>
  <c r="AM421" i="3"/>
  <c r="AM429" i="3"/>
  <c r="AM437" i="3"/>
  <c r="AM445" i="3"/>
  <c r="AM453" i="3"/>
  <c r="AM461" i="3"/>
  <c r="AM469" i="3"/>
  <c r="AM477" i="3"/>
  <c r="AM485" i="3"/>
  <c r="AM493" i="3"/>
  <c r="AM501" i="3"/>
  <c r="AM509" i="3"/>
  <c r="AM517" i="3"/>
  <c r="AM525" i="3"/>
  <c r="AM533" i="3"/>
  <c r="AM541" i="3"/>
  <c r="AM549" i="3"/>
  <c r="AM557" i="3"/>
  <c r="AM565" i="3"/>
  <c r="AM573" i="3"/>
  <c r="AM581" i="3"/>
  <c r="AM589" i="3"/>
  <c r="AM597" i="3"/>
  <c r="AM605" i="3"/>
  <c r="AM613" i="3"/>
  <c r="AM621" i="3"/>
  <c r="AM629" i="3"/>
  <c r="AM637" i="3"/>
  <c r="AM645" i="3"/>
  <c r="AM653" i="3"/>
  <c r="AM661" i="3"/>
  <c r="AM669" i="3"/>
  <c r="AM677" i="3"/>
  <c r="AM12" i="3"/>
  <c r="AM76" i="3"/>
  <c r="AM140" i="3"/>
  <c r="AM204" i="3"/>
  <c r="AM268" i="3"/>
  <c r="AM332" i="3"/>
  <c r="AM396" i="3"/>
  <c r="AM460" i="3"/>
  <c r="AM524" i="3"/>
  <c r="AM588" i="3"/>
  <c r="AM652" i="3"/>
  <c r="AM682" i="3"/>
  <c r="AM691" i="3"/>
  <c r="AM699" i="3"/>
  <c r="AM707" i="3"/>
  <c r="AM715" i="3"/>
  <c r="AM723" i="3"/>
  <c r="AM731" i="3"/>
  <c r="AM739" i="3"/>
  <c r="AM747" i="3"/>
  <c r="AM755" i="3"/>
  <c r="AM763" i="3"/>
  <c r="AM771" i="3"/>
  <c r="AM779" i="3"/>
  <c r="AM787" i="3"/>
  <c r="AM795" i="3"/>
  <c r="AM803" i="3"/>
  <c r="AM811" i="3"/>
  <c r="AM819" i="3"/>
  <c r="AM827" i="3"/>
  <c r="AM835" i="3"/>
  <c r="AM843" i="3"/>
  <c r="AM851" i="3"/>
  <c r="AM859" i="3"/>
  <c r="AM867" i="3"/>
  <c r="AM875" i="3"/>
  <c r="AM883" i="3"/>
  <c r="AM891" i="3"/>
  <c r="AM899" i="3"/>
  <c r="AM907" i="3"/>
  <c r="AM915" i="3"/>
  <c r="AM923" i="3"/>
  <c r="AM931" i="3"/>
  <c r="AM939" i="3"/>
  <c r="AM947" i="3"/>
  <c r="AM955" i="3"/>
  <c r="AM963" i="3"/>
  <c r="AM971" i="3"/>
  <c r="AM979" i="3"/>
  <c r="AM987" i="3"/>
  <c r="AM995" i="3"/>
  <c r="AM1003" i="3"/>
  <c r="AM1011" i="3"/>
  <c r="AM1019" i="3"/>
  <c r="AM1027" i="3"/>
  <c r="AM1035" i="3"/>
  <c r="AM1043" i="3"/>
  <c r="AM1051" i="3"/>
  <c r="AM1059" i="3"/>
  <c r="AM1067" i="3"/>
  <c r="AM1075" i="3"/>
  <c r="AM1083" i="3"/>
  <c r="AM1091" i="3"/>
  <c r="AM1099" i="3"/>
  <c r="AM1107" i="3"/>
  <c r="AM1115" i="3"/>
  <c r="AM1123" i="3"/>
  <c r="AM1131" i="3"/>
  <c r="AM1139" i="3"/>
  <c r="AM1147" i="3"/>
  <c r="AM1155" i="3"/>
  <c r="AM1163" i="3"/>
  <c r="AM1171" i="3"/>
  <c r="AM1179" i="3"/>
  <c r="AM1187" i="3"/>
  <c r="AM1195" i="3"/>
  <c r="AM20" i="3"/>
  <c r="AM84" i="3"/>
  <c r="AM148" i="3"/>
  <c r="AM212" i="3"/>
  <c r="AM276" i="3"/>
  <c r="AM340" i="3"/>
  <c r="AM404" i="3"/>
  <c r="AM468" i="3"/>
  <c r="AM532" i="3"/>
  <c r="AM596" i="3"/>
  <c r="AM658" i="3"/>
  <c r="AM684" i="3"/>
  <c r="AM692" i="3"/>
  <c r="AM700" i="3"/>
  <c r="AM708" i="3"/>
  <c r="AM716" i="3"/>
  <c r="AM724" i="3"/>
  <c r="AM732" i="3"/>
  <c r="AM740" i="3"/>
  <c r="AM748" i="3"/>
  <c r="AM756" i="3"/>
  <c r="AM764" i="3"/>
  <c r="AM772" i="3"/>
  <c r="AM780" i="3"/>
  <c r="AM788" i="3"/>
  <c r="AM796" i="3"/>
  <c r="AM804" i="3"/>
  <c r="AM812" i="3"/>
  <c r="AM820" i="3"/>
  <c r="AM828" i="3"/>
  <c r="AM836" i="3"/>
  <c r="AM844" i="3"/>
  <c r="AM852" i="3"/>
  <c r="AM860" i="3"/>
  <c r="AM868" i="3"/>
  <c r="AM876" i="3"/>
  <c r="AM884" i="3"/>
  <c r="AM892" i="3"/>
  <c r="AM900" i="3"/>
  <c r="AM908" i="3"/>
  <c r="AM916" i="3"/>
  <c r="AM924" i="3"/>
  <c r="AM932" i="3"/>
  <c r="AM940" i="3"/>
  <c r="AM948" i="3"/>
  <c r="AM956" i="3"/>
  <c r="AM964" i="3"/>
  <c r="AM972" i="3"/>
  <c r="AM980" i="3"/>
  <c r="AM988" i="3"/>
  <c r="AM996" i="3"/>
  <c r="AM1004" i="3"/>
  <c r="AM1012" i="3"/>
  <c r="AM1020" i="3"/>
  <c r="AM1028" i="3"/>
  <c r="AM1036" i="3"/>
  <c r="AM1044" i="3"/>
  <c r="AM1052" i="3"/>
  <c r="AM1060" i="3"/>
  <c r="AM1068" i="3"/>
  <c r="AM1076" i="3"/>
  <c r="AM1084" i="3"/>
  <c r="AM1092" i="3"/>
  <c r="AM1100" i="3"/>
  <c r="AM1108" i="3"/>
  <c r="AM1116" i="3"/>
  <c r="AM1124" i="3"/>
  <c r="AM1132" i="3"/>
  <c r="AM1140" i="3"/>
  <c r="AM1148" i="3"/>
  <c r="AM1156" i="3"/>
  <c r="AM1164" i="3"/>
  <c r="AM1172" i="3"/>
  <c r="AM1180" i="3"/>
  <c r="AM1188" i="3"/>
  <c r="AM1196" i="3"/>
  <c r="AM1204" i="3"/>
  <c r="AM1212" i="3"/>
  <c r="AM1220" i="3"/>
  <c r="AM1228" i="3"/>
  <c r="AM1236" i="3"/>
  <c r="AM1244" i="3"/>
  <c r="AM1252" i="3"/>
  <c r="AM1260" i="3"/>
  <c r="AM1268" i="3"/>
  <c r="AM28" i="3"/>
  <c r="AM92" i="3"/>
  <c r="AM156" i="3"/>
  <c r="AM220" i="3"/>
  <c r="AM284" i="3"/>
  <c r="AM348" i="3"/>
  <c r="AM412" i="3"/>
  <c r="AM476" i="3"/>
  <c r="AM540" i="3"/>
  <c r="AM604" i="3"/>
  <c r="AM660" i="3"/>
  <c r="AM685" i="3"/>
  <c r="AM693" i="3"/>
  <c r="AM701" i="3"/>
  <c r="AM709" i="3"/>
  <c r="AM717" i="3"/>
  <c r="AM725" i="3"/>
  <c r="AM733" i="3"/>
  <c r="AM741" i="3"/>
  <c r="AM749" i="3"/>
  <c r="AM757" i="3"/>
  <c r="AM765" i="3"/>
  <c r="AM773" i="3"/>
  <c r="AM781" i="3"/>
  <c r="AM789" i="3"/>
  <c r="AM797" i="3"/>
  <c r="AM805" i="3"/>
  <c r="AM813" i="3"/>
  <c r="AM821" i="3"/>
  <c r="AM829" i="3"/>
  <c r="AM837" i="3"/>
  <c r="AM845" i="3"/>
  <c r="AM853" i="3"/>
  <c r="AM861" i="3"/>
  <c r="AM869" i="3"/>
  <c r="AM877" i="3"/>
  <c r="AM885" i="3"/>
  <c r="AM893" i="3"/>
  <c r="AM901" i="3"/>
  <c r="AM909" i="3"/>
  <c r="AM917" i="3"/>
  <c r="AM925" i="3"/>
  <c r="AM933" i="3"/>
  <c r="AM941" i="3"/>
  <c r="AM949" i="3"/>
  <c r="AM957" i="3"/>
  <c r="AM965" i="3"/>
  <c r="AM973" i="3"/>
  <c r="AM981" i="3"/>
  <c r="AM989" i="3"/>
  <c r="AM997" i="3"/>
  <c r="AM1005" i="3"/>
  <c r="AM1013" i="3"/>
  <c r="AM1021" i="3"/>
  <c r="AM1029" i="3"/>
  <c r="AM1037" i="3"/>
  <c r="AM1045" i="3"/>
  <c r="AM1053" i="3"/>
  <c r="AM1061" i="3"/>
  <c r="AM1069" i="3"/>
  <c r="AM1077" i="3"/>
  <c r="AM1085" i="3"/>
  <c r="AM1093" i="3"/>
  <c r="AM1101" i="3"/>
  <c r="AM1109" i="3"/>
  <c r="AM1117" i="3"/>
  <c r="AM1125" i="3"/>
  <c r="AM1133" i="3"/>
  <c r="AM1141" i="3"/>
  <c r="AM1149" i="3"/>
  <c r="AM1157" i="3"/>
  <c r="AM1165" i="3"/>
  <c r="AM1173" i="3"/>
  <c r="AM1181" i="3"/>
  <c r="AM1189" i="3"/>
  <c r="AM1197" i="3"/>
  <c r="AM1205" i="3"/>
  <c r="AM1213" i="3"/>
  <c r="AM1221" i="3"/>
  <c r="AM36" i="3"/>
  <c r="AM100" i="3"/>
  <c r="AM164" i="3"/>
  <c r="AM228" i="3"/>
  <c r="AM292" i="3"/>
  <c r="AM356" i="3"/>
  <c r="AM420" i="3"/>
  <c r="AM484" i="3"/>
  <c r="AM548" i="3"/>
  <c r="AM612" i="3"/>
  <c r="AM666" i="3"/>
  <c r="AM686" i="3"/>
  <c r="AM694" i="3"/>
  <c r="AM702" i="3"/>
  <c r="AM710" i="3"/>
  <c r="AM718" i="3"/>
  <c r="AM726" i="3"/>
  <c r="AM734" i="3"/>
  <c r="AM742" i="3"/>
  <c r="AM750" i="3"/>
  <c r="AM758" i="3"/>
  <c r="AM766" i="3"/>
  <c r="AM774" i="3"/>
  <c r="AM782" i="3"/>
  <c r="AM790" i="3"/>
  <c r="AM798" i="3"/>
  <c r="AM806" i="3"/>
  <c r="AM814" i="3"/>
  <c r="AM822" i="3"/>
  <c r="AM830" i="3"/>
  <c r="AM838" i="3"/>
  <c r="AM846" i="3"/>
  <c r="AM854" i="3"/>
  <c r="AM862" i="3"/>
  <c r="AM870" i="3"/>
  <c r="AM878" i="3"/>
  <c r="AM886" i="3"/>
  <c r="AM894" i="3"/>
  <c r="AM902" i="3"/>
  <c r="AM910" i="3"/>
  <c r="AM918" i="3"/>
  <c r="AM926" i="3"/>
  <c r="AM934" i="3"/>
  <c r="AM942" i="3"/>
  <c r="AM950" i="3"/>
  <c r="AM958" i="3"/>
  <c r="AM966" i="3"/>
  <c r="AM974" i="3"/>
  <c r="AM982" i="3"/>
  <c r="AM990" i="3"/>
  <c r="AM998" i="3"/>
  <c r="AM1006" i="3"/>
  <c r="AM1014" i="3"/>
  <c r="AM1022" i="3"/>
  <c r="AM1030" i="3"/>
  <c r="AM1038" i="3"/>
  <c r="AM1046" i="3"/>
  <c r="AM1054" i="3"/>
  <c r="AM1062" i="3"/>
  <c r="AM1070" i="3"/>
  <c r="AM1078" i="3"/>
  <c r="AM1086" i="3"/>
  <c r="AM1094" i="3"/>
  <c r="AM1102" i="3"/>
  <c r="AM1110" i="3"/>
  <c r="AM1118" i="3"/>
  <c r="AM1126" i="3"/>
  <c r="AM1134" i="3"/>
  <c r="AM1142" i="3"/>
  <c r="AM1150" i="3"/>
  <c r="AM1158" i="3"/>
  <c r="AM1166" i="3"/>
  <c r="AM1174" i="3"/>
  <c r="AM1182" i="3"/>
  <c r="AM1190" i="3"/>
  <c r="AM1198" i="3"/>
  <c r="AM1206" i="3"/>
  <c r="AM1214" i="3"/>
  <c r="AM1222" i="3"/>
  <c r="AM1230" i="3"/>
  <c r="AM1238" i="3"/>
  <c r="AM1246" i="3"/>
  <c r="AM1254" i="3"/>
  <c r="AM1262" i="3"/>
  <c r="AM1270" i="3"/>
  <c r="AM44" i="3"/>
  <c r="AM108" i="3"/>
  <c r="AM172" i="3"/>
  <c r="AM236" i="3"/>
  <c r="AM300" i="3"/>
  <c r="AM364" i="3"/>
  <c r="AM428" i="3"/>
  <c r="AM492" i="3"/>
  <c r="AM556" i="3"/>
  <c r="AM620" i="3"/>
  <c r="AM668" i="3"/>
  <c r="AM687" i="3"/>
  <c r="AM695" i="3"/>
  <c r="AM703" i="3"/>
  <c r="AM711" i="3"/>
  <c r="AM719" i="3"/>
  <c r="AM727" i="3"/>
  <c r="AM735" i="3"/>
  <c r="AM743" i="3"/>
  <c r="AM751" i="3"/>
  <c r="AM759" i="3"/>
  <c r="AM767" i="3"/>
  <c r="AM775" i="3"/>
  <c r="AM783" i="3"/>
  <c r="AM791" i="3"/>
  <c r="AM799" i="3"/>
  <c r="AM807" i="3"/>
  <c r="AM815" i="3"/>
  <c r="AM823" i="3"/>
  <c r="AM831" i="3"/>
  <c r="AM839" i="3"/>
  <c r="AM847" i="3"/>
  <c r="AM855" i="3"/>
  <c r="AM863" i="3"/>
  <c r="AM871" i="3"/>
  <c r="AM879" i="3"/>
  <c r="AM887" i="3"/>
  <c r="AM895" i="3"/>
  <c r="AM903" i="3"/>
  <c r="AM911" i="3"/>
  <c r="AM919" i="3"/>
  <c r="AM927" i="3"/>
  <c r="AM935" i="3"/>
  <c r="AM943" i="3"/>
  <c r="AM951" i="3"/>
  <c r="AM959" i="3"/>
  <c r="AM967" i="3"/>
  <c r="AM975" i="3"/>
  <c r="AM983" i="3"/>
  <c r="AM991" i="3"/>
  <c r="AM999" i="3"/>
  <c r="AM1007" i="3"/>
  <c r="AM1015" i="3"/>
  <c r="AM1023" i="3"/>
  <c r="AM1031" i="3"/>
  <c r="AM1039" i="3"/>
  <c r="AM1047" i="3"/>
  <c r="AM1055" i="3"/>
  <c r="AM1063" i="3"/>
  <c r="AM1071" i="3"/>
  <c r="AM1079" i="3"/>
  <c r="AM1087" i="3"/>
  <c r="AM1095" i="3"/>
  <c r="AM1103" i="3"/>
  <c r="AM1111" i="3"/>
  <c r="AM1119" i="3"/>
  <c r="AM1127" i="3"/>
  <c r="AM1135" i="3"/>
  <c r="AM1143" i="3"/>
  <c r="AM1151" i="3"/>
  <c r="AM1159" i="3"/>
  <c r="AM1167" i="3"/>
  <c r="AM1175" i="3"/>
  <c r="AM1183" i="3"/>
  <c r="AM1191" i="3"/>
  <c r="AM52" i="3"/>
  <c r="AM116" i="3"/>
  <c r="AM180" i="3"/>
  <c r="AM244" i="3"/>
  <c r="AM308" i="3"/>
  <c r="AM372" i="3"/>
  <c r="AM436" i="3"/>
  <c r="AM500" i="3"/>
  <c r="AM564" i="3"/>
  <c r="AM628" i="3"/>
  <c r="AM674" i="3"/>
  <c r="AM688" i="3"/>
  <c r="AM696" i="3"/>
  <c r="AM704" i="3"/>
  <c r="AM712" i="3"/>
  <c r="AM720" i="3"/>
  <c r="AM728" i="3"/>
  <c r="AM736" i="3"/>
  <c r="AM744" i="3"/>
  <c r="AM752" i="3"/>
  <c r="AM760" i="3"/>
  <c r="AM768" i="3"/>
  <c r="AM776" i="3"/>
  <c r="AM784" i="3"/>
  <c r="AM792" i="3"/>
  <c r="AM800" i="3"/>
  <c r="AM808" i="3"/>
  <c r="AM816" i="3"/>
  <c r="AM824" i="3"/>
  <c r="AM832" i="3"/>
  <c r="AM840" i="3"/>
  <c r="AM848" i="3"/>
  <c r="AM856" i="3"/>
  <c r="AM864" i="3"/>
  <c r="AM872" i="3"/>
  <c r="AM880" i="3"/>
  <c r="AM888" i="3"/>
  <c r="AM896" i="3"/>
  <c r="AM904" i="3"/>
  <c r="AM912" i="3"/>
  <c r="AM920" i="3"/>
  <c r="AM928" i="3"/>
  <c r="AM936" i="3"/>
  <c r="AM944" i="3"/>
  <c r="AM952" i="3"/>
  <c r="AM960" i="3"/>
  <c r="AM968" i="3"/>
  <c r="AM976" i="3"/>
  <c r="AM984" i="3"/>
  <c r="AM992" i="3"/>
  <c r="AM1000" i="3"/>
  <c r="AM1008" i="3"/>
  <c r="AM1016" i="3"/>
  <c r="AM1024" i="3"/>
  <c r="AM1032" i="3"/>
  <c r="AM1040" i="3"/>
  <c r="AM1048" i="3"/>
  <c r="AM1056" i="3"/>
  <c r="AM1064" i="3"/>
  <c r="AM1072" i="3"/>
  <c r="AM1080" i="3"/>
  <c r="AM1088" i="3"/>
  <c r="AM1096" i="3"/>
  <c r="AM1104" i="3"/>
  <c r="AM1112" i="3"/>
  <c r="AM1120" i="3"/>
  <c r="AM1128" i="3"/>
  <c r="AM1136" i="3"/>
  <c r="AM1144" i="3"/>
  <c r="AM1152" i="3"/>
  <c r="AM1160" i="3"/>
  <c r="AM1168" i="3"/>
  <c r="AM1176" i="3"/>
  <c r="AM1184" i="3"/>
  <c r="AM1192" i="3"/>
  <c r="AM1200" i="3"/>
  <c r="AM1208" i="3"/>
  <c r="AM1216" i="3"/>
  <c r="AM1224" i="3"/>
  <c r="AM1232" i="3"/>
  <c r="AM1240" i="3"/>
  <c r="AM1248" i="3"/>
  <c r="AM1256" i="3"/>
  <c r="AM1264" i="3"/>
  <c r="AM1272" i="3"/>
  <c r="AM68" i="3"/>
  <c r="AM132" i="3"/>
  <c r="AM196" i="3"/>
  <c r="AM260" i="3"/>
  <c r="AM324" i="3"/>
  <c r="AM388" i="3"/>
  <c r="AM452" i="3"/>
  <c r="AM516" i="3"/>
  <c r="AM580" i="3"/>
  <c r="AM644" i="3"/>
  <c r="AM678" i="3"/>
  <c r="AM690" i="3"/>
  <c r="AM698" i="3"/>
  <c r="AM706" i="3"/>
  <c r="AM714" i="3"/>
  <c r="AM722" i="3"/>
  <c r="AM730" i="3"/>
  <c r="AM738" i="3"/>
  <c r="AM746" i="3"/>
  <c r="AM754" i="3"/>
  <c r="AM762" i="3"/>
  <c r="AM770" i="3"/>
  <c r="AM778" i="3"/>
  <c r="AM786" i="3"/>
  <c r="AM794" i="3"/>
  <c r="AM802" i="3"/>
  <c r="AM810" i="3"/>
  <c r="AM818" i="3"/>
  <c r="AM826" i="3"/>
  <c r="AM834" i="3"/>
  <c r="AM842" i="3"/>
  <c r="AM850" i="3"/>
  <c r="AM858" i="3"/>
  <c r="AM866" i="3"/>
  <c r="AM874" i="3"/>
  <c r="AM882" i="3"/>
  <c r="AM890" i="3"/>
  <c r="AM898" i="3"/>
  <c r="AM906" i="3"/>
  <c r="AM914" i="3"/>
  <c r="AM922" i="3"/>
  <c r="AM930" i="3"/>
  <c r="AM938" i="3"/>
  <c r="AM946" i="3"/>
  <c r="AM954" i="3"/>
  <c r="AM962" i="3"/>
  <c r="AM970" i="3"/>
  <c r="AM978" i="3"/>
  <c r="AM986" i="3"/>
  <c r="AM994" i="3"/>
  <c r="AM1002" i="3"/>
  <c r="AM1010" i="3"/>
  <c r="AM1018" i="3"/>
  <c r="AM1026" i="3"/>
  <c r="AM1034" i="3"/>
  <c r="AM1042" i="3"/>
  <c r="AM1050" i="3"/>
  <c r="AM1058" i="3"/>
  <c r="AM1066" i="3"/>
  <c r="AM1074" i="3"/>
  <c r="AM1082" i="3"/>
  <c r="AM1090" i="3"/>
  <c r="AM1098" i="3"/>
  <c r="AM1106" i="3"/>
  <c r="AM1114" i="3"/>
  <c r="AM1122" i="3"/>
  <c r="AM1130" i="3"/>
  <c r="AM1138" i="3"/>
  <c r="AM1146" i="3"/>
  <c r="AM1154" i="3"/>
  <c r="AM1162" i="3"/>
  <c r="AM1170" i="3"/>
  <c r="AM1178" i="3"/>
  <c r="AM1186" i="3"/>
  <c r="AM1194" i="3"/>
  <c r="AM1202" i="3"/>
  <c r="AM1210" i="3"/>
  <c r="AM1218" i="3"/>
  <c r="AM1226" i="3"/>
  <c r="AM1234" i="3"/>
  <c r="AM1242" i="3"/>
  <c r="AM1250" i="3"/>
  <c r="AM1258" i="3"/>
  <c r="AM1266" i="3"/>
  <c r="AM1274" i="3"/>
  <c r="AM60" i="3"/>
  <c r="AM572" i="3"/>
  <c r="AM729" i="3"/>
  <c r="AM793" i="3"/>
  <c r="AM857" i="3"/>
  <c r="AM921" i="3"/>
  <c r="AM985" i="3"/>
  <c r="AM1049" i="3"/>
  <c r="AM1113" i="3"/>
  <c r="AM1177" i="3"/>
  <c r="AM1211" i="3"/>
  <c r="AM1231" i="3"/>
  <c r="AM1247" i="3"/>
  <c r="AM1263" i="3"/>
  <c r="AM1277" i="3"/>
  <c r="AM1285" i="3"/>
  <c r="AM1293" i="3"/>
  <c r="AM1301" i="3"/>
  <c r="AM1309" i="3"/>
  <c r="AM1317" i="3"/>
  <c r="AM1325" i="3"/>
  <c r="AM1333" i="3"/>
  <c r="AM1341" i="3"/>
  <c r="AM1349" i="3"/>
  <c r="AM1357" i="3"/>
  <c r="AM1365" i="3"/>
  <c r="AM1373" i="3"/>
  <c r="AM1381" i="3"/>
  <c r="AM1389" i="3"/>
  <c r="AM1397" i="3"/>
  <c r="AM1405" i="3"/>
  <c r="AM1413" i="3"/>
  <c r="AM1421" i="3"/>
  <c r="AM1429" i="3"/>
  <c r="AM1437" i="3"/>
  <c r="AM1445" i="3"/>
  <c r="AM1453" i="3"/>
  <c r="AM1461" i="3"/>
  <c r="AM1469" i="3"/>
  <c r="AM1477" i="3"/>
  <c r="AM1485" i="3"/>
  <c r="AM1493" i="3"/>
  <c r="AM1501" i="3"/>
  <c r="AM1509" i="3"/>
  <c r="AM1517" i="3"/>
  <c r="AM1525" i="3"/>
  <c r="AM1533" i="3"/>
  <c r="AM1541" i="3"/>
  <c r="AM1549" i="3"/>
  <c r="AM1557" i="3"/>
  <c r="AM1565" i="3"/>
  <c r="AM1573" i="3"/>
  <c r="AM1581" i="3"/>
  <c r="AM1589" i="3"/>
  <c r="AM1597" i="3"/>
  <c r="AM1605" i="3"/>
  <c r="AM1613" i="3"/>
  <c r="AM1621" i="3"/>
  <c r="AM1629" i="3"/>
  <c r="AM1637" i="3"/>
  <c r="AM1645" i="3"/>
  <c r="AM1653" i="3"/>
  <c r="AM1661" i="3"/>
  <c r="AM1669" i="3"/>
  <c r="AM1677" i="3"/>
  <c r="AM1685" i="3"/>
  <c r="AM1693" i="3"/>
  <c r="AM1701" i="3"/>
  <c r="AM1709" i="3"/>
  <c r="AM1717" i="3"/>
  <c r="AM1725" i="3"/>
  <c r="AM1733" i="3"/>
  <c r="AM1741" i="3"/>
  <c r="AM1749" i="3"/>
  <c r="AM1757" i="3"/>
  <c r="AM1765" i="3"/>
  <c r="AM1773" i="3"/>
  <c r="AM1781" i="3"/>
  <c r="AM1789" i="3"/>
  <c r="AM1797" i="3"/>
  <c r="AM1805" i="3"/>
  <c r="AM124" i="3"/>
  <c r="AM636" i="3"/>
  <c r="AM737" i="3"/>
  <c r="AM801" i="3"/>
  <c r="AM865" i="3"/>
  <c r="AM929" i="3"/>
  <c r="AM993" i="3"/>
  <c r="AM1057" i="3"/>
  <c r="AM1121" i="3"/>
  <c r="AM1185" i="3"/>
  <c r="AM1215" i="3"/>
  <c r="AM1233" i="3"/>
  <c r="AM1249" i="3"/>
  <c r="AM1265" i="3"/>
  <c r="AM1278" i="3"/>
  <c r="AM1286" i="3"/>
  <c r="AM1294" i="3"/>
  <c r="AM1302" i="3"/>
  <c r="AM1310" i="3"/>
  <c r="AM1318" i="3"/>
  <c r="AM1326" i="3"/>
  <c r="AM1334" i="3"/>
  <c r="AM1342" i="3"/>
  <c r="AM1350" i="3"/>
  <c r="AM1358" i="3"/>
  <c r="AM1366" i="3"/>
  <c r="AM1374" i="3"/>
  <c r="AM1382" i="3"/>
  <c r="AM1390" i="3"/>
  <c r="AM1398" i="3"/>
  <c r="AM1406" i="3"/>
  <c r="AM1414" i="3"/>
  <c r="AM1422" i="3"/>
  <c r="AM1430" i="3"/>
  <c r="AM1438" i="3"/>
  <c r="AM1446" i="3"/>
  <c r="AM1454" i="3"/>
  <c r="AM1462" i="3"/>
  <c r="AM1470" i="3"/>
  <c r="AM1478" i="3"/>
  <c r="AM1486" i="3"/>
  <c r="AM1494" i="3"/>
  <c r="AM1502" i="3"/>
  <c r="AM1510" i="3"/>
  <c r="AM1518" i="3"/>
  <c r="AM1526" i="3"/>
  <c r="AM1534" i="3"/>
  <c r="AM1542" i="3"/>
  <c r="AM1550" i="3"/>
  <c r="AM1558" i="3"/>
  <c r="AM1566" i="3"/>
  <c r="AM1574" i="3"/>
  <c r="AM1582" i="3"/>
  <c r="AM1590" i="3"/>
  <c r="AM1598" i="3"/>
  <c r="AM1606" i="3"/>
  <c r="AM1614" i="3"/>
  <c r="AM1622" i="3"/>
  <c r="AM1630" i="3"/>
  <c r="AM1638" i="3"/>
  <c r="AM1646" i="3"/>
  <c r="AM1654" i="3"/>
  <c r="AM1662" i="3"/>
  <c r="AM1670" i="3"/>
  <c r="AM1678" i="3"/>
  <c r="AM1686" i="3"/>
  <c r="AM1694" i="3"/>
  <c r="AM1702" i="3"/>
  <c r="AM1710" i="3"/>
  <c r="AM1718" i="3"/>
  <c r="AM1726" i="3"/>
  <c r="AM1734" i="3"/>
  <c r="AM1742" i="3"/>
  <c r="AM1750" i="3"/>
  <c r="AM1758" i="3"/>
  <c r="AM1766" i="3"/>
  <c r="AM1774" i="3"/>
  <c r="AM1782" i="3"/>
  <c r="AM1790" i="3"/>
  <c r="AM1798" i="3"/>
  <c r="AM1806" i="3"/>
  <c r="AM188" i="3"/>
  <c r="AM676" i="3"/>
  <c r="AM745" i="3"/>
  <c r="AM809" i="3"/>
  <c r="AM873" i="3"/>
  <c r="AM937" i="3"/>
  <c r="AM1001" i="3"/>
  <c r="AM1065" i="3"/>
  <c r="AM1129" i="3"/>
  <c r="AM1193" i="3"/>
  <c r="AM1217" i="3"/>
  <c r="AM1235" i="3"/>
  <c r="AM1251" i="3"/>
  <c r="AM1267" i="3"/>
  <c r="AM1279" i="3"/>
  <c r="AM1287" i="3"/>
  <c r="AM1295" i="3"/>
  <c r="AM1303" i="3"/>
  <c r="AM1311" i="3"/>
  <c r="AM1319" i="3"/>
  <c r="AM1327" i="3"/>
  <c r="AM1335" i="3"/>
  <c r="AM1343" i="3"/>
  <c r="AM1351" i="3"/>
  <c r="AM1359" i="3"/>
  <c r="AM1367" i="3"/>
  <c r="AM1375" i="3"/>
  <c r="AM1383" i="3"/>
  <c r="AM1391" i="3"/>
  <c r="AM1399" i="3"/>
  <c r="AM1407" i="3"/>
  <c r="AM1415" i="3"/>
  <c r="AM1423" i="3"/>
  <c r="AM1431" i="3"/>
  <c r="AM1439" i="3"/>
  <c r="AM1447" i="3"/>
  <c r="AM1455" i="3"/>
  <c r="AM1463" i="3"/>
  <c r="AM1471" i="3"/>
  <c r="AM1479" i="3"/>
  <c r="AM1487" i="3"/>
  <c r="AM1495" i="3"/>
  <c r="AM1503" i="3"/>
  <c r="AM1511" i="3"/>
  <c r="AM1519" i="3"/>
  <c r="AM1527" i="3"/>
  <c r="AM1535" i="3"/>
  <c r="AM1543" i="3"/>
  <c r="AM1551" i="3"/>
  <c r="AM1559" i="3"/>
  <c r="AM1567" i="3"/>
  <c r="AM1575" i="3"/>
  <c r="AM1583" i="3"/>
  <c r="AM1591" i="3"/>
  <c r="AM1599" i="3"/>
  <c r="AM1607" i="3"/>
  <c r="AM1615" i="3"/>
  <c r="AM1623" i="3"/>
  <c r="AM1631" i="3"/>
  <c r="AM1639" i="3"/>
  <c r="AM1647" i="3"/>
  <c r="AM1655" i="3"/>
  <c r="AM1663" i="3"/>
  <c r="AM1671" i="3"/>
  <c r="AM1679" i="3"/>
  <c r="AM1687" i="3"/>
  <c r="AM1695" i="3"/>
  <c r="AM1703" i="3"/>
  <c r="AM1711" i="3"/>
  <c r="AM1719" i="3"/>
  <c r="AM1727" i="3"/>
  <c r="AM1735" i="3"/>
  <c r="AM1743" i="3"/>
  <c r="AM1751" i="3"/>
  <c r="AM1759" i="3"/>
  <c r="AM1767" i="3"/>
  <c r="AM1775" i="3"/>
  <c r="AM1783" i="3"/>
  <c r="AM252" i="3"/>
  <c r="AM689" i="3"/>
  <c r="AM753" i="3"/>
  <c r="AM817" i="3"/>
  <c r="AM881" i="3"/>
  <c r="AM945" i="3"/>
  <c r="AM1009" i="3"/>
  <c r="AM1073" i="3"/>
  <c r="AM1137" i="3"/>
  <c r="AM1199" i="3"/>
  <c r="AM1219" i="3"/>
  <c r="AM1237" i="3"/>
  <c r="AM1253" i="3"/>
  <c r="AM1269" i="3"/>
  <c r="AM1280" i="3"/>
  <c r="AM1288" i="3"/>
  <c r="AM1296" i="3"/>
  <c r="AM1304" i="3"/>
  <c r="AM1312" i="3"/>
  <c r="AM1320" i="3"/>
  <c r="AM1328" i="3"/>
  <c r="AM1336" i="3"/>
  <c r="AM1344" i="3"/>
  <c r="AM1352" i="3"/>
  <c r="AM1360" i="3"/>
  <c r="AM1368" i="3"/>
  <c r="AM1376" i="3"/>
  <c r="AM1384" i="3"/>
  <c r="AM1392" i="3"/>
  <c r="AM1400" i="3"/>
  <c r="AM1408" i="3"/>
  <c r="AM1416" i="3"/>
  <c r="AM1424" i="3"/>
  <c r="AM1432" i="3"/>
  <c r="AM1440" i="3"/>
  <c r="AM1448" i="3"/>
  <c r="AM1456" i="3"/>
  <c r="AM1464" i="3"/>
  <c r="AM1472" i="3"/>
  <c r="AM1480" i="3"/>
  <c r="AM1488" i="3"/>
  <c r="AM1496" i="3"/>
  <c r="AM1504" i="3"/>
  <c r="AM1512" i="3"/>
  <c r="AM1520" i="3"/>
  <c r="AM1528" i="3"/>
  <c r="AM1536" i="3"/>
  <c r="AM1544" i="3"/>
  <c r="AM1552" i="3"/>
  <c r="AM1560" i="3"/>
  <c r="AM1568" i="3"/>
  <c r="AM1576" i="3"/>
  <c r="AM1584" i="3"/>
  <c r="AM1592" i="3"/>
  <c r="AM1600" i="3"/>
  <c r="AM1608" i="3"/>
  <c r="AM1616" i="3"/>
  <c r="AM1624" i="3"/>
  <c r="AM1632" i="3"/>
  <c r="AM1640" i="3"/>
  <c r="AM1648" i="3"/>
  <c r="AM1656" i="3"/>
  <c r="AM1664" i="3"/>
  <c r="AM1672" i="3"/>
  <c r="AM1680" i="3"/>
  <c r="AM1688" i="3"/>
  <c r="AM1696" i="3"/>
  <c r="AM1704" i="3"/>
  <c r="AM1712" i="3"/>
  <c r="AM1720" i="3"/>
  <c r="AM1728" i="3"/>
  <c r="AM1736" i="3"/>
  <c r="AM1744" i="3"/>
  <c r="AM1752" i="3"/>
  <c r="AM1760" i="3"/>
  <c r="AM1768" i="3"/>
  <c r="AM1776" i="3"/>
  <c r="AM1784" i="3"/>
  <c r="AM1792" i="3"/>
  <c r="AM1800" i="3"/>
  <c r="AM1808" i="3"/>
  <c r="AM316" i="3"/>
  <c r="AM697" i="3"/>
  <c r="AM761" i="3"/>
  <c r="AM825" i="3"/>
  <c r="AM889" i="3"/>
  <c r="AM953" i="3"/>
  <c r="AM1017" i="3"/>
  <c r="AM1081" i="3"/>
  <c r="AM1145" i="3"/>
  <c r="AM1201" i="3"/>
  <c r="AM1223" i="3"/>
  <c r="AM1239" i="3"/>
  <c r="AM1255" i="3"/>
  <c r="AM1271" i="3"/>
  <c r="AM1281" i="3"/>
  <c r="AM1289" i="3"/>
  <c r="AM1297" i="3"/>
  <c r="AM1305" i="3"/>
  <c r="AM1313" i="3"/>
  <c r="AM1321" i="3"/>
  <c r="AM1329" i="3"/>
  <c r="AM1337" i="3"/>
  <c r="AM1345" i="3"/>
  <c r="AM1353" i="3"/>
  <c r="AM1361" i="3"/>
  <c r="AM1369" i="3"/>
  <c r="AM1377" i="3"/>
  <c r="AM1385" i="3"/>
  <c r="AM1393" i="3"/>
  <c r="AM1401" i="3"/>
  <c r="AM1409" i="3"/>
  <c r="AM1417" i="3"/>
  <c r="AM1425" i="3"/>
  <c r="AM1433" i="3"/>
  <c r="AM1441" i="3"/>
  <c r="AM1449" i="3"/>
  <c r="AM1457" i="3"/>
  <c r="AM1465" i="3"/>
  <c r="AM1473" i="3"/>
  <c r="AM1481" i="3"/>
  <c r="AM1489" i="3"/>
  <c r="AM1497" i="3"/>
  <c r="AM1505" i="3"/>
  <c r="AM1513" i="3"/>
  <c r="AM1521" i="3"/>
  <c r="AM1529" i="3"/>
  <c r="AM1537" i="3"/>
  <c r="AM1545" i="3"/>
  <c r="AM1553" i="3"/>
  <c r="AM1561" i="3"/>
  <c r="AM1569" i="3"/>
  <c r="AM1577" i="3"/>
  <c r="AM1585" i="3"/>
  <c r="AM1593" i="3"/>
  <c r="AM1601" i="3"/>
  <c r="AM1609" i="3"/>
  <c r="AM1617" i="3"/>
  <c r="AM1625" i="3"/>
  <c r="AM1633" i="3"/>
  <c r="AM1641" i="3"/>
  <c r="AM1649" i="3"/>
  <c r="AM1657" i="3"/>
  <c r="AM1665" i="3"/>
  <c r="AM1673" i="3"/>
  <c r="AM1681" i="3"/>
  <c r="AM1689" i="3"/>
  <c r="AM1697" i="3"/>
  <c r="AM1705" i="3"/>
  <c r="AM1713" i="3"/>
  <c r="AM1721" i="3"/>
  <c r="AM1729" i="3"/>
  <c r="AM1737" i="3"/>
  <c r="AM1745" i="3"/>
  <c r="AM1753" i="3"/>
  <c r="AM1761" i="3"/>
  <c r="AM1769" i="3"/>
  <c r="AM1777" i="3"/>
  <c r="AM1785" i="3"/>
  <c r="AM380" i="3"/>
  <c r="AM705" i="3"/>
  <c r="AM769" i="3"/>
  <c r="AM833" i="3"/>
  <c r="AM897" i="3"/>
  <c r="AM961" i="3"/>
  <c r="AM1025" i="3"/>
  <c r="AM1089" i="3"/>
  <c r="AM1153" i="3"/>
  <c r="AM1203" i="3"/>
  <c r="AM1225" i="3"/>
  <c r="AM1241" i="3"/>
  <c r="AM1257" i="3"/>
  <c r="AM1273" i="3"/>
  <c r="AM1282" i="3"/>
  <c r="AM1290" i="3"/>
  <c r="AM1298" i="3"/>
  <c r="AM1306" i="3"/>
  <c r="AM1314" i="3"/>
  <c r="AM1322" i="3"/>
  <c r="AM1330" i="3"/>
  <c r="AM1338" i="3"/>
  <c r="AM1346" i="3"/>
  <c r="AM1354" i="3"/>
  <c r="AM1362" i="3"/>
  <c r="AM1370" i="3"/>
  <c r="AM1378" i="3"/>
  <c r="AM1386" i="3"/>
  <c r="AM1394" i="3"/>
  <c r="AM1402" i="3"/>
  <c r="AM1410" i="3"/>
  <c r="AM1418" i="3"/>
  <c r="AM1426" i="3"/>
  <c r="AM1434" i="3"/>
  <c r="AM1442" i="3"/>
  <c r="AM1450" i="3"/>
  <c r="AM1458" i="3"/>
  <c r="AM1466" i="3"/>
  <c r="AM1474" i="3"/>
  <c r="AM1482" i="3"/>
  <c r="AM1490" i="3"/>
  <c r="AM1498" i="3"/>
  <c r="AM1506" i="3"/>
  <c r="AM1514" i="3"/>
  <c r="AM1522" i="3"/>
  <c r="AM1530" i="3"/>
  <c r="AM1538" i="3"/>
  <c r="AM1546" i="3"/>
  <c r="AM1554" i="3"/>
  <c r="AM1562" i="3"/>
  <c r="AM1570" i="3"/>
  <c r="AM1578" i="3"/>
  <c r="AM1586" i="3"/>
  <c r="AM1594" i="3"/>
  <c r="AM1602" i="3"/>
  <c r="AM1610" i="3"/>
  <c r="AM1618" i="3"/>
  <c r="AM1626" i="3"/>
  <c r="AM1634" i="3"/>
  <c r="AM1642" i="3"/>
  <c r="AM1650" i="3"/>
  <c r="AM1658" i="3"/>
  <c r="AM1666" i="3"/>
  <c r="AM1674" i="3"/>
  <c r="AM1682" i="3"/>
  <c r="AM1690" i="3"/>
  <c r="AM1698" i="3"/>
  <c r="AM1706" i="3"/>
  <c r="AM1714" i="3"/>
  <c r="AM1722" i="3"/>
  <c r="AM1730" i="3"/>
  <c r="AM1738" i="3"/>
  <c r="AM1746" i="3"/>
  <c r="AM1754" i="3"/>
  <c r="AM1762" i="3"/>
  <c r="AM1770" i="3"/>
  <c r="AM1778" i="3"/>
  <c r="AM1786" i="3"/>
  <c r="AM1794" i="3"/>
  <c r="AM1802" i="3"/>
  <c r="AM1810" i="3"/>
  <c r="AM508" i="3"/>
  <c r="AM721" i="3"/>
  <c r="AM785" i="3"/>
  <c r="AM849" i="3"/>
  <c r="AM913" i="3"/>
  <c r="AM977" i="3"/>
  <c r="AM1041" i="3"/>
  <c r="AM1105" i="3"/>
  <c r="AM1169" i="3"/>
  <c r="AM1209" i="3"/>
  <c r="AM1229" i="3"/>
  <c r="AM1245" i="3"/>
  <c r="AM1261" i="3"/>
  <c r="AM1276" i="3"/>
  <c r="AM1284" i="3"/>
  <c r="AM1292" i="3"/>
  <c r="AM1300" i="3"/>
  <c r="AM1308" i="3"/>
  <c r="AM1316" i="3"/>
  <c r="AM1324" i="3"/>
  <c r="AM1332" i="3"/>
  <c r="AM1340" i="3"/>
  <c r="AM1348" i="3"/>
  <c r="AM1356" i="3"/>
  <c r="AM1364" i="3"/>
  <c r="AM1372" i="3"/>
  <c r="AM1380" i="3"/>
  <c r="AM1388" i="3"/>
  <c r="AM1396" i="3"/>
  <c r="AM1404" i="3"/>
  <c r="AM1412" i="3"/>
  <c r="AM1420" i="3"/>
  <c r="AM1428" i="3"/>
  <c r="AM1436" i="3"/>
  <c r="AM1444" i="3"/>
  <c r="AM1452" i="3"/>
  <c r="AM1460" i="3"/>
  <c r="AM1468" i="3"/>
  <c r="AM1476" i="3"/>
  <c r="AM1484" i="3"/>
  <c r="AM1492" i="3"/>
  <c r="AM1500" i="3"/>
  <c r="AM1508" i="3"/>
  <c r="AM1516" i="3"/>
  <c r="AM1524" i="3"/>
  <c r="AM1532" i="3"/>
  <c r="AM1540" i="3"/>
  <c r="AM1548" i="3"/>
  <c r="AM1556" i="3"/>
  <c r="AM1564" i="3"/>
  <c r="AM1572" i="3"/>
  <c r="AM1580" i="3"/>
  <c r="AM1588" i="3"/>
  <c r="AM1596" i="3"/>
  <c r="AM1604" i="3"/>
  <c r="AM1612" i="3"/>
  <c r="AM1620" i="3"/>
  <c r="AM1628" i="3"/>
  <c r="AM1636" i="3"/>
  <c r="AM1644" i="3"/>
  <c r="AM1652" i="3"/>
  <c r="AM1660" i="3"/>
  <c r="AM1668" i="3"/>
  <c r="AM1676" i="3"/>
  <c r="AM1684" i="3"/>
  <c r="AM1692" i="3"/>
  <c r="AM1700" i="3"/>
  <c r="AM1708" i="3"/>
  <c r="AM1716" i="3"/>
  <c r="AM1724" i="3"/>
  <c r="AM1732" i="3"/>
  <c r="AM1740" i="3"/>
  <c r="AM1748" i="3"/>
  <c r="AM1756" i="3"/>
  <c r="AM1764" i="3"/>
  <c r="AM1772" i="3"/>
  <c r="AM1780" i="3"/>
  <c r="AM1788" i="3"/>
  <c r="AM1796" i="3"/>
  <c r="AM1804" i="3"/>
  <c r="AM1812" i="3"/>
  <c r="AM444" i="3"/>
  <c r="AM1161" i="3"/>
  <c r="AM1299" i="3"/>
  <c r="AM1363" i="3"/>
  <c r="AM1427" i="3"/>
  <c r="AM1491" i="3"/>
  <c r="AM1555" i="3"/>
  <c r="AM1619" i="3"/>
  <c r="AM1683" i="3"/>
  <c r="AM1747" i="3"/>
  <c r="AM1795" i="3"/>
  <c r="AM6" i="3"/>
  <c r="AM713" i="3"/>
  <c r="AM1207" i="3"/>
  <c r="AM1307" i="3"/>
  <c r="AM1371" i="3"/>
  <c r="AM1435" i="3"/>
  <c r="AM1499" i="3"/>
  <c r="AM1563" i="3"/>
  <c r="AM1627" i="3"/>
  <c r="AM1691" i="3"/>
  <c r="AM1755" i="3"/>
  <c r="AM1799" i="3"/>
  <c r="AM777" i="3"/>
  <c r="AM1227" i="3"/>
  <c r="AM1315" i="3"/>
  <c r="AM1379" i="3"/>
  <c r="AM1443" i="3"/>
  <c r="AM1507" i="3"/>
  <c r="AM1571" i="3"/>
  <c r="AM1635" i="3"/>
  <c r="AM1699" i="3"/>
  <c r="AM1763" i="3"/>
  <c r="AM1801" i="3"/>
  <c r="AM841" i="3"/>
  <c r="AM1243" i="3"/>
  <c r="AM1323" i="3"/>
  <c r="AM1387" i="3"/>
  <c r="AM1451" i="3"/>
  <c r="AM1515" i="3"/>
  <c r="AM1579" i="3"/>
  <c r="AM1643" i="3"/>
  <c r="AM1707" i="3"/>
  <c r="AM1771" i="3"/>
  <c r="AM1803" i="3"/>
  <c r="AM905" i="3"/>
  <c r="AM1259" i="3"/>
  <c r="AM1331" i="3"/>
  <c r="AM1395" i="3"/>
  <c r="AM1459" i="3"/>
  <c r="AM1523" i="3"/>
  <c r="AM1587" i="3"/>
  <c r="AM1651" i="3"/>
  <c r="AM1715" i="3"/>
  <c r="AM1779" i="3"/>
  <c r="AM1807" i="3"/>
  <c r="AM969" i="3"/>
  <c r="AM1275" i="3"/>
  <c r="AM1339" i="3"/>
  <c r="AM1403" i="3"/>
  <c r="AM1467" i="3"/>
  <c r="AM1531" i="3"/>
  <c r="AM1595" i="3"/>
  <c r="AM1659" i="3"/>
  <c r="AM1723" i="3"/>
  <c r="AM1787" i="3"/>
  <c r="AM1809" i="3"/>
  <c r="AM1097" i="3"/>
  <c r="AM1291" i="3"/>
  <c r="AM1355" i="3"/>
  <c r="AM1419" i="3"/>
  <c r="AM1483" i="3"/>
  <c r="AM1547" i="3"/>
  <c r="AM1611" i="3"/>
  <c r="AM1675" i="3"/>
  <c r="AM1739" i="3"/>
  <c r="AM1793" i="3"/>
  <c r="AM1033" i="3"/>
  <c r="AM1731" i="3"/>
  <c r="AM1283" i="3"/>
  <c r="AM1791" i="3"/>
  <c r="AM1347" i="3"/>
  <c r="AM1811" i="3"/>
  <c r="AM1411" i="3"/>
  <c r="AM1475" i="3"/>
  <c r="AM1539" i="3"/>
  <c r="AM1667" i="3"/>
  <c r="AM1603" i="3"/>
  <c r="S1814" i="3" l="1"/>
  <c r="AB7" i="3" l="1"/>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674" i="3"/>
  <c r="AB675" i="3"/>
  <c r="AB676" i="3"/>
  <c r="AB677" i="3"/>
  <c r="AB678" i="3"/>
  <c r="AB679" i="3"/>
  <c r="AB680" i="3"/>
  <c r="AB681" i="3"/>
  <c r="AB682" i="3"/>
  <c r="AB683" i="3"/>
  <c r="AB684" i="3"/>
  <c r="AB685" i="3"/>
  <c r="AB686" i="3"/>
  <c r="AB687" i="3"/>
  <c r="AB688" i="3"/>
  <c r="AB689" i="3"/>
  <c r="AB690" i="3"/>
  <c r="AB691" i="3"/>
  <c r="AB692" i="3"/>
  <c r="AB693" i="3"/>
  <c r="AB694" i="3"/>
  <c r="AB695" i="3"/>
  <c r="AB696" i="3"/>
  <c r="AB697" i="3"/>
  <c r="AB698" i="3"/>
  <c r="AB699" i="3"/>
  <c r="AB700" i="3"/>
  <c r="AB701" i="3"/>
  <c r="AB702" i="3"/>
  <c r="AB703" i="3"/>
  <c r="AB704" i="3"/>
  <c r="AB705" i="3"/>
  <c r="AB706" i="3"/>
  <c r="AB707" i="3"/>
  <c r="AB708" i="3"/>
  <c r="AB709" i="3"/>
  <c r="AB710" i="3"/>
  <c r="AB711" i="3"/>
  <c r="AB712" i="3"/>
  <c r="AB713" i="3"/>
  <c r="AB714" i="3"/>
  <c r="AB715" i="3"/>
  <c r="AB716" i="3"/>
  <c r="AB717" i="3"/>
  <c r="AB718" i="3"/>
  <c r="AB719" i="3"/>
  <c r="AB720" i="3"/>
  <c r="AB721" i="3"/>
  <c r="AB722" i="3"/>
  <c r="AB723" i="3"/>
  <c r="AB724" i="3"/>
  <c r="AB725" i="3"/>
  <c r="AB726" i="3"/>
  <c r="AB727" i="3"/>
  <c r="AB728" i="3"/>
  <c r="AB729" i="3"/>
  <c r="AB730" i="3"/>
  <c r="AB731" i="3"/>
  <c r="AB732" i="3"/>
  <c r="AB733" i="3"/>
  <c r="AB734" i="3"/>
  <c r="AB735" i="3"/>
  <c r="AB736" i="3"/>
  <c r="AB737" i="3"/>
  <c r="AB738" i="3"/>
  <c r="AB739" i="3"/>
  <c r="AB740" i="3"/>
  <c r="AB741" i="3"/>
  <c r="AB742" i="3"/>
  <c r="AB743" i="3"/>
  <c r="AB744" i="3"/>
  <c r="AB745" i="3"/>
  <c r="AB746" i="3"/>
  <c r="AB747" i="3"/>
  <c r="AB748" i="3"/>
  <c r="AB749" i="3"/>
  <c r="AB750" i="3"/>
  <c r="AB751" i="3"/>
  <c r="AB752" i="3"/>
  <c r="AB753" i="3"/>
  <c r="AB754" i="3"/>
  <c r="AB755" i="3"/>
  <c r="AB756" i="3"/>
  <c r="AB757" i="3"/>
  <c r="AB758" i="3"/>
  <c r="AB759" i="3"/>
  <c r="AB760" i="3"/>
  <c r="AB761" i="3"/>
  <c r="AB762" i="3"/>
  <c r="AB763" i="3"/>
  <c r="AB764" i="3"/>
  <c r="AB765" i="3"/>
  <c r="AB766" i="3"/>
  <c r="AB767" i="3"/>
  <c r="AB768" i="3"/>
  <c r="AB769" i="3"/>
  <c r="AB770" i="3"/>
  <c r="AB771" i="3"/>
  <c r="AB772" i="3"/>
  <c r="AB773" i="3"/>
  <c r="AB774" i="3"/>
  <c r="AB775" i="3"/>
  <c r="AB776" i="3"/>
  <c r="AB777" i="3"/>
  <c r="AB778" i="3"/>
  <c r="AB779" i="3"/>
  <c r="AB780" i="3"/>
  <c r="AB781" i="3"/>
  <c r="AB782" i="3"/>
  <c r="AB783" i="3"/>
  <c r="AB784" i="3"/>
  <c r="AB785" i="3"/>
  <c r="AB786" i="3"/>
  <c r="AB787" i="3"/>
  <c r="AB788" i="3"/>
  <c r="AB789" i="3"/>
  <c r="AB790" i="3"/>
  <c r="AB791" i="3"/>
  <c r="AB792" i="3"/>
  <c r="AB793" i="3"/>
  <c r="AB794" i="3"/>
  <c r="AB795" i="3"/>
  <c r="AB796" i="3"/>
  <c r="AB797" i="3"/>
  <c r="AB798" i="3"/>
  <c r="AB799" i="3"/>
  <c r="AB800" i="3"/>
  <c r="AB801" i="3"/>
  <c r="AB802" i="3"/>
  <c r="AB803" i="3"/>
  <c r="AB804" i="3"/>
  <c r="AB805" i="3"/>
  <c r="AB806" i="3"/>
  <c r="AB807" i="3"/>
  <c r="AB808" i="3"/>
  <c r="AB809" i="3"/>
  <c r="AB810" i="3"/>
  <c r="AB811" i="3"/>
  <c r="AB812" i="3"/>
  <c r="AB813" i="3"/>
  <c r="AB814" i="3"/>
  <c r="AB815" i="3"/>
  <c r="AB816" i="3"/>
  <c r="AB817" i="3"/>
  <c r="AB818" i="3"/>
  <c r="AB819" i="3"/>
  <c r="AB820" i="3"/>
  <c r="AB821" i="3"/>
  <c r="AB822" i="3"/>
  <c r="AB823" i="3"/>
  <c r="AB824" i="3"/>
  <c r="AB825" i="3"/>
  <c r="AB826" i="3"/>
  <c r="AB827" i="3"/>
  <c r="AB828" i="3"/>
  <c r="AB829" i="3"/>
  <c r="AB830" i="3"/>
  <c r="AB831" i="3"/>
  <c r="AB832" i="3"/>
  <c r="AB833" i="3"/>
  <c r="AB834" i="3"/>
  <c r="AB835" i="3"/>
  <c r="AB836" i="3"/>
  <c r="AB837" i="3"/>
  <c r="AB838" i="3"/>
  <c r="AB839" i="3"/>
  <c r="AB840" i="3"/>
  <c r="AB841" i="3"/>
  <c r="AB842" i="3"/>
  <c r="AB843" i="3"/>
  <c r="AB844" i="3"/>
  <c r="AB845" i="3"/>
  <c r="AB846" i="3"/>
  <c r="AB847" i="3"/>
  <c r="AB848" i="3"/>
  <c r="AB849" i="3"/>
  <c r="AB850" i="3"/>
  <c r="AB851" i="3"/>
  <c r="AB852" i="3"/>
  <c r="AB853" i="3"/>
  <c r="AB854" i="3"/>
  <c r="AB855" i="3"/>
  <c r="AB856" i="3"/>
  <c r="AB857" i="3"/>
  <c r="AB858" i="3"/>
  <c r="AB859" i="3"/>
  <c r="AB860" i="3"/>
  <c r="AB861" i="3"/>
  <c r="AB862" i="3"/>
  <c r="AB863" i="3"/>
  <c r="AB864" i="3"/>
  <c r="AB865" i="3"/>
  <c r="AB866" i="3"/>
  <c r="AB867" i="3"/>
  <c r="AB868" i="3"/>
  <c r="AB869" i="3"/>
  <c r="AB870" i="3"/>
  <c r="AB871" i="3"/>
  <c r="AB872" i="3"/>
  <c r="AB873" i="3"/>
  <c r="AB874" i="3"/>
  <c r="AB875" i="3"/>
  <c r="AB876" i="3"/>
  <c r="AB877" i="3"/>
  <c r="AB878" i="3"/>
  <c r="AB879" i="3"/>
  <c r="AB880" i="3"/>
  <c r="AB881" i="3"/>
  <c r="AB882" i="3"/>
  <c r="AB883" i="3"/>
  <c r="AB884" i="3"/>
  <c r="AB885" i="3"/>
  <c r="AB886" i="3"/>
  <c r="AB887" i="3"/>
  <c r="AB888" i="3"/>
  <c r="AB889" i="3"/>
  <c r="AB890" i="3"/>
  <c r="AB891" i="3"/>
  <c r="AB892" i="3"/>
  <c r="AB893" i="3"/>
  <c r="AB894" i="3"/>
  <c r="AB895" i="3"/>
  <c r="AB896" i="3"/>
  <c r="AB897" i="3"/>
  <c r="AB898" i="3"/>
  <c r="AB899" i="3"/>
  <c r="AB900" i="3"/>
  <c r="AB901" i="3"/>
  <c r="AB902" i="3"/>
  <c r="AB903" i="3"/>
  <c r="AB904" i="3"/>
  <c r="AB905" i="3"/>
  <c r="AB906" i="3"/>
  <c r="AB907" i="3"/>
  <c r="AB908" i="3"/>
  <c r="AB909" i="3"/>
  <c r="AB910" i="3"/>
  <c r="AB911" i="3"/>
  <c r="AB912" i="3"/>
  <c r="AB913" i="3"/>
  <c r="AB914" i="3"/>
  <c r="AB915" i="3"/>
  <c r="AB916" i="3"/>
  <c r="AB917" i="3"/>
  <c r="AB918" i="3"/>
  <c r="AB919" i="3"/>
  <c r="AB920" i="3"/>
  <c r="AB921" i="3"/>
  <c r="AB922" i="3"/>
  <c r="AB923" i="3"/>
  <c r="AB924" i="3"/>
  <c r="AB925" i="3"/>
  <c r="AB926" i="3"/>
  <c r="AB927" i="3"/>
  <c r="AB928" i="3"/>
  <c r="AB929" i="3"/>
  <c r="AB930" i="3"/>
  <c r="AB931" i="3"/>
  <c r="AB932" i="3"/>
  <c r="AB933" i="3"/>
  <c r="AB934" i="3"/>
  <c r="AB935" i="3"/>
  <c r="AB936" i="3"/>
  <c r="AB937" i="3"/>
  <c r="AB938" i="3"/>
  <c r="AB939" i="3"/>
  <c r="AB940" i="3"/>
  <c r="AB941" i="3"/>
  <c r="AB942" i="3"/>
  <c r="AB943" i="3"/>
  <c r="AB944" i="3"/>
  <c r="AB945" i="3"/>
  <c r="AB946" i="3"/>
  <c r="AB947" i="3"/>
  <c r="AB948" i="3"/>
  <c r="AB949" i="3"/>
  <c r="AB950" i="3"/>
  <c r="AB951" i="3"/>
  <c r="AB952" i="3"/>
  <c r="AB953" i="3"/>
  <c r="AB954" i="3"/>
  <c r="AB955" i="3"/>
  <c r="AB956" i="3"/>
  <c r="AB957" i="3"/>
  <c r="AB958" i="3"/>
  <c r="AB959" i="3"/>
  <c r="AB960" i="3"/>
  <c r="AB961" i="3"/>
  <c r="AB962" i="3"/>
  <c r="AB963" i="3"/>
  <c r="AB964" i="3"/>
  <c r="AB965" i="3"/>
  <c r="AB966" i="3"/>
  <c r="AB967" i="3"/>
  <c r="AB968" i="3"/>
  <c r="AB969" i="3"/>
  <c r="AB970" i="3"/>
  <c r="AB971" i="3"/>
  <c r="AB972" i="3"/>
  <c r="AB973" i="3"/>
  <c r="AB974" i="3"/>
  <c r="AB975" i="3"/>
  <c r="AB976" i="3"/>
  <c r="AB977" i="3"/>
  <c r="AB978" i="3"/>
  <c r="AB979" i="3"/>
  <c r="AB980" i="3"/>
  <c r="AB981" i="3"/>
  <c r="AB982" i="3"/>
  <c r="AB983" i="3"/>
  <c r="AB984" i="3"/>
  <c r="AB985" i="3"/>
  <c r="AB986" i="3"/>
  <c r="AB987" i="3"/>
  <c r="AB988" i="3"/>
  <c r="AB989" i="3"/>
  <c r="AB990" i="3"/>
  <c r="AB991" i="3"/>
  <c r="AB992" i="3"/>
  <c r="AB993" i="3"/>
  <c r="AB994" i="3"/>
  <c r="AB995" i="3"/>
  <c r="AB996" i="3"/>
  <c r="AB997" i="3"/>
  <c r="AB998" i="3"/>
  <c r="AB999" i="3"/>
  <c r="AB1000" i="3"/>
  <c r="AB1001" i="3"/>
  <c r="AB1002" i="3"/>
  <c r="AB1003" i="3"/>
  <c r="AB1004" i="3"/>
  <c r="AB1005" i="3"/>
  <c r="AB1006" i="3"/>
  <c r="AB1007" i="3"/>
  <c r="AB1008" i="3"/>
  <c r="AB1009" i="3"/>
  <c r="AB1010" i="3"/>
  <c r="AB1011" i="3"/>
  <c r="AB1012" i="3"/>
  <c r="AB1013" i="3"/>
  <c r="AB1014" i="3"/>
  <c r="AB1015" i="3"/>
  <c r="AB1016" i="3"/>
  <c r="AB1017" i="3"/>
  <c r="AB1018" i="3"/>
  <c r="AB1019" i="3"/>
  <c r="AB1020" i="3"/>
  <c r="AB1021" i="3"/>
  <c r="AB1022" i="3"/>
  <c r="AB1023" i="3"/>
  <c r="AB1024" i="3"/>
  <c r="AB1025" i="3"/>
  <c r="AB1026" i="3"/>
  <c r="AB1027" i="3"/>
  <c r="AB1028" i="3"/>
  <c r="AB1029" i="3"/>
  <c r="AB1030" i="3"/>
  <c r="AB1031" i="3"/>
  <c r="AB1032" i="3"/>
  <c r="AB1033" i="3"/>
  <c r="AB1034" i="3"/>
  <c r="AB1035" i="3"/>
  <c r="AB1036" i="3"/>
  <c r="AB1037" i="3"/>
  <c r="AB1038" i="3"/>
  <c r="AB1039" i="3"/>
  <c r="AB1040" i="3"/>
  <c r="AB1041" i="3"/>
  <c r="AB1042" i="3"/>
  <c r="AB1043" i="3"/>
  <c r="AB1044" i="3"/>
  <c r="AB1045" i="3"/>
  <c r="AB1046" i="3"/>
  <c r="AB1047" i="3"/>
  <c r="AB1048" i="3"/>
  <c r="AB1049" i="3"/>
  <c r="AB1050" i="3"/>
  <c r="AB1051" i="3"/>
  <c r="AB1052" i="3"/>
  <c r="AB1053" i="3"/>
  <c r="AB1054" i="3"/>
  <c r="AB1055" i="3"/>
  <c r="AB1056" i="3"/>
  <c r="AB1057" i="3"/>
  <c r="AB1058" i="3"/>
  <c r="AB1059" i="3"/>
  <c r="AB1060" i="3"/>
  <c r="AB1061" i="3"/>
  <c r="AB1062" i="3"/>
  <c r="AB1063" i="3"/>
  <c r="AB1064" i="3"/>
  <c r="AB1065" i="3"/>
  <c r="AB1066" i="3"/>
  <c r="AB1067" i="3"/>
  <c r="AB1068" i="3"/>
  <c r="AB1069" i="3"/>
  <c r="AB1070" i="3"/>
  <c r="AB1071" i="3"/>
  <c r="AB1072" i="3"/>
  <c r="AB1073" i="3"/>
  <c r="AB1074" i="3"/>
  <c r="AB1075" i="3"/>
  <c r="AB1076" i="3"/>
  <c r="AB1077" i="3"/>
  <c r="AB1078" i="3"/>
  <c r="AB1079" i="3"/>
  <c r="AB1080" i="3"/>
  <c r="AB1081" i="3"/>
  <c r="AB1082" i="3"/>
  <c r="AB1083" i="3"/>
  <c r="AB1084" i="3"/>
  <c r="AB1085" i="3"/>
  <c r="AB1086" i="3"/>
  <c r="AB1087" i="3"/>
  <c r="AB1088" i="3"/>
  <c r="AB1089" i="3"/>
  <c r="AB1090" i="3"/>
  <c r="AB1091" i="3"/>
  <c r="AB1092" i="3"/>
  <c r="AB1093" i="3"/>
  <c r="AB1094" i="3"/>
  <c r="AB1095" i="3"/>
  <c r="AB1096" i="3"/>
  <c r="AB1097" i="3"/>
  <c r="AB1098" i="3"/>
  <c r="AB1099" i="3"/>
  <c r="AB1100" i="3"/>
  <c r="AB1101" i="3"/>
  <c r="AB1102" i="3"/>
  <c r="AB1103" i="3"/>
  <c r="AB1104" i="3"/>
  <c r="AB1105" i="3"/>
  <c r="AB1106" i="3"/>
  <c r="AB1107" i="3"/>
  <c r="AB1108" i="3"/>
  <c r="AB1109" i="3"/>
  <c r="AB1110" i="3"/>
  <c r="AB1111" i="3"/>
  <c r="AB1112" i="3"/>
  <c r="AB1113" i="3"/>
  <c r="AB1114" i="3"/>
  <c r="AB1115" i="3"/>
  <c r="AB1116" i="3"/>
  <c r="AB1117" i="3"/>
  <c r="AB1118" i="3"/>
  <c r="AB1119" i="3"/>
  <c r="AB1120" i="3"/>
  <c r="AB1121" i="3"/>
  <c r="AB1122" i="3"/>
  <c r="AB1123" i="3"/>
  <c r="AB1124" i="3"/>
  <c r="AB1125" i="3"/>
  <c r="AB1126" i="3"/>
  <c r="AB1127" i="3"/>
  <c r="AB1128" i="3"/>
  <c r="AB1129" i="3"/>
  <c r="AB1130" i="3"/>
  <c r="AB1131" i="3"/>
  <c r="AB1132" i="3"/>
  <c r="AB1133" i="3"/>
  <c r="AB1134" i="3"/>
  <c r="AB1135" i="3"/>
  <c r="AB1136" i="3"/>
  <c r="AB1137" i="3"/>
  <c r="AB1138" i="3"/>
  <c r="AB1139" i="3"/>
  <c r="AB1140" i="3"/>
  <c r="AB1141" i="3"/>
  <c r="AB1142" i="3"/>
  <c r="AB1143" i="3"/>
  <c r="AB1144" i="3"/>
  <c r="AB1145" i="3"/>
  <c r="AB1146" i="3"/>
  <c r="AB1147" i="3"/>
  <c r="AB1148" i="3"/>
  <c r="AB1149" i="3"/>
  <c r="AB1150" i="3"/>
  <c r="AB1151" i="3"/>
  <c r="AB1152" i="3"/>
  <c r="AB1153" i="3"/>
  <c r="AB1154" i="3"/>
  <c r="AB1155" i="3"/>
  <c r="AB1156" i="3"/>
  <c r="AB1157" i="3"/>
  <c r="AB1158" i="3"/>
  <c r="AB1159" i="3"/>
  <c r="AB1160" i="3"/>
  <c r="AB1161" i="3"/>
  <c r="AB1162" i="3"/>
  <c r="AB1163" i="3"/>
  <c r="AB1164" i="3"/>
  <c r="AB1165" i="3"/>
  <c r="AB1166" i="3"/>
  <c r="AB1167" i="3"/>
  <c r="AB1168" i="3"/>
  <c r="AB1169" i="3"/>
  <c r="AB1170" i="3"/>
  <c r="AB1171" i="3"/>
  <c r="AB1172" i="3"/>
  <c r="AB1173" i="3"/>
  <c r="AB1174" i="3"/>
  <c r="AB1175" i="3"/>
  <c r="AB1176" i="3"/>
  <c r="AB1177" i="3"/>
  <c r="AB1178" i="3"/>
  <c r="AB1179" i="3"/>
  <c r="AB1180" i="3"/>
  <c r="AB1181" i="3"/>
  <c r="AB1182" i="3"/>
  <c r="AB1183" i="3"/>
  <c r="AB1184" i="3"/>
  <c r="AB1185" i="3"/>
  <c r="AB1186" i="3"/>
  <c r="AB1187" i="3"/>
  <c r="AB1188" i="3"/>
  <c r="AB1189" i="3"/>
  <c r="AB1190" i="3"/>
  <c r="AB1191" i="3"/>
  <c r="AB1192" i="3"/>
  <c r="AB1193" i="3"/>
  <c r="AB1194" i="3"/>
  <c r="AB1195" i="3"/>
  <c r="AB1196" i="3"/>
  <c r="AB1197" i="3"/>
  <c r="AB1198" i="3"/>
  <c r="AB1199" i="3"/>
  <c r="AB1200" i="3"/>
  <c r="AB1201" i="3"/>
  <c r="AB1202" i="3"/>
  <c r="AB1203" i="3"/>
  <c r="AB1204" i="3"/>
  <c r="AB1205" i="3"/>
  <c r="AB1206" i="3"/>
  <c r="AB1207" i="3"/>
  <c r="AB1208" i="3"/>
  <c r="AB1209" i="3"/>
  <c r="AB1210" i="3"/>
  <c r="AB1211" i="3"/>
  <c r="AB1212" i="3"/>
  <c r="AB1213" i="3"/>
  <c r="AB1214" i="3"/>
  <c r="AB1215" i="3"/>
  <c r="AB1216" i="3"/>
  <c r="AB1217" i="3"/>
  <c r="AB1218" i="3"/>
  <c r="AB1219" i="3"/>
  <c r="AB1220" i="3"/>
  <c r="AB1221" i="3"/>
  <c r="AB1222" i="3"/>
  <c r="AB1223" i="3"/>
  <c r="AB1224" i="3"/>
  <c r="AB1225" i="3"/>
  <c r="AB1226" i="3"/>
  <c r="AB1227" i="3"/>
  <c r="AB1228" i="3"/>
  <c r="AB1229" i="3"/>
  <c r="AB1230" i="3"/>
  <c r="AB1231" i="3"/>
  <c r="AB1232" i="3"/>
  <c r="AB1233" i="3"/>
  <c r="AB1234" i="3"/>
  <c r="AB1235" i="3"/>
  <c r="AB1236" i="3"/>
  <c r="AB1237" i="3"/>
  <c r="AB1238" i="3"/>
  <c r="AB1239" i="3"/>
  <c r="AB1240" i="3"/>
  <c r="AB1241" i="3"/>
  <c r="AB1242" i="3"/>
  <c r="AB1243" i="3"/>
  <c r="AB1244" i="3"/>
  <c r="AB1245" i="3"/>
  <c r="AB1246" i="3"/>
  <c r="AB1247" i="3"/>
  <c r="AB1248" i="3"/>
  <c r="AB1249" i="3"/>
  <c r="AB1250" i="3"/>
  <c r="AB1251" i="3"/>
  <c r="AB1252" i="3"/>
  <c r="AB1253" i="3"/>
  <c r="AB1254" i="3"/>
  <c r="AB1255" i="3"/>
  <c r="AB1256" i="3"/>
  <c r="AB1257" i="3"/>
  <c r="AB1258" i="3"/>
  <c r="AB1259" i="3"/>
  <c r="AB1260" i="3"/>
  <c r="AB1261" i="3"/>
  <c r="AB1262" i="3"/>
  <c r="AB1263" i="3"/>
  <c r="AB1264" i="3"/>
  <c r="AB1265" i="3"/>
  <c r="AB1266" i="3"/>
  <c r="AB1267" i="3"/>
  <c r="AB1268" i="3"/>
  <c r="AB1269" i="3"/>
  <c r="AB1270" i="3"/>
  <c r="AB1271" i="3"/>
  <c r="AB1272" i="3"/>
  <c r="AB1273" i="3"/>
  <c r="AB1274" i="3"/>
  <c r="AB1275" i="3"/>
  <c r="AB1276" i="3"/>
  <c r="AB1277" i="3"/>
  <c r="AB1278" i="3"/>
  <c r="AB1279" i="3"/>
  <c r="AB1280" i="3"/>
  <c r="AB1281" i="3"/>
  <c r="AB1282" i="3"/>
  <c r="AB1283" i="3"/>
  <c r="AB1284" i="3"/>
  <c r="AB1285" i="3"/>
  <c r="AB1286" i="3"/>
  <c r="AB1287" i="3"/>
  <c r="AB1288" i="3"/>
  <c r="AB1289" i="3"/>
  <c r="AB1290" i="3"/>
  <c r="AB1291" i="3"/>
  <c r="AB1292" i="3"/>
  <c r="AB1293" i="3"/>
  <c r="AB1294" i="3"/>
  <c r="AB1295" i="3"/>
  <c r="AB1296" i="3"/>
  <c r="AB1297" i="3"/>
  <c r="AB1298" i="3"/>
  <c r="AB1299" i="3"/>
  <c r="AB1300" i="3"/>
  <c r="AB1301" i="3"/>
  <c r="AB1302" i="3"/>
  <c r="AB1303" i="3"/>
  <c r="AB1304" i="3"/>
  <c r="AB1305" i="3"/>
  <c r="AB1306" i="3"/>
  <c r="AB1307" i="3"/>
  <c r="AB1308" i="3"/>
  <c r="AB1309" i="3"/>
  <c r="AB1310" i="3"/>
  <c r="AB1311" i="3"/>
  <c r="AB1312" i="3"/>
  <c r="AB1313" i="3"/>
  <c r="AB1314" i="3"/>
  <c r="AB1315" i="3"/>
  <c r="AB1316" i="3"/>
  <c r="AB1317" i="3"/>
  <c r="AB1318" i="3"/>
  <c r="AB1319" i="3"/>
  <c r="AB1320" i="3"/>
  <c r="AB1321" i="3"/>
  <c r="AB1322" i="3"/>
  <c r="AB1323" i="3"/>
  <c r="AB1324" i="3"/>
  <c r="AB1325" i="3"/>
  <c r="AB1326" i="3"/>
  <c r="AB1327" i="3"/>
  <c r="AB1328" i="3"/>
  <c r="AB1329" i="3"/>
  <c r="AB1330" i="3"/>
  <c r="AB1331" i="3"/>
  <c r="AB1332" i="3"/>
  <c r="AB1333" i="3"/>
  <c r="AB1334" i="3"/>
  <c r="AB1335" i="3"/>
  <c r="AB1336" i="3"/>
  <c r="AB1337" i="3"/>
  <c r="AB1338" i="3"/>
  <c r="AB1339" i="3"/>
  <c r="AB1340" i="3"/>
  <c r="AB1341" i="3"/>
  <c r="AB1342" i="3"/>
  <c r="AB1343" i="3"/>
  <c r="AB1344" i="3"/>
  <c r="AB1345" i="3"/>
  <c r="AB1346" i="3"/>
  <c r="AB1347" i="3"/>
  <c r="AB1348" i="3"/>
  <c r="AB1349" i="3"/>
  <c r="AB1350" i="3"/>
  <c r="AB1351" i="3"/>
  <c r="AB1352" i="3"/>
  <c r="AB1353" i="3"/>
  <c r="AB1354" i="3"/>
  <c r="AB1355" i="3"/>
  <c r="AB1356" i="3"/>
  <c r="AB1357" i="3"/>
  <c r="AB1358" i="3"/>
  <c r="AB1359" i="3"/>
  <c r="AB1360" i="3"/>
  <c r="AB1361" i="3"/>
  <c r="AB1362" i="3"/>
  <c r="AB1363" i="3"/>
  <c r="AB1364" i="3"/>
  <c r="AB1365" i="3"/>
  <c r="AB1366" i="3"/>
  <c r="AB1367" i="3"/>
  <c r="AB1368" i="3"/>
  <c r="AB1369" i="3"/>
  <c r="AB1370" i="3"/>
  <c r="AB1371" i="3"/>
  <c r="AB1372" i="3"/>
  <c r="AB1373" i="3"/>
  <c r="AB1374" i="3"/>
  <c r="AB1375" i="3"/>
  <c r="AB1376" i="3"/>
  <c r="AB1377" i="3"/>
  <c r="AB1378" i="3"/>
  <c r="AB1379" i="3"/>
  <c r="AB1380" i="3"/>
  <c r="AB1381" i="3"/>
  <c r="AB1382" i="3"/>
  <c r="AB1383" i="3"/>
  <c r="AB1384" i="3"/>
  <c r="AB1385" i="3"/>
  <c r="AB1386" i="3"/>
  <c r="AB1387" i="3"/>
  <c r="AB1388" i="3"/>
  <c r="AB1389" i="3"/>
  <c r="AB1390" i="3"/>
  <c r="AB1391" i="3"/>
  <c r="AB1392" i="3"/>
  <c r="AB1393" i="3"/>
  <c r="AB1394" i="3"/>
  <c r="AB1395" i="3"/>
  <c r="AB1396" i="3"/>
  <c r="AB1397" i="3"/>
  <c r="AB1398" i="3"/>
  <c r="AB1399" i="3"/>
  <c r="AB1400" i="3"/>
  <c r="AB1401" i="3"/>
  <c r="AB1402" i="3"/>
  <c r="AB1403" i="3"/>
  <c r="AB1404" i="3"/>
  <c r="AB1405" i="3"/>
  <c r="AB1406" i="3"/>
  <c r="AB1407" i="3"/>
  <c r="AB1408" i="3"/>
  <c r="AB1409" i="3"/>
  <c r="AB1410" i="3"/>
  <c r="AB1411" i="3"/>
  <c r="AB1412" i="3"/>
  <c r="AB1413" i="3"/>
  <c r="AB1414" i="3"/>
  <c r="AB1415" i="3"/>
  <c r="AB1416" i="3"/>
  <c r="AB1417" i="3"/>
  <c r="AB1418" i="3"/>
  <c r="AB1419" i="3"/>
  <c r="AB1420" i="3"/>
  <c r="AB1421" i="3"/>
  <c r="AB1422" i="3"/>
  <c r="AB1423" i="3"/>
  <c r="AB1424" i="3"/>
  <c r="AB1425" i="3"/>
  <c r="AB1426" i="3"/>
  <c r="AB1427" i="3"/>
  <c r="AB1428" i="3"/>
  <c r="AB1429" i="3"/>
  <c r="AB1430" i="3"/>
  <c r="AB1431" i="3"/>
  <c r="AB1432" i="3"/>
  <c r="AB1433" i="3"/>
  <c r="AB1434" i="3"/>
  <c r="AB1435" i="3"/>
  <c r="AB1436" i="3"/>
  <c r="AB1437" i="3"/>
  <c r="AB1438" i="3"/>
  <c r="AB1439" i="3"/>
  <c r="AB1440" i="3"/>
  <c r="AB1441" i="3"/>
  <c r="AB1442" i="3"/>
  <c r="AB1443" i="3"/>
  <c r="AB1444" i="3"/>
  <c r="AB1445" i="3"/>
  <c r="AB1446" i="3"/>
  <c r="AB1447" i="3"/>
  <c r="AB1448" i="3"/>
  <c r="AB1449" i="3"/>
  <c r="AB1450" i="3"/>
  <c r="AB1451" i="3"/>
  <c r="AB1452" i="3"/>
  <c r="AB1453" i="3"/>
  <c r="AB1454" i="3"/>
  <c r="AB1455" i="3"/>
  <c r="AB1456" i="3"/>
  <c r="AB1457" i="3"/>
  <c r="AB1458" i="3"/>
  <c r="AB1459" i="3"/>
  <c r="AB1460" i="3"/>
  <c r="AB1461" i="3"/>
  <c r="AB1462" i="3"/>
  <c r="AB1463" i="3"/>
  <c r="AB1464" i="3"/>
  <c r="AB1465" i="3"/>
  <c r="AB1466" i="3"/>
  <c r="AB1467" i="3"/>
  <c r="AB1468" i="3"/>
  <c r="AB1469" i="3"/>
  <c r="AB1470" i="3"/>
  <c r="AB1471" i="3"/>
  <c r="AB1472" i="3"/>
  <c r="AB1473" i="3"/>
  <c r="AB1474" i="3"/>
  <c r="AB1475" i="3"/>
  <c r="AB1476" i="3"/>
  <c r="AB1477" i="3"/>
  <c r="AB1478" i="3"/>
  <c r="AB1479" i="3"/>
  <c r="AB1480" i="3"/>
  <c r="AB1481" i="3"/>
  <c r="AB1482" i="3"/>
  <c r="AB1483" i="3"/>
  <c r="AB1484" i="3"/>
  <c r="AB1485" i="3"/>
  <c r="AB1486" i="3"/>
  <c r="AB1487" i="3"/>
  <c r="AB1488" i="3"/>
  <c r="AB1489" i="3"/>
  <c r="AB1490" i="3"/>
  <c r="AB1491" i="3"/>
  <c r="AB1492" i="3"/>
  <c r="AB1493" i="3"/>
  <c r="AB1494" i="3"/>
  <c r="AB1495" i="3"/>
  <c r="AB1496" i="3"/>
  <c r="AB1497" i="3"/>
  <c r="AB1498" i="3"/>
  <c r="AB1499" i="3"/>
  <c r="AB1500" i="3"/>
  <c r="AB1501" i="3"/>
  <c r="AB1502" i="3"/>
  <c r="AB1503" i="3"/>
  <c r="AB1504" i="3"/>
  <c r="AB1505" i="3"/>
  <c r="AB1506" i="3"/>
  <c r="AB1507" i="3"/>
  <c r="AB1508" i="3"/>
  <c r="AB1509" i="3"/>
  <c r="AB1510" i="3"/>
  <c r="AB1511" i="3"/>
  <c r="AB1512" i="3"/>
  <c r="AB1513" i="3"/>
  <c r="AB1514" i="3"/>
  <c r="AB1515" i="3"/>
  <c r="AB1516" i="3"/>
  <c r="AB1517" i="3"/>
  <c r="AB1518" i="3"/>
  <c r="AB1519" i="3"/>
  <c r="AB1520" i="3"/>
  <c r="AB1521" i="3"/>
  <c r="AB1522" i="3"/>
  <c r="AB1523" i="3"/>
  <c r="AB1524" i="3"/>
  <c r="AB1525" i="3"/>
  <c r="AB1526" i="3"/>
  <c r="AB1527" i="3"/>
  <c r="AB1528" i="3"/>
  <c r="AB1529" i="3"/>
  <c r="AB1530" i="3"/>
  <c r="AB1531" i="3"/>
  <c r="AB1532" i="3"/>
  <c r="AB1533" i="3"/>
  <c r="AB1534" i="3"/>
  <c r="AB1535" i="3"/>
  <c r="AB1536" i="3"/>
  <c r="AB1537" i="3"/>
  <c r="AB1538" i="3"/>
  <c r="AB1539" i="3"/>
  <c r="AB1540" i="3"/>
  <c r="AB1541" i="3"/>
  <c r="AB1542" i="3"/>
  <c r="AB1543" i="3"/>
  <c r="AB1544" i="3"/>
  <c r="AB1545" i="3"/>
  <c r="AB1546" i="3"/>
  <c r="AB1547" i="3"/>
  <c r="AB1548" i="3"/>
  <c r="AB1549" i="3"/>
  <c r="AB1550" i="3"/>
  <c r="AB1551" i="3"/>
  <c r="AB1552" i="3"/>
  <c r="AB1553" i="3"/>
  <c r="AB1554" i="3"/>
  <c r="AB1555" i="3"/>
  <c r="AB1556" i="3"/>
  <c r="AB1557" i="3"/>
  <c r="AB1558" i="3"/>
  <c r="AB1559" i="3"/>
  <c r="AB1560" i="3"/>
  <c r="AB1561" i="3"/>
  <c r="AB1562" i="3"/>
  <c r="AB1563" i="3"/>
  <c r="AB1564" i="3"/>
  <c r="AB1565" i="3"/>
  <c r="AB1566" i="3"/>
  <c r="AB1567" i="3"/>
  <c r="AB1568" i="3"/>
  <c r="AB1569" i="3"/>
  <c r="AB1570" i="3"/>
  <c r="AB1571" i="3"/>
  <c r="AB1572" i="3"/>
  <c r="AB1573" i="3"/>
  <c r="AB1574" i="3"/>
  <c r="AB1575" i="3"/>
  <c r="AB1576" i="3"/>
  <c r="AB1577" i="3"/>
  <c r="AB1578" i="3"/>
  <c r="AB1579" i="3"/>
  <c r="AB1580" i="3"/>
  <c r="AB1581" i="3"/>
  <c r="AB1582" i="3"/>
  <c r="AB1583" i="3"/>
  <c r="AB1584" i="3"/>
  <c r="AB1585" i="3"/>
  <c r="AB1586" i="3"/>
  <c r="AB1587" i="3"/>
  <c r="AB1588" i="3"/>
  <c r="AB1589" i="3"/>
  <c r="AB1590" i="3"/>
  <c r="AB1591" i="3"/>
  <c r="AB1592" i="3"/>
  <c r="AB1593" i="3"/>
  <c r="AB1594" i="3"/>
  <c r="AB1595" i="3"/>
  <c r="AB1596" i="3"/>
  <c r="AB1597" i="3"/>
  <c r="AB1598" i="3"/>
  <c r="AB1599" i="3"/>
  <c r="AB1600" i="3"/>
  <c r="AB1601" i="3"/>
  <c r="AB1602" i="3"/>
  <c r="AB1603" i="3"/>
  <c r="AB1604" i="3"/>
  <c r="AB1605" i="3"/>
  <c r="AB1606" i="3"/>
  <c r="AB1607" i="3"/>
  <c r="AB1608" i="3"/>
  <c r="AB1609" i="3"/>
  <c r="AB1610" i="3"/>
  <c r="AB1611" i="3"/>
  <c r="AB1612" i="3"/>
  <c r="AB1613" i="3"/>
  <c r="AB1614" i="3"/>
  <c r="AB1615" i="3"/>
  <c r="AB1616" i="3"/>
  <c r="AB1617" i="3"/>
  <c r="AB1618" i="3"/>
  <c r="AB1619" i="3"/>
  <c r="AB1620" i="3"/>
  <c r="AB1621" i="3"/>
  <c r="AB1622" i="3"/>
  <c r="AB1623" i="3"/>
  <c r="AB1624" i="3"/>
  <c r="AB1625" i="3"/>
  <c r="AB1626" i="3"/>
  <c r="AB1627" i="3"/>
  <c r="AB1628" i="3"/>
  <c r="AB1629" i="3"/>
  <c r="AB1630" i="3"/>
  <c r="AB1631" i="3"/>
  <c r="AB1632" i="3"/>
  <c r="AB1633" i="3"/>
  <c r="AB1634" i="3"/>
  <c r="AB1635" i="3"/>
  <c r="AB1636" i="3"/>
  <c r="AB1637" i="3"/>
  <c r="AB1638" i="3"/>
  <c r="AB1639" i="3"/>
  <c r="AB1640" i="3"/>
  <c r="AB1641" i="3"/>
  <c r="AB1642" i="3"/>
  <c r="AB1643" i="3"/>
  <c r="AB1644" i="3"/>
  <c r="AB1645" i="3"/>
  <c r="AB1646" i="3"/>
  <c r="AB1647" i="3"/>
  <c r="AB1648" i="3"/>
  <c r="AB1649" i="3"/>
  <c r="AB1650" i="3"/>
  <c r="AB1651" i="3"/>
  <c r="AB1652" i="3"/>
  <c r="AB1653" i="3"/>
  <c r="AB1654" i="3"/>
  <c r="AB1655" i="3"/>
  <c r="AB1656" i="3"/>
  <c r="AB1657" i="3"/>
  <c r="AB1658" i="3"/>
  <c r="AB1659" i="3"/>
  <c r="AB1660" i="3"/>
  <c r="AB1661" i="3"/>
  <c r="AB1662" i="3"/>
  <c r="AB1663" i="3"/>
  <c r="AB1664" i="3"/>
  <c r="AB1665" i="3"/>
  <c r="AB1666" i="3"/>
  <c r="AB1667" i="3"/>
  <c r="AB1668" i="3"/>
  <c r="AB1669" i="3"/>
  <c r="AB1670" i="3"/>
  <c r="AB1671" i="3"/>
  <c r="AB1672" i="3"/>
  <c r="AB1673" i="3"/>
  <c r="AB1674" i="3"/>
  <c r="AB1675" i="3"/>
  <c r="AB1676" i="3"/>
  <c r="AB1677" i="3"/>
  <c r="AB1678" i="3"/>
  <c r="AB1679" i="3"/>
  <c r="AB1680" i="3"/>
  <c r="AB1681" i="3"/>
  <c r="AB1682" i="3"/>
  <c r="AB1683" i="3"/>
  <c r="AB1684" i="3"/>
  <c r="AB1685" i="3"/>
  <c r="AB1686" i="3"/>
  <c r="AB1687" i="3"/>
  <c r="AB1688" i="3"/>
  <c r="AB1689" i="3"/>
  <c r="AB1690" i="3"/>
  <c r="AB1691" i="3"/>
  <c r="AB1692" i="3"/>
  <c r="AB1693" i="3"/>
  <c r="AB1694" i="3"/>
  <c r="AB1695" i="3"/>
  <c r="AB1696" i="3"/>
  <c r="AB1697" i="3"/>
  <c r="AB1698" i="3"/>
  <c r="AB1699" i="3"/>
  <c r="AB1700" i="3"/>
  <c r="AB1701" i="3"/>
  <c r="AB1702" i="3"/>
  <c r="AB1703" i="3"/>
  <c r="AB1704" i="3"/>
  <c r="AB1705" i="3"/>
  <c r="AB1706" i="3"/>
  <c r="AB1707" i="3"/>
  <c r="AB1708" i="3"/>
  <c r="AB1709" i="3"/>
  <c r="AB1710" i="3"/>
  <c r="AB1711" i="3"/>
  <c r="AB1712" i="3"/>
  <c r="AB1713" i="3"/>
  <c r="AB1714" i="3"/>
  <c r="AB1715" i="3"/>
  <c r="AB1716" i="3"/>
  <c r="AB1717" i="3"/>
  <c r="AB1718" i="3"/>
  <c r="AB1719" i="3"/>
  <c r="AB1720" i="3"/>
  <c r="AB1721" i="3"/>
  <c r="AB1722" i="3"/>
  <c r="AB1723" i="3"/>
  <c r="AB1724" i="3"/>
  <c r="AB1725" i="3"/>
  <c r="AB1726" i="3"/>
  <c r="AB1727" i="3"/>
  <c r="AB1728" i="3"/>
  <c r="AB1729" i="3"/>
  <c r="AB1730" i="3"/>
  <c r="AB1731" i="3"/>
  <c r="AB1732" i="3"/>
  <c r="AB1733" i="3"/>
  <c r="AB1734" i="3"/>
  <c r="AB1735" i="3"/>
  <c r="AB1736" i="3"/>
  <c r="AB1737" i="3"/>
  <c r="AB1738" i="3"/>
  <c r="AB1739" i="3"/>
  <c r="AB1740" i="3"/>
  <c r="AB1741" i="3"/>
  <c r="AB1742" i="3"/>
  <c r="AB1743" i="3"/>
  <c r="AB1744" i="3"/>
  <c r="AB1745" i="3"/>
  <c r="AB1746" i="3"/>
  <c r="AB1747" i="3"/>
  <c r="AB1748" i="3"/>
  <c r="AB1749" i="3"/>
  <c r="AB1750" i="3"/>
  <c r="AB1751" i="3"/>
  <c r="AB1752" i="3"/>
  <c r="AB1753" i="3"/>
  <c r="AB1754" i="3"/>
  <c r="AB1755" i="3"/>
  <c r="AB1756" i="3"/>
  <c r="AB1757" i="3"/>
  <c r="AB1758" i="3"/>
  <c r="AB1759" i="3"/>
  <c r="AB1760" i="3"/>
  <c r="AB1761" i="3"/>
  <c r="AB1762" i="3"/>
  <c r="AB1763" i="3"/>
  <c r="AB1764" i="3"/>
  <c r="AB1765" i="3"/>
  <c r="AB1766" i="3"/>
  <c r="AB1767" i="3"/>
  <c r="AB1768" i="3"/>
  <c r="AB1769" i="3"/>
  <c r="AB1770" i="3"/>
  <c r="AB1771" i="3"/>
  <c r="AB1772" i="3"/>
  <c r="AB1773" i="3"/>
  <c r="AB1774" i="3"/>
  <c r="AB1775" i="3"/>
  <c r="AB1776" i="3"/>
  <c r="AB1777" i="3"/>
  <c r="AB1778" i="3"/>
  <c r="AB1779" i="3"/>
  <c r="AB1780" i="3"/>
  <c r="AB1781" i="3"/>
  <c r="AB1782" i="3"/>
  <c r="AB1783" i="3"/>
  <c r="AB1784" i="3"/>
  <c r="AB1785" i="3"/>
  <c r="AB1786" i="3"/>
  <c r="AB1787" i="3"/>
  <c r="AB1788" i="3"/>
  <c r="AB1789" i="3"/>
  <c r="AB1790" i="3"/>
  <c r="AB1791" i="3"/>
  <c r="AB1792" i="3"/>
  <c r="AB1793" i="3"/>
  <c r="AB1794" i="3"/>
  <c r="AB1795" i="3"/>
  <c r="AB1796" i="3"/>
  <c r="AB1797" i="3"/>
  <c r="AB1798" i="3"/>
  <c r="AB1799" i="3"/>
  <c r="AB1800" i="3"/>
  <c r="AB1801" i="3"/>
  <c r="AB1802" i="3"/>
  <c r="AB1803" i="3"/>
  <c r="AB1804" i="3"/>
  <c r="AB1805" i="3"/>
  <c r="AB1806" i="3"/>
  <c r="AB1807" i="3"/>
  <c r="AB1808" i="3"/>
  <c r="AB1809" i="3"/>
  <c r="AB1810" i="3"/>
  <c r="AB1811" i="3"/>
  <c r="AB1812" i="3"/>
  <c r="U1834" i="3" l="1"/>
  <c r="AI1814" i="3"/>
  <c r="W1814" i="3"/>
  <c r="U1819" i="3" s="1"/>
  <c r="U1820" i="3" s="1"/>
  <c r="AJ1812" i="3"/>
  <c r="AJ1811" i="3"/>
  <c r="AC1811" i="3"/>
  <c r="AJ1810" i="3"/>
  <c r="AJ1809" i="3"/>
  <c r="AC1809" i="3"/>
  <c r="AJ1808" i="3"/>
  <c r="AC1808" i="3"/>
  <c r="AJ1807" i="3"/>
  <c r="AC1807" i="3"/>
  <c r="AJ1806" i="3"/>
  <c r="AJ1805" i="3"/>
  <c r="AJ1804" i="3"/>
  <c r="AJ1803" i="3"/>
  <c r="AJ1802" i="3"/>
  <c r="AJ1801" i="3"/>
  <c r="AC1801" i="3"/>
  <c r="AJ1800" i="3"/>
  <c r="AC1800" i="3"/>
  <c r="AJ1799" i="3"/>
  <c r="AJ1798" i="3"/>
  <c r="AJ1797" i="3"/>
  <c r="AJ1796" i="3"/>
  <c r="AJ1795" i="3"/>
  <c r="AJ1794" i="3"/>
  <c r="AJ1793" i="3"/>
  <c r="AJ1792" i="3"/>
  <c r="AJ1791" i="3"/>
  <c r="AC1791" i="3"/>
  <c r="AJ1790" i="3"/>
  <c r="AC1790" i="3"/>
  <c r="AJ1789" i="3"/>
  <c r="AC1789" i="3"/>
  <c r="AJ1788" i="3"/>
  <c r="AC1788" i="3"/>
  <c r="AJ1787" i="3"/>
  <c r="AJ1786" i="3"/>
  <c r="AJ1785" i="3"/>
  <c r="AC1785" i="3"/>
  <c r="AJ1784" i="3"/>
  <c r="AJ1783" i="3"/>
  <c r="AJ1782" i="3"/>
  <c r="AJ1781" i="3"/>
  <c r="AJ1780" i="3"/>
  <c r="AJ1779" i="3"/>
  <c r="AC1779" i="3"/>
  <c r="AJ1778" i="3"/>
  <c r="AJ1777" i="3"/>
  <c r="AJ1776" i="3"/>
  <c r="AC1776" i="3"/>
  <c r="AJ1775" i="3"/>
  <c r="AC1775" i="3"/>
  <c r="AJ1774" i="3"/>
  <c r="AJ1773" i="3"/>
  <c r="AJ1772" i="3"/>
  <c r="AC1772" i="3"/>
  <c r="AJ1771" i="3"/>
  <c r="AJ1770" i="3"/>
  <c r="AJ1769" i="3"/>
  <c r="AJ1768" i="3"/>
  <c r="AC1768" i="3"/>
  <c r="AJ1767" i="3"/>
  <c r="AJ1766" i="3"/>
  <c r="AC1766" i="3"/>
  <c r="AJ1765" i="3"/>
  <c r="AJ1764" i="3"/>
  <c r="AC1764" i="3"/>
  <c r="AJ1763" i="3"/>
  <c r="AJ1762" i="3"/>
  <c r="AJ1761" i="3"/>
  <c r="AC1761" i="3"/>
  <c r="AJ1760" i="3"/>
  <c r="AC1760" i="3"/>
  <c r="AJ1759" i="3"/>
  <c r="AC1759" i="3"/>
  <c r="AJ1758" i="3"/>
  <c r="AC1758" i="3"/>
  <c r="AJ1757" i="3"/>
  <c r="AJ1756" i="3"/>
  <c r="AC1756" i="3"/>
  <c r="AJ1755" i="3"/>
  <c r="AJ1754" i="3"/>
  <c r="AC1754" i="3"/>
  <c r="AJ1753" i="3"/>
  <c r="AC1753" i="3"/>
  <c r="AJ1752" i="3"/>
  <c r="AJ1751" i="3"/>
  <c r="AJ1750" i="3"/>
  <c r="AJ1749" i="3"/>
  <c r="AJ1748" i="3"/>
  <c r="AC1748" i="3"/>
  <c r="AJ1747" i="3"/>
  <c r="AJ1746" i="3"/>
  <c r="AJ1745" i="3"/>
  <c r="AC1745" i="3"/>
  <c r="AJ1744" i="3"/>
  <c r="AJ1743" i="3"/>
  <c r="AC1743" i="3"/>
  <c r="AJ1742" i="3"/>
  <c r="AJ1741" i="3"/>
  <c r="AC1741" i="3"/>
  <c r="AJ1740" i="3"/>
  <c r="AJ1739" i="3"/>
  <c r="AJ1738" i="3"/>
  <c r="AJ1737" i="3"/>
  <c r="AC1737" i="3"/>
  <c r="AJ1736" i="3"/>
  <c r="AJ1735" i="3"/>
  <c r="AJ1734" i="3"/>
  <c r="AJ1733" i="3"/>
  <c r="AC1733" i="3"/>
  <c r="AJ1732" i="3"/>
  <c r="AC1732" i="3"/>
  <c r="AJ1731" i="3"/>
  <c r="AJ1730" i="3"/>
  <c r="AC1730" i="3"/>
  <c r="AJ1729" i="3"/>
  <c r="AC1729" i="3"/>
  <c r="AJ1728" i="3"/>
  <c r="AJ1727" i="3"/>
  <c r="AJ1726" i="3"/>
  <c r="AJ1725" i="3"/>
  <c r="AJ1724" i="3"/>
  <c r="AJ1723" i="3"/>
  <c r="AJ1722" i="3"/>
  <c r="AJ1721" i="3"/>
  <c r="AC1721" i="3"/>
  <c r="AJ1720" i="3"/>
  <c r="AJ1719" i="3"/>
  <c r="AC1719" i="3"/>
  <c r="AJ1718" i="3"/>
  <c r="AJ1717" i="3"/>
  <c r="AJ1716" i="3"/>
  <c r="AC1716" i="3"/>
  <c r="AJ1715" i="3"/>
  <c r="AJ1714" i="3"/>
  <c r="AJ1713" i="3"/>
  <c r="AJ1712" i="3"/>
  <c r="AJ1711" i="3"/>
  <c r="AC1711" i="3"/>
  <c r="AJ1710" i="3"/>
  <c r="AJ1709" i="3"/>
  <c r="AJ1708" i="3"/>
  <c r="AC1708" i="3"/>
  <c r="AJ1707" i="3"/>
  <c r="AC1707" i="3"/>
  <c r="AJ1706" i="3"/>
  <c r="AC1706" i="3"/>
  <c r="AJ1705" i="3"/>
  <c r="AC1705" i="3"/>
  <c r="AJ1704" i="3"/>
  <c r="AJ1703" i="3"/>
  <c r="AC1703" i="3"/>
  <c r="AJ1702" i="3"/>
  <c r="AJ1701" i="3"/>
  <c r="AJ1700" i="3"/>
  <c r="AJ1699" i="3"/>
  <c r="AC1699" i="3"/>
  <c r="AJ1698" i="3"/>
  <c r="AC1698" i="3"/>
  <c r="AJ1697" i="3"/>
  <c r="AC1697" i="3"/>
  <c r="AJ1696" i="3"/>
  <c r="AJ1695" i="3"/>
  <c r="AJ1694" i="3"/>
  <c r="AC1694" i="3"/>
  <c r="AJ1693" i="3"/>
  <c r="AJ1692" i="3"/>
  <c r="AJ1691" i="3"/>
  <c r="AC1691" i="3"/>
  <c r="AJ1690" i="3"/>
  <c r="AJ1689" i="3"/>
  <c r="AC1689" i="3"/>
  <c r="AJ1688" i="3"/>
  <c r="AC1688" i="3"/>
  <c r="AJ1687" i="3"/>
  <c r="AJ1686" i="3"/>
  <c r="AJ1685" i="3"/>
  <c r="AJ1684" i="3"/>
  <c r="AJ1683" i="3"/>
  <c r="AC1683" i="3"/>
  <c r="AJ1682" i="3"/>
  <c r="AJ1681" i="3"/>
  <c r="AJ1680" i="3"/>
  <c r="AJ1679" i="3"/>
  <c r="AJ1678" i="3"/>
  <c r="AJ1677" i="3"/>
  <c r="AJ1676" i="3"/>
  <c r="AJ1675" i="3"/>
  <c r="AC1675" i="3"/>
  <c r="AJ1674" i="3"/>
  <c r="AJ1673" i="3"/>
  <c r="AJ1672" i="3"/>
  <c r="AJ1671" i="3"/>
  <c r="AC1671" i="3"/>
  <c r="AJ1670" i="3"/>
  <c r="AJ1669" i="3"/>
  <c r="AC1669" i="3"/>
  <c r="AJ1668" i="3"/>
  <c r="AC1668" i="3"/>
  <c r="AJ1667" i="3"/>
  <c r="AJ1666" i="3"/>
  <c r="AC1666" i="3"/>
  <c r="AJ1665" i="3"/>
  <c r="AJ1664" i="3"/>
  <c r="AJ1663" i="3"/>
  <c r="AC1663" i="3"/>
  <c r="AJ1662" i="3"/>
  <c r="AJ1661" i="3"/>
  <c r="AC1661" i="3"/>
  <c r="AJ1660" i="3"/>
  <c r="AJ1659" i="3"/>
  <c r="AJ1658" i="3"/>
  <c r="AC1658" i="3"/>
  <c r="AJ1657" i="3"/>
  <c r="AC1657" i="3"/>
  <c r="AJ1656" i="3"/>
  <c r="AC1656" i="3"/>
  <c r="AJ1655" i="3"/>
  <c r="AJ1654" i="3"/>
  <c r="AJ1653" i="3"/>
  <c r="AC1653" i="3"/>
  <c r="AJ1652" i="3"/>
  <c r="AJ1651" i="3"/>
  <c r="AC1651" i="3"/>
  <c r="AJ1650" i="3"/>
  <c r="AJ1649" i="3"/>
  <c r="AC1649" i="3"/>
  <c r="AJ1648" i="3"/>
  <c r="AC1648" i="3"/>
  <c r="AJ1647" i="3"/>
  <c r="AC1647" i="3"/>
  <c r="AJ1646" i="3"/>
  <c r="AJ1645" i="3"/>
  <c r="AC1645" i="3"/>
  <c r="AJ1644" i="3"/>
  <c r="AJ1643" i="3"/>
  <c r="AC1643" i="3"/>
  <c r="AJ1642" i="3"/>
  <c r="AC1642" i="3"/>
  <c r="AJ1641" i="3"/>
  <c r="AC1641" i="3"/>
  <c r="AJ1640" i="3"/>
  <c r="AJ1639" i="3"/>
  <c r="AJ1638" i="3"/>
  <c r="AJ1637" i="3"/>
  <c r="AC1637" i="3"/>
  <c r="AJ1636" i="3"/>
  <c r="AJ1635" i="3"/>
  <c r="AC1635" i="3"/>
  <c r="AJ1634" i="3"/>
  <c r="AJ1633" i="3"/>
  <c r="AJ1632" i="3"/>
  <c r="AJ1631" i="3"/>
  <c r="AJ1630" i="3"/>
  <c r="AJ1629" i="3"/>
  <c r="AC1629" i="3"/>
  <c r="AJ1628" i="3"/>
  <c r="AJ1627" i="3"/>
  <c r="AC1627" i="3"/>
  <c r="AJ1626" i="3"/>
  <c r="AC1626" i="3"/>
  <c r="AJ1625" i="3"/>
  <c r="AJ1624" i="3"/>
  <c r="AJ1623" i="3"/>
  <c r="AJ1622" i="3"/>
  <c r="AJ1621" i="3"/>
  <c r="AJ1620" i="3"/>
  <c r="AJ1619" i="3"/>
  <c r="AC1619" i="3"/>
  <c r="AJ1618" i="3"/>
  <c r="AJ1617" i="3"/>
  <c r="AC1617" i="3"/>
  <c r="AJ1616" i="3"/>
  <c r="AJ1615" i="3"/>
  <c r="AJ1614" i="3"/>
  <c r="AJ1613" i="3"/>
  <c r="AJ1612" i="3"/>
  <c r="AC1612" i="3"/>
  <c r="AJ1611" i="3"/>
  <c r="AJ1610" i="3"/>
  <c r="AJ1609" i="3"/>
  <c r="AC1609" i="3"/>
  <c r="AJ1608" i="3"/>
  <c r="AJ1607" i="3"/>
  <c r="AC1607" i="3"/>
  <c r="AJ1606" i="3"/>
  <c r="AJ1605" i="3"/>
  <c r="AC1605" i="3"/>
  <c r="AJ1604" i="3"/>
  <c r="AJ1603" i="3"/>
  <c r="AC1603" i="3"/>
  <c r="AJ1602" i="3"/>
  <c r="AJ1601" i="3"/>
  <c r="AC1601" i="3"/>
  <c r="AJ1600" i="3"/>
  <c r="AJ1599" i="3"/>
  <c r="AJ1598" i="3"/>
  <c r="AC1598" i="3"/>
  <c r="AJ1597" i="3"/>
  <c r="AC1597" i="3"/>
  <c r="AJ1596" i="3"/>
  <c r="AC1596" i="3"/>
  <c r="AJ1595" i="3"/>
  <c r="AC1595" i="3"/>
  <c r="AJ1594" i="3"/>
  <c r="AJ1593" i="3"/>
  <c r="AJ1592" i="3"/>
  <c r="AJ1591" i="3"/>
  <c r="AJ1590" i="3"/>
  <c r="AC1590" i="3"/>
  <c r="AJ1589" i="3"/>
  <c r="AJ1588" i="3"/>
  <c r="AJ1587" i="3"/>
  <c r="AC1587" i="3"/>
  <c r="AJ1586" i="3"/>
  <c r="AC1586" i="3"/>
  <c r="AJ1585" i="3"/>
  <c r="AJ1584" i="3"/>
  <c r="AJ1583" i="3"/>
  <c r="AJ1582" i="3"/>
  <c r="AJ1581" i="3"/>
  <c r="AC1581" i="3"/>
  <c r="AJ1580" i="3"/>
  <c r="AJ1579" i="3"/>
  <c r="AC1579" i="3"/>
  <c r="AJ1578" i="3"/>
  <c r="AJ1577" i="3"/>
  <c r="AJ1576" i="3"/>
  <c r="AJ1575" i="3"/>
  <c r="AC1575" i="3"/>
  <c r="AJ1574" i="3"/>
  <c r="AC1574" i="3"/>
  <c r="AJ1573" i="3"/>
  <c r="AC1573" i="3"/>
  <c r="AJ1572" i="3"/>
  <c r="AJ1571" i="3"/>
  <c r="AC1571" i="3"/>
  <c r="AJ1570" i="3"/>
  <c r="AJ1569" i="3"/>
  <c r="AJ1568" i="3"/>
  <c r="AJ1567" i="3"/>
  <c r="AC1567" i="3"/>
  <c r="AJ1566" i="3"/>
  <c r="AC1566" i="3"/>
  <c r="AJ1565" i="3"/>
  <c r="AC1565" i="3"/>
  <c r="AJ1564" i="3"/>
  <c r="AJ1563" i="3"/>
  <c r="AC1563" i="3"/>
  <c r="AJ1562" i="3"/>
  <c r="AJ1561" i="3"/>
  <c r="AC1561" i="3"/>
  <c r="AJ1560" i="3"/>
  <c r="AJ1559" i="3"/>
  <c r="AC1559" i="3"/>
  <c r="AJ1558" i="3"/>
  <c r="AC1558" i="3"/>
  <c r="AJ1557" i="3"/>
  <c r="AC1557" i="3"/>
  <c r="AJ1556" i="3"/>
  <c r="AJ1555" i="3"/>
  <c r="AJ1554" i="3"/>
  <c r="AJ1553" i="3"/>
  <c r="AJ1552" i="3"/>
  <c r="AJ1551" i="3"/>
  <c r="AJ1550" i="3"/>
  <c r="AC1550" i="3"/>
  <c r="AJ1549" i="3"/>
  <c r="AJ1548" i="3"/>
  <c r="AC1548" i="3"/>
  <c r="AJ1547" i="3"/>
  <c r="AJ1546" i="3"/>
  <c r="AC1546" i="3"/>
  <c r="AJ1545" i="3"/>
  <c r="AJ1544" i="3"/>
  <c r="AJ1543" i="3"/>
  <c r="AJ1542" i="3"/>
  <c r="AC1542" i="3"/>
  <c r="AJ1541" i="3"/>
  <c r="AJ1540" i="3"/>
  <c r="AJ1539" i="3"/>
  <c r="AC1539" i="3"/>
  <c r="AJ1538" i="3"/>
  <c r="AC1538" i="3"/>
  <c r="AJ1537" i="3"/>
  <c r="AJ1536" i="3"/>
  <c r="AJ1535" i="3"/>
  <c r="AC1535" i="3"/>
  <c r="AJ1534" i="3"/>
  <c r="AC1534" i="3"/>
  <c r="AJ1533" i="3"/>
  <c r="AC1533" i="3"/>
  <c r="AJ1532" i="3"/>
  <c r="AJ1531" i="3"/>
  <c r="AC1531" i="3"/>
  <c r="AJ1530" i="3"/>
  <c r="AJ1529" i="3"/>
  <c r="AC1529" i="3"/>
  <c r="AJ1528" i="3"/>
  <c r="AJ1527" i="3"/>
  <c r="AJ1526" i="3"/>
  <c r="AJ1525" i="3"/>
  <c r="AJ1524" i="3"/>
  <c r="AC1524" i="3"/>
  <c r="AJ1523" i="3"/>
  <c r="AC1523" i="3"/>
  <c r="AJ1522" i="3"/>
  <c r="AJ1521" i="3"/>
  <c r="AJ1520" i="3"/>
  <c r="AJ1519" i="3"/>
  <c r="AJ1518" i="3"/>
  <c r="AJ1517" i="3"/>
  <c r="AJ1516" i="3"/>
  <c r="AJ1515" i="3"/>
  <c r="AC1515" i="3"/>
  <c r="AJ1514" i="3"/>
  <c r="AJ1513" i="3"/>
  <c r="AJ1512" i="3"/>
  <c r="AJ1511" i="3"/>
  <c r="AC1511" i="3"/>
  <c r="AJ1510" i="3"/>
  <c r="AC1510" i="3"/>
  <c r="AJ1509" i="3"/>
  <c r="AC1509" i="3"/>
  <c r="AJ1508" i="3"/>
  <c r="AJ1507" i="3"/>
  <c r="AJ1506" i="3"/>
  <c r="AC1506" i="3"/>
  <c r="AJ1505" i="3"/>
  <c r="AJ1504" i="3"/>
  <c r="AC1504" i="3"/>
  <c r="AJ1503" i="3"/>
  <c r="AJ1502" i="3"/>
  <c r="AC1502" i="3"/>
  <c r="AJ1501" i="3"/>
  <c r="AJ1500" i="3"/>
  <c r="AC1500" i="3"/>
  <c r="AJ1499" i="3"/>
  <c r="AJ1498" i="3"/>
  <c r="AJ1497" i="3"/>
  <c r="AC1497" i="3"/>
  <c r="AJ1496" i="3"/>
  <c r="AC1496" i="3"/>
  <c r="AJ1495" i="3"/>
  <c r="AJ1494" i="3"/>
  <c r="AJ1493" i="3"/>
  <c r="AC1493" i="3"/>
  <c r="AJ1492" i="3"/>
  <c r="AJ1491" i="3"/>
  <c r="AC1491" i="3"/>
  <c r="AJ1490" i="3"/>
  <c r="AJ1489" i="3"/>
  <c r="AC1489" i="3"/>
  <c r="AJ1488" i="3"/>
  <c r="AC1488" i="3"/>
  <c r="AJ1487" i="3"/>
  <c r="AC1487" i="3"/>
  <c r="AJ1486" i="3"/>
  <c r="AJ1485" i="3"/>
  <c r="AJ1484" i="3"/>
  <c r="AC1484" i="3"/>
  <c r="AJ1483" i="3"/>
  <c r="AJ1482" i="3"/>
  <c r="AJ1481" i="3"/>
  <c r="AJ1480" i="3"/>
  <c r="AC1480" i="3"/>
  <c r="AJ1479" i="3"/>
  <c r="AJ1478" i="3"/>
  <c r="AC1478" i="3"/>
  <c r="AJ1477" i="3"/>
  <c r="AC1477" i="3"/>
  <c r="AJ1476" i="3"/>
  <c r="AJ1475" i="3"/>
  <c r="AJ1474" i="3"/>
  <c r="AC1474" i="3"/>
  <c r="AJ1473" i="3"/>
  <c r="AC1473" i="3"/>
  <c r="AJ1472" i="3"/>
  <c r="AJ1471" i="3"/>
  <c r="AC1471" i="3"/>
  <c r="AJ1470" i="3"/>
  <c r="AJ1469" i="3"/>
  <c r="AC1469" i="3"/>
  <c r="AJ1468" i="3"/>
  <c r="AC1468" i="3"/>
  <c r="AJ1467" i="3"/>
  <c r="AJ1466" i="3"/>
  <c r="AC1466" i="3"/>
  <c r="AJ1465" i="3"/>
  <c r="AC1465" i="3"/>
  <c r="AJ1464" i="3"/>
  <c r="AJ1463" i="3"/>
  <c r="AC1463" i="3"/>
  <c r="AJ1462" i="3"/>
  <c r="AJ1461" i="3"/>
  <c r="AJ1460" i="3"/>
  <c r="AC1460" i="3"/>
  <c r="AJ1459" i="3"/>
  <c r="AC1459" i="3"/>
  <c r="AJ1458" i="3"/>
  <c r="AJ1457" i="3"/>
  <c r="AC1457" i="3"/>
  <c r="AJ1456" i="3"/>
  <c r="AJ1455" i="3"/>
  <c r="AJ1454" i="3"/>
  <c r="AC1454" i="3"/>
  <c r="AJ1453" i="3"/>
  <c r="AJ1452" i="3"/>
  <c r="AC1452" i="3"/>
  <c r="AJ1451" i="3"/>
  <c r="AJ1450" i="3"/>
  <c r="AJ1449" i="3"/>
  <c r="AC1449" i="3"/>
  <c r="AJ1448" i="3"/>
  <c r="AJ1447" i="3"/>
  <c r="AC1447" i="3"/>
  <c r="AJ1446" i="3"/>
  <c r="AC1446" i="3"/>
  <c r="AJ1445" i="3"/>
  <c r="AJ1444" i="3"/>
  <c r="AC1444" i="3"/>
  <c r="AJ1443" i="3"/>
  <c r="AJ1442" i="3"/>
  <c r="AJ1441" i="3"/>
  <c r="AC1441" i="3"/>
  <c r="AJ1440" i="3"/>
  <c r="AJ1439" i="3"/>
  <c r="AJ1438" i="3"/>
  <c r="AC1438" i="3"/>
  <c r="AJ1437" i="3"/>
  <c r="AJ1436" i="3"/>
  <c r="AJ1435" i="3"/>
  <c r="AC1435" i="3"/>
  <c r="AJ1434" i="3"/>
  <c r="AJ1433" i="3"/>
  <c r="AC1433" i="3"/>
  <c r="AJ1432" i="3"/>
  <c r="AJ1431" i="3"/>
  <c r="AC1431" i="3"/>
  <c r="AJ1430" i="3"/>
  <c r="AC1430" i="3"/>
  <c r="AJ1429" i="3"/>
  <c r="AJ1428" i="3"/>
  <c r="AC1428" i="3"/>
  <c r="AJ1427" i="3"/>
  <c r="AC1427" i="3"/>
  <c r="AJ1426" i="3"/>
  <c r="AJ1425" i="3"/>
  <c r="AC1425" i="3"/>
  <c r="AJ1424" i="3"/>
  <c r="AJ1423" i="3"/>
  <c r="AJ1422" i="3"/>
  <c r="AJ1421" i="3"/>
  <c r="AJ1420" i="3"/>
  <c r="AC1420" i="3"/>
  <c r="AJ1419" i="3"/>
  <c r="AC1419" i="3"/>
  <c r="AJ1418" i="3"/>
  <c r="AJ1417" i="3"/>
  <c r="AC1417" i="3"/>
  <c r="AJ1416" i="3"/>
  <c r="AJ1415" i="3"/>
  <c r="AC1415" i="3"/>
  <c r="AJ1414" i="3"/>
  <c r="AJ1413" i="3"/>
  <c r="AC1413" i="3"/>
  <c r="AJ1412" i="3"/>
  <c r="AC1412" i="3"/>
  <c r="AJ1411" i="3"/>
  <c r="AC1411" i="3"/>
  <c r="AJ1410" i="3"/>
  <c r="AJ1409" i="3"/>
  <c r="AC1409" i="3"/>
  <c r="AJ1408" i="3"/>
  <c r="AJ1407" i="3"/>
  <c r="AJ1406" i="3"/>
  <c r="AJ1405" i="3"/>
  <c r="AC1405" i="3"/>
  <c r="AJ1404" i="3"/>
  <c r="AJ1403" i="3"/>
  <c r="AJ1402" i="3"/>
  <c r="AC1402" i="3"/>
  <c r="AJ1401" i="3"/>
  <c r="AC1401" i="3"/>
  <c r="AJ1400" i="3"/>
  <c r="AC1400" i="3"/>
  <c r="AJ1399" i="3"/>
  <c r="AJ1398" i="3"/>
  <c r="AC1398" i="3"/>
  <c r="AJ1397" i="3"/>
  <c r="AJ1396" i="3"/>
  <c r="AC1396" i="3"/>
  <c r="AJ1395" i="3"/>
  <c r="AJ1394" i="3"/>
  <c r="AJ1393" i="3"/>
  <c r="AJ1392" i="3"/>
  <c r="AJ1391" i="3"/>
  <c r="AJ1390" i="3"/>
  <c r="AJ1389" i="3"/>
  <c r="AC1389" i="3"/>
  <c r="AJ1388" i="3"/>
  <c r="AJ1387" i="3"/>
  <c r="AC1387" i="3"/>
  <c r="AJ1386" i="3"/>
  <c r="AC1386" i="3"/>
  <c r="AJ1385" i="3"/>
  <c r="AC1385" i="3"/>
  <c r="AJ1384" i="3"/>
  <c r="AC1384" i="3"/>
  <c r="AJ1383" i="3"/>
  <c r="AJ1382" i="3"/>
  <c r="AC1382" i="3"/>
  <c r="AJ1381" i="3"/>
  <c r="AC1381" i="3"/>
  <c r="AJ1380" i="3"/>
  <c r="AJ1379" i="3"/>
  <c r="AC1379" i="3"/>
  <c r="AJ1378" i="3"/>
  <c r="AJ1377" i="3"/>
  <c r="AC1377" i="3"/>
  <c r="AJ1376" i="3"/>
  <c r="AJ1375" i="3"/>
  <c r="AJ1374" i="3"/>
  <c r="AC1374" i="3"/>
  <c r="AJ1373" i="3"/>
  <c r="AC1373" i="3"/>
  <c r="AJ1372" i="3"/>
  <c r="AJ1371" i="3"/>
  <c r="AC1371" i="3"/>
  <c r="AJ1370" i="3"/>
  <c r="AJ1369" i="3"/>
  <c r="AJ1368" i="3"/>
  <c r="AJ1367" i="3"/>
  <c r="AJ1366" i="3"/>
  <c r="AJ1365" i="3"/>
  <c r="AC1365" i="3"/>
  <c r="AJ1364" i="3"/>
  <c r="AC1364" i="3"/>
  <c r="AJ1363" i="3"/>
  <c r="AC1363" i="3"/>
  <c r="AJ1362" i="3"/>
  <c r="AJ1361" i="3"/>
  <c r="AJ1360" i="3"/>
  <c r="AJ1359" i="3"/>
  <c r="AJ1358" i="3"/>
  <c r="AJ1357" i="3"/>
  <c r="AC1357" i="3"/>
  <c r="AJ1356" i="3"/>
  <c r="AC1356" i="3"/>
  <c r="AJ1355" i="3"/>
  <c r="AC1355" i="3"/>
  <c r="AJ1354" i="3"/>
  <c r="AJ1353" i="3"/>
  <c r="AJ1352" i="3"/>
  <c r="AJ1351" i="3"/>
  <c r="AC1351" i="3"/>
  <c r="AJ1350" i="3"/>
  <c r="AJ1349" i="3"/>
  <c r="AC1349" i="3"/>
  <c r="AJ1348" i="3"/>
  <c r="AJ1347" i="3"/>
  <c r="AC1347" i="3"/>
  <c r="AJ1346" i="3"/>
  <c r="AJ1345" i="3"/>
  <c r="AJ1344" i="3"/>
  <c r="AJ1343" i="3"/>
  <c r="AJ1342" i="3"/>
  <c r="AJ1341" i="3"/>
  <c r="AC1341" i="3"/>
  <c r="AJ1340" i="3"/>
  <c r="AC1340" i="3"/>
  <c r="AJ1339" i="3"/>
  <c r="AC1339" i="3"/>
  <c r="AJ1338" i="3"/>
  <c r="AJ1337" i="3"/>
  <c r="AJ1336" i="3"/>
  <c r="AJ1335" i="3"/>
  <c r="AC1335" i="3"/>
  <c r="AJ1334" i="3"/>
  <c r="AJ1333" i="3"/>
  <c r="AC1333" i="3"/>
  <c r="AJ1332" i="3"/>
  <c r="AC1332" i="3"/>
  <c r="AJ1331" i="3"/>
  <c r="AJ1330" i="3"/>
  <c r="AJ1329" i="3"/>
  <c r="AJ1328" i="3"/>
  <c r="AC1328" i="3"/>
  <c r="AJ1327" i="3"/>
  <c r="AJ1326" i="3"/>
  <c r="AJ1325" i="3"/>
  <c r="AJ1324" i="3"/>
  <c r="AJ1323" i="3"/>
  <c r="AJ1322" i="3"/>
  <c r="AC1322" i="3"/>
  <c r="AJ1321" i="3"/>
  <c r="AC1321" i="3"/>
  <c r="AJ1320" i="3"/>
  <c r="AC1320" i="3"/>
  <c r="AJ1319" i="3"/>
  <c r="AC1319" i="3"/>
  <c r="AJ1318" i="3"/>
  <c r="AJ1317" i="3"/>
  <c r="AJ1316" i="3"/>
  <c r="AC1316" i="3"/>
  <c r="AJ1315" i="3"/>
  <c r="AJ1314" i="3"/>
  <c r="AC1314" i="3"/>
  <c r="AJ1313" i="3"/>
  <c r="AC1313" i="3"/>
  <c r="AJ1312" i="3"/>
  <c r="AC1312" i="3"/>
  <c r="AJ1311" i="3"/>
  <c r="AC1311" i="3"/>
  <c r="AJ1310" i="3"/>
  <c r="AJ1309" i="3"/>
  <c r="AJ1308" i="3"/>
  <c r="AJ1307" i="3"/>
  <c r="AJ1306" i="3"/>
  <c r="AC1306" i="3"/>
  <c r="AJ1305" i="3"/>
  <c r="AJ1304" i="3"/>
  <c r="AJ1303" i="3"/>
  <c r="AC1303" i="3"/>
  <c r="AJ1302" i="3"/>
  <c r="AJ1301" i="3"/>
  <c r="AC1301" i="3"/>
  <c r="AJ1300" i="3"/>
  <c r="AJ1299" i="3"/>
  <c r="AJ1298" i="3"/>
  <c r="AJ1297" i="3"/>
  <c r="AJ1296" i="3"/>
  <c r="AJ1295" i="3"/>
  <c r="AJ1294" i="3"/>
  <c r="AC1294" i="3"/>
  <c r="AJ1293" i="3"/>
  <c r="AJ1292" i="3"/>
  <c r="AJ1291" i="3"/>
  <c r="AC1291" i="3"/>
  <c r="AJ1290" i="3"/>
  <c r="AC1290" i="3"/>
  <c r="AJ1289" i="3"/>
  <c r="AJ1288" i="3"/>
  <c r="AJ1287" i="3"/>
  <c r="AJ1286" i="3"/>
  <c r="AJ1285" i="3"/>
  <c r="AJ1284" i="3"/>
  <c r="AJ1283" i="3"/>
  <c r="AC1283" i="3"/>
  <c r="AJ1282" i="3"/>
  <c r="AJ1281" i="3"/>
  <c r="AJ1280" i="3"/>
  <c r="AC1280" i="3"/>
  <c r="AJ1279" i="3"/>
  <c r="AJ1278" i="3"/>
  <c r="AJ1277" i="3"/>
  <c r="AJ1276" i="3"/>
  <c r="AC1276" i="3"/>
  <c r="AJ1275" i="3"/>
  <c r="AJ1274" i="3"/>
  <c r="AJ1273" i="3"/>
  <c r="AC1273" i="3"/>
  <c r="AJ1272" i="3"/>
  <c r="AC1272" i="3"/>
  <c r="AJ1271" i="3"/>
  <c r="AC1271" i="3"/>
  <c r="AJ1270" i="3"/>
  <c r="AC1270" i="3"/>
  <c r="AJ1269" i="3"/>
  <c r="AC1269" i="3"/>
  <c r="AJ1268" i="3"/>
  <c r="AC1268" i="3"/>
  <c r="AJ1267" i="3"/>
  <c r="AJ1266" i="3"/>
  <c r="AJ1265" i="3"/>
  <c r="AJ1264" i="3"/>
  <c r="AJ1263" i="3"/>
  <c r="AJ1262" i="3"/>
  <c r="AJ1261" i="3"/>
  <c r="AJ1260" i="3"/>
  <c r="AJ1259" i="3"/>
  <c r="AJ1258" i="3"/>
  <c r="AC1258" i="3"/>
  <c r="AJ1257" i="3"/>
  <c r="AC1257" i="3"/>
  <c r="AJ1256" i="3"/>
  <c r="AJ1255" i="3"/>
  <c r="AC1255" i="3"/>
  <c r="AJ1254" i="3"/>
  <c r="AJ1253" i="3"/>
  <c r="AC1253" i="3"/>
  <c r="AJ1252" i="3"/>
  <c r="AJ1251" i="3"/>
  <c r="AJ1250" i="3"/>
  <c r="AJ1249" i="3"/>
  <c r="AJ1248" i="3"/>
  <c r="AC1248" i="3"/>
  <c r="AJ1247" i="3"/>
  <c r="AJ1246" i="3"/>
  <c r="AC1246" i="3"/>
  <c r="AJ1245" i="3"/>
  <c r="AJ1244" i="3"/>
  <c r="AJ1243" i="3"/>
  <c r="AC1243" i="3"/>
  <c r="AJ1242" i="3"/>
  <c r="AJ1241" i="3"/>
  <c r="AJ1240" i="3"/>
  <c r="AC1240" i="3"/>
  <c r="AJ1239" i="3"/>
  <c r="AJ1238" i="3"/>
  <c r="AJ1237" i="3"/>
  <c r="AJ1236" i="3"/>
  <c r="AC1236" i="3"/>
  <c r="AJ1235" i="3"/>
  <c r="AJ1234" i="3"/>
  <c r="AJ1233" i="3"/>
  <c r="AC1233" i="3"/>
  <c r="AJ1232" i="3"/>
  <c r="AC1232" i="3"/>
  <c r="AJ1231" i="3"/>
  <c r="AJ1230" i="3"/>
  <c r="AJ1229" i="3"/>
  <c r="AJ1228" i="3"/>
  <c r="AC1228" i="3"/>
  <c r="AJ1227" i="3"/>
  <c r="AJ1226" i="3"/>
  <c r="AJ1225" i="3"/>
  <c r="AJ1224" i="3"/>
  <c r="AC1224" i="3"/>
  <c r="AJ1223" i="3"/>
  <c r="AJ1222" i="3"/>
  <c r="AJ1221" i="3"/>
  <c r="AJ1220" i="3"/>
  <c r="AJ1219" i="3"/>
  <c r="AJ1218" i="3"/>
  <c r="AJ1217" i="3"/>
  <c r="AJ1216" i="3"/>
  <c r="AC1216" i="3"/>
  <c r="AJ1215" i="3"/>
  <c r="AJ1214" i="3"/>
  <c r="AJ1213" i="3"/>
  <c r="AJ1212" i="3"/>
  <c r="AJ1211" i="3"/>
  <c r="AC1211" i="3"/>
  <c r="AJ1210" i="3"/>
  <c r="AJ1209" i="3"/>
  <c r="AJ1208" i="3"/>
  <c r="AC1208" i="3"/>
  <c r="AJ1207" i="3"/>
  <c r="AJ1206" i="3"/>
  <c r="AC1206" i="3"/>
  <c r="AJ1205" i="3"/>
  <c r="AJ1204" i="3"/>
  <c r="AJ1203" i="3"/>
  <c r="AC1203" i="3"/>
  <c r="AJ1202" i="3"/>
  <c r="AJ1201" i="3"/>
  <c r="AJ1200" i="3"/>
  <c r="AC1200" i="3"/>
  <c r="AJ1199" i="3"/>
  <c r="AJ1198" i="3"/>
  <c r="AC1198" i="3"/>
  <c r="AJ1197" i="3"/>
  <c r="AJ1196" i="3"/>
  <c r="AJ1195" i="3"/>
  <c r="AC1195" i="3"/>
  <c r="AJ1194" i="3"/>
  <c r="AJ1193" i="3"/>
  <c r="AJ1192" i="3"/>
  <c r="AC1192" i="3"/>
  <c r="AJ1191" i="3"/>
  <c r="AC1191" i="3"/>
  <c r="AJ1190" i="3"/>
  <c r="AJ1189" i="3"/>
  <c r="AC1189" i="3"/>
  <c r="AJ1188" i="3"/>
  <c r="AJ1187" i="3"/>
  <c r="AC1187" i="3"/>
  <c r="AJ1186" i="3"/>
  <c r="AJ1185" i="3"/>
  <c r="AJ1184" i="3"/>
  <c r="AC1184" i="3"/>
  <c r="AJ1183" i="3"/>
  <c r="AC1183" i="3"/>
  <c r="AJ1182" i="3"/>
  <c r="AJ1181" i="3"/>
  <c r="AJ1180" i="3"/>
  <c r="AJ1179" i="3"/>
  <c r="AJ1178" i="3"/>
  <c r="AJ1177" i="3"/>
  <c r="AJ1176" i="3"/>
  <c r="AC1176" i="3"/>
  <c r="AJ1175" i="3"/>
  <c r="AJ1174" i="3"/>
  <c r="AC1174" i="3"/>
  <c r="AJ1173" i="3"/>
  <c r="AJ1172" i="3"/>
  <c r="AJ1171" i="3"/>
  <c r="AJ1170" i="3"/>
  <c r="AC1170" i="3"/>
  <c r="AJ1169" i="3"/>
  <c r="AJ1168" i="3"/>
  <c r="AC1168" i="3"/>
  <c r="AJ1167" i="3"/>
  <c r="AC1167" i="3"/>
  <c r="AJ1166" i="3"/>
  <c r="AC1166" i="3"/>
  <c r="AJ1165" i="3"/>
  <c r="AC1165" i="3"/>
  <c r="AJ1164" i="3"/>
  <c r="AJ1163" i="3"/>
  <c r="AJ1162" i="3"/>
  <c r="AC1162" i="3"/>
  <c r="AJ1161" i="3"/>
  <c r="AJ1160" i="3"/>
  <c r="AC1160" i="3"/>
  <c r="AJ1159" i="3"/>
  <c r="AC1159" i="3"/>
  <c r="AJ1158" i="3"/>
  <c r="AC1158" i="3"/>
  <c r="AJ1157" i="3"/>
  <c r="AJ1156" i="3"/>
  <c r="AJ1155" i="3"/>
  <c r="AJ1154" i="3"/>
  <c r="AJ1153" i="3"/>
  <c r="AJ1152" i="3"/>
  <c r="AJ1151" i="3"/>
  <c r="AJ1150" i="3"/>
  <c r="AC1150" i="3"/>
  <c r="AJ1149" i="3"/>
  <c r="AJ1148" i="3"/>
  <c r="AJ1147" i="3"/>
  <c r="AJ1146" i="3"/>
  <c r="AJ1145" i="3"/>
  <c r="AC1145" i="3"/>
  <c r="AJ1144" i="3"/>
  <c r="AJ1143" i="3"/>
  <c r="AJ1142" i="3"/>
  <c r="AJ1141" i="3"/>
  <c r="AC1141" i="3"/>
  <c r="AJ1140" i="3"/>
  <c r="AJ1139" i="3"/>
  <c r="AJ1138" i="3"/>
  <c r="AJ1137" i="3"/>
  <c r="AJ1136" i="3"/>
  <c r="AJ1135" i="3"/>
  <c r="AJ1134" i="3"/>
  <c r="AC1134" i="3"/>
  <c r="AJ1133" i="3"/>
  <c r="AJ1132" i="3"/>
  <c r="AJ1131" i="3"/>
  <c r="AJ1130" i="3"/>
  <c r="AJ1129" i="3"/>
  <c r="AC1129" i="3"/>
  <c r="AJ1128" i="3"/>
  <c r="AJ1127" i="3"/>
  <c r="AC1127" i="3"/>
  <c r="AJ1126" i="3"/>
  <c r="AC1126" i="3"/>
  <c r="AJ1125" i="3"/>
  <c r="AJ1124" i="3"/>
  <c r="AJ1123" i="3"/>
  <c r="AJ1122" i="3"/>
  <c r="AJ1121" i="3"/>
  <c r="AJ1120" i="3"/>
  <c r="AJ1119" i="3"/>
  <c r="AJ1118" i="3"/>
  <c r="AC1118" i="3"/>
  <c r="AJ1117" i="3"/>
  <c r="AJ1116" i="3"/>
  <c r="AJ1115" i="3"/>
  <c r="AJ1114" i="3"/>
  <c r="AC1114" i="3"/>
  <c r="AJ1113" i="3"/>
  <c r="AC1113" i="3"/>
  <c r="AJ1112" i="3"/>
  <c r="AJ1111" i="3"/>
  <c r="AJ1110" i="3"/>
  <c r="AJ1109" i="3"/>
  <c r="AJ1108" i="3"/>
  <c r="AJ1107" i="3"/>
  <c r="AC1107" i="3"/>
  <c r="AJ1106" i="3"/>
  <c r="AJ1105" i="3"/>
  <c r="AJ1104" i="3"/>
  <c r="AJ1103" i="3"/>
  <c r="AJ1102" i="3"/>
  <c r="AJ1101" i="3"/>
  <c r="AC1101" i="3"/>
  <c r="AJ1100" i="3"/>
  <c r="AJ1099" i="3"/>
  <c r="AJ1098" i="3"/>
  <c r="AJ1097" i="3"/>
  <c r="AC1097" i="3"/>
  <c r="AJ1096" i="3"/>
  <c r="AC1096" i="3"/>
  <c r="AJ1095" i="3"/>
  <c r="AJ1094" i="3"/>
  <c r="AJ1093" i="3"/>
  <c r="AC1093" i="3"/>
  <c r="AJ1092" i="3"/>
  <c r="AJ1091" i="3"/>
  <c r="AJ1090" i="3"/>
  <c r="AJ1089" i="3"/>
  <c r="AJ1088" i="3"/>
  <c r="AC1088" i="3"/>
  <c r="AJ1087" i="3"/>
  <c r="AC1087" i="3"/>
  <c r="AJ1086" i="3"/>
  <c r="AJ1085" i="3"/>
  <c r="AC1085" i="3"/>
  <c r="AJ1084" i="3"/>
  <c r="AJ1083" i="3"/>
  <c r="AJ1082" i="3"/>
  <c r="AJ1081" i="3"/>
  <c r="AC1081" i="3"/>
  <c r="AJ1080" i="3"/>
  <c r="AJ1079" i="3"/>
  <c r="AJ1078" i="3"/>
  <c r="AJ1077" i="3"/>
  <c r="AC1077" i="3"/>
  <c r="AJ1076" i="3"/>
  <c r="AC1076" i="3"/>
  <c r="AJ1075" i="3"/>
  <c r="AJ1074" i="3"/>
  <c r="AJ1073" i="3"/>
  <c r="AJ1072" i="3"/>
  <c r="AJ1071" i="3"/>
  <c r="AJ1070" i="3"/>
  <c r="AJ1069" i="3"/>
  <c r="AC1069" i="3"/>
  <c r="AJ1068" i="3"/>
  <c r="AJ1067" i="3"/>
  <c r="AJ1066" i="3"/>
  <c r="AJ1065" i="3"/>
  <c r="AC1065" i="3"/>
  <c r="AJ1064" i="3"/>
  <c r="AJ1063" i="3"/>
  <c r="AJ1062" i="3"/>
  <c r="AJ1061" i="3"/>
  <c r="AC1061" i="3"/>
  <c r="AJ1060" i="3"/>
  <c r="AJ1059" i="3"/>
  <c r="AJ1058" i="3"/>
  <c r="AJ1057" i="3"/>
  <c r="AJ1056" i="3"/>
  <c r="AC1056" i="3"/>
  <c r="AJ1055" i="3"/>
  <c r="AJ1054" i="3"/>
  <c r="AC1054" i="3"/>
  <c r="AJ1053" i="3"/>
  <c r="AJ1052" i="3"/>
  <c r="AJ1051" i="3"/>
  <c r="AC1051" i="3"/>
  <c r="AJ1050" i="3"/>
  <c r="AJ1049" i="3"/>
  <c r="AJ1048" i="3"/>
  <c r="AC1048" i="3"/>
  <c r="AJ1047" i="3"/>
  <c r="AJ1046" i="3"/>
  <c r="AJ1045" i="3"/>
  <c r="AJ1044" i="3"/>
  <c r="AC1044" i="3"/>
  <c r="AJ1043" i="3"/>
  <c r="AC1043" i="3"/>
  <c r="AJ1042" i="3"/>
  <c r="AJ1041" i="3"/>
  <c r="AJ1040" i="3"/>
  <c r="AJ1039" i="3"/>
  <c r="AJ1038" i="3"/>
  <c r="AJ1037" i="3"/>
  <c r="AJ1036" i="3"/>
  <c r="AJ1035" i="3"/>
  <c r="AJ1034" i="3"/>
  <c r="AC1034" i="3"/>
  <c r="AJ1033" i="3"/>
  <c r="AJ1032" i="3"/>
  <c r="AC1032" i="3"/>
  <c r="AJ1031" i="3"/>
  <c r="AJ1030" i="3"/>
  <c r="AJ1029" i="3"/>
  <c r="AC1029" i="3"/>
  <c r="AJ1028" i="3"/>
  <c r="AJ1027" i="3"/>
  <c r="AC1027" i="3"/>
  <c r="AJ1026" i="3"/>
  <c r="AJ1025" i="3"/>
  <c r="AJ1024" i="3"/>
  <c r="AJ1023" i="3"/>
  <c r="AJ1022" i="3"/>
  <c r="AJ1021" i="3"/>
  <c r="AC1021" i="3"/>
  <c r="AJ1020" i="3"/>
  <c r="AJ1019" i="3"/>
  <c r="AJ1018" i="3"/>
  <c r="AJ1017" i="3"/>
  <c r="AJ1016" i="3"/>
  <c r="AJ1015" i="3"/>
  <c r="AC1015" i="3"/>
  <c r="AJ1014" i="3"/>
  <c r="AJ1013" i="3"/>
  <c r="AC1013" i="3"/>
  <c r="AJ1012" i="3"/>
  <c r="AJ1011" i="3"/>
  <c r="AJ1010" i="3"/>
  <c r="AJ1009" i="3"/>
  <c r="AJ1008" i="3"/>
  <c r="AJ1007" i="3"/>
  <c r="AC1007" i="3"/>
  <c r="AJ1006" i="3"/>
  <c r="AJ1005" i="3"/>
  <c r="AC1005" i="3"/>
  <c r="AJ1004" i="3"/>
  <c r="AJ1003" i="3"/>
  <c r="AC1003" i="3"/>
  <c r="AJ1002" i="3"/>
  <c r="AC1002" i="3"/>
  <c r="AJ1001" i="3"/>
  <c r="AJ1000" i="3"/>
  <c r="AJ999" i="3"/>
  <c r="AC999" i="3"/>
  <c r="AJ998" i="3"/>
  <c r="AC998" i="3"/>
  <c r="AJ997" i="3"/>
  <c r="AC997" i="3"/>
  <c r="AJ996" i="3"/>
  <c r="AC996" i="3"/>
  <c r="AJ995" i="3"/>
  <c r="AJ994" i="3"/>
  <c r="AJ993" i="3"/>
  <c r="AJ992" i="3"/>
  <c r="AJ991" i="3"/>
  <c r="AC991" i="3"/>
  <c r="AJ990" i="3"/>
  <c r="AJ989" i="3"/>
  <c r="AJ988" i="3"/>
  <c r="AC988" i="3"/>
  <c r="AJ987" i="3"/>
  <c r="AC987" i="3"/>
  <c r="AJ986" i="3"/>
  <c r="AC986" i="3"/>
  <c r="AJ985" i="3"/>
  <c r="AJ984" i="3"/>
  <c r="AC984" i="3"/>
  <c r="AJ983" i="3"/>
  <c r="AJ982" i="3"/>
  <c r="AC982" i="3"/>
  <c r="AJ981" i="3"/>
  <c r="AJ980" i="3"/>
  <c r="AJ979" i="3"/>
  <c r="AJ978" i="3"/>
  <c r="AJ977" i="3"/>
  <c r="AJ976" i="3"/>
  <c r="AJ975" i="3"/>
  <c r="AJ974" i="3"/>
  <c r="AJ973" i="3"/>
  <c r="AJ972" i="3"/>
  <c r="AJ971" i="3"/>
  <c r="AJ970" i="3"/>
  <c r="AJ969" i="3"/>
  <c r="AJ968" i="3"/>
  <c r="AJ967" i="3"/>
  <c r="AJ966" i="3"/>
  <c r="AC966" i="3"/>
  <c r="AJ965" i="3"/>
  <c r="AC965" i="3"/>
  <c r="AJ964" i="3"/>
  <c r="AJ963" i="3"/>
  <c r="AC963" i="3"/>
  <c r="AJ962" i="3"/>
  <c r="AJ961" i="3"/>
  <c r="AJ960" i="3"/>
  <c r="AJ959" i="3"/>
  <c r="AJ958" i="3"/>
  <c r="AC958" i="3"/>
  <c r="AJ957" i="3"/>
  <c r="AJ956" i="3"/>
  <c r="AJ955" i="3"/>
  <c r="AC955" i="3"/>
  <c r="AJ954" i="3"/>
  <c r="AJ953" i="3"/>
  <c r="AJ952" i="3"/>
  <c r="AJ951" i="3"/>
  <c r="AJ950" i="3"/>
  <c r="AJ949" i="3"/>
  <c r="AJ948" i="3"/>
  <c r="AC948" i="3"/>
  <c r="AJ947" i="3"/>
  <c r="AJ946" i="3"/>
  <c r="AC946" i="3"/>
  <c r="AJ945" i="3"/>
  <c r="AJ944" i="3"/>
  <c r="AJ943" i="3"/>
  <c r="AJ942" i="3"/>
  <c r="AJ941" i="3"/>
  <c r="AC941" i="3"/>
  <c r="AJ940" i="3"/>
  <c r="AJ939" i="3"/>
  <c r="AJ938" i="3"/>
  <c r="AJ937" i="3"/>
  <c r="AC937" i="3"/>
  <c r="AJ936" i="3"/>
  <c r="AC936" i="3"/>
  <c r="AJ935" i="3"/>
  <c r="AJ934" i="3"/>
  <c r="AC934" i="3"/>
  <c r="AJ933" i="3"/>
  <c r="AJ932" i="3"/>
  <c r="AJ931" i="3"/>
  <c r="AJ930" i="3"/>
  <c r="AC930" i="3"/>
  <c r="AJ929" i="3"/>
  <c r="AC929" i="3"/>
  <c r="AJ928" i="3"/>
  <c r="AJ927" i="3"/>
  <c r="AJ926" i="3"/>
  <c r="AC926" i="3"/>
  <c r="AJ925" i="3"/>
  <c r="AC925" i="3"/>
  <c r="AJ924" i="3"/>
  <c r="AJ923" i="3"/>
  <c r="AJ922" i="3"/>
  <c r="AC922" i="3"/>
  <c r="AJ921" i="3"/>
  <c r="AC921" i="3"/>
  <c r="AJ920" i="3"/>
  <c r="AJ919" i="3"/>
  <c r="AC919" i="3"/>
  <c r="AJ918" i="3"/>
  <c r="AJ917" i="3"/>
  <c r="AC917" i="3"/>
  <c r="AJ916" i="3"/>
  <c r="AJ915" i="3"/>
  <c r="AJ914" i="3"/>
  <c r="AC914" i="3"/>
  <c r="AJ913" i="3"/>
  <c r="AJ912" i="3"/>
  <c r="AJ911" i="3"/>
  <c r="AJ910" i="3"/>
  <c r="AC910" i="3"/>
  <c r="AJ909" i="3"/>
  <c r="AC909" i="3"/>
  <c r="AJ908" i="3"/>
  <c r="AJ907" i="3"/>
  <c r="AC907" i="3"/>
  <c r="AJ906" i="3"/>
  <c r="AC906" i="3"/>
  <c r="AJ905" i="3"/>
  <c r="AC905" i="3"/>
  <c r="AJ904" i="3"/>
  <c r="AJ903" i="3"/>
  <c r="AJ902" i="3"/>
  <c r="AJ901" i="3"/>
  <c r="AC901" i="3"/>
  <c r="AJ900" i="3"/>
  <c r="AJ899" i="3"/>
  <c r="AC899" i="3"/>
  <c r="AJ898" i="3"/>
  <c r="AC898" i="3"/>
  <c r="AJ897" i="3"/>
  <c r="AJ896" i="3"/>
  <c r="AC896" i="3"/>
  <c r="AJ895" i="3"/>
  <c r="AC895" i="3"/>
  <c r="AJ894" i="3"/>
  <c r="AJ893" i="3"/>
  <c r="AJ892" i="3"/>
  <c r="AJ891" i="3"/>
  <c r="AJ890" i="3"/>
  <c r="AC890" i="3"/>
  <c r="AJ889" i="3"/>
  <c r="AJ888" i="3"/>
  <c r="AJ887" i="3"/>
  <c r="AJ886" i="3"/>
  <c r="AJ885" i="3"/>
  <c r="AC885" i="3"/>
  <c r="AJ884" i="3"/>
  <c r="AJ883" i="3"/>
  <c r="AJ882" i="3"/>
  <c r="AC882" i="3"/>
  <c r="AJ881" i="3"/>
  <c r="AC881" i="3"/>
  <c r="AJ880" i="3"/>
  <c r="AJ879" i="3"/>
  <c r="AC879" i="3"/>
  <c r="AJ878" i="3"/>
  <c r="AC878" i="3"/>
  <c r="AJ877" i="3"/>
  <c r="AC877" i="3"/>
  <c r="AJ876" i="3"/>
  <c r="AC876" i="3"/>
  <c r="AJ875" i="3"/>
  <c r="AJ874" i="3"/>
  <c r="AC874" i="3"/>
  <c r="AJ873" i="3"/>
  <c r="AJ872" i="3"/>
  <c r="AJ871" i="3"/>
  <c r="AJ870" i="3"/>
  <c r="AJ869" i="3"/>
  <c r="AJ868" i="3"/>
  <c r="AC868" i="3"/>
  <c r="AJ867" i="3"/>
  <c r="AJ866" i="3"/>
  <c r="AC866" i="3"/>
  <c r="AJ865" i="3"/>
  <c r="AJ864" i="3"/>
  <c r="AC864" i="3"/>
  <c r="AJ863" i="3"/>
  <c r="AJ862" i="3"/>
  <c r="AC862" i="3"/>
  <c r="AJ861" i="3"/>
  <c r="AJ860" i="3"/>
  <c r="AC860" i="3"/>
  <c r="AJ859" i="3"/>
  <c r="AJ858" i="3"/>
  <c r="AJ857" i="3"/>
  <c r="AJ856" i="3"/>
  <c r="AJ855" i="3"/>
  <c r="AC855" i="3"/>
  <c r="AJ854" i="3"/>
  <c r="AJ853" i="3"/>
  <c r="AJ852" i="3"/>
  <c r="AJ851" i="3"/>
  <c r="AC851" i="3"/>
  <c r="AJ850" i="3"/>
  <c r="AC850" i="3"/>
  <c r="AJ849" i="3"/>
  <c r="AJ848" i="3"/>
  <c r="AC848" i="3"/>
  <c r="AJ847" i="3"/>
  <c r="AJ846" i="3"/>
  <c r="AJ845" i="3"/>
  <c r="AJ844" i="3"/>
  <c r="AC844" i="3"/>
  <c r="AJ843" i="3"/>
  <c r="AJ842" i="3"/>
  <c r="AJ841" i="3"/>
  <c r="AC841" i="3"/>
  <c r="AJ840" i="3"/>
  <c r="AC840" i="3"/>
  <c r="AJ839" i="3"/>
  <c r="AJ838" i="3"/>
  <c r="AJ837" i="3"/>
  <c r="AJ836" i="3"/>
  <c r="AC836" i="3"/>
  <c r="AJ835" i="3"/>
  <c r="AJ834" i="3"/>
  <c r="AC834" i="3"/>
  <c r="AJ833" i="3"/>
  <c r="AJ832" i="3"/>
  <c r="AC832" i="3"/>
  <c r="AJ831" i="3"/>
  <c r="AJ830" i="3"/>
  <c r="AJ829" i="3"/>
  <c r="AJ828" i="3"/>
  <c r="AJ827" i="3"/>
  <c r="AJ826" i="3"/>
  <c r="AJ825" i="3"/>
  <c r="AC825" i="3"/>
  <c r="AJ824" i="3"/>
  <c r="AC824" i="3"/>
  <c r="AJ823" i="3"/>
  <c r="AC823" i="3"/>
  <c r="AJ822" i="3"/>
  <c r="AJ821" i="3"/>
  <c r="AJ820" i="3"/>
  <c r="AJ819" i="3"/>
  <c r="AC819" i="3"/>
  <c r="AJ818" i="3"/>
  <c r="AJ817" i="3"/>
  <c r="AJ816" i="3"/>
  <c r="AJ815" i="3"/>
  <c r="AC815" i="3"/>
  <c r="AJ814" i="3"/>
  <c r="AC814" i="3"/>
  <c r="AJ813" i="3"/>
  <c r="AJ812" i="3"/>
  <c r="AC812" i="3"/>
  <c r="AJ811" i="3"/>
  <c r="AC811" i="3"/>
  <c r="AJ810" i="3"/>
  <c r="AJ809" i="3"/>
  <c r="AC809" i="3"/>
  <c r="AJ808" i="3"/>
  <c r="AC808" i="3"/>
  <c r="AJ807" i="3"/>
  <c r="AJ806" i="3"/>
  <c r="AJ805" i="3"/>
  <c r="AJ804" i="3"/>
  <c r="AC804" i="3"/>
  <c r="AJ803" i="3"/>
  <c r="AC803" i="3"/>
  <c r="AJ802" i="3"/>
  <c r="AC802" i="3"/>
  <c r="AJ801" i="3"/>
  <c r="AJ800" i="3"/>
  <c r="AC800" i="3"/>
  <c r="AJ799" i="3"/>
  <c r="AC799" i="3"/>
  <c r="AJ798" i="3"/>
  <c r="AJ797" i="3"/>
  <c r="AJ796" i="3"/>
  <c r="AC796" i="3"/>
  <c r="AJ795" i="3"/>
  <c r="AJ794" i="3"/>
  <c r="AJ793" i="3"/>
  <c r="AC793" i="3"/>
  <c r="AJ792" i="3"/>
  <c r="AC792" i="3"/>
  <c r="AJ791" i="3"/>
  <c r="AJ790" i="3"/>
  <c r="AC790" i="3"/>
  <c r="AJ789" i="3"/>
  <c r="AJ788" i="3"/>
  <c r="AJ787" i="3"/>
  <c r="AJ786" i="3"/>
  <c r="AJ785" i="3"/>
  <c r="AC785" i="3"/>
  <c r="AJ784" i="3"/>
  <c r="AC784" i="3"/>
  <c r="AJ783" i="3"/>
  <c r="AJ782" i="3"/>
  <c r="AJ781" i="3"/>
  <c r="AJ780" i="3"/>
  <c r="AJ779" i="3"/>
  <c r="AC779" i="3"/>
  <c r="AJ778" i="3"/>
  <c r="AC778" i="3"/>
  <c r="AJ777" i="3"/>
  <c r="AJ776" i="3"/>
  <c r="AC776" i="3"/>
  <c r="AJ775" i="3"/>
  <c r="AC775" i="3"/>
  <c r="AJ774" i="3"/>
  <c r="AJ773" i="3"/>
  <c r="AJ772" i="3"/>
  <c r="AC772" i="3"/>
  <c r="AJ771" i="3"/>
  <c r="AJ770" i="3"/>
  <c r="AJ769" i="3"/>
  <c r="AJ768" i="3"/>
  <c r="AC768" i="3"/>
  <c r="AJ767" i="3"/>
  <c r="AC767" i="3"/>
  <c r="AJ766" i="3"/>
  <c r="AC766" i="3"/>
  <c r="AJ765" i="3"/>
  <c r="AJ764" i="3"/>
  <c r="AJ763" i="3"/>
  <c r="AC763" i="3"/>
  <c r="AJ762" i="3"/>
  <c r="AJ761" i="3"/>
  <c r="AJ760" i="3"/>
  <c r="AC760" i="3"/>
  <c r="AJ759" i="3"/>
  <c r="AJ758" i="3"/>
  <c r="AJ757" i="3"/>
  <c r="AJ756" i="3"/>
  <c r="AJ755" i="3"/>
  <c r="AJ754" i="3"/>
  <c r="AC754" i="3"/>
  <c r="AJ753" i="3"/>
  <c r="AC753" i="3"/>
  <c r="AJ752" i="3"/>
  <c r="AC752" i="3"/>
  <c r="AJ751" i="3"/>
  <c r="AC751" i="3"/>
  <c r="AJ750" i="3"/>
  <c r="AJ749" i="3"/>
  <c r="AJ748" i="3"/>
  <c r="AJ747" i="3"/>
  <c r="AJ746" i="3"/>
  <c r="AC746" i="3"/>
  <c r="AJ745" i="3"/>
  <c r="AJ744" i="3"/>
  <c r="AC744" i="3"/>
  <c r="AJ743" i="3"/>
  <c r="AJ742" i="3"/>
  <c r="AC742" i="3"/>
  <c r="AJ741" i="3"/>
  <c r="AJ740" i="3"/>
  <c r="AJ739" i="3"/>
  <c r="AJ738" i="3"/>
  <c r="AJ737" i="3"/>
  <c r="AJ736" i="3"/>
  <c r="AC736" i="3"/>
  <c r="AJ735" i="3"/>
  <c r="AJ734" i="3"/>
  <c r="AJ733" i="3"/>
  <c r="AJ732" i="3"/>
  <c r="AJ731" i="3"/>
  <c r="AC731" i="3"/>
  <c r="AJ730" i="3"/>
  <c r="AJ729" i="3"/>
  <c r="AC729" i="3"/>
  <c r="AJ728" i="3"/>
  <c r="AJ727" i="3"/>
  <c r="AJ726" i="3"/>
  <c r="AJ725" i="3"/>
  <c r="AC725" i="3"/>
  <c r="AJ724" i="3"/>
  <c r="AJ723" i="3"/>
  <c r="AC723" i="3"/>
  <c r="AJ722" i="3"/>
  <c r="AC722" i="3"/>
  <c r="AJ721" i="3"/>
  <c r="AJ720" i="3"/>
  <c r="AJ719" i="3"/>
  <c r="AC719" i="3"/>
  <c r="AJ718" i="3"/>
  <c r="AC718" i="3"/>
  <c r="AJ717" i="3"/>
  <c r="AC717" i="3"/>
  <c r="AJ716" i="3"/>
  <c r="AJ715" i="3"/>
  <c r="AJ714" i="3"/>
  <c r="AC714" i="3"/>
  <c r="AJ713" i="3"/>
  <c r="AC713" i="3"/>
  <c r="AJ712" i="3"/>
  <c r="AJ711" i="3"/>
  <c r="AC711" i="3"/>
  <c r="AJ710" i="3"/>
  <c r="AC710" i="3"/>
  <c r="AJ709" i="3"/>
  <c r="AC709" i="3"/>
  <c r="AJ708" i="3"/>
  <c r="AJ707" i="3"/>
  <c r="AJ706" i="3"/>
  <c r="AJ705" i="3"/>
  <c r="AJ704" i="3"/>
  <c r="AC704" i="3"/>
  <c r="AJ703" i="3"/>
  <c r="AJ702" i="3"/>
  <c r="AJ701" i="3"/>
  <c r="AC701" i="3"/>
  <c r="AJ700" i="3"/>
  <c r="AJ699" i="3"/>
  <c r="AJ698" i="3"/>
  <c r="AC698" i="3"/>
  <c r="AJ697" i="3"/>
  <c r="AC697" i="3"/>
  <c r="AJ696" i="3"/>
  <c r="AJ695" i="3"/>
  <c r="AJ694" i="3"/>
  <c r="AJ693" i="3"/>
  <c r="AC693" i="3"/>
  <c r="AJ692" i="3"/>
  <c r="AJ691" i="3"/>
  <c r="AJ690" i="3"/>
  <c r="AC690" i="3"/>
  <c r="AJ689" i="3"/>
  <c r="AJ688" i="3"/>
  <c r="AJ687" i="3"/>
  <c r="AC687" i="3"/>
  <c r="AJ686" i="3"/>
  <c r="AJ685" i="3"/>
  <c r="AC685" i="3"/>
  <c r="AJ684" i="3"/>
  <c r="AJ683" i="3"/>
  <c r="AJ682" i="3"/>
  <c r="AJ681" i="3"/>
  <c r="AJ680" i="3"/>
  <c r="AJ679" i="3"/>
  <c r="AC679" i="3"/>
  <c r="AJ678" i="3"/>
  <c r="AJ677" i="3"/>
  <c r="AC677" i="3"/>
  <c r="AJ676" i="3"/>
  <c r="AJ675" i="3"/>
  <c r="AJ674" i="3"/>
  <c r="AC674" i="3"/>
  <c r="AJ673" i="3"/>
  <c r="AJ672" i="3"/>
  <c r="AJ671" i="3"/>
  <c r="AJ670" i="3"/>
  <c r="AC670" i="3"/>
  <c r="AJ669" i="3"/>
  <c r="AC669" i="3"/>
  <c r="AJ668" i="3"/>
  <c r="AC668" i="3"/>
  <c r="AJ667" i="3"/>
  <c r="AJ666" i="3"/>
  <c r="AJ665" i="3"/>
  <c r="AJ664" i="3"/>
  <c r="AJ663" i="3"/>
  <c r="AJ662" i="3"/>
  <c r="AC662" i="3"/>
  <c r="AJ661" i="3"/>
  <c r="AC661" i="3"/>
  <c r="AJ660" i="3"/>
  <c r="AC660" i="3"/>
  <c r="AJ659" i="3"/>
  <c r="AJ658" i="3"/>
  <c r="AC658" i="3"/>
  <c r="AJ657" i="3"/>
  <c r="AJ656" i="3"/>
  <c r="AJ655" i="3"/>
  <c r="AJ654" i="3"/>
  <c r="AC654" i="3"/>
  <c r="AJ653" i="3"/>
  <c r="AC653" i="3"/>
  <c r="AJ652" i="3"/>
  <c r="AC652" i="3"/>
  <c r="AJ651" i="3"/>
  <c r="AJ650" i="3"/>
  <c r="AJ649" i="3"/>
  <c r="AJ648" i="3"/>
  <c r="AJ647" i="3"/>
  <c r="AJ646" i="3"/>
  <c r="AC646" i="3"/>
  <c r="AJ645" i="3"/>
  <c r="AC645" i="3"/>
  <c r="AJ644" i="3"/>
  <c r="AJ643" i="3"/>
  <c r="AJ642" i="3"/>
  <c r="AC642" i="3"/>
  <c r="AJ641" i="3"/>
  <c r="AJ640" i="3"/>
  <c r="AJ639" i="3"/>
  <c r="AC639" i="3"/>
  <c r="AJ638" i="3"/>
  <c r="AC638" i="3"/>
  <c r="AJ637" i="3"/>
  <c r="AC637" i="3"/>
  <c r="AJ636" i="3"/>
  <c r="AJ635" i="3"/>
  <c r="AJ634" i="3"/>
  <c r="AJ633" i="3"/>
  <c r="AJ632" i="3"/>
  <c r="AJ631" i="3"/>
  <c r="AJ630" i="3"/>
  <c r="AC630" i="3"/>
  <c r="AJ629" i="3"/>
  <c r="AC629" i="3"/>
  <c r="AJ628" i="3"/>
  <c r="AC628" i="3"/>
  <c r="AJ627" i="3"/>
  <c r="AJ626" i="3"/>
  <c r="AJ625" i="3"/>
  <c r="AJ624" i="3"/>
  <c r="AJ623" i="3"/>
  <c r="AJ622" i="3"/>
  <c r="AC622" i="3"/>
  <c r="AJ621" i="3"/>
  <c r="AC621" i="3"/>
  <c r="AJ620" i="3"/>
  <c r="AC620" i="3"/>
  <c r="AJ619" i="3"/>
  <c r="AJ618" i="3"/>
  <c r="AJ617" i="3"/>
  <c r="AC617" i="3"/>
  <c r="AJ616" i="3"/>
  <c r="AJ615" i="3"/>
  <c r="AJ614" i="3"/>
  <c r="AC614" i="3"/>
  <c r="AJ613" i="3"/>
  <c r="AC613" i="3"/>
  <c r="AJ612" i="3"/>
  <c r="AC612" i="3"/>
  <c r="AJ611" i="3"/>
  <c r="AJ610" i="3"/>
  <c r="AJ609" i="3"/>
  <c r="AJ608" i="3"/>
  <c r="AJ607" i="3"/>
  <c r="AJ606" i="3"/>
  <c r="AC606" i="3"/>
  <c r="AJ605" i="3"/>
  <c r="AJ604" i="3"/>
  <c r="AC604" i="3"/>
  <c r="AJ603" i="3"/>
  <c r="AJ602" i="3"/>
  <c r="AC602" i="3"/>
  <c r="AJ601" i="3"/>
  <c r="AJ600" i="3"/>
  <c r="AC600" i="3"/>
  <c r="AJ599" i="3"/>
  <c r="AC599" i="3"/>
  <c r="AJ598" i="3"/>
  <c r="AC598" i="3"/>
  <c r="AJ597" i="3"/>
  <c r="AJ596" i="3"/>
  <c r="AC596" i="3"/>
  <c r="AJ595" i="3"/>
  <c r="AJ594" i="3"/>
  <c r="AC594" i="3"/>
  <c r="AJ593" i="3"/>
  <c r="AC593" i="3"/>
  <c r="AJ592" i="3"/>
  <c r="AJ591" i="3"/>
  <c r="AJ590" i="3"/>
  <c r="AC590" i="3"/>
  <c r="AJ589" i="3"/>
  <c r="AC589" i="3"/>
  <c r="AJ588" i="3"/>
  <c r="AC588" i="3"/>
  <c r="AJ587" i="3"/>
  <c r="AJ586" i="3"/>
  <c r="AC586" i="3"/>
  <c r="AJ585" i="3"/>
  <c r="AC585" i="3"/>
  <c r="AJ584" i="3"/>
  <c r="AJ583" i="3"/>
  <c r="AJ582" i="3"/>
  <c r="AC582" i="3"/>
  <c r="AJ581" i="3"/>
  <c r="AJ580" i="3"/>
  <c r="AC580" i="3"/>
  <c r="AJ579" i="3"/>
  <c r="AJ578" i="3"/>
  <c r="AJ577" i="3"/>
  <c r="AC577" i="3"/>
  <c r="AJ576" i="3"/>
  <c r="AJ575" i="3"/>
  <c r="AJ574" i="3"/>
  <c r="AC574" i="3"/>
  <c r="AJ573" i="3"/>
  <c r="AJ572" i="3"/>
  <c r="AC572" i="3"/>
  <c r="AJ571" i="3"/>
  <c r="AJ570" i="3"/>
  <c r="AJ569" i="3"/>
  <c r="AJ568" i="3"/>
  <c r="AC568" i="3"/>
  <c r="AJ567" i="3"/>
  <c r="AJ566" i="3"/>
  <c r="AC566" i="3"/>
  <c r="AJ565" i="3"/>
  <c r="AJ564" i="3"/>
  <c r="AC564" i="3"/>
  <c r="AJ563" i="3"/>
  <c r="AJ562" i="3"/>
  <c r="AJ561" i="3"/>
  <c r="AJ560" i="3"/>
  <c r="AC560" i="3"/>
  <c r="AJ559" i="3"/>
  <c r="AJ558" i="3"/>
  <c r="AC558" i="3"/>
  <c r="AJ557" i="3"/>
  <c r="AJ556" i="3"/>
  <c r="AC556" i="3"/>
  <c r="AJ555" i="3"/>
  <c r="AC555" i="3"/>
  <c r="AJ554" i="3"/>
  <c r="AJ553" i="3"/>
  <c r="AJ552" i="3"/>
  <c r="AC552" i="3"/>
  <c r="AJ551" i="3"/>
  <c r="AC551" i="3"/>
  <c r="AJ550" i="3"/>
  <c r="AC550" i="3"/>
  <c r="AJ549" i="3"/>
  <c r="AC549" i="3"/>
  <c r="AJ548" i="3"/>
  <c r="AC548" i="3"/>
  <c r="AJ547" i="3"/>
  <c r="AJ546" i="3"/>
  <c r="AJ545" i="3"/>
  <c r="AJ544" i="3"/>
  <c r="AC544" i="3"/>
  <c r="AJ543" i="3"/>
  <c r="AJ542" i="3"/>
  <c r="AC542" i="3"/>
  <c r="AJ541" i="3"/>
  <c r="AC541" i="3"/>
  <c r="AJ540" i="3"/>
  <c r="AC540" i="3"/>
  <c r="AJ539" i="3"/>
  <c r="AJ538" i="3"/>
  <c r="AC538" i="3"/>
  <c r="AJ537" i="3"/>
  <c r="AJ536" i="3"/>
  <c r="AJ535" i="3"/>
  <c r="AJ534" i="3"/>
  <c r="AC534" i="3"/>
  <c r="AJ533" i="3"/>
  <c r="AJ532" i="3"/>
  <c r="AC532" i="3"/>
  <c r="AJ531" i="3"/>
  <c r="AC531" i="3"/>
  <c r="AJ530" i="3"/>
  <c r="AJ529" i="3"/>
  <c r="AJ528" i="3"/>
  <c r="AJ527" i="3"/>
  <c r="AJ526" i="3"/>
  <c r="AC526" i="3"/>
  <c r="AJ525" i="3"/>
  <c r="AJ524" i="3"/>
  <c r="AC524" i="3"/>
  <c r="AJ523" i="3"/>
  <c r="AC523" i="3"/>
  <c r="AJ522" i="3"/>
  <c r="AJ521" i="3"/>
  <c r="AJ520" i="3"/>
  <c r="AC520" i="3"/>
  <c r="AJ519" i="3"/>
  <c r="AJ518" i="3"/>
  <c r="AC518" i="3"/>
  <c r="AJ517" i="3"/>
  <c r="AJ516" i="3"/>
  <c r="AC516" i="3"/>
  <c r="AJ515" i="3"/>
  <c r="AJ514" i="3"/>
  <c r="AJ513" i="3"/>
  <c r="AJ512" i="3"/>
  <c r="AJ511" i="3"/>
  <c r="AC511" i="3"/>
  <c r="AJ510" i="3"/>
  <c r="AC510" i="3"/>
  <c r="AJ509" i="3"/>
  <c r="AJ508" i="3"/>
  <c r="AC508" i="3"/>
  <c r="AJ507" i="3"/>
  <c r="AJ506" i="3"/>
  <c r="AC506" i="3"/>
  <c r="AJ505" i="3"/>
  <c r="AC505" i="3"/>
  <c r="AJ504" i="3"/>
  <c r="AJ503" i="3"/>
  <c r="AJ502" i="3"/>
  <c r="AC502" i="3"/>
  <c r="AJ501" i="3"/>
  <c r="AC501" i="3"/>
  <c r="AJ500" i="3"/>
  <c r="AJ499" i="3"/>
  <c r="AJ498" i="3"/>
  <c r="AC498" i="3"/>
  <c r="AJ497" i="3"/>
  <c r="AJ496" i="3"/>
  <c r="AJ495" i="3"/>
  <c r="AJ494" i="3"/>
  <c r="AJ493" i="3"/>
  <c r="AJ492" i="3"/>
  <c r="AJ491" i="3"/>
  <c r="AC491" i="3"/>
  <c r="AJ490" i="3"/>
  <c r="AJ489" i="3"/>
  <c r="AC489" i="3"/>
  <c r="AJ488" i="3"/>
  <c r="AC488" i="3"/>
  <c r="AJ487" i="3"/>
  <c r="AJ486" i="3"/>
  <c r="AJ485" i="3"/>
  <c r="AJ484" i="3"/>
  <c r="AC484" i="3"/>
  <c r="AJ483" i="3"/>
  <c r="AJ482" i="3"/>
  <c r="AJ481" i="3"/>
  <c r="AJ480" i="3"/>
  <c r="AJ479" i="3"/>
  <c r="AJ478" i="3"/>
  <c r="AJ477" i="3"/>
  <c r="AC477" i="3"/>
  <c r="AJ476" i="3"/>
  <c r="AC476" i="3"/>
  <c r="AJ475" i="3"/>
  <c r="AJ474" i="3"/>
  <c r="AJ473" i="3"/>
  <c r="AJ472" i="3"/>
  <c r="AJ471" i="3"/>
  <c r="AJ470" i="3"/>
  <c r="AC470" i="3"/>
  <c r="AJ469" i="3"/>
  <c r="AJ468" i="3"/>
  <c r="AJ467" i="3"/>
  <c r="AC467" i="3"/>
  <c r="AJ466" i="3"/>
  <c r="AJ465" i="3"/>
  <c r="AJ464" i="3"/>
  <c r="AJ463" i="3"/>
  <c r="AC463" i="3"/>
  <c r="AJ462" i="3"/>
  <c r="AJ461" i="3"/>
  <c r="AJ460" i="3"/>
  <c r="AJ459" i="3"/>
  <c r="AJ458" i="3"/>
  <c r="AJ457" i="3"/>
  <c r="AJ456" i="3"/>
  <c r="AC456" i="3"/>
  <c r="AJ455" i="3"/>
  <c r="AJ454" i="3"/>
  <c r="AJ453" i="3"/>
  <c r="AJ452" i="3"/>
  <c r="AC452" i="3"/>
  <c r="AJ451" i="3"/>
  <c r="AJ450" i="3"/>
  <c r="AJ449" i="3"/>
  <c r="AJ448" i="3"/>
  <c r="AJ447" i="3"/>
  <c r="AJ446" i="3"/>
  <c r="AJ445" i="3"/>
  <c r="AJ444" i="3"/>
  <c r="AC444" i="3"/>
  <c r="AJ443" i="3"/>
  <c r="AJ442" i="3"/>
  <c r="AJ441" i="3"/>
  <c r="AJ440" i="3"/>
  <c r="AJ439" i="3"/>
  <c r="AJ438" i="3"/>
  <c r="AJ437" i="3"/>
  <c r="AJ436" i="3"/>
  <c r="AC436" i="3"/>
  <c r="AJ435" i="3"/>
  <c r="AJ434" i="3"/>
  <c r="AJ433" i="3"/>
  <c r="AJ432" i="3"/>
  <c r="AJ431" i="3"/>
  <c r="AJ430" i="3"/>
  <c r="AJ429" i="3"/>
  <c r="AJ428" i="3"/>
  <c r="AC428" i="3"/>
  <c r="AJ427" i="3"/>
  <c r="AJ426" i="3"/>
  <c r="AJ425" i="3"/>
  <c r="AJ424" i="3"/>
  <c r="AJ423" i="3"/>
  <c r="AJ422" i="3"/>
  <c r="AJ421" i="3"/>
  <c r="AJ420" i="3"/>
  <c r="AC420" i="3"/>
  <c r="AJ419" i="3"/>
  <c r="AJ418" i="3"/>
  <c r="AJ417" i="3"/>
  <c r="AJ416" i="3"/>
  <c r="AJ415" i="3"/>
  <c r="AJ414" i="3"/>
  <c r="AJ413" i="3"/>
  <c r="AJ412" i="3"/>
  <c r="AC412" i="3"/>
  <c r="AJ411" i="3"/>
  <c r="AJ410" i="3"/>
  <c r="AJ409" i="3"/>
  <c r="AJ408" i="3"/>
  <c r="AJ407" i="3"/>
  <c r="AJ406" i="3"/>
  <c r="AJ405" i="3"/>
  <c r="AJ404" i="3"/>
  <c r="AC404" i="3"/>
  <c r="AJ403" i="3"/>
  <c r="AJ402" i="3"/>
  <c r="AJ401" i="3"/>
  <c r="AJ400" i="3"/>
  <c r="AJ399" i="3"/>
  <c r="AJ398" i="3"/>
  <c r="AJ397" i="3"/>
  <c r="AJ396" i="3"/>
  <c r="AC396" i="3"/>
  <c r="AJ395" i="3"/>
  <c r="AJ394" i="3"/>
  <c r="AJ393" i="3"/>
  <c r="AJ392" i="3"/>
  <c r="AJ391" i="3"/>
  <c r="AJ390" i="3"/>
  <c r="AC390" i="3"/>
  <c r="AJ389" i="3"/>
  <c r="AJ388" i="3"/>
  <c r="AC388" i="3"/>
  <c r="AJ387" i="3"/>
  <c r="AJ386" i="3"/>
  <c r="AJ385" i="3"/>
  <c r="AJ384" i="3"/>
  <c r="AC384" i="3"/>
  <c r="AJ383" i="3"/>
  <c r="AJ382" i="3"/>
  <c r="AC382" i="3"/>
  <c r="AJ381" i="3"/>
  <c r="AJ380" i="3"/>
  <c r="AC380" i="3"/>
  <c r="AJ379" i="3"/>
  <c r="AJ378" i="3"/>
  <c r="AC378" i="3"/>
  <c r="AJ377" i="3"/>
  <c r="AJ376" i="3"/>
  <c r="AC376" i="3"/>
  <c r="AJ375" i="3"/>
  <c r="AC375" i="3"/>
  <c r="AJ374" i="3"/>
  <c r="AC374" i="3"/>
  <c r="AJ373" i="3"/>
  <c r="AJ372" i="3"/>
  <c r="AC372" i="3"/>
  <c r="AJ371" i="3"/>
  <c r="AJ370" i="3"/>
  <c r="AC370" i="3"/>
  <c r="AJ369" i="3"/>
  <c r="AC369" i="3"/>
  <c r="AJ368" i="3"/>
  <c r="AC368" i="3"/>
  <c r="AJ367" i="3"/>
  <c r="AJ366" i="3"/>
  <c r="AC366" i="3"/>
  <c r="AJ365" i="3"/>
  <c r="AJ364" i="3"/>
  <c r="AC364" i="3"/>
  <c r="AJ363" i="3"/>
  <c r="AJ362" i="3"/>
  <c r="AC362" i="3"/>
  <c r="AJ361" i="3"/>
  <c r="AJ360" i="3"/>
  <c r="AC360" i="3"/>
  <c r="AJ359" i="3"/>
  <c r="AJ358" i="3"/>
  <c r="AC358" i="3"/>
  <c r="AJ357" i="3"/>
  <c r="AJ356" i="3"/>
  <c r="AC356" i="3"/>
  <c r="AJ355" i="3"/>
  <c r="AJ354" i="3"/>
  <c r="AC354" i="3"/>
  <c r="AJ353" i="3"/>
  <c r="AJ352" i="3"/>
  <c r="AC352" i="3"/>
  <c r="AJ351" i="3"/>
  <c r="AC351" i="3"/>
  <c r="AJ350" i="3"/>
  <c r="AC350" i="3"/>
  <c r="AJ349" i="3"/>
  <c r="AJ348" i="3"/>
  <c r="AC348" i="3"/>
  <c r="AJ347" i="3"/>
  <c r="AJ346" i="3"/>
  <c r="AC346" i="3"/>
  <c r="AJ345" i="3"/>
  <c r="AC345" i="3"/>
  <c r="AJ344" i="3"/>
  <c r="AC344" i="3"/>
  <c r="AJ343" i="3"/>
  <c r="AJ342" i="3"/>
  <c r="AJ341" i="3"/>
  <c r="AJ340" i="3"/>
  <c r="AJ339" i="3"/>
  <c r="AJ338" i="3"/>
  <c r="AC338" i="3"/>
  <c r="AJ337" i="3"/>
  <c r="AC337" i="3"/>
  <c r="AJ336" i="3"/>
  <c r="AC336" i="3"/>
  <c r="AJ335" i="3"/>
  <c r="AJ334" i="3"/>
  <c r="AJ333" i="3"/>
  <c r="AJ332" i="3"/>
  <c r="AC332" i="3"/>
  <c r="AJ331" i="3"/>
  <c r="AJ330" i="3"/>
  <c r="AC330" i="3"/>
  <c r="AJ329" i="3"/>
  <c r="AJ328" i="3"/>
  <c r="AC328" i="3"/>
  <c r="AJ327" i="3"/>
  <c r="AJ326" i="3"/>
  <c r="AJ325" i="3"/>
  <c r="AJ324" i="3"/>
  <c r="AJ323" i="3"/>
  <c r="AJ322" i="3"/>
  <c r="AC322" i="3"/>
  <c r="AJ321" i="3"/>
  <c r="AC321" i="3"/>
  <c r="AJ320" i="3"/>
  <c r="AC320" i="3"/>
  <c r="AJ319" i="3"/>
  <c r="AJ318" i="3"/>
  <c r="AJ317" i="3"/>
  <c r="AJ316" i="3"/>
  <c r="AJ315" i="3"/>
  <c r="AJ314" i="3"/>
  <c r="AJ313" i="3"/>
  <c r="AJ312" i="3"/>
  <c r="AJ311" i="3"/>
  <c r="AJ310" i="3"/>
  <c r="AJ309" i="3"/>
  <c r="AJ308" i="3"/>
  <c r="AJ307" i="3"/>
  <c r="AC307" i="3"/>
  <c r="AJ306" i="3"/>
  <c r="AJ305" i="3"/>
  <c r="AJ304" i="3"/>
  <c r="AJ303" i="3"/>
  <c r="AJ302" i="3"/>
  <c r="AJ301" i="3"/>
  <c r="AJ300" i="3"/>
  <c r="AJ299" i="3"/>
  <c r="AJ298" i="3"/>
  <c r="AJ297" i="3"/>
  <c r="AJ296" i="3"/>
  <c r="AJ295" i="3"/>
  <c r="AJ294" i="3"/>
  <c r="AJ293" i="3"/>
  <c r="AJ292" i="3"/>
  <c r="AJ291" i="3"/>
  <c r="AJ290" i="3"/>
  <c r="AJ289" i="3"/>
  <c r="AJ288" i="3"/>
  <c r="AJ287" i="3"/>
  <c r="AJ286" i="3"/>
  <c r="AJ285" i="3"/>
  <c r="AJ284" i="3"/>
  <c r="AC284" i="3"/>
  <c r="AJ283" i="3"/>
  <c r="AJ282" i="3"/>
  <c r="AC282" i="3"/>
  <c r="AJ281" i="3"/>
  <c r="AJ280" i="3"/>
  <c r="AJ279" i="3"/>
  <c r="AJ278" i="3"/>
  <c r="AJ277" i="3"/>
  <c r="AJ276" i="3"/>
  <c r="AJ275" i="3"/>
  <c r="AJ274" i="3"/>
  <c r="AC274" i="3"/>
  <c r="AJ273" i="3"/>
  <c r="AJ272" i="3"/>
  <c r="AJ271" i="3"/>
  <c r="AJ270" i="3"/>
  <c r="AJ269" i="3"/>
  <c r="AJ268" i="3"/>
  <c r="AC268" i="3"/>
  <c r="AJ267" i="3"/>
  <c r="AJ266" i="3"/>
  <c r="AC266" i="3"/>
  <c r="AJ265" i="3"/>
  <c r="AJ264" i="3"/>
  <c r="AJ263" i="3"/>
  <c r="AJ262" i="3"/>
  <c r="AJ261" i="3"/>
  <c r="AJ260" i="3"/>
  <c r="AJ259" i="3"/>
  <c r="AJ258" i="3"/>
  <c r="AC258" i="3"/>
  <c r="AJ257" i="3"/>
  <c r="AJ256" i="3"/>
  <c r="AJ255" i="3"/>
  <c r="AJ254" i="3"/>
  <c r="AJ253" i="3"/>
  <c r="AJ252" i="3"/>
  <c r="AJ251" i="3"/>
  <c r="AJ250" i="3"/>
  <c r="AC250" i="3"/>
  <c r="AJ249" i="3"/>
  <c r="AJ248" i="3"/>
  <c r="AJ247" i="3"/>
  <c r="AJ246" i="3"/>
  <c r="AJ245" i="3"/>
  <c r="AJ244" i="3"/>
  <c r="AC244" i="3"/>
  <c r="AJ243" i="3"/>
  <c r="AJ242" i="3"/>
  <c r="AC242" i="3"/>
  <c r="AJ241" i="3"/>
  <c r="AJ240" i="3"/>
  <c r="AJ239" i="3"/>
  <c r="AJ238" i="3"/>
  <c r="AJ237" i="3"/>
  <c r="AJ236" i="3"/>
  <c r="AJ235" i="3"/>
  <c r="AJ234" i="3"/>
  <c r="AC234" i="3"/>
  <c r="AJ233" i="3"/>
  <c r="AJ232" i="3"/>
  <c r="AJ231" i="3"/>
  <c r="AJ230" i="3"/>
  <c r="AJ229" i="3"/>
  <c r="AJ228" i="3"/>
  <c r="AJ227" i="3"/>
  <c r="AJ226" i="3"/>
  <c r="AC226" i="3"/>
  <c r="AJ225" i="3"/>
  <c r="AJ224" i="3"/>
  <c r="AC224" i="3"/>
  <c r="AJ223" i="3"/>
  <c r="AJ222" i="3"/>
  <c r="AJ221" i="3"/>
  <c r="AJ220" i="3"/>
  <c r="AJ219" i="3"/>
  <c r="AJ218" i="3"/>
  <c r="AC218" i="3"/>
  <c r="AJ217" i="3"/>
  <c r="AJ216" i="3"/>
  <c r="AJ215" i="3"/>
  <c r="AJ214" i="3"/>
  <c r="AJ213" i="3"/>
  <c r="AJ212" i="3"/>
  <c r="AJ211" i="3"/>
  <c r="AJ210" i="3"/>
  <c r="AC210" i="3"/>
  <c r="AJ209" i="3"/>
  <c r="AJ208" i="3"/>
  <c r="AJ207" i="3"/>
  <c r="AJ206" i="3"/>
  <c r="AJ205" i="3"/>
  <c r="AJ204" i="3"/>
  <c r="AJ203" i="3"/>
  <c r="AJ202" i="3"/>
  <c r="AC202" i="3"/>
  <c r="AJ201" i="3"/>
  <c r="AJ200" i="3"/>
  <c r="AJ199" i="3"/>
  <c r="AJ198" i="3"/>
  <c r="AJ197" i="3"/>
  <c r="AJ196" i="3"/>
  <c r="AJ195" i="3"/>
  <c r="AJ194" i="3"/>
  <c r="AJ193" i="3"/>
  <c r="AC193" i="3"/>
  <c r="AJ192" i="3"/>
  <c r="AJ191" i="3"/>
  <c r="AJ190" i="3"/>
  <c r="AJ189" i="3"/>
  <c r="AJ188" i="3"/>
  <c r="AJ187" i="3"/>
  <c r="AC187" i="3"/>
  <c r="AJ186" i="3"/>
  <c r="AJ185" i="3"/>
  <c r="AC185" i="3"/>
  <c r="AJ184" i="3"/>
  <c r="AC184" i="3"/>
  <c r="AJ183" i="3"/>
  <c r="AJ182" i="3"/>
  <c r="AJ181" i="3"/>
  <c r="AJ180" i="3"/>
  <c r="AJ179" i="3"/>
  <c r="AJ178" i="3"/>
  <c r="AJ177" i="3"/>
  <c r="AC177" i="3"/>
  <c r="AJ176" i="3"/>
  <c r="AC176" i="3"/>
  <c r="AJ175" i="3"/>
  <c r="AJ174" i="3"/>
  <c r="AJ173" i="3"/>
  <c r="AJ172" i="3"/>
  <c r="AJ171" i="3"/>
  <c r="AJ170" i="3"/>
  <c r="AJ169" i="3"/>
  <c r="AC169" i="3"/>
  <c r="AJ168" i="3"/>
  <c r="AJ167" i="3"/>
  <c r="AC167" i="3"/>
  <c r="AJ166" i="3"/>
  <c r="AC166" i="3"/>
  <c r="AJ165" i="3"/>
  <c r="AJ164" i="3"/>
  <c r="AJ163" i="3"/>
  <c r="AJ162" i="3"/>
  <c r="AC162" i="3"/>
  <c r="AJ161" i="3"/>
  <c r="AC161" i="3"/>
  <c r="AJ160" i="3"/>
  <c r="AC160" i="3"/>
  <c r="AJ159" i="3"/>
  <c r="AC159" i="3"/>
  <c r="AJ158" i="3"/>
  <c r="AC158" i="3"/>
  <c r="AJ157" i="3"/>
  <c r="AJ156" i="3"/>
  <c r="AC156" i="3"/>
  <c r="AJ155" i="3"/>
  <c r="AJ154" i="3"/>
  <c r="AJ153" i="3"/>
  <c r="AC153" i="3"/>
  <c r="AJ152" i="3"/>
  <c r="AC152" i="3"/>
  <c r="AJ151" i="3"/>
  <c r="AC151" i="3"/>
  <c r="AJ150" i="3"/>
  <c r="AC150" i="3"/>
  <c r="AJ149" i="3"/>
  <c r="AJ148" i="3"/>
  <c r="AJ147" i="3"/>
  <c r="AC147" i="3"/>
  <c r="AJ146" i="3"/>
  <c r="AC146" i="3"/>
  <c r="AJ145" i="3"/>
  <c r="AC145" i="3"/>
  <c r="AJ144" i="3"/>
  <c r="AJ143" i="3"/>
  <c r="AC143" i="3"/>
  <c r="AJ142" i="3"/>
  <c r="AC142" i="3"/>
  <c r="AJ141" i="3"/>
  <c r="AC141" i="3"/>
  <c r="AJ140" i="3"/>
  <c r="AJ139" i="3"/>
  <c r="AJ138" i="3"/>
  <c r="AJ137" i="3"/>
  <c r="AJ136" i="3"/>
  <c r="AC136" i="3"/>
  <c r="AJ135" i="3"/>
  <c r="AJ134" i="3"/>
  <c r="AC134" i="3"/>
  <c r="AJ133" i="3"/>
  <c r="AJ132" i="3"/>
  <c r="AC132" i="3"/>
  <c r="AJ131" i="3"/>
  <c r="AJ130" i="3"/>
  <c r="AC130" i="3"/>
  <c r="AJ129" i="3"/>
  <c r="AJ128" i="3"/>
  <c r="AC128" i="3"/>
  <c r="AJ127" i="3"/>
  <c r="AJ126" i="3"/>
  <c r="AC126" i="3"/>
  <c r="AJ125" i="3"/>
  <c r="AJ124" i="3"/>
  <c r="AJ123" i="3"/>
  <c r="AJ122" i="3"/>
  <c r="AJ121" i="3"/>
  <c r="AJ120" i="3"/>
  <c r="AJ119" i="3"/>
  <c r="AJ118" i="3"/>
  <c r="AJ117" i="3"/>
  <c r="AJ116" i="3"/>
  <c r="AJ115" i="3"/>
  <c r="AJ114" i="3"/>
  <c r="AJ113" i="3"/>
  <c r="AJ112" i="3"/>
  <c r="AJ111" i="3"/>
  <c r="AJ110" i="3"/>
  <c r="AC110" i="3"/>
  <c r="AJ109" i="3"/>
  <c r="AJ108" i="3"/>
  <c r="AJ107" i="3"/>
  <c r="AJ106" i="3"/>
  <c r="AJ105" i="3"/>
  <c r="AJ104" i="3"/>
  <c r="AJ103" i="3"/>
  <c r="AJ102" i="3"/>
  <c r="AJ101" i="3"/>
  <c r="AJ100" i="3"/>
  <c r="AJ99" i="3"/>
  <c r="AJ98" i="3"/>
  <c r="AJ97" i="3"/>
  <c r="AJ96" i="3"/>
  <c r="AJ95" i="3"/>
  <c r="AJ94" i="3"/>
  <c r="AJ93" i="3"/>
  <c r="AJ92" i="3"/>
  <c r="AJ91" i="3"/>
  <c r="AJ90" i="3"/>
  <c r="AJ89" i="3"/>
  <c r="AJ88" i="3"/>
  <c r="AJ87" i="3"/>
  <c r="AJ86" i="3"/>
  <c r="AJ85" i="3"/>
  <c r="AJ84" i="3"/>
  <c r="AJ83" i="3"/>
  <c r="AJ82" i="3"/>
  <c r="AJ81" i="3"/>
  <c r="AJ80" i="3"/>
  <c r="AJ79" i="3"/>
  <c r="AJ78" i="3"/>
  <c r="AJ77" i="3"/>
  <c r="AJ76" i="3"/>
  <c r="AJ75" i="3"/>
  <c r="AJ74" i="3"/>
  <c r="AJ73" i="3"/>
  <c r="AJ72" i="3"/>
  <c r="AJ71" i="3"/>
  <c r="AJ70" i="3"/>
  <c r="AJ69" i="3"/>
  <c r="AJ68" i="3"/>
  <c r="AJ67" i="3"/>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Z6" i="3"/>
  <c r="AC6" i="3" s="1"/>
  <c r="AC105" i="3" l="1"/>
  <c r="AC10" i="3"/>
  <c r="AC30" i="3"/>
  <c r="AC58" i="3"/>
  <c r="AD58" i="3" s="1"/>
  <c r="AK165" i="3"/>
  <c r="AL165" i="3" s="1"/>
  <c r="AC165" i="3"/>
  <c r="AD165" i="3" s="1"/>
  <c r="AN75" i="3"/>
  <c r="AC75" i="3"/>
  <c r="AD75" i="3" s="1"/>
  <c r="AE75" i="3" s="1"/>
  <c r="AF75" i="3" s="1"/>
  <c r="AG75" i="3" s="1"/>
  <c r="AC79" i="3"/>
  <c r="AD79" i="3" s="1"/>
  <c r="AN83" i="3"/>
  <c r="AC83" i="3"/>
  <c r="AC87" i="3"/>
  <c r="AD87" i="3" s="1"/>
  <c r="AK91" i="3"/>
  <c r="AL91" i="3" s="1"/>
  <c r="AC91" i="3"/>
  <c r="AD91" i="3" s="1"/>
  <c r="AE91" i="3" s="1"/>
  <c r="AF91" i="3" s="1"/>
  <c r="AG91" i="3" s="1"/>
  <c r="AC95" i="3"/>
  <c r="AD95" i="3" s="1"/>
  <c r="AN99" i="3"/>
  <c r="AC99" i="3"/>
  <c r="AC103" i="3"/>
  <c r="AD103" i="3" s="1"/>
  <c r="AK107" i="3"/>
  <c r="AL107" i="3" s="1"/>
  <c r="AC107" i="3"/>
  <c r="AC111" i="3"/>
  <c r="AD111" i="3" s="1"/>
  <c r="AN115" i="3"/>
  <c r="AC115" i="3"/>
  <c r="AD115" i="3" s="1"/>
  <c r="AE115" i="3" s="1"/>
  <c r="AF115" i="3" s="1"/>
  <c r="AG115" i="3" s="1"/>
  <c r="AC119" i="3"/>
  <c r="AD119" i="3" s="1"/>
  <c r="AN123" i="3"/>
  <c r="AC123" i="3"/>
  <c r="AC127" i="3"/>
  <c r="AD127" i="3" s="1"/>
  <c r="AN131" i="3"/>
  <c r="AC131" i="3"/>
  <c r="AC135" i="3"/>
  <c r="AD135" i="3" s="1"/>
  <c r="AC139" i="3"/>
  <c r="AD139" i="3" s="1"/>
  <c r="AC155" i="3"/>
  <c r="AN206" i="3"/>
  <c r="AC206" i="3"/>
  <c r="AC214" i="3"/>
  <c r="AC222" i="3"/>
  <c r="AD222" i="3" s="1"/>
  <c r="AC230" i="3"/>
  <c r="AC238" i="3"/>
  <c r="AD238" i="3" s="1"/>
  <c r="AC246" i="3"/>
  <c r="AD246" i="3" s="1"/>
  <c r="AE246" i="3" s="1"/>
  <c r="AF246" i="3" s="1"/>
  <c r="AG246" i="3" s="1"/>
  <c r="AC357" i="3"/>
  <c r="AD357" i="3" s="1"/>
  <c r="AC361" i="3"/>
  <c r="AC1750" i="3"/>
  <c r="AC1762" i="3"/>
  <c r="AC1770" i="3"/>
  <c r="AC1774" i="3"/>
  <c r="AD1774" i="3" s="1"/>
  <c r="AC1778" i="3"/>
  <c r="AD1778" i="3" s="1"/>
  <c r="AE1778" i="3" s="1"/>
  <c r="AF1778" i="3" s="1"/>
  <c r="AG1778" i="3" s="1"/>
  <c r="AC1782" i="3"/>
  <c r="AD1782" i="3" s="1"/>
  <c r="AE1782" i="3" s="1"/>
  <c r="AF1782" i="3" s="1"/>
  <c r="AG1782" i="3" s="1"/>
  <c r="AC1786" i="3"/>
  <c r="AD1786" i="3" s="1"/>
  <c r="AE1786" i="3" s="1"/>
  <c r="AF1786" i="3" s="1"/>
  <c r="AG1786" i="3" s="1"/>
  <c r="AC1794" i="3"/>
  <c r="AC1798" i="3"/>
  <c r="AC1802" i="3"/>
  <c r="AC1806" i="3"/>
  <c r="AC1810" i="3"/>
  <c r="AC89" i="3"/>
  <c r="AC14" i="3"/>
  <c r="AD14" i="3" s="1"/>
  <c r="AC42" i="3"/>
  <c r="AD42" i="3" s="1"/>
  <c r="AC173" i="3"/>
  <c r="AD173" i="3" s="1"/>
  <c r="AE173" i="3" s="1"/>
  <c r="AF173" i="3" s="1"/>
  <c r="AG173" i="3" s="1"/>
  <c r="AC12" i="3"/>
  <c r="AD12" i="3" s="1"/>
  <c r="AC24" i="3"/>
  <c r="AD24" i="3" s="1"/>
  <c r="AC32" i="3"/>
  <c r="AD32" i="3" s="1"/>
  <c r="AC40" i="3"/>
  <c r="AD40" i="3" s="1"/>
  <c r="AC48" i="3"/>
  <c r="AD48" i="3" s="1"/>
  <c r="AC56" i="3"/>
  <c r="AD56" i="3" s="1"/>
  <c r="AC163" i="3"/>
  <c r="AD163" i="3" s="1"/>
  <c r="AE163" i="3" s="1"/>
  <c r="AF163" i="3" s="1"/>
  <c r="AG163" i="3" s="1"/>
  <c r="AC171" i="3"/>
  <c r="AC175" i="3"/>
  <c r="AC179" i="3"/>
  <c r="AC183" i="3"/>
  <c r="AC191" i="3"/>
  <c r="AD191" i="3" s="1"/>
  <c r="AC195" i="3"/>
  <c r="AD195" i="3" s="1"/>
  <c r="AE195" i="3" s="1"/>
  <c r="AF195" i="3" s="1"/>
  <c r="AG195" i="3" s="1"/>
  <c r="AC254" i="3"/>
  <c r="AD254" i="3" s="1"/>
  <c r="AC262" i="3"/>
  <c r="AN270" i="3"/>
  <c r="AC270" i="3"/>
  <c r="AD270" i="3" s="1"/>
  <c r="AE270" i="3" s="1"/>
  <c r="AF270" i="3" s="1"/>
  <c r="AG270" i="3" s="1"/>
  <c r="AC278" i="3"/>
  <c r="AD278" i="3" s="1"/>
  <c r="AE278" i="3" s="1"/>
  <c r="AF278" i="3" s="1"/>
  <c r="AG278" i="3" s="1"/>
  <c r="AC286" i="3"/>
  <c r="AD286" i="3" s="1"/>
  <c r="AC437" i="3"/>
  <c r="AC441" i="3"/>
  <c r="AC445" i="3"/>
  <c r="AC449" i="3"/>
  <c r="AD449" i="3" s="1"/>
  <c r="AE449" i="3" s="1"/>
  <c r="AF449" i="3" s="1"/>
  <c r="AG449" i="3" s="1"/>
  <c r="AC453" i="3"/>
  <c r="AC457" i="3"/>
  <c r="AC461" i="3"/>
  <c r="AN465" i="3"/>
  <c r="AC465" i="3"/>
  <c r="AC469" i="3"/>
  <c r="AC473" i="3"/>
  <c r="AD473" i="3" s="1"/>
  <c r="AE473" i="3" s="1"/>
  <c r="AF473" i="3" s="1"/>
  <c r="AG473" i="3" s="1"/>
  <c r="AC481" i="3"/>
  <c r="AD481" i="3" s="1"/>
  <c r="AC485" i="3"/>
  <c r="AD485" i="3" s="1"/>
  <c r="AE485" i="3" s="1"/>
  <c r="AF485" i="3" s="1"/>
  <c r="AG485" i="3" s="1"/>
  <c r="AC493" i="3"/>
  <c r="AC497" i="3"/>
  <c r="AD497" i="3" s="1"/>
  <c r="AE497" i="3" s="1"/>
  <c r="AF497" i="3" s="1"/>
  <c r="AG497" i="3" s="1"/>
  <c r="AC509" i="3"/>
  <c r="AC513" i="3"/>
  <c r="AC517" i="3"/>
  <c r="AC521" i="3"/>
  <c r="AD521" i="3" s="1"/>
  <c r="AE521" i="3" s="1"/>
  <c r="AF521" i="3" s="1"/>
  <c r="AG521" i="3" s="1"/>
  <c r="AC525" i="3"/>
  <c r="AC529" i="3"/>
  <c r="AC533" i="3"/>
  <c r="AD533" i="3" s="1"/>
  <c r="AE533" i="3" s="1"/>
  <c r="AF533" i="3" s="1"/>
  <c r="AG533" i="3" s="1"/>
  <c r="AC537" i="3"/>
  <c r="AD537" i="3" s="1"/>
  <c r="AE537" i="3" s="1"/>
  <c r="AF537" i="3" s="1"/>
  <c r="AG537" i="3" s="1"/>
  <c r="AC545" i="3"/>
  <c r="AC553" i="3"/>
  <c r="AC557" i="3"/>
  <c r="AC85" i="3"/>
  <c r="AD85" i="3" s="1"/>
  <c r="AC109" i="3"/>
  <c r="AD109" i="3" s="1"/>
  <c r="AC121" i="3"/>
  <c r="AD121" i="3" s="1"/>
  <c r="AC129" i="3"/>
  <c r="AD129" i="3" s="1"/>
  <c r="AN149" i="3"/>
  <c r="AC149" i="3"/>
  <c r="AC18" i="3"/>
  <c r="AD18" i="3" s="1"/>
  <c r="AC38" i="3"/>
  <c r="AC50" i="3"/>
  <c r="AD50" i="3" s="1"/>
  <c r="AC62" i="3"/>
  <c r="AD62" i="3" s="1"/>
  <c r="AC70" i="3"/>
  <c r="AC8" i="3"/>
  <c r="AD8" i="3" s="1"/>
  <c r="AC16" i="3"/>
  <c r="AD16" i="3" s="1"/>
  <c r="AC20" i="3"/>
  <c r="AD20" i="3" s="1"/>
  <c r="AC28" i="3"/>
  <c r="AD28" i="3" s="1"/>
  <c r="AC36" i="3"/>
  <c r="AD36" i="3" s="1"/>
  <c r="AC44" i="3"/>
  <c r="AD44" i="3" s="1"/>
  <c r="AC52" i="3"/>
  <c r="AD52" i="3" s="1"/>
  <c r="AC60" i="3"/>
  <c r="AD60" i="3" s="1"/>
  <c r="AC64" i="3"/>
  <c r="AD64" i="3" s="1"/>
  <c r="AN68" i="3"/>
  <c r="AC68" i="3"/>
  <c r="AC72" i="3"/>
  <c r="AN72" i="3"/>
  <c r="AC76" i="3"/>
  <c r="AD76" i="3" s="1"/>
  <c r="AC80" i="3"/>
  <c r="AD80" i="3" s="1"/>
  <c r="AC84" i="3"/>
  <c r="AD84" i="3" s="1"/>
  <c r="AC88" i="3"/>
  <c r="AD88" i="3" s="1"/>
  <c r="AC92" i="3"/>
  <c r="AD92" i="3" s="1"/>
  <c r="AC96" i="3"/>
  <c r="AD96" i="3" s="1"/>
  <c r="AC100" i="3"/>
  <c r="AD100" i="3" s="1"/>
  <c r="AC104" i="3"/>
  <c r="AD104" i="3" s="1"/>
  <c r="AC108" i="3"/>
  <c r="AD108" i="3" s="1"/>
  <c r="AC112" i="3"/>
  <c r="AD112" i="3" s="1"/>
  <c r="AC116" i="3"/>
  <c r="AD116" i="3" s="1"/>
  <c r="AC120" i="3"/>
  <c r="AD120" i="3" s="1"/>
  <c r="AC124" i="3"/>
  <c r="AD124" i="3" s="1"/>
  <c r="AC140" i="3"/>
  <c r="AC144" i="3"/>
  <c r="AC148" i="3"/>
  <c r="AC199" i="3"/>
  <c r="AC203" i="3"/>
  <c r="AC207" i="3"/>
  <c r="AC211" i="3"/>
  <c r="AC215" i="3"/>
  <c r="AC219" i="3"/>
  <c r="AC223" i="3"/>
  <c r="AC227" i="3"/>
  <c r="AC231" i="3"/>
  <c r="AC235" i="3"/>
  <c r="AC239" i="3"/>
  <c r="AC243" i="3"/>
  <c r="AC247" i="3"/>
  <c r="AN557" i="3"/>
  <c r="AC1591" i="3"/>
  <c r="AC1599" i="3"/>
  <c r="AD1599" i="3" s="1"/>
  <c r="AC9" i="3"/>
  <c r="AD9" i="3" s="1"/>
  <c r="AC13" i="3"/>
  <c r="AD13" i="3" s="1"/>
  <c r="AC17" i="3"/>
  <c r="AD17" i="3" s="1"/>
  <c r="AC21" i="3"/>
  <c r="AD21" i="3" s="1"/>
  <c r="AC25" i="3"/>
  <c r="AD25" i="3" s="1"/>
  <c r="AC29" i="3"/>
  <c r="AD29" i="3" s="1"/>
  <c r="AC33" i="3"/>
  <c r="AD33" i="3" s="1"/>
  <c r="AC37" i="3"/>
  <c r="AC41" i="3"/>
  <c r="AD41" i="3" s="1"/>
  <c r="AC45" i="3"/>
  <c r="AD45" i="3" s="1"/>
  <c r="AC49" i="3"/>
  <c r="AD49" i="3" s="1"/>
  <c r="AC53" i="3"/>
  <c r="AD53" i="3" s="1"/>
  <c r="AC57" i="3"/>
  <c r="AD57" i="3" s="1"/>
  <c r="AC61" i="3"/>
  <c r="AC65" i="3"/>
  <c r="AD65" i="3" s="1"/>
  <c r="AC69" i="3"/>
  <c r="AD69" i="3" s="1"/>
  <c r="AC164" i="3"/>
  <c r="AD164" i="3" s="1"/>
  <c r="AE164" i="3" s="1"/>
  <c r="AF164" i="3" s="1"/>
  <c r="AG164" i="3" s="1"/>
  <c r="AC168" i="3"/>
  <c r="AN172" i="3"/>
  <c r="AC172" i="3"/>
  <c r="AD172" i="3" s="1"/>
  <c r="AC180" i="3"/>
  <c r="AD180" i="3" s="1"/>
  <c r="AC188" i="3"/>
  <c r="AC192" i="3"/>
  <c r="AC196" i="3"/>
  <c r="AC251" i="3"/>
  <c r="AC255" i="3"/>
  <c r="AC259" i="3"/>
  <c r="AC263" i="3"/>
  <c r="AC267" i="3"/>
  <c r="AC271" i="3"/>
  <c r="AC275" i="3"/>
  <c r="AC279" i="3"/>
  <c r="AC283" i="3"/>
  <c r="AC287" i="3"/>
  <c r="AC291" i="3"/>
  <c r="AC295" i="3"/>
  <c r="AC299" i="3"/>
  <c r="AC303" i="3"/>
  <c r="AC311" i="3"/>
  <c r="AD311" i="3" s="1"/>
  <c r="AC315" i="3"/>
  <c r="AD315" i="3" s="1"/>
  <c r="AC319" i="3"/>
  <c r="AD319" i="3" s="1"/>
  <c r="AC323" i="3"/>
  <c r="AD323" i="3" s="1"/>
  <c r="AN327" i="3"/>
  <c r="AC327" i="3"/>
  <c r="AD327" i="3" s="1"/>
  <c r="AE327" i="3" s="1"/>
  <c r="AF327" i="3" s="1"/>
  <c r="AG327" i="3" s="1"/>
  <c r="AN331" i="3"/>
  <c r="AC331" i="3"/>
  <c r="AC438" i="3"/>
  <c r="AD438" i="3" s="1"/>
  <c r="AC442" i="3"/>
  <c r="AD442" i="3" s="1"/>
  <c r="AC446" i="3"/>
  <c r="AD446" i="3" s="1"/>
  <c r="AC450" i="3"/>
  <c r="AD450" i="3" s="1"/>
  <c r="AC454" i="3"/>
  <c r="AD454" i="3" s="1"/>
  <c r="AC458" i="3"/>
  <c r="AD458" i="3" s="1"/>
  <c r="AE458" i="3" s="1"/>
  <c r="AF458" i="3" s="1"/>
  <c r="AG458" i="3" s="1"/>
  <c r="AC462" i="3"/>
  <c r="AD462" i="3" s="1"/>
  <c r="AC466" i="3"/>
  <c r="AC474" i="3"/>
  <c r="AD474" i="3" s="1"/>
  <c r="AE474" i="3" s="1"/>
  <c r="AF474" i="3" s="1"/>
  <c r="AG474" i="3" s="1"/>
  <c r="AC478" i="3"/>
  <c r="AC482" i="3"/>
  <c r="AD482" i="3" s="1"/>
  <c r="AC486" i="3"/>
  <c r="AC490" i="3"/>
  <c r="AC494" i="3"/>
  <c r="AD494" i="3" s="1"/>
  <c r="AE494" i="3" s="1"/>
  <c r="AF494" i="3" s="1"/>
  <c r="AG494" i="3" s="1"/>
  <c r="AC514" i="3"/>
  <c r="AD514" i="3" s="1"/>
  <c r="AE514" i="3" s="1"/>
  <c r="AF514" i="3" s="1"/>
  <c r="AG514" i="3" s="1"/>
  <c r="AN522" i="3"/>
  <c r="AC522" i="3"/>
  <c r="AC530" i="3"/>
  <c r="AC546" i="3"/>
  <c r="AD546" i="3" s="1"/>
  <c r="AE546" i="3" s="1"/>
  <c r="AF546" i="3" s="1"/>
  <c r="AG546" i="3" s="1"/>
  <c r="AC554" i="3"/>
  <c r="AD554" i="3" s="1"/>
  <c r="AE554" i="3" s="1"/>
  <c r="AF554" i="3" s="1"/>
  <c r="AG554" i="3" s="1"/>
  <c r="AC1520" i="3"/>
  <c r="AC81" i="3"/>
  <c r="AD81" i="3" s="1"/>
  <c r="AC113" i="3"/>
  <c r="AD113" i="3" s="1"/>
  <c r="AC133" i="3"/>
  <c r="AC200" i="3"/>
  <c r="AC204" i="3"/>
  <c r="AC208" i="3"/>
  <c r="AC212" i="3"/>
  <c r="AC216" i="3"/>
  <c r="AD216" i="3" s="1"/>
  <c r="AE216" i="3" s="1"/>
  <c r="AF216" i="3" s="1"/>
  <c r="AG216" i="3" s="1"/>
  <c r="AC220" i="3"/>
  <c r="AD220" i="3" s="1"/>
  <c r="AE220" i="3" s="1"/>
  <c r="AF220" i="3" s="1"/>
  <c r="AG220" i="3" s="1"/>
  <c r="AC228" i="3"/>
  <c r="AD228" i="3" s="1"/>
  <c r="AC232" i="3"/>
  <c r="AD232" i="3" s="1"/>
  <c r="AC236" i="3"/>
  <c r="AD236" i="3" s="1"/>
  <c r="AK240" i="3"/>
  <c r="AL240" i="3" s="1"/>
  <c r="AC240" i="3"/>
  <c r="AD240" i="3" s="1"/>
  <c r="AE240" i="3" s="1"/>
  <c r="AF240" i="3" s="1"/>
  <c r="AG240" i="3" s="1"/>
  <c r="AC248" i="3"/>
  <c r="AC359" i="3"/>
  <c r="AD359" i="3" s="1"/>
  <c r="AE359" i="3" s="1"/>
  <c r="AF359" i="3" s="1"/>
  <c r="AG359" i="3" s="1"/>
  <c r="AN363" i="3"/>
  <c r="AC363" i="3"/>
  <c r="AK1293" i="3"/>
  <c r="AL1293" i="3" s="1"/>
  <c r="AC1293" i="3"/>
  <c r="AC1297" i="3"/>
  <c r="AD1297" i="3" s="1"/>
  <c r="AC1305" i="3"/>
  <c r="AC1309" i="3"/>
  <c r="AD1309" i="3" s="1"/>
  <c r="AE1309" i="3" s="1"/>
  <c r="AF1309" i="3" s="1"/>
  <c r="AG1309" i="3" s="1"/>
  <c r="AC1317" i="3"/>
  <c r="AK1325" i="3"/>
  <c r="AL1325" i="3" s="1"/>
  <c r="AC1325" i="3"/>
  <c r="AD1325" i="3" s="1"/>
  <c r="AE1325" i="3" s="1"/>
  <c r="AF1325" i="3" s="1"/>
  <c r="AG1325" i="3" s="1"/>
  <c r="AC1329" i="3"/>
  <c r="AC1337" i="3"/>
  <c r="AD1337" i="3" s="1"/>
  <c r="AE1337" i="3" s="1"/>
  <c r="AF1337" i="3" s="1"/>
  <c r="AG1337" i="3" s="1"/>
  <c r="AK1345" i="3"/>
  <c r="AL1345" i="3" s="1"/>
  <c r="AC1345" i="3"/>
  <c r="AC1353" i="3"/>
  <c r="AC1361" i="3"/>
  <c r="AC73" i="3"/>
  <c r="AD73" i="3" s="1"/>
  <c r="AC101" i="3"/>
  <c r="AD101" i="3" s="1"/>
  <c r="AC34" i="3"/>
  <c r="AD34" i="3" s="1"/>
  <c r="AC181" i="3"/>
  <c r="AN189" i="3"/>
  <c r="AC189" i="3"/>
  <c r="AD189" i="3" s="1"/>
  <c r="AE189" i="3" s="1"/>
  <c r="AF189" i="3" s="1"/>
  <c r="AG189" i="3" s="1"/>
  <c r="AC197" i="3"/>
  <c r="AD197" i="3" s="1"/>
  <c r="AE197" i="3" s="1"/>
  <c r="AF197" i="3" s="1"/>
  <c r="AG197" i="3" s="1"/>
  <c r="AK252" i="3"/>
  <c r="AL252" i="3" s="1"/>
  <c r="AC252" i="3"/>
  <c r="AD252" i="3" s="1"/>
  <c r="AE252" i="3" s="1"/>
  <c r="AF252" i="3" s="1"/>
  <c r="AG252" i="3" s="1"/>
  <c r="AC256" i="3"/>
  <c r="AD256" i="3" s="1"/>
  <c r="AC260" i="3"/>
  <c r="AD260" i="3" s="1"/>
  <c r="AN264" i="3"/>
  <c r="AC264" i="3"/>
  <c r="AC272" i="3"/>
  <c r="AC276" i="3"/>
  <c r="AD276" i="3" s="1"/>
  <c r="AE276" i="3" s="1"/>
  <c r="AF276" i="3" s="1"/>
  <c r="AG276" i="3" s="1"/>
  <c r="AC280" i="3"/>
  <c r="AC288" i="3"/>
  <c r="AC439" i="3"/>
  <c r="AC443" i="3"/>
  <c r="AC447" i="3"/>
  <c r="AC451" i="3"/>
  <c r="AC455" i="3"/>
  <c r="AD455" i="3" s="1"/>
  <c r="AE455" i="3" s="1"/>
  <c r="AF455" i="3" s="1"/>
  <c r="AG455" i="3" s="1"/>
  <c r="AC459" i="3"/>
  <c r="AD459" i="3" s="1"/>
  <c r="AE459" i="3" s="1"/>
  <c r="AF459" i="3" s="1"/>
  <c r="AG459" i="3" s="1"/>
  <c r="AC471" i="3"/>
  <c r="AC475" i="3"/>
  <c r="AD475" i="3" s="1"/>
  <c r="AE475" i="3" s="1"/>
  <c r="AF475" i="3" s="1"/>
  <c r="AG475" i="3" s="1"/>
  <c r="AC479" i="3"/>
  <c r="AC483" i="3"/>
  <c r="AC487" i="3"/>
  <c r="AC495" i="3"/>
  <c r="AD495" i="3" s="1"/>
  <c r="AC499" i="3"/>
  <c r="AD499" i="3" s="1"/>
  <c r="AC503" i="3"/>
  <c r="AD503" i="3" s="1"/>
  <c r="AN507" i="3"/>
  <c r="AC507" i="3"/>
  <c r="AD507" i="3" s="1"/>
  <c r="AE507" i="3" s="1"/>
  <c r="AF507" i="3" s="1"/>
  <c r="AG507" i="3" s="1"/>
  <c r="AC515" i="3"/>
  <c r="AD515" i="3" s="1"/>
  <c r="AE515" i="3" s="1"/>
  <c r="AF515" i="3" s="1"/>
  <c r="AG515" i="3" s="1"/>
  <c r="AC519" i="3"/>
  <c r="AC527" i="3"/>
  <c r="AD527" i="3" s="1"/>
  <c r="AN535" i="3"/>
  <c r="AC535" i="3"/>
  <c r="AD535" i="3" s="1"/>
  <c r="AE535" i="3" s="1"/>
  <c r="AF535" i="3" s="1"/>
  <c r="AG535" i="3" s="1"/>
  <c r="AC539" i="3"/>
  <c r="AD539" i="3" s="1"/>
  <c r="AE539" i="3" s="1"/>
  <c r="AF539" i="3" s="1"/>
  <c r="AG539" i="3" s="1"/>
  <c r="AC543" i="3"/>
  <c r="AD543" i="3" s="1"/>
  <c r="AE543" i="3" s="1"/>
  <c r="AF543" i="3" s="1"/>
  <c r="AG543" i="3" s="1"/>
  <c r="AC547" i="3"/>
  <c r="AC1074" i="3"/>
  <c r="AD1074" i="3" s="1"/>
  <c r="AC1078" i="3"/>
  <c r="AD1078" i="3" s="1"/>
  <c r="AC1082" i="3"/>
  <c r="AD1082" i="3" s="1"/>
  <c r="AC1086" i="3"/>
  <c r="AD1086" i="3" s="1"/>
  <c r="AC1090" i="3"/>
  <c r="AD1090" i="3" s="1"/>
  <c r="AC1094" i="3"/>
  <c r="AD1094" i="3" s="1"/>
  <c r="AC1098" i="3"/>
  <c r="AD1098" i="3" s="1"/>
  <c r="AC1102" i="3"/>
  <c r="AD1102" i="3" s="1"/>
  <c r="AC1106" i="3"/>
  <c r="AD1106" i="3" s="1"/>
  <c r="AC1110" i="3"/>
  <c r="AD1110" i="3" s="1"/>
  <c r="AC1122" i="3"/>
  <c r="AD1122" i="3" s="1"/>
  <c r="AC77" i="3"/>
  <c r="AD77" i="3" s="1"/>
  <c r="AC97" i="3"/>
  <c r="AD97" i="3" s="1"/>
  <c r="AN137" i="3"/>
  <c r="AC137" i="3"/>
  <c r="AD137" i="3" s="1"/>
  <c r="AE137" i="3" s="1"/>
  <c r="AF137" i="3" s="1"/>
  <c r="AG137" i="3" s="1"/>
  <c r="AD6" i="3"/>
  <c r="AC22" i="3"/>
  <c r="AD22" i="3" s="1"/>
  <c r="AC46" i="3"/>
  <c r="AC66" i="3"/>
  <c r="AD66" i="3" s="1"/>
  <c r="AN70" i="3"/>
  <c r="AC74" i="3"/>
  <c r="AD74" i="3" s="1"/>
  <c r="AC78" i="3"/>
  <c r="AD78" i="3" s="1"/>
  <c r="AE78" i="3" s="1"/>
  <c r="AF78" i="3" s="1"/>
  <c r="AG78" i="3" s="1"/>
  <c r="AC82" i="3"/>
  <c r="AD82" i="3" s="1"/>
  <c r="AC86" i="3"/>
  <c r="AD86" i="3" s="1"/>
  <c r="AE86" i="3" s="1"/>
  <c r="AF86" i="3" s="1"/>
  <c r="AG86" i="3" s="1"/>
  <c r="AC90" i="3"/>
  <c r="AD90" i="3" s="1"/>
  <c r="AC94" i="3"/>
  <c r="AC98" i="3"/>
  <c r="AD98" i="3" s="1"/>
  <c r="AN102" i="3"/>
  <c r="AC102" i="3"/>
  <c r="AD102" i="3" s="1"/>
  <c r="AE102" i="3" s="1"/>
  <c r="AF102" i="3" s="1"/>
  <c r="AG102" i="3" s="1"/>
  <c r="AC106" i="3"/>
  <c r="AD106" i="3" s="1"/>
  <c r="AE106" i="3" s="1"/>
  <c r="AF106" i="3" s="1"/>
  <c r="AG106" i="3" s="1"/>
  <c r="AC114" i="3"/>
  <c r="AC118" i="3"/>
  <c r="AD118" i="3" s="1"/>
  <c r="AE118" i="3" s="1"/>
  <c r="AF118" i="3" s="1"/>
  <c r="AG118" i="3" s="1"/>
  <c r="AC122" i="3"/>
  <c r="AD122" i="3" s="1"/>
  <c r="AE122" i="3" s="1"/>
  <c r="AF122" i="3" s="1"/>
  <c r="AG122" i="3" s="1"/>
  <c r="AC138" i="3"/>
  <c r="AD138" i="3" s="1"/>
  <c r="AC154" i="3"/>
  <c r="AN201" i="3"/>
  <c r="AC201" i="3"/>
  <c r="AN205" i="3"/>
  <c r="AC205" i="3"/>
  <c r="AD205" i="3" s="1"/>
  <c r="AE205" i="3" s="1"/>
  <c r="AF205" i="3" s="1"/>
  <c r="AG205" i="3" s="1"/>
  <c r="AN209" i="3"/>
  <c r="AC209" i="3"/>
  <c r="AD209" i="3" s="1"/>
  <c r="AE209" i="3" s="1"/>
  <c r="AF209" i="3" s="1"/>
  <c r="AG209" i="3" s="1"/>
  <c r="AN213" i="3"/>
  <c r="AC213" i="3"/>
  <c r="AN217" i="3"/>
  <c r="AC217" i="3"/>
  <c r="AD217" i="3" s="1"/>
  <c r="AE217" i="3" s="1"/>
  <c r="AF217" i="3" s="1"/>
  <c r="AG217" i="3" s="1"/>
  <c r="AC221" i="3"/>
  <c r="AD221" i="3" s="1"/>
  <c r="AE221" i="3" s="1"/>
  <c r="AF221" i="3" s="1"/>
  <c r="AG221" i="3" s="1"/>
  <c r="AN225" i="3"/>
  <c r="AC225" i="3"/>
  <c r="AD225" i="3" s="1"/>
  <c r="AE225" i="3" s="1"/>
  <c r="AF225" i="3" s="1"/>
  <c r="AG225" i="3" s="1"/>
  <c r="AN229" i="3"/>
  <c r="AC229" i="3"/>
  <c r="AN233" i="3"/>
  <c r="AC233" i="3"/>
  <c r="AN237" i="3"/>
  <c r="AC237" i="3"/>
  <c r="AD237" i="3" s="1"/>
  <c r="AE237" i="3" s="1"/>
  <c r="AF237" i="3" s="1"/>
  <c r="AG237" i="3" s="1"/>
  <c r="AN241" i="3"/>
  <c r="AC241" i="3"/>
  <c r="AD241" i="3" s="1"/>
  <c r="AE241" i="3" s="1"/>
  <c r="AF241" i="3" s="1"/>
  <c r="AG241" i="3" s="1"/>
  <c r="AN245" i="3"/>
  <c r="AC245" i="3"/>
  <c r="AN248" i="3"/>
  <c r="AN288" i="3"/>
  <c r="AN392" i="3"/>
  <c r="AC392" i="3"/>
  <c r="AD392" i="3" s="1"/>
  <c r="AE392" i="3" s="1"/>
  <c r="AF392" i="3" s="1"/>
  <c r="AG392" i="3" s="1"/>
  <c r="AC400" i="3"/>
  <c r="AC408" i="3"/>
  <c r="AD408" i="3" s="1"/>
  <c r="AE408" i="3" s="1"/>
  <c r="AF408" i="3" s="1"/>
  <c r="AG408" i="3" s="1"/>
  <c r="AC416" i="3"/>
  <c r="AD416" i="3" s="1"/>
  <c r="AE416" i="3" s="1"/>
  <c r="AF416" i="3" s="1"/>
  <c r="AG416" i="3" s="1"/>
  <c r="AK424" i="3"/>
  <c r="AL424" i="3" s="1"/>
  <c r="AC424" i="3"/>
  <c r="AC432" i="3"/>
  <c r="AC771" i="3"/>
  <c r="AD771" i="3" s="1"/>
  <c r="AE771" i="3" s="1"/>
  <c r="AF771" i="3" s="1"/>
  <c r="AG771" i="3" s="1"/>
  <c r="AC783" i="3"/>
  <c r="AC787" i="3"/>
  <c r="AC791" i="3"/>
  <c r="AC795" i="3"/>
  <c r="AD795" i="3" s="1"/>
  <c r="AE795" i="3" s="1"/>
  <c r="AF795" i="3" s="1"/>
  <c r="AG795" i="3" s="1"/>
  <c r="AC807" i="3"/>
  <c r="AC827" i="3"/>
  <c r="AD827" i="3" s="1"/>
  <c r="AE827" i="3" s="1"/>
  <c r="AF827" i="3" s="1"/>
  <c r="AG827" i="3" s="1"/>
  <c r="AK831" i="3"/>
  <c r="AL831" i="3" s="1"/>
  <c r="AC831" i="3"/>
  <c r="AD831" i="3" s="1"/>
  <c r="AE831" i="3" s="1"/>
  <c r="AF831" i="3" s="1"/>
  <c r="AG831" i="3" s="1"/>
  <c r="AC835" i="3"/>
  <c r="AN839" i="3"/>
  <c r="AC839" i="3"/>
  <c r="AD839" i="3" s="1"/>
  <c r="AE839" i="3" s="1"/>
  <c r="AF839" i="3" s="1"/>
  <c r="AG839" i="3" s="1"/>
  <c r="AC843" i="3"/>
  <c r="AC847" i="3"/>
  <c r="AC859" i="3"/>
  <c r="AC863" i="3"/>
  <c r="AC867" i="3"/>
  <c r="AC93" i="3"/>
  <c r="AD93" i="3" s="1"/>
  <c r="AE93" i="3" s="1"/>
  <c r="AF93" i="3" s="1"/>
  <c r="AG93" i="3" s="1"/>
  <c r="AC117" i="3"/>
  <c r="AN125" i="3"/>
  <c r="AC125" i="3"/>
  <c r="AD125" i="3" s="1"/>
  <c r="AE125" i="3" s="1"/>
  <c r="AF125" i="3" s="1"/>
  <c r="AG125" i="3" s="1"/>
  <c r="AN157" i="3"/>
  <c r="AC157" i="3"/>
  <c r="AC26" i="3"/>
  <c r="AD26" i="3" s="1"/>
  <c r="AC54" i="3"/>
  <c r="AD54" i="3" s="1"/>
  <c r="AN133" i="3"/>
  <c r="AC7" i="3"/>
  <c r="AD7" i="3" s="1"/>
  <c r="AN11" i="3"/>
  <c r="AC11" i="3"/>
  <c r="AD11" i="3" s="1"/>
  <c r="AC15" i="3"/>
  <c r="AD15" i="3" s="1"/>
  <c r="AK19" i="3"/>
  <c r="AL19" i="3" s="1"/>
  <c r="AC19" i="3"/>
  <c r="AC23" i="3"/>
  <c r="AD23" i="3" s="1"/>
  <c r="AC27" i="3"/>
  <c r="AD27" i="3" s="1"/>
  <c r="AC31" i="3"/>
  <c r="AD31" i="3" s="1"/>
  <c r="AC35" i="3"/>
  <c r="AD35" i="3" s="1"/>
  <c r="AC39" i="3"/>
  <c r="AD39" i="3" s="1"/>
  <c r="AC43" i="3"/>
  <c r="AC47" i="3"/>
  <c r="AD47" i="3" s="1"/>
  <c r="AC51" i="3"/>
  <c r="AC55" i="3"/>
  <c r="AD55" i="3" s="1"/>
  <c r="AC59" i="3"/>
  <c r="AD59" i="3" s="1"/>
  <c r="AC63" i="3"/>
  <c r="AD63" i="3" s="1"/>
  <c r="AC67" i="3"/>
  <c r="AD67" i="3" s="1"/>
  <c r="AC71" i="3"/>
  <c r="AN170" i="3"/>
  <c r="AC170" i="3"/>
  <c r="AD170" i="3" s="1"/>
  <c r="AC174" i="3"/>
  <c r="AD174" i="3" s="1"/>
  <c r="AC178" i="3"/>
  <c r="AD178" i="3" s="1"/>
  <c r="AC182" i="3"/>
  <c r="AD182" i="3" s="1"/>
  <c r="AC186" i="3"/>
  <c r="AD186" i="3" s="1"/>
  <c r="AN190" i="3"/>
  <c r="AC190" i="3"/>
  <c r="AD190" i="3" s="1"/>
  <c r="AE190" i="3" s="1"/>
  <c r="AF190" i="3" s="1"/>
  <c r="AG190" i="3" s="1"/>
  <c r="AC194" i="3"/>
  <c r="AD194" i="3" s="1"/>
  <c r="AN198" i="3"/>
  <c r="AC198" i="3"/>
  <c r="AN221" i="3"/>
  <c r="AC249" i="3"/>
  <c r="AD249" i="3" s="1"/>
  <c r="AE249" i="3" s="1"/>
  <c r="AF249" i="3" s="1"/>
  <c r="AG249" i="3" s="1"/>
  <c r="AC253" i="3"/>
  <c r="AD253" i="3" s="1"/>
  <c r="AE253" i="3" s="1"/>
  <c r="AF253" i="3" s="1"/>
  <c r="AG253" i="3" s="1"/>
  <c r="AC257" i="3"/>
  <c r="AD257" i="3" s="1"/>
  <c r="AE257" i="3" s="1"/>
  <c r="AF257" i="3" s="1"/>
  <c r="AG257" i="3" s="1"/>
  <c r="AK261" i="3"/>
  <c r="AL261" i="3" s="1"/>
  <c r="AC261" i="3"/>
  <c r="AC265" i="3"/>
  <c r="AC269" i="3"/>
  <c r="AC273" i="3"/>
  <c r="AD273" i="3" s="1"/>
  <c r="AE273" i="3" s="1"/>
  <c r="AF273" i="3" s="1"/>
  <c r="AG273" i="3" s="1"/>
  <c r="AN277" i="3"/>
  <c r="AC277" i="3"/>
  <c r="AD277" i="3" s="1"/>
  <c r="AE277" i="3" s="1"/>
  <c r="AF277" i="3" s="1"/>
  <c r="AG277" i="3" s="1"/>
  <c r="AC281" i="3"/>
  <c r="AD281" i="3" s="1"/>
  <c r="AE281" i="3" s="1"/>
  <c r="AF281" i="3" s="1"/>
  <c r="AG281" i="3" s="1"/>
  <c r="AC285" i="3"/>
  <c r="AD285" i="3" s="1"/>
  <c r="AN289" i="3"/>
  <c r="AC289" i="3"/>
  <c r="AN293" i="3"/>
  <c r="AC293" i="3"/>
  <c r="AD293" i="3" s="1"/>
  <c r="AE293" i="3" s="1"/>
  <c r="AF293" i="3" s="1"/>
  <c r="AG293" i="3" s="1"/>
  <c r="AN297" i="3"/>
  <c r="AC297" i="3"/>
  <c r="AN301" i="3"/>
  <c r="AC301" i="3"/>
  <c r="AD301" i="3" s="1"/>
  <c r="AE301" i="3" s="1"/>
  <c r="AF301" i="3" s="1"/>
  <c r="AG301" i="3" s="1"/>
  <c r="AN305" i="3"/>
  <c r="AC305" i="3"/>
  <c r="AN309" i="3"/>
  <c r="AC309" i="3"/>
  <c r="AD309" i="3" s="1"/>
  <c r="AE309" i="3" s="1"/>
  <c r="AF309" i="3" s="1"/>
  <c r="AG309" i="3" s="1"/>
  <c r="AC313" i="3"/>
  <c r="AD313" i="3" s="1"/>
  <c r="AC317" i="3"/>
  <c r="AD317" i="3" s="1"/>
  <c r="AC325" i="3"/>
  <c r="AC329" i="3"/>
  <c r="AC333" i="3"/>
  <c r="AN341" i="3"/>
  <c r="AC341" i="3"/>
  <c r="AC349" i="3"/>
  <c r="AC353" i="3"/>
  <c r="AK440" i="3"/>
  <c r="AL440" i="3" s="1"/>
  <c r="AC440" i="3"/>
  <c r="AD440" i="3" s="1"/>
  <c r="AE440" i="3" s="1"/>
  <c r="AF440" i="3" s="1"/>
  <c r="AG440" i="3" s="1"/>
  <c r="AC448" i="3"/>
  <c r="AD448" i="3" s="1"/>
  <c r="AE448" i="3" s="1"/>
  <c r="AF448" i="3" s="1"/>
  <c r="AG448" i="3" s="1"/>
  <c r="AC460" i="3"/>
  <c r="AC464" i="3"/>
  <c r="AC468" i="3"/>
  <c r="AC472" i="3"/>
  <c r="AC480" i="3"/>
  <c r="AD480" i="3" s="1"/>
  <c r="AE480" i="3" s="1"/>
  <c r="AF480" i="3" s="1"/>
  <c r="AG480" i="3" s="1"/>
  <c r="AC492" i="3"/>
  <c r="AD492" i="3" s="1"/>
  <c r="AC496" i="3"/>
  <c r="AD496" i="3" s="1"/>
  <c r="AC500" i="3"/>
  <c r="AD500" i="3" s="1"/>
  <c r="AC504" i="3"/>
  <c r="AD504" i="3" s="1"/>
  <c r="AC512" i="3"/>
  <c r="AC528" i="3"/>
  <c r="AD528" i="3" s="1"/>
  <c r="AC536" i="3"/>
  <c r="AN656" i="3"/>
  <c r="AC656" i="3"/>
  <c r="AD656" i="3" s="1"/>
  <c r="AE656" i="3" s="1"/>
  <c r="AF656" i="3" s="1"/>
  <c r="AG656" i="3" s="1"/>
  <c r="AN664" i="3"/>
  <c r="AC664" i="3"/>
  <c r="AD664" i="3" s="1"/>
  <c r="AE664" i="3" s="1"/>
  <c r="AF664" i="3" s="1"/>
  <c r="AG664" i="3" s="1"/>
  <c r="AN672" i="3"/>
  <c r="AC672" i="3"/>
  <c r="AN676" i="3"/>
  <c r="AC676" i="3"/>
  <c r="AD676" i="3" s="1"/>
  <c r="AE676" i="3" s="1"/>
  <c r="AF676" i="3" s="1"/>
  <c r="AG676" i="3" s="1"/>
  <c r="AN680" i="3"/>
  <c r="AC680" i="3"/>
  <c r="AD680" i="3" s="1"/>
  <c r="AE680" i="3" s="1"/>
  <c r="AF680" i="3" s="1"/>
  <c r="AG680" i="3" s="1"/>
  <c r="AC684" i="3"/>
  <c r="AD684" i="3" s="1"/>
  <c r="AC688" i="3"/>
  <c r="AD688" i="3" s="1"/>
  <c r="AE688" i="3" s="1"/>
  <c r="AF688" i="3" s="1"/>
  <c r="AG688" i="3" s="1"/>
  <c r="AC692" i="3"/>
  <c r="AD692" i="3" s="1"/>
  <c r="AN696" i="3"/>
  <c r="AC696" i="3"/>
  <c r="AN700" i="3"/>
  <c r="AC700" i="3"/>
  <c r="AD700" i="3" s="1"/>
  <c r="AE700" i="3" s="1"/>
  <c r="AF700" i="3" s="1"/>
  <c r="AG700" i="3" s="1"/>
  <c r="AC708" i="3"/>
  <c r="AN712" i="3"/>
  <c r="AC712" i="3"/>
  <c r="AD712" i="3" s="1"/>
  <c r="AE712" i="3" s="1"/>
  <c r="AF712" i="3" s="1"/>
  <c r="AG712" i="3" s="1"/>
  <c r="AC716" i="3"/>
  <c r="AN720" i="3"/>
  <c r="AC720" i="3"/>
  <c r="AC724" i="3"/>
  <c r="AK728" i="3"/>
  <c r="AL728" i="3" s="1"/>
  <c r="AC728" i="3"/>
  <c r="AC732" i="3"/>
  <c r="AN740" i="3"/>
  <c r="AC740" i="3"/>
  <c r="AN748" i="3"/>
  <c r="AC748" i="3"/>
  <c r="AC756" i="3"/>
  <c r="AC335" i="3"/>
  <c r="AD335" i="3" s="1"/>
  <c r="AC339" i="3"/>
  <c r="AD339" i="3" s="1"/>
  <c r="AN343" i="3"/>
  <c r="AC343" i="3"/>
  <c r="AD343" i="3" s="1"/>
  <c r="AE343" i="3" s="1"/>
  <c r="AF343" i="3" s="1"/>
  <c r="AG343" i="3" s="1"/>
  <c r="AC347" i="3"/>
  <c r="AD347" i="3" s="1"/>
  <c r="AC355" i="3"/>
  <c r="AC386" i="3"/>
  <c r="AD386" i="3" s="1"/>
  <c r="AC394" i="3"/>
  <c r="AC398" i="3"/>
  <c r="AC402" i="3"/>
  <c r="AC406" i="3"/>
  <c r="AC410" i="3"/>
  <c r="AC414" i="3"/>
  <c r="AC418" i="3"/>
  <c r="AC422" i="3"/>
  <c r="AC426" i="3"/>
  <c r="AC430" i="3"/>
  <c r="AC434" i="3"/>
  <c r="AN533" i="3"/>
  <c r="AN537" i="3"/>
  <c r="AN545" i="3"/>
  <c r="AC561" i="3"/>
  <c r="AD561" i="3" s="1"/>
  <c r="AC565" i="3"/>
  <c r="AD565" i="3" s="1"/>
  <c r="AC569" i="3"/>
  <c r="AD569" i="3" s="1"/>
  <c r="AC573" i="3"/>
  <c r="AD573" i="3" s="1"/>
  <c r="AC581" i="3"/>
  <c r="AC597" i="3"/>
  <c r="AD597" i="3" s="1"/>
  <c r="AC601" i="3"/>
  <c r="AD601" i="3" s="1"/>
  <c r="AC605" i="3"/>
  <c r="AD605" i="3" s="1"/>
  <c r="AN609" i="3"/>
  <c r="AC609" i="3"/>
  <c r="AD609" i="3" s="1"/>
  <c r="AE609" i="3" s="1"/>
  <c r="AF609" i="3" s="1"/>
  <c r="AG609" i="3" s="1"/>
  <c r="AC625" i="3"/>
  <c r="AC633" i="3"/>
  <c r="AD633" i="3" s="1"/>
  <c r="AE633" i="3" s="1"/>
  <c r="AF633" i="3" s="1"/>
  <c r="AG633" i="3" s="1"/>
  <c r="AC641" i="3"/>
  <c r="AC649" i="3"/>
  <c r="AD649" i="3" s="1"/>
  <c r="AN688" i="3"/>
  <c r="AN771" i="3"/>
  <c r="AN787" i="3"/>
  <c r="AN795" i="3"/>
  <c r="AC871" i="3"/>
  <c r="AD871" i="3" s="1"/>
  <c r="AE871" i="3" s="1"/>
  <c r="AF871" i="3" s="1"/>
  <c r="AG871" i="3" s="1"/>
  <c r="AC875" i="3"/>
  <c r="AD875" i="3" s="1"/>
  <c r="AC883" i="3"/>
  <c r="AC887" i="3"/>
  <c r="AD887" i="3" s="1"/>
  <c r="AE887" i="3" s="1"/>
  <c r="AF887" i="3" s="1"/>
  <c r="AG887" i="3" s="1"/>
  <c r="AC891" i="3"/>
  <c r="AC903" i="3"/>
  <c r="AD903" i="3" s="1"/>
  <c r="AE903" i="3" s="1"/>
  <c r="AF903" i="3" s="1"/>
  <c r="AG903" i="3" s="1"/>
  <c r="AC911" i="3"/>
  <c r="AC915" i="3"/>
  <c r="AD915" i="3" s="1"/>
  <c r="AC923" i="3"/>
  <c r="AC927" i="3"/>
  <c r="AD927" i="3" s="1"/>
  <c r="AE927" i="3" s="1"/>
  <c r="AF927" i="3" s="1"/>
  <c r="AG927" i="3" s="1"/>
  <c r="AC931" i="3"/>
  <c r="AN935" i="3"/>
  <c r="AC935" i="3"/>
  <c r="AD935" i="3" s="1"/>
  <c r="AE935" i="3" s="1"/>
  <c r="AF935" i="3" s="1"/>
  <c r="AG935" i="3" s="1"/>
  <c r="AN939" i="3"/>
  <c r="AC939" i="3"/>
  <c r="AK943" i="3"/>
  <c r="AL943" i="3" s="1"/>
  <c r="AC943" i="3"/>
  <c r="AC947" i="3"/>
  <c r="AN951" i="3"/>
  <c r="AC951" i="3"/>
  <c r="AD951" i="3" s="1"/>
  <c r="AE951" i="3" s="1"/>
  <c r="AF951" i="3" s="1"/>
  <c r="AG951" i="3" s="1"/>
  <c r="AC959" i="3"/>
  <c r="AD959" i="3" s="1"/>
  <c r="AE959" i="3" s="1"/>
  <c r="AF959" i="3" s="1"/>
  <c r="AG959" i="3" s="1"/>
  <c r="AC967" i="3"/>
  <c r="AC971" i="3"/>
  <c r="AN975" i="3"/>
  <c r="AC975" i="3"/>
  <c r="AD975" i="3" s="1"/>
  <c r="AE975" i="3" s="1"/>
  <c r="AF975" i="3" s="1"/>
  <c r="AG975" i="3" s="1"/>
  <c r="AN979" i="3"/>
  <c r="AC979" i="3"/>
  <c r="AD979" i="3" s="1"/>
  <c r="AE979" i="3" s="1"/>
  <c r="AF979" i="3" s="1"/>
  <c r="AG979" i="3" s="1"/>
  <c r="AN983" i="3"/>
  <c r="AC983" i="3"/>
  <c r="AD983" i="3" s="1"/>
  <c r="AE983" i="3" s="1"/>
  <c r="AF983" i="3" s="1"/>
  <c r="AG983" i="3" s="1"/>
  <c r="AN995" i="3"/>
  <c r="AC995" i="3"/>
  <c r="AD995" i="3" s="1"/>
  <c r="AC1011" i="3"/>
  <c r="AD1011" i="3" s="1"/>
  <c r="AC1019" i="3"/>
  <c r="AD1019" i="3" s="1"/>
  <c r="AE1019" i="3" s="1"/>
  <c r="AF1019" i="3" s="1"/>
  <c r="AG1019" i="3" s="1"/>
  <c r="AC1023" i="3"/>
  <c r="AC1031" i="3"/>
  <c r="AD1031" i="3" s="1"/>
  <c r="AC1035" i="3"/>
  <c r="AD1035" i="3" s="1"/>
  <c r="AC1039" i="3"/>
  <c r="AD1039" i="3" s="1"/>
  <c r="AC1047" i="3"/>
  <c r="AC1055" i="3"/>
  <c r="AD1055" i="3" s="1"/>
  <c r="AE1055" i="3" s="1"/>
  <c r="AF1055" i="3" s="1"/>
  <c r="AG1055" i="3" s="1"/>
  <c r="AC1059" i="3"/>
  <c r="AD1059" i="3" s="1"/>
  <c r="AN1063" i="3"/>
  <c r="AC1063" i="3"/>
  <c r="AC1067" i="3"/>
  <c r="AD1067" i="3" s="1"/>
  <c r="AC1130" i="3"/>
  <c r="AC1138" i="3"/>
  <c r="AD1138" i="3" s="1"/>
  <c r="AC1142" i="3"/>
  <c r="AD1142" i="3" s="1"/>
  <c r="AN1146" i="3"/>
  <c r="AC1146" i="3"/>
  <c r="AC1154" i="3"/>
  <c r="AC1178" i="3"/>
  <c r="AD1178" i="3" s="1"/>
  <c r="AN1182" i="3"/>
  <c r="AC1182" i="3"/>
  <c r="AD1182" i="3" s="1"/>
  <c r="AE1182" i="3" s="1"/>
  <c r="AF1182" i="3" s="1"/>
  <c r="AG1182" i="3" s="1"/>
  <c r="AC1186" i="3"/>
  <c r="AD1186" i="3" s="1"/>
  <c r="AN1190" i="3"/>
  <c r="AC1190" i="3"/>
  <c r="AC1194" i="3"/>
  <c r="AD1194" i="3" s="1"/>
  <c r="AC1202" i="3"/>
  <c r="AC1210" i="3"/>
  <c r="AD1210" i="3" s="1"/>
  <c r="AN1214" i="3"/>
  <c r="AC1214" i="3"/>
  <c r="AD1214" i="3" s="1"/>
  <c r="AE1214" i="3" s="1"/>
  <c r="AF1214" i="3" s="1"/>
  <c r="AG1214" i="3" s="1"/>
  <c r="AC1218" i="3"/>
  <c r="AD1218" i="3" s="1"/>
  <c r="AN1222" i="3"/>
  <c r="AC1222" i="3"/>
  <c r="AD1222" i="3" s="1"/>
  <c r="AE1222" i="3" s="1"/>
  <c r="AF1222" i="3" s="1"/>
  <c r="AG1222" i="3" s="1"/>
  <c r="AC1226" i="3"/>
  <c r="AD1226" i="3" s="1"/>
  <c r="AN1230" i="3"/>
  <c r="AC1230" i="3"/>
  <c r="AD1230" i="3" s="1"/>
  <c r="AE1230" i="3" s="1"/>
  <c r="AF1230" i="3" s="1"/>
  <c r="AG1230" i="3" s="1"/>
  <c r="AC1234" i="3"/>
  <c r="AD1234" i="3" s="1"/>
  <c r="AC1238" i="3"/>
  <c r="AD1238" i="3" s="1"/>
  <c r="AE1238" i="3" s="1"/>
  <c r="AF1238" i="3" s="1"/>
  <c r="AG1238" i="3" s="1"/>
  <c r="AN1242" i="3"/>
  <c r="AC1242" i="3"/>
  <c r="AD1242" i="3" s="1"/>
  <c r="AE1242" i="3" s="1"/>
  <c r="AF1242" i="3" s="1"/>
  <c r="AG1242" i="3" s="1"/>
  <c r="AN1250" i="3"/>
  <c r="AC1250" i="3"/>
  <c r="AC1254" i="3"/>
  <c r="AC1262" i="3"/>
  <c r="AD1262" i="3" s="1"/>
  <c r="AN1266" i="3"/>
  <c r="AC1266" i="3"/>
  <c r="AD1266" i="3" s="1"/>
  <c r="AE1266" i="3" s="1"/>
  <c r="AF1266" i="3" s="1"/>
  <c r="AG1266" i="3" s="1"/>
  <c r="AN1274" i="3"/>
  <c r="AC1274" i="3"/>
  <c r="AD1274" i="3" s="1"/>
  <c r="AE1274" i="3" s="1"/>
  <c r="AF1274" i="3" s="1"/>
  <c r="AG1274" i="3" s="1"/>
  <c r="AC1278" i="3"/>
  <c r="AN1282" i="3"/>
  <c r="AC1282" i="3"/>
  <c r="AD1282" i="3" s="1"/>
  <c r="AE1282" i="3" s="1"/>
  <c r="AF1282" i="3" s="1"/>
  <c r="AG1282" i="3" s="1"/>
  <c r="AC1286" i="3"/>
  <c r="AD1286" i="3" s="1"/>
  <c r="AE1286" i="3" s="1"/>
  <c r="AF1286" i="3" s="1"/>
  <c r="AG1286" i="3" s="1"/>
  <c r="AN1353" i="3"/>
  <c r="AN1361" i="3"/>
  <c r="AC1369" i="3"/>
  <c r="AD1369" i="3" s="1"/>
  <c r="AE1369" i="3" s="1"/>
  <c r="AF1369" i="3" s="1"/>
  <c r="AG1369" i="3" s="1"/>
  <c r="AC1393" i="3"/>
  <c r="AK1397" i="3"/>
  <c r="AL1397" i="3" s="1"/>
  <c r="AC1397" i="3"/>
  <c r="AC1421" i="3"/>
  <c r="AD1421" i="3" s="1"/>
  <c r="AN1429" i="3"/>
  <c r="AC1429" i="3"/>
  <c r="AD1429" i="3" s="1"/>
  <c r="AE1429" i="3" s="1"/>
  <c r="AF1429" i="3" s="1"/>
  <c r="AG1429" i="3" s="1"/>
  <c r="AN1437" i="3"/>
  <c r="AC1437" i="3"/>
  <c r="AD1437" i="3" s="1"/>
  <c r="AE1437" i="3" s="1"/>
  <c r="AF1437" i="3" s="1"/>
  <c r="AG1437" i="3" s="1"/>
  <c r="AC1445" i="3"/>
  <c r="AC1453" i="3"/>
  <c r="AD1453" i="3" s="1"/>
  <c r="AC1461" i="3"/>
  <c r="AC1481" i="3"/>
  <c r="AC1485" i="3"/>
  <c r="AC1501" i="3"/>
  <c r="AD1501" i="3" s="1"/>
  <c r="AE1501" i="3" s="1"/>
  <c r="AF1501" i="3" s="1"/>
  <c r="AG1501" i="3" s="1"/>
  <c r="AC1505" i="3"/>
  <c r="AD1505" i="3" s="1"/>
  <c r="AC1513" i="3"/>
  <c r="AC1517" i="3"/>
  <c r="AC1528" i="3"/>
  <c r="AC1532" i="3"/>
  <c r="AC1536" i="3"/>
  <c r="AC1540" i="3"/>
  <c r="AC1544" i="3"/>
  <c r="AC1552" i="3"/>
  <c r="AD1552" i="3" s="1"/>
  <c r="AC1556" i="3"/>
  <c r="AD1556" i="3" s="1"/>
  <c r="AC1560" i="3"/>
  <c r="AD1560" i="3" s="1"/>
  <c r="AC1564" i="3"/>
  <c r="AD1564" i="3" s="1"/>
  <c r="AC1568" i="3"/>
  <c r="AD1568" i="3" s="1"/>
  <c r="AC1572" i="3"/>
  <c r="AD1572" i="3" s="1"/>
  <c r="AC1576" i="3"/>
  <c r="AD1576" i="3" s="1"/>
  <c r="AC1580" i="3"/>
  <c r="AD1580" i="3" s="1"/>
  <c r="AK1584" i="3"/>
  <c r="AL1584" i="3" s="1"/>
  <c r="AC1584" i="3"/>
  <c r="AD1584" i="3" s="1"/>
  <c r="AE1584" i="3" s="1"/>
  <c r="AF1584" i="3" s="1"/>
  <c r="AG1584" i="3" s="1"/>
  <c r="AC1588" i="3"/>
  <c r="AD1588" i="3" s="1"/>
  <c r="AE1588" i="3" s="1"/>
  <c r="AF1588" i="3" s="1"/>
  <c r="AG1588" i="3" s="1"/>
  <c r="AN1611" i="3"/>
  <c r="AC1611" i="3"/>
  <c r="AC1615" i="3"/>
  <c r="AD1615" i="3" s="1"/>
  <c r="AC1623" i="3"/>
  <c r="AC1631" i="3"/>
  <c r="AD1631" i="3" s="1"/>
  <c r="AC1639" i="3"/>
  <c r="AD1639" i="3" s="1"/>
  <c r="AE1639" i="3" s="1"/>
  <c r="AF1639" i="3" s="1"/>
  <c r="AG1639" i="3" s="1"/>
  <c r="AC1655" i="3"/>
  <c r="AD1655" i="3" s="1"/>
  <c r="AC1659" i="3"/>
  <c r="AD1659" i="3" s="1"/>
  <c r="AC1667" i="3"/>
  <c r="AC1679" i="3"/>
  <c r="AC1687" i="3"/>
  <c r="AD1687" i="3" s="1"/>
  <c r="AC1695" i="3"/>
  <c r="AC1715" i="3"/>
  <c r="AC1723" i="3"/>
  <c r="AD1723" i="3" s="1"/>
  <c r="AE1723" i="3" s="1"/>
  <c r="AF1723" i="3" s="1"/>
  <c r="AG1723" i="3" s="1"/>
  <c r="AC1727" i="3"/>
  <c r="AD1727" i="3" s="1"/>
  <c r="AE1727" i="3" s="1"/>
  <c r="AF1727" i="3" s="1"/>
  <c r="AG1727" i="3" s="1"/>
  <c r="AC1731" i="3"/>
  <c r="AD1731" i="3" s="1"/>
  <c r="AC1735" i="3"/>
  <c r="AC1739" i="3"/>
  <c r="AD1739" i="3" s="1"/>
  <c r="AC1747" i="3"/>
  <c r="AN1762" i="3"/>
  <c r="AN1770" i="3"/>
  <c r="AN1778" i="3"/>
  <c r="AN1782" i="3"/>
  <c r="AN1786" i="3"/>
  <c r="AC657" i="3"/>
  <c r="AC665" i="3"/>
  <c r="AD665" i="3" s="1"/>
  <c r="AE665" i="3" s="1"/>
  <c r="AF665" i="3" s="1"/>
  <c r="AG665" i="3" s="1"/>
  <c r="AC673" i="3"/>
  <c r="AC681" i="3"/>
  <c r="AD681" i="3" s="1"/>
  <c r="AC689" i="3"/>
  <c r="AC705" i="3"/>
  <c r="AD705" i="3" s="1"/>
  <c r="AC721" i="3"/>
  <c r="AC733" i="3"/>
  <c r="AC737" i="3"/>
  <c r="AK741" i="3"/>
  <c r="AL741" i="3" s="1"/>
  <c r="AC741" i="3"/>
  <c r="AD741" i="3" s="1"/>
  <c r="AE741" i="3" s="1"/>
  <c r="AF741" i="3" s="1"/>
  <c r="AG741" i="3" s="1"/>
  <c r="AC745" i="3"/>
  <c r="AC749" i="3"/>
  <c r="AN756" i="3"/>
  <c r="AC764" i="3"/>
  <c r="AC780" i="3"/>
  <c r="AC788" i="3"/>
  <c r="AD788" i="3" s="1"/>
  <c r="AN816" i="3"/>
  <c r="AC816" i="3"/>
  <c r="AD816" i="3" s="1"/>
  <c r="AE816" i="3" s="1"/>
  <c r="AF816" i="3" s="1"/>
  <c r="AG816" i="3" s="1"/>
  <c r="AC820" i="3"/>
  <c r="AD820" i="3" s="1"/>
  <c r="AC828" i="3"/>
  <c r="AC852" i="3"/>
  <c r="AD852" i="3" s="1"/>
  <c r="AN856" i="3"/>
  <c r="AC856" i="3"/>
  <c r="AN927" i="3"/>
  <c r="AN943" i="3"/>
  <c r="AN959" i="3"/>
  <c r="AN967" i="3"/>
  <c r="AN1019" i="3"/>
  <c r="AN1055" i="3"/>
  <c r="AC1071" i="3"/>
  <c r="AC1075" i="3"/>
  <c r="AK1079" i="3"/>
  <c r="AL1079" i="3" s="1"/>
  <c r="AC1079" i="3"/>
  <c r="AD1079" i="3" s="1"/>
  <c r="AE1079" i="3" s="1"/>
  <c r="AF1079" i="3" s="1"/>
  <c r="AG1079" i="3" s="1"/>
  <c r="AC1083" i="3"/>
  <c r="AC1091" i="3"/>
  <c r="AD1091" i="3" s="1"/>
  <c r="AC1095" i="3"/>
  <c r="AC1099" i="3"/>
  <c r="AD1099" i="3" s="1"/>
  <c r="AC1103" i="3"/>
  <c r="AD1103" i="3" s="1"/>
  <c r="AC1111" i="3"/>
  <c r="AC1115" i="3"/>
  <c r="AC1119" i="3"/>
  <c r="AC1123" i="3"/>
  <c r="AN1142" i="3"/>
  <c r="AN1238" i="3"/>
  <c r="AN1286" i="3"/>
  <c r="AN1298" i="3"/>
  <c r="AC1298" i="3"/>
  <c r="AC1302" i="3"/>
  <c r="AC1310" i="3"/>
  <c r="AD1310" i="3" s="1"/>
  <c r="AE1310" i="3" s="1"/>
  <c r="AF1310" i="3" s="1"/>
  <c r="AG1310" i="3" s="1"/>
  <c r="AC1318" i="3"/>
  <c r="AD1318" i="3" s="1"/>
  <c r="AE1318" i="3" s="1"/>
  <c r="AF1318" i="3" s="1"/>
  <c r="AG1318" i="3" s="1"/>
  <c r="AC1326" i="3"/>
  <c r="AD1326" i="3" s="1"/>
  <c r="AE1326" i="3" s="1"/>
  <c r="AF1326" i="3" s="1"/>
  <c r="AG1326" i="3" s="1"/>
  <c r="AC1330" i="3"/>
  <c r="AC1334" i="3"/>
  <c r="AD1334" i="3" s="1"/>
  <c r="AC1338" i="3"/>
  <c r="AD1338" i="3" s="1"/>
  <c r="AC1342" i="3"/>
  <c r="AC1346" i="3"/>
  <c r="AD1346" i="3" s="1"/>
  <c r="AC1350" i="3"/>
  <c r="AD1350" i="3" s="1"/>
  <c r="AC1354" i="3"/>
  <c r="AD1354" i="3" s="1"/>
  <c r="AN1358" i="3"/>
  <c r="AC1358" i="3"/>
  <c r="AC1362" i="3"/>
  <c r="AD1362" i="3" s="1"/>
  <c r="AE1362" i="3" s="1"/>
  <c r="AF1362" i="3" s="1"/>
  <c r="AG1362" i="3" s="1"/>
  <c r="AC1366" i="3"/>
  <c r="AC1521" i="3"/>
  <c r="AD1521" i="3" s="1"/>
  <c r="AE1521" i="3" s="1"/>
  <c r="AF1521" i="3" s="1"/>
  <c r="AG1521" i="3" s="1"/>
  <c r="AC1525" i="3"/>
  <c r="AD1525" i="3" s="1"/>
  <c r="AC1592" i="3"/>
  <c r="AD1592" i="3" s="1"/>
  <c r="AE1592" i="3" s="1"/>
  <c r="AF1592" i="3" s="1"/>
  <c r="AG1592" i="3" s="1"/>
  <c r="AC1600" i="3"/>
  <c r="AN1639" i="3"/>
  <c r="AN1735" i="3"/>
  <c r="AC1751" i="3"/>
  <c r="AC1755" i="3"/>
  <c r="AC1763" i="3"/>
  <c r="AD1763" i="3" s="1"/>
  <c r="AC1767" i="3"/>
  <c r="AD1767" i="3" s="1"/>
  <c r="AE1767" i="3" s="1"/>
  <c r="AF1767" i="3" s="1"/>
  <c r="AG1767" i="3" s="1"/>
  <c r="AC1771" i="3"/>
  <c r="AD1771" i="3" s="1"/>
  <c r="AC1783" i="3"/>
  <c r="AD1783" i="3" s="1"/>
  <c r="AC1787" i="3"/>
  <c r="AC1795" i="3"/>
  <c r="AD1795" i="3" s="1"/>
  <c r="AE1795" i="3" s="1"/>
  <c r="AF1795" i="3" s="1"/>
  <c r="AG1795" i="3" s="1"/>
  <c r="AC1799" i="3"/>
  <c r="AC1803" i="3"/>
  <c r="AN276" i="3"/>
  <c r="AC292" i="3"/>
  <c r="AD292" i="3" s="1"/>
  <c r="AC296" i="3"/>
  <c r="AD296" i="3" s="1"/>
  <c r="AE296" i="3" s="1"/>
  <c r="AF296" i="3" s="1"/>
  <c r="AG296" i="3" s="1"/>
  <c r="AC300" i="3"/>
  <c r="AD300" i="3" s="1"/>
  <c r="AN304" i="3"/>
  <c r="AC304" i="3"/>
  <c r="AD304" i="3" s="1"/>
  <c r="AE304" i="3" s="1"/>
  <c r="AF304" i="3" s="1"/>
  <c r="AG304" i="3" s="1"/>
  <c r="AC308" i="3"/>
  <c r="AC312" i="3"/>
  <c r="AD312" i="3" s="1"/>
  <c r="AC316" i="3"/>
  <c r="AD316" i="3" s="1"/>
  <c r="AC324" i="3"/>
  <c r="AD324" i="3" s="1"/>
  <c r="AC340" i="3"/>
  <c r="AD340" i="3" s="1"/>
  <c r="AN355" i="3"/>
  <c r="AN359" i="3"/>
  <c r="AC367" i="3"/>
  <c r="AC371" i="3"/>
  <c r="AN379" i="3"/>
  <c r="AC379" i="3"/>
  <c r="AD379" i="3" s="1"/>
  <c r="AN383" i="3"/>
  <c r="AC383" i="3"/>
  <c r="AD383" i="3" s="1"/>
  <c r="AE383" i="3" s="1"/>
  <c r="AF383" i="3" s="1"/>
  <c r="AG383" i="3" s="1"/>
  <c r="AN387" i="3"/>
  <c r="AC387" i="3"/>
  <c r="AD387" i="3" s="1"/>
  <c r="AE387" i="3" s="1"/>
  <c r="AF387" i="3" s="1"/>
  <c r="AG387" i="3" s="1"/>
  <c r="AC391" i="3"/>
  <c r="AD391" i="3" s="1"/>
  <c r="AC395" i="3"/>
  <c r="AN399" i="3"/>
  <c r="AC399" i="3"/>
  <c r="AD399" i="3" s="1"/>
  <c r="AE399" i="3" s="1"/>
  <c r="AF399" i="3" s="1"/>
  <c r="AG399" i="3" s="1"/>
  <c r="AN403" i="3"/>
  <c r="AC403" i="3"/>
  <c r="AD403" i="3" s="1"/>
  <c r="AE403" i="3" s="1"/>
  <c r="AF403" i="3" s="1"/>
  <c r="AG403" i="3" s="1"/>
  <c r="AN407" i="3"/>
  <c r="AC407" i="3"/>
  <c r="AD407" i="3" s="1"/>
  <c r="AE407" i="3" s="1"/>
  <c r="AF407" i="3" s="1"/>
  <c r="AG407" i="3" s="1"/>
  <c r="AC411" i="3"/>
  <c r="AC415" i="3"/>
  <c r="AD415" i="3" s="1"/>
  <c r="AC419" i="3"/>
  <c r="AD419" i="3" s="1"/>
  <c r="AN423" i="3"/>
  <c r="AC423" i="3"/>
  <c r="AD423" i="3" s="1"/>
  <c r="AE423" i="3" s="1"/>
  <c r="AF423" i="3" s="1"/>
  <c r="AG423" i="3" s="1"/>
  <c r="AN427" i="3"/>
  <c r="AC427" i="3"/>
  <c r="AD427" i="3" s="1"/>
  <c r="AE427" i="3" s="1"/>
  <c r="AF427" i="3" s="1"/>
  <c r="AG427" i="3" s="1"/>
  <c r="AC431" i="3"/>
  <c r="AD431" i="3" s="1"/>
  <c r="AC435" i="3"/>
  <c r="AD435" i="3" s="1"/>
  <c r="AE435" i="3" s="1"/>
  <c r="AF435" i="3" s="1"/>
  <c r="AG435" i="3" s="1"/>
  <c r="AN458" i="3"/>
  <c r="AN466" i="3"/>
  <c r="AN474" i="3"/>
  <c r="AN482" i="3"/>
  <c r="AN490" i="3"/>
  <c r="AN494" i="3"/>
  <c r="AN514" i="3"/>
  <c r="AN530" i="3"/>
  <c r="AN546" i="3"/>
  <c r="AN554" i="3"/>
  <c r="AC562" i="3"/>
  <c r="AD562" i="3" s="1"/>
  <c r="AE562" i="3" s="1"/>
  <c r="AF562" i="3" s="1"/>
  <c r="AG562" i="3" s="1"/>
  <c r="AC570" i="3"/>
  <c r="AD570" i="3" s="1"/>
  <c r="AE570" i="3" s="1"/>
  <c r="AF570" i="3" s="1"/>
  <c r="AG570" i="3" s="1"/>
  <c r="AC578" i="3"/>
  <c r="AD578" i="3" s="1"/>
  <c r="AE578" i="3" s="1"/>
  <c r="AF578" i="3" s="1"/>
  <c r="AG578" i="3" s="1"/>
  <c r="AC610" i="3"/>
  <c r="AD610" i="3" s="1"/>
  <c r="AE610" i="3" s="1"/>
  <c r="AF610" i="3" s="1"/>
  <c r="AG610" i="3" s="1"/>
  <c r="AC618" i="3"/>
  <c r="AD618" i="3" s="1"/>
  <c r="AC626" i="3"/>
  <c r="AD626" i="3" s="1"/>
  <c r="AC634" i="3"/>
  <c r="AD634" i="3" s="1"/>
  <c r="AC650" i="3"/>
  <c r="AD650" i="3" s="1"/>
  <c r="AN757" i="3"/>
  <c r="AC757" i="3"/>
  <c r="AD757" i="3" s="1"/>
  <c r="AE757" i="3" s="1"/>
  <c r="AF757" i="3" s="1"/>
  <c r="AG757" i="3" s="1"/>
  <c r="AC872" i="3"/>
  <c r="AD872" i="3" s="1"/>
  <c r="AE872" i="3" s="1"/>
  <c r="AF872" i="3" s="1"/>
  <c r="AG872" i="3" s="1"/>
  <c r="AC880" i="3"/>
  <c r="AD880" i="3" s="1"/>
  <c r="AE880" i="3" s="1"/>
  <c r="AF880" i="3" s="1"/>
  <c r="AG880" i="3" s="1"/>
  <c r="AC884" i="3"/>
  <c r="AD884" i="3" s="1"/>
  <c r="AC888" i="3"/>
  <c r="AC892" i="3"/>
  <c r="AC900" i="3"/>
  <c r="AC904" i="3"/>
  <c r="AD904" i="3" s="1"/>
  <c r="AE904" i="3" s="1"/>
  <c r="AF904" i="3" s="1"/>
  <c r="AG904" i="3" s="1"/>
  <c r="AC908" i="3"/>
  <c r="AD908" i="3" s="1"/>
  <c r="AC912" i="3"/>
  <c r="AD912" i="3" s="1"/>
  <c r="AC916" i="3"/>
  <c r="AC920" i="3"/>
  <c r="AD920" i="3" s="1"/>
  <c r="AC924" i="3"/>
  <c r="AD924" i="3" s="1"/>
  <c r="AC928" i="3"/>
  <c r="AD928" i="3" s="1"/>
  <c r="AE928" i="3" s="1"/>
  <c r="AF928" i="3" s="1"/>
  <c r="AG928" i="3" s="1"/>
  <c r="AC932" i="3"/>
  <c r="AC940" i="3"/>
  <c r="AC944" i="3"/>
  <c r="AC952" i="3"/>
  <c r="AC956" i="3"/>
  <c r="AD956" i="3" s="1"/>
  <c r="AC960" i="3"/>
  <c r="AD960" i="3" s="1"/>
  <c r="AN964" i="3"/>
  <c r="AC964" i="3"/>
  <c r="AC968" i="3"/>
  <c r="AN972" i="3"/>
  <c r="AC972" i="3"/>
  <c r="AD972" i="3" s="1"/>
  <c r="AC976" i="3"/>
  <c r="AD976" i="3" s="1"/>
  <c r="AE976" i="3" s="1"/>
  <c r="AF976" i="3" s="1"/>
  <c r="AG976" i="3" s="1"/>
  <c r="AN980" i="3"/>
  <c r="AC980" i="3"/>
  <c r="AD980" i="3" s="1"/>
  <c r="AE980" i="3" s="1"/>
  <c r="AF980" i="3" s="1"/>
  <c r="AG980" i="3" s="1"/>
  <c r="AC992" i="3"/>
  <c r="AD992" i="3" s="1"/>
  <c r="AC1000" i="3"/>
  <c r="AN1004" i="3"/>
  <c r="AC1004" i="3"/>
  <c r="AD1004" i="3" s="1"/>
  <c r="AE1004" i="3" s="1"/>
  <c r="AF1004" i="3" s="1"/>
  <c r="AG1004" i="3" s="1"/>
  <c r="AC1008" i="3"/>
  <c r="AD1008" i="3" s="1"/>
  <c r="AN1012" i="3"/>
  <c r="AC1012" i="3"/>
  <c r="AD1012" i="3" s="1"/>
  <c r="AC1016" i="3"/>
  <c r="AD1016" i="3" s="1"/>
  <c r="AE1016" i="3" s="1"/>
  <c r="AF1016" i="3" s="1"/>
  <c r="AG1016" i="3" s="1"/>
  <c r="AN1020" i="3"/>
  <c r="AC1020" i="3"/>
  <c r="AC1024" i="3"/>
  <c r="AD1024" i="3" s="1"/>
  <c r="AE1024" i="3" s="1"/>
  <c r="AF1024" i="3" s="1"/>
  <c r="AG1024" i="3" s="1"/>
  <c r="AN1028" i="3"/>
  <c r="AC1028" i="3"/>
  <c r="AD1028" i="3" s="1"/>
  <c r="AE1028" i="3" s="1"/>
  <c r="AF1028" i="3" s="1"/>
  <c r="AG1028" i="3" s="1"/>
  <c r="AC1036" i="3"/>
  <c r="AD1036" i="3" s="1"/>
  <c r="AN1040" i="3"/>
  <c r="AC1040" i="3"/>
  <c r="AD1040" i="3" s="1"/>
  <c r="AC1052" i="3"/>
  <c r="AD1052" i="3" s="1"/>
  <c r="AC1060" i="3"/>
  <c r="AD1060" i="3" s="1"/>
  <c r="AN1064" i="3"/>
  <c r="AC1064" i="3"/>
  <c r="AD1064" i="3" s="1"/>
  <c r="AC1068" i="3"/>
  <c r="AN1095" i="3"/>
  <c r="AN1103" i="3"/>
  <c r="AC1131" i="3"/>
  <c r="AD1131" i="3" s="1"/>
  <c r="AC1135" i="3"/>
  <c r="AC1139" i="3"/>
  <c r="AK1143" i="3"/>
  <c r="AL1143" i="3" s="1"/>
  <c r="AC1143" i="3"/>
  <c r="AD1143" i="3" s="1"/>
  <c r="AE1143" i="3" s="1"/>
  <c r="AF1143" i="3" s="1"/>
  <c r="AG1143" i="3" s="1"/>
  <c r="AC1147" i="3"/>
  <c r="AD1147" i="3" s="1"/>
  <c r="AC1151" i="3"/>
  <c r="AC1155" i="3"/>
  <c r="AC1163" i="3"/>
  <c r="AN1171" i="3"/>
  <c r="AC1171" i="3"/>
  <c r="AC1175" i="3"/>
  <c r="AC1179" i="3"/>
  <c r="AD1179" i="3" s="1"/>
  <c r="AE1179" i="3" s="1"/>
  <c r="AF1179" i="3" s="1"/>
  <c r="AG1179" i="3" s="1"/>
  <c r="AC1199" i="3"/>
  <c r="AC1207" i="3"/>
  <c r="AC1215" i="3"/>
  <c r="AN1219" i="3"/>
  <c r="AC1219" i="3"/>
  <c r="AD1219" i="3" s="1"/>
  <c r="AC1223" i="3"/>
  <c r="AD1223" i="3" s="1"/>
  <c r="AC1227" i="3"/>
  <c r="AD1227" i="3" s="1"/>
  <c r="AE1227" i="3" s="1"/>
  <c r="AF1227" i="3" s="1"/>
  <c r="AG1227" i="3" s="1"/>
  <c r="AC1231" i="3"/>
  <c r="AN1235" i="3"/>
  <c r="AC1235" i="3"/>
  <c r="AC1239" i="3"/>
  <c r="AD1239" i="3" s="1"/>
  <c r="AC1247" i="3"/>
  <c r="AD1247" i="3" s="1"/>
  <c r="AE1247" i="3" s="1"/>
  <c r="AF1247" i="3" s="1"/>
  <c r="AG1247" i="3" s="1"/>
  <c r="AC1251" i="3"/>
  <c r="AD1251" i="3" s="1"/>
  <c r="AC1259" i="3"/>
  <c r="AC1263" i="3"/>
  <c r="AD1263" i="3" s="1"/>
  <c r="AC1267" i="3"/>
  <c r="AN1275" i="3"/>
  <c r="AC1275" i="3"/>
  <c r="AC1279" i="3"/>
  <c r="AC1287" i="3"/>
  <c r="AN1362" i="3"/>
  <c r="AK1370" i="3"/>
  <c r="AL1370" i="3" s="1"/>
  <c r="AC1370" i="3"/>
  <c r="AD1370" i="3" s="1"/>
  <c r="AC1378" i="3"/>
  <c r="AD1378" i="3" s="1"/>
  <c r="AN1390" i="3"/>
  <c r="AC1390" i="3"/>
  <c r="AC1394" i="3"/>
  <c r="AN1406" i="3"/>
  <c r="AC1406" i="3"/>
  <c r="AC1410" i="3"/>
  <c r="AD1410" i="3" s="1"/>
  <c r="AC1414" i="3"/>
  <c r="AC1418" i="3"/>
  <c r="AD1418" i="3" s="1"/>
  <c r="AE1418" i="3" s="1"/>
  <c r="AF1418" i="3" s="1"/>
  <c r="AG1418" i="3" s="1"/>
  <c r="AC1422" i="3"/>
  <c r="AD1422" i="3" s="1"/>
  <c r="AC1426" i="3"/>
  <c r="AD1426" i="3" s="1"/>
  <c r="AC1434" i="3"/>
  <c r="AD1434" i="3" s="1"/>
  <c r="AC1442" i="3"/>
  <c r="AD1442" i="3" s="1"/>
  <c r="AC1450" i="3"/>
  <c r="AC1458" i="3"/>
  <c r="AD1458" i="3" s="1"/>
  <c r="AN1462" i="3"/>
  <c r="AC1462" i="3"/>
  <c r="AD1462" i="3" s="1"/>
  <c r="AE1462" i="3" s="1"/>
  <c r="AF1462" i="3" s="1"/>
  <c r="AG1462" i="3" s="1"/>
  <c r="AC1470" i="3"/>
  <c r="AD1470" i="3" s="1"/>
  <c r="AC1482" i="3"/>
  <c r="AN1486" i="3"/>
  <c r="AC1486" i="3"/>
  <c r="AD1486" i="3" s="1"/>
  <c r="AE1486" i="3" s="1"/>
  <c r="AF1486" i="3" s="1"/>
  <c r="AG1486" i="3" s="1"/>
  <c r="AC1490" i="3"/>
  <c r="AD1490" i="3" s="1"/>
  <c r="AC1494" i="3"/>
  <c r="AC1498" i="3"/>
  <c r="AC1514" i="3"/>
  <c r="AC1518" i="3"/>
  <c r="AD1518" i="3" s="1"/>
  <c r="AE1518" i="3" s="1"/>
  <c r="AF1518" i="3" s="1"/>
  <c r="AG1518" i="3" s="1"/>
  <c r="AC1537" i="3"/>
  <c r="AD1537" i="3" s="1"/>
  <c r="AC1541" i="3"/>
  <c r="AC1545" i="3"/>
  <c r="AD1545" i="3" s="1"/>
  <c r="AC1549" i="3"/>
  <c r="AD1549" i="3" s="1"/>
  <c r="AC1553" i="3"/>
  <c r="AD1553" i="3" s="1"/>
  <c r="AC1569" i="3"/>
  <c r="AC1577" i="3"/>
  <c r="AD1577" i="3" s="1"/>
  <c r="AE1577" i="3" s="1"/>
  <c r="AF1577" i="3" s="1"/>
  <c r="AG1577" i="3" s="1"/>
  <c r="AC1585" i="3"/>
  <c r="AD1585" i="3" s="1"/>
  <c r="AN1588" i="3"/>
  <c r="AN1592" i="3"/>
  <c r="AC1604" i="3"/>
  <c r="AN1608" i="3"/>
  <c r="AC1608" i="3"/>
  <c r="AC1616" i="3"/>
  <c r="AD1616" i="3" s="1"/>
  <c r="AE1616" i="3" s="1"/>
  <c r="AF1616" i="3" s="1"/>
  <c r="AG1616" i="3" s="1"/>
  <c r="AC1620" i="3"/>
  <c r="AD1620" i="3" s="1"/>
  <c r="AE1620" i="3" s="1"/>
  <c r="AF1620" i="3" s="1"/>
  <c r="AG1620" i="3" s="1"/>
  <c r="AC1624" i="3"/>
  <c r="AD1624" i="3" s="1"/>
  <c r="AE1624" i="3" s="1"/>
  <c r="AF1624" i="3" s="1"/>
  <c r="AG1624" i="3" s="1"/>
  <c r="AN1628" i="3"/>
  <c r="AC1628" i="3"/>
  <c r="AD1628" i="3" s="1"/>
  <c r="AE1628" i="3" s="1"/>
  <c r="AF1628" i="3" s="1"/>
  <c r="AG1628" i="3" s="1"/>
  <c r="AC1632" i="3"/>
  <c r="AC1636" i="3"/>
  <c r="AD1636" i="3" s="1"/>
  <c r="AE1636" i="3" s="1"/>
  <c r="AF1636" i="3" s="1"/>
  <c r="AG1636" i="3" s="1"/>
  <c r="AC1640" i="3"/>
  <c r="AN1644" i="3"/>
  <c r="AC1644" i="3"/>
  <c r="AD1644" i="3" s="1"/>
  <c r="AE1644" i="3" s="1"/>
  <c r="AF1644" i="3" s="1"/>
  <c r="AG1644" i="3" s="1"/>
  <c r="AC1652" i="3"/>
  <c r="AC1660" i="3"/>
  <c r="AD1660" i="3" s="1"/>
  <c r="AC1664" i="3"/>
  <c r="AD1664" i="3" s="1"/>
  <c r="AE1664" i="3" s="1"/>
  <c r="AF1664" i="3" s="1"/>
  <c r="AG1664" i="3" s="1"/>
  <c r="AC1672" i="3"/>
  <c r="AD1672" i="3" s="1"/>
  <c r="AE1672" i="3" s="1"/>
  <c r="AF1672" i="3" s="1"/>
  <c r="AG1672" i="3" s="1"/>
  <c r="AC1676" i="3"/>
  <c r="AC1680" i="3"/>
  <c r="AD1680" i="3" s="1"/>
  <c r="AC1684" i="3"/>
  <c r="AD1684" i="3" s="1"/>
  <c r="AC1692" i="3"/>
  <c r="AD1692" i="3" s="1"/>
  <c r="AC1696" i="3"/>
  <c r="AD1696" i="3" s="1"/>
  <c r="AE1696" i="3" s="1"/>
  <c r="AF1696" i="3" s="1"/>
  <c r="AG1696" i="3" s="1"/>
  <c r="AC1700" i="3"/>
  <c r="AC1704" i="3"/>
  <c r="AD1704" i="3" s="1"/>
  <c r="AC1712" i="3"/>
  <c r="AC1720" i="3"/>
  <c r="AC1724" i="3"/>
  <c r="AC1728" i="3"/>
  <c r="AD1728" i="3" s="1"/>
  <c r="AC1736" i="3"/>
  <c r="AD1736" i="3" s="1"/>
  <c r="AE1736" i="3" s="1"/>
  <c r="AF1736" i="3" s="1"/>
  <c r="AG1736" i="3" s="1"/>
  <c r="AC1740" i="3"/>
  <c r="AD1740" i="3" s="1"/>
  <c r="AE1740" i="3" s="1"/>
  <c r="AF1740" i="3" s="1"/>
  <c r="AG1740" i="3" s="1"/>
  <c r="AC1744" i="3"/>
  <c r="AN1767" i="3"/>
  <c r="AN1795" i="3"/>
  <c r="AN1803" i="3"/>
  <c r="AN610" i="3"/>
  <c r="AC666" i="3"/>
  <c r="AC678" i="3"/>
  <c r="AC682" i="3"/>
  <c r="AC686" i="3"/>
  <c r="AC694" i="3"/>
  <c r="AD694" i="3" s="1"/>
  <c r="AE694" i="3" s="1"/>
  <c r="AF694" i="3" s="1"/>
  <c r="AG694" i="3" s="1"/>
  <c r="AC702" i="3"/>
  <c r="AC706" i="3"/>
  <c r="AC726" i="3"/>
  <c r="AC730" i="3"/>
  <c r="AC734" i="3"/>
  <c r="AD734" i="3" s="1"/>
  <c r="AC738" i="3"/>
  <c r="AD738" i="3" s="1"/>
  <c r="AC750" i="3"/>
  <c r="AC761" i="3"/>
  <c r="AD761" i="3" s="1"/>
  <c r="AC765" i="3"/>
  <c r="AD765" i="3" s="1"/>
  <c r="AE765" i="3" s="1"/>
  <c r="AF765" i="3" s="1"/>
  <c r="AG765" i="3" s="1"/>
  <c r="AC769" i="3"/>
  <c r="AC773" i="3"/>
  <c r="AC777" i="3"/>
  <c r="AD777" i="3" s="1"/>
  <c r="AC781" i="3"/>
  <c r="AC789" i="3"/>
  <c r="AD789" i="3" s="1"/>
  <c r="AE789" i="3" s="1"/>
  <c r="AF789" i="3" s="1"/>
  <c r="AG789" i="3" s="1"/>
  <c r="AC797" i="3"/>
  <c r="AC801" i="3"/>
  <c r="AK805" i="3"/>
  <c r="AL805" i="3" s="1"/>
  <c r="AC805" i="3"/>
  <c r="AD805" i="3" s="1"/>
  <c r="AE805" i="3" s="1"/>
  <c r="AF805" i="3" s="1"/>
  <c r="AG805" i="3" s="1"/>
  <c r="AC813" i="3"/>
  <c r="AC817" i="3"/>
  <c r="AD817" i="3" s="1"/>
  <c r="AE817" i="3" s="1"/>
  <c r="AF817" i="3" s="1"/>
  <c r="AG817" i="3" s="1"/>
  <c r="AC821" i="3"/>
  <c r="AD821" i="3" s="1"/>
  <c r="AC829" i="3"/>
  <c r="AD829" i="3" s="1"/>
  <c r="AC833" i="3"/>
  <c r="AD833" i="3" s="1"/>
  <c r="AN837" i="3"/>
  <c r="AC837" i="3"/>
  <c r="AD837" i="3" s="1"/>
  <c r="AE837" i="3" s="1"/>
  <c r="AF837" i="3" s="1"/>
  <c r="AG837" i="3" s="1"/>
  <c r="AC845" i="3"/>
  <c r="AD845" i="3" s="1"/>
  <c r="AC849" i="3"/>
  <c r="AC853" i="3"/>
  <c r="AD853" i="3" s="1"/>
  <c r="AE853" i="3" s="1"/>
  <c r="AF853" i="3" s="1"/>
  <c r="AG853" i="3" s="1"/>
  <c r="AC857" i="3"/>
  <c r="AD857" i="3" s="1"/>
  <c r="AC861" i="3"/>
  <c r="AD861" i="3" s="1"/>
  <c r="AC865" i="3"/>
  <c r="AC869" i="3"/>
  <c r="AD869" i="3" s="1"/>
  <c r="AN976" i="3"/>
  <c r="AN1016" i="3"/>
  <c r="AN1024" i="3"/>
  <c r="AC1072" i="3"/>
  <c r="AD1072" i="3" s="1"/>
  <c r="AE1072" i="3" s="1"/>
  <c r="AF1072" i="3" s="1"/>
  <c r="AG1072" i="3" s="1"/>
  <c r="AC1080" i="3"/>
  <c r="AD1080" i="3" s="1"/>
  <c r="AC1084" i="3"/>
  <c r="AC1092" i="3"/>
  <c r="AC1100" i="3"/>
  <c r="AN1104" i="3"/>
  <c r="AC1104" i="3"/>
  <c r="AD1104" i="3" s="1"/>
  <c r="AE1104" i="3" s="1"/>
  <c r="AF1104" i="3" s="1"/>
  <c r="AG1104" i="3" s="1"/>
  <c r="AC1108" i="3"/>
  <c r="AD1108" i="3" s="1"/>
  <c r="AN1112" i="3"/>
  <c r="AC1112" i="3"/>
  <c r="AD1112" i="3" s="1"/>
  <c r="AC1116" i="3"/>
  <c r="AD1116" i="3" s="1"/>
  <c r="AE1116" i="3" s="1"/>
  <c r="AF1116" i="3" s="1"/>
  <c r="AG1116" i="3" s="1"/>
  <c r="AN1120" i="3"/>
  <c r="AC1120" i="3"/>
  <c r="AD1120" i="3" s="1"/>
  <c r="AE1120" i="3" s="1"/>
  <c r="AF1120" i="3" s="1"/>
  <c r="AG1120" i="3" s="1"/>
  <c r="AN1179" i="3"/>
  <c r="AN1227" i="3"/>
  <c r="AN1247" i="3"/>
  <c r="AC1295" i="3"/>
  <c r="AD1295" i="3" s="1"/>
  <c r="AC1299" i="3"/>
  <c r="AD1299" i="3" s="1"/>
  <c r="AC1307" i="3"/>
  <c r="AD1307" i="3" s="1"/>
  <c r="AK1315" i="3"/>
  <c r="AL1315" i="3" s="1"/>
  <c r="AC1315" i="3"/>
  <c r="AD1315" i="3" s="1"/>
  <c r="AE1315" i="3" s="1"/>
  <c r="AF1315" i="3" s="1"/>
  <c r="AG1315" i="3" s="1"/>
  <c r="AC1323" i="3"/>
  <c r="AD1323" i="3" s="1"/>
  <c r="AC1327" i="3"/>
  <c r="AD1327" i="3" s="1"/>
  <c r="AN1331" i="3"/>
  <c r="AC1331" i="3"/>
  <c r="AD1331" i="3" s="1"/>
  <c r="AE1331" i="3" s="1"/>
  <c r="AF1331" i="3" s="1"/>
  <c r="AG1331" i="3" s="1"/>
  <c r="AC1343" i="3"/>
  <c r="AD1343" i="3" s="1"/>
  <c r="AC1359" i="3"/>
  <c r="AD1359" i="3" s="1"/>
  <c r="AC1367" i="3"/>
  <c r="AD1367" i="3" s="1"/>
  <c r="AN1450" i="3"/>
  <c r="AN1494" i="3"/>
  <c r="AN1518" i="3"/>
  <c r="AC1522" i="3"/>
  <c r="AD1522" i="3" s="1"/>
  <c r="AC1526" i="3"/>
  <c r="AC1589" i="3"/>
  <c r="AC1593" i="3"/>
  <c r="AN1736" i="3"/>
  <c r="AN1740" i="3"/>
  <c r="AN1744" i="3"/>
  <c r="AC1752" i="3"/>
  <c r="AC1780" i="3"/>
  <c r="AC1784" i="3"/>
  <c r="AC1792" i="3"/>
  <c r="AC1796" i="3"/>
  <c r="AD1796" i="3" s="1"/>
  <c r="AC1804" i="3"/>
  <c r="AC1812" i="3"/>
  <c r="AD1812" i="3" s="1"/>
  <c r="AE1812" i="3" s="1"/>
  <c r="AF1812" i="3" s="1"/>
  <c r="AG1812" i="3" s="1"/>
  <c r="AN539" i="3"/>
  <c r="AN543" i="3"/>
  <c r="AC559" i="3"/>
  <c r="AC563" i="3"/>
  <c r="AD563" i="3" s="1"/>
  <c r="AE563" i="3" s="1"/>
  <c r="AF563" i="3" s="1"/>
  <c r="AG563" i="3" s="1"/>
  <c r="AC567" i="3"/>
  <c r="AD567" i="3" s="1"/>
  <c r="AC571" i="3"/>
  <c r="AC575" i="3"/>
  <c r="AC579" i="3"/>
  <c r="AD579" i="3" s="1"/>
  <c r="AC583" i="3"/>
  <c r="AD583" i="3" s="1"/>
  <c r="AC587" i="3"/>
  <c r="AC591" i="3"/>
  <c r="AC595" i="3"/>
  <c r="AD595" i="3" s="1"/>
  <c r="AC603" i="3"/>
  <c r="AD603" i="3" s="1"/>
  <c r="AC607" i="3"/>
  <c r="AD607" i="3" s="1"/>
  <c r="AC611" i="3"/>
  <c r="AN615" i="3"/>
  <c r="AC615" i="3"/>
  <c r="AD615" i="3" s="1"/>
  <c r="AC619" i="3"/>
  <c r="AD619" i="3" s="1"/>
  <c r="AE619" i="3" s="1"/>
  <c r="AF619" i="3" s="1"/>
  <c r="AG619" i="3" s="1"/>
  <c r="AC623" i="3"/>
  <c r="AD623" i="3" s="1"/>
  <c r="AC627" i="3"/>
  <c r="AD627" i="3" s="1"/>
  <c r="AE627" i="3" s="1"/>
  <c r="AF627" i="3" s="1"/>
  <c r="AG627" i="3" s="1"/>
  <c r="AC631" i="3"/>
  <c r="AN635" i="3"/>
  <c r="AC635" i="3"/>
  <c r="AD635" i="3" s="1"/>
  <c r="AE635" i="3" s="1"/>
  <c r="AF635" i="3" s="1"/>
  <c r="AG635" i="3" s="1"/>
  <c r="AC643" i="3"/>
  <c r="AD643" i="3" s="1"/>
  <c r="AE643" i="3" s="1"/>
  <c r="AF643" i="3" s="1"/>
  <c r="AG643" i="3" s="1"/>
  <c r="AC647" i="3"/>
  <c r="AD647" i="3" s="1"/>
  <c r="AN651" i="3"/>
  <c r="AC651" i="3"/>
  <c r="AC655" i="3"/>
  <c r="AC758" i="3"/>
  <c r="AC873" i="3"/>
  <c r="AD873" i="3" s="1"/>
  <c r="AC889" i="3"/>
  <c r="AD889" i="3" s="1"/>
  <c r="AC893" i="3"/>
  <c r="AD893" i="3" s="1"/>
  <c r="AE893" i="3" s="1"/>
  <c r="AF893" i="3" s="1"/>
  <c r="AG893" i="3" s="1"/>
  <c r="AC897" i="3"/>
  <c r="AC913" i="3"/>
  <c r="AK933" i="3"/>
  <c r="AL933" i="3" s="1"/>
  <c r="AC933" i="3"/>
  <c r="AC945" i="3"/>
  <c r="AD945" i="3" s="1"/>
  <c r="AC949" i="3"/>
  <c r="AD949" i="3" s="1"/>
  <c r="AC953" i="3"/>
  <c r="AC957" i="3"/>
  <c r="AC961" i="3"/>
  <c r="AD961" i="3" s="1"/>
  <c r="AC969" i="3"/>
  <c r="AD969" i="3" s="1"/>
  <c r="AK973" i="3"/>
  <c r="AL973" i="3" s="1"/>
  <c r="AC973" i="3"/>
  <c r="AD973" i="3" s="1"/>
  <c r="AC977" i="3"/>
  <c r="AD977" i="3" s="1"/>
  <c r="AC981" i="3"/>
  <c r="AC985" i="3"/>
  <c r="AD985" i="3" s="1"/>
  <c r="AC989" i="3"/>
  <c r="AD989" i="3" s="1"/>
  <c r="AC993" i="3"/>
  <c r="AC1001" i="3"/>
  <c r="AD1001" i="3" s="1"/>
  <c r="AC1009" i="3"/>
  <c r="AD1009" i="3" s="1"/>
  <c r="AC1017" i="3"/>
  <c r="AD1017" i="3" s="1"/>
  <c r="AC1025" i="3"/>
  <c r="AD1025" i="3" s="1"/>
  <c r="AC1033" i="3"/>
  <c r="AK1037" i="3"/>
  <c r="AL1037" i="3" s="1"/>
  <c r="AC1037" i="3"/>
  <c r="AD1037" i="3" s="1"/>
  <c r="AN1041" i="3"/>
  <c r="AC1041" i="3"/>
  <c r="AC1045" i="3"/>
  <c r="AC1049" i="3"/>
  <c r="AC1053" i="3"/>
  <c r="AD1053" i="3" s="1"/>
  <c r="AC1057" i="3"/>
  <c r="AD1057" i="3" s="1"/>
  <c r="AN1116" i="3"/>
  <c r="AC1124" i="3"/>
  <c r="AD1124" i="3" s="1"/>
  <c r="AC1128" i="3"/>
  <c r="AD1128" i="3" s="1"/>
  <c r="AE1128" i="3" s="1"/>
  <c r="AF1128" i="3" s="1"/>
  <c r="AG1128" i="3" s="1"/>
  <c r="AC1132" i="3"/>
  <c r="AD1132" i="3" s="1"/>
  <c r="AN1136" i="3"/>
  <c r="AC1136" i="3"/>
  <c r="AC1140" i="3"/>
  <c r="AD1140" i="3" s="1"/>
  <c r="AC1144" i="3"/>
  <c r="AD1144" i="3" s="1"/>
  <c r="AC1148" i="3"/>
  <c r="AD1148" i="3" s="1"/>
  <c r="AC1152" i="3"/>
  <c r="AC1156" i="3"/>
  <c r="AD1156" i="3" s="1"/>
  <c r="AN1164" i="3"/>
  <c r="AC1164" i="3"/>
  <c r="AC1172" i="3"/>
  <c r="AC1180" i="3"/>
  <c r="AC1188" i="3"/>
  <c r="AC1196" i="3"/>
  <c r="AD1196" i="3" s="1"/>
  <c r="AC1204" i="3"/>
  <c r="AD1204" i="3" s="1"/>
  <c r="AC1212" i="3"/>
  <c r="AD1212" i="3" s="1"/>
  <c r="AC1220" i="3"/>
  <c r="AD1220" i="3" s="1"/>
  <c r="AC1244" i="3"/>
  <c r="AD1244" i="3" s="1"/>
  <c r="AC1252" i="3"/>
  <c r="AD1252" i="3" s="1"/>
  <c r="AN1256" i="3"/>
  <c r="AC1256" i="3"/>
  <c r="AC1260" i="3"/>
  <c r="AC1264" i="3"/>
  <c r="AD1264" i="3" s="1"/>
  <c r="AC1284" i="3"/>
  <c r="AC1288" i="3"/>
  <c r="AD1288" i="3" s="1"/>
  <c r="AC1375" i="3"/>
  <c r="AD1375" i="3" s="1"/>
  <c r="AC1383" i="3"/>
  <c r="AD1383" i="3" s="1"/>
  <c r="AC1391" i="3"/>
  <c r="AC1395" i="3"/>
  <c r="AD1395" i="3" s="1"/>
  <c r="AK1399" i="3"/>
  <c r="AL1399" i="3" s="1"/>
  <c r="AC1399" i="3"/>
  <c r="AD1399" i="3" s="1"/>
  <c r="AE1399" i="3" s="1"/>
  <c r="AF1399" i="3" s="1"/>
  <c r="AG1399" i="3" s="1"/>
  <c r="AC1403" i="3"/>
  <c r="AC1407" i="3"/>
  <c r="AD1407" i="3" s="1"/>
  <c r="AE1407" i="3" s="1"/>
  <c r="AF1407" i="3" s="1"/>
  <c r="AG1407" i="3" s="1"/>
  <c r="AC1423" i="3"/>
  <c r="AN1439" i="3"/>
  <c r="AC1439" i="3"/>
  <c r="AD1439" i="3" s="1"/>
  <c r="AE1439" i="3" s="1"/>
  <c r="AF1439" i="3" s="1"/>
  <c r="AG1439" i="3" s="1"/>
  <c r="AC1443" i="3"/>
  <c r="AD1443" i="3" s="1"/>
  <c r="AC1451" i="3"/>
  <c r="AD1451" i="3" s="1"/>
  <c r="AN1455" i="3"/>
  <c r="AC1455" i="3"/>
  <c r="AD1455" i="3" s="1"/>
  <c r="AE1455" i="3" s="1"/>
  <c r="AF1455" i="3" s="1"/>
  <c r="AG1455" i="3" s="1"/>
  <c r="AC1467" i="3"/>
  <c r="AD1467" i="3" s="1"/>
  <c r="AC1475" i="3"/>
  <c r="AC1479" i="3"/>
  <c r="AD1479" i="3" s="1"/>
  <c r="AN1483" i="3"/>
  <c r="AC1483" i="3"/>
  <c r="AC1495" i="3"/>
  <c r="AD1495" i="3" s="1"/>
  <c r="AE1495" i="3" s="1"/>
  <c r="AF1495" i="3" s="1"/>
  <c r="AG1495" i="3" s="1"/>
  <c r="AN1499" i="3"/>
  <c r="AC1499" i="3"/>
  <c r="AD1499" i="3" s="1"/>
  <c r="AE1499" i="3" s="1"/>
  <c r="AF1499" i="3" s="1"/>
  <c r="AG1499" i="3" s="1"/>
  <c r="AN1503" i="3"/>
  <c r="AC1503" i="3"/>
  <c r="AD1503" i="3" s="1"/>
  <c r="AN1507" i="3"/>
  <c r="AC1507" i="3"/>
  <c r="AC1519" i="3"/>
  <c r="AD1519" i="3" s="1"/>
  <c r="AE1519" i="3" s="1"/>
  <c r="AF1519" i="3" s="1"/>
  <c r="AG1519" i="3" s="1"/>
  <c r="AN1526" i="3"/>
  <c r="AC1530" i="3"/>
  <c r="AD1530" i="3" s="1"/>
  <c r="AC1554" i="3"/>
  <c r="AD1554" i="3" s="1"/>
  <c r="AC1562" i="3"/>
  <c r="AD1562" i="3" s="1"/>
  <c r="AE1562" i="3" s="1"/>
  <c r="AF1562" i="3" s="1"/>
  <c r="AG1562" i="3" s="1"/>
  <c r="AC1570" i="3"/>
  <c r="AD1570" i="3" s="1"/>
  <c r="AC1578" i="3"/>
  <c r="AD1578" i="3" s="1"/>
  <c r="AE1578" i="3" s="1"/>
  <c r="AF1578" i="3" s="1"/>
  <c r="AG1578" i="3" s="1"/>
  <c r="AC1582" i="3"/>
  <c r="AD1582" i="3" s="1"/>
  <c r="AN1593" i="3"/>
  <c r="AC1613" i="3"/>
  <c r="AC1621" i="3"/>
  <c r="AD1621" i="3" s="1"/>
  <c r="AK1625" i="3"/>
  <c r="AL1625" i="3" s="1"/>
  <c r="AC1625" i="3"/>
  <c r="AD1625" i="3" s="1"/>
  <c r="AC1633" i="3"/>
  <c r="AC1665" i="3"/>
  <c r="AC1673" i="3"/>
  <c r="AC1677" i="3"/>
  <c r="AD1677" i="3" s="1"/>
  <c r="AC1681" i="3"/>
  <c r="AD1681" i="3" s="1"/>
  <c r="AE1681" i="3" s="1"/>
  <c r="AF1681" i="3" s="1"/>
  <c r="AG1681" i="3" s="1"/>
  <c r="AC1685" i="3"/>
  <c r="AC1693" i="3"/>
  <c r="AC1701" i="3"/>
  <c r="AC1709" i="3"/>
  <c r="AD1709" i="3" s="1"/>
  <c r="AC1713" i="3"/>
  <c r="AC1717" i="3"/>
  <c r="AD1717" i="3" s="1"/>
  <c r="AC1725" i="3"/>
  <c r="AC1749" i="3"/>
  <c r="AN1812" i="3"/>
  <c r="AN619" i="3"/>
  <c r="AN627" i="3"/>
  <c r="AN643" i="3"/>
  <c r="AC659" i="3"/>
  <c r="AK663" i="3"/>
  <c r="AL663" i="3" s="1"/>
  <c r="AC663" i="3"/>
  <c r="AC667" i="3"/>
  <c r="AD667" i="3" s="1"/>
  <c r="AE667" i="3" s="1"/>
  <c r="AF667" i="3" s="1"/>
  <c r="AG667" i="3" s="1"/>
  <c r="AC671" i="3"/>
  <c r="AD671" i="3" s="1"/>
  <c r="AE671" i="3" s="1"/>
  <c r="AF671" i="3" s="1"/>
  <c r="AG671" i="3" s="1"/>
  <c r="AC675" i="3"/>
  <c r="AD675" i="3" s="1"/>
  <c r="AE675" i="3" s="1"/>
  <c r="AF675" i="3" s="1"/>
  <c r="AG675" i="3" s="1"/>
  <c r="AN683" i="3"/>
  <c r="AC683" i="3"/>
  <c r="AD683" i="3" s="1"/>
  <c r="AE683" i="3" s="1"/>
  <c r="AF683" i="3" s="1"/>
  <c r="AG683" i="3" s="1"/>
  <c r="AC691" i="3"/>
  <c r="AC695" i="3"/>
  <c r="AD695" i="3" s="1"/>
  <c r="AE695" i="3" s="1"/>
  <c r="AF695" i="3" s="1"/>
  <c r="AG695" i="3" s="1"/>
  <c r="AC699" i="3"/>
  <c r="AD699" i="3" s="1"/>
  <c r="AE699" i="3" s="1"/>
  <c r="AF699" i="3" s="1"/>
  <c r="AG699" i="3" s="1"/>
  <c r="AN703" i="3"/>
  <c r="AC703" i="3"/>
  <c r="AD703" i="3" s="1"/>
  <c r="AC707" i="3"/>
  <c r="AD707" i="3" s="1"/>
  <c r="AE707" i="3" s="1"/>
  <c r="AF707" i="3" s="1"/>
  <c r="AG707" i="3" s="1"/>
  <c r="AC715" i="3"/>
  <c r="AC727" i="3"/>
  <c r="AK735" i="3"/>
  <c r="AL735" i="3" s="1"/>
  <c r="AC735" i="3"/>
  <c r="AD735" i="3" s="1"/>
  <c r="AE735" i="3" s="1"/>
  <c r="AF735" i="3" s="1"/>
  <c r="AG735" i="3" s="1"/>
  <c r="AC739" i="3"/>
  <c r="AD739" i="3" s="1"/>
  <c r="AE739" i="3" s="1"/>
  <c r="AF739" i="3" s="1"/>
  <c r="AG739" i="3" s="1"/>
  <c r="AC743" i="3"/>
  <c r="AD743" i="3" s="1"/>
  <c r="AE743" i="3" s="1"/>
  <c r="AF743" i="3" s="1"/>
  <c r="AG743" i="3" s="1"/>
  <c r="AC747" i="3"/>
  <c r="AD747" i="3" s="1"/>
  <c r="AE747" i="3" s="1"/>
  <c r="AF747" i="3" s="1"/>
  <c r="AG747" i="3" s="1"/>
  <c r="AK755" i="3"/>
  <c r="AL755" i="3" s="1"/>
  <c r="AC755" i="3"/>
  <c r="AC762" i="3"/>
  <c r="AD762" i="3" s="1"/>
  <c r="AC770" i="3"/>
  <c r="AD770" i="3" s="1"/>
  <c r="AC774" i="3"/>
  <c r="AD774" i="3" s="1"/>
  <c r="AE774" i="3" s="1"/>
  <c r="AF774" i="3" s="1"/>
  <c r="AG774" i="3" s="1"/>
  <c r="AC782" i="3"/>
  <c r="AD782" i="3" s="1"/>
  <c r="AE782" i="3" s="1"/>
  <c r="AF782" i="3" s="1"/>
  <c r="AG782" i="3" s="1"/>
  <c r="AC786" i="3"/>
  <c r="AC794" i="3"/>
  <c r="AC798" i="3"/>
  <c r="AD798" i="3" s="1"/>
  <c r="AE798" i="3" s="1"/>
  <c r="AF798" i="3" s="1"/>
  <c r="AG798" i="3" s="1"/>
  <c r="AC806" i="3"/>
  <c r="AC810" i="3"/>
  <c r="AN818" i="3"/>
  <c r="AC818" i="3"/>
  <c r="AD818" i="3" s="1"/>
  <c r="AE818" i="3" s="1"/>
  <c r="AF818" i="3" s="1"/>
  <c r="AG818" i="3" s="1"/>
  <c r="AC822" i="3"/>
  <c r="AD822" i="3" s="1"/>
  <c r="AC826" i="3"/>
  <c r="AD826" i="3" s="1"/>
  <c r="AE826" i="3" s="1"/>
  <c r="AF826" i="3" s="1"/>
  <c r="AG826" i="3" s="1"/>
  <c r="AC830" i="3"/>
  <c r="AD830" i="3" s="1"/>
  <c r="AE830" i="3" s="1"/>
  <c r="AF830" i="3" s="1"/>
  <c r="AG830" i="3" s="1"/>
  <c r="AK838" i="3"/>
  <c r="AL838" i="3" s="1"/>
  <c r="AC838" i="3"/>
  <c r="AC842" i="3"/>
  <c r="AD842" i="3" s="1"/>
  <c r="AE842" i="3" s="1"/>
  <c r="AF842" i="3" s="1"/>
  <c r="AG842" i="3" s="1"/>
  <c r="AC846" i="3"/>
  <c r="AD846" i="3" s="1"/>
  <c r="AE846" i="3" s="1"/>
  <c r="AF846" i="3" s="1"/>
  <c r="AG846" i="3" s="1"/>
  <c r="AC854" i="3"/>
  <c r="AC858" i="3"/>
  <c r="AD858" i="3" s="1"/>
  <c r="AE858" i="3" s="1"/>
  <c r="AF858" i="3" s="1"/>
  <c r="AG858" i="3" s="1"/>
  <c r="AC870" i="3"/>
  <c r="AD870" i="3" s="1"/>
  <c r="AC1073" i="3"/>
  <c r="AD1073" i="3" s="1"/>
  <c r="AN1089" i="3"/>
  <c r="AC1089" i="3"/>
  <c r="AD1089" i="3" s="1"/>
  <c r="AC1105" i="3"/>
  <c r="AD1105" i="3" s="1"/>
  <c r="AE1105" i="3" s="1"/>
  <c r="AF1105" i="3" s="1"/>
  <c r="AG1105" i="3" s="1"/>
  <c r="AC1109" i="3"/>
  <c r="AN1117" i="3"/>
  <c r="AC1117" i="3"/>
  <c r="AD1117" i="3" s="1"/>
  <c r="AE1117" i="3" s="1"/>
  <c r="AF1117" i="3" s="1"/>
  <c r="AG1117" i="3" s="1"/>
  <c r="AN1121" i="3"/>
  <c r="AC1121" i="3"/>
  <c r="AD1121" i="3" s="1"/>
  <c r="AE1121" i="3" s="1"/>
  <c r="AF1121" i="3" s="1"/>
  <c r="AG1121" i="3" s="1"/>
  <c r="AN1128" i="3"/>
  <c r="AN1212" i="3"/>
  <c r="AC1292" i="3"/>
  <c r="AD1292" i="3" s="1"/>
  <c r="AC1296" i="3"/>
  <c r="AD1296" i="3" s="1"/>
  <c r="AC1300" i="3"/>
  <c r="AC1304" i="3"/>
  <c r="AD1304" i="3" s="1"/>
  <c r="AE1304" i="3" s="1"/>
  <c r="AF1304" i="3" s="1"/>
  <c r="AG1304" i="3" s="1"/>
  <c r="AC1308" i="3"/>
  <c r="AD1308" i="3" s="1"/>
  <c r="AC1324" i="3"/>
  <c r="AD1324" i="3" s="1"/>
  <c r="AC1336" i="3"/>
  <c r="AD1336" i="3" s="1"/>
  <c r="AE1336" i="3" s="1"/>
  <c r="AF1336" i="3" s="1"/>
  <c r="AG1336" i="3" s="1"/>
  <c r="AC1344" i="3"/>
  <c r="AC1348" i="3"/>
  <c r="AD1348" i="3" s="1"/>
  <c r="AE1348" i="3" s="1"/>
  <c r="AF1348" i="3" s="1"/>
  <c r="AG1348" i="3" s="1"/>
  <c r="AC1352" i="3"/>
  <c r="AD1352" i="3" s="1"/>
  <c r="AC1360" i="3"/>
  <c r="AD1360" i="3" s="1"/>
  <c r="AN1368" i="3"/>
  <c r="AC1368" i="3"/>
  <c r="AN1423" i="3"/>
  <c r="AN1495" i="3"/>
  <c r="AC1527" i="3"/>
  <c r="AD1527" i="3" s="1"/>
  <c r="AC1594" i="3"/>
  <c r="AC1757" i="3"/>
  <c r="AD1757" i="3" s="1"/>
  <c r="AC1765" i="3"/>
  <c r="AD1765" i="3" s="1"/>
  <c r="AE1765" i="3" s="1"/>
  <c r="AF1765" i="3" s="1"/>
  <c r="AG1765" i="3" s="1"/>
  <c r="AC1769" i="3"/>
  <c r="AD1769" i="3" s="1"/>
  <c r="AC1773" i="3"/>
  <c r="AN1777" i="3"/>
  <c r="AC1777" i="3"/>
  <c r="AD1777" i="3" s="1"/>
  <c r="AE1777" i="3" s="1"/>
  <c r="AF1777" i="3" s="1"/>
  <c r="AG1777" i="3" s="1"/>
  <c r="AC1781" i="3"/>
  <c r="AD1781" i="3" s="1"/>
  <c r="AN1793" i="3"/>
  <c r="AC1793" i="3"/>
  <c r="AC1797" i="3"/>
  <c r="AD1797" i="3" s="1"/>
  <c r="AC1805" i="3"/>
  <c r="AN278" i="3"/>
  <c r="AC290" i="3"/>
  <c r="AD290" i="3" s="1"/>
  <c r="AC294" i="3"/>
  <c r="AC298" i="3"/>
  <c r="AD298" i="3" s="1"/>
  <c r="AC302" i="3"/>
  <c r="AD302" i="3" s="1"/>
  <c r="AC306" i="3"/>
  <c r="AC310" i="3"/>
  <c r="AD310" i="3" s="1"/>
  <c r="AC314" i="3"/>
  <c r="AD314" i="3" s="1"/>
  <c r="AC318" i="3"/>
  <c r="AD318" i="3" s="1"/>
  <c r="AE318" i="3" s="1"/>
  <c r="AF318" i="3" s="1"/>
  <c r="AG318" i="3" s="1"/>
  <c r="AC326" i="3"/>
  <c r="AD326" i="3" s="1"/>
  <c r="AE326" i="3" s="1"/>
  <c r="AF326" i="3" s="1"/>
  <c r="AG326" i="3" s="1"/>
  <c r="AC334" i="3"/>
  <c r="AD334" i="3" s="1"/>
  <c r="AC342" i="3"/>
  <c r="AD342" i="3" s="1"/>
  <c r="AE342" i="3" s="1"/>
  <c r="AF342" i="3" s="1"/>
  <c r="AG342" i="3" s="1"/>
  <c r="AN361" i="3"/>
  <c r="AC365" i="3"/>
  <c r="AD365" i="3" s="1"/>
  <c r="AC373" i="3"/>
  <c r="AD373" i="3" s="1"/>
  <c r="AC377" i="3"/>
  <c r="AC381" i="3"/>
  <c r="AD381" i="3" s="1"/>
  <c r="AC385" i="3"/>
  <c r="AD385" i="3" s="1"/>
  <c r="AE385" i="3" s="1"/>
  <c r="AF385" i="3" s="1"/>
  <c r="AG385" i="3" s="1"/>
  <c r="AK389" i="3"/>
  <c r="AL389" i="3" s="1"/>
  <c r="AC389" i="3"/>
  <c r="AD389" i="3" s="1"/>
  <c r="AC393" i="3"/>
  <c r="AC397" i="3"/>
  <c r="AD397" i="3" s="1"/>
  <c r="AC401" i="3"/>
  <c r="AD401" i="3" s="1"/>
  <c r="AC405" i="3"/>
  <c r="AC409" i="3"/>
  <c r="AD409" i="3" s="1"/>
  <c r="AE409" i="3" s="1"/>
  <c r="AF409" i="3" s="1"/>
  <c r="AG409" i="3" s="1"/>
  <c r="AC413" i="3"/>
  <c r="AD413" i="3" s="1"/>
  <c r="AE413" i="3" s="1"/>
  <c r="AF413" i="3" s="1"/>
  <c r="AG413" i="3" s="1"/>
  <c r="AK417" i="3"/>
  <c r="AL417" i="3" s="1"/>
  <c r="AC417" i="3"/>
  <c r="AD417" i="3" s="1"/>
  <c r="AC421" i="3"/>
  <c r="AC425" i="3"/>
  <c r="AD425" i="3" s="1"/>
  <c r="AE425" i="3" s="1"/>
  <c r="AF425" i="3" s="1"/>
  <c r="AG425" i="3" s="1"/>
  <c r="AC429" i="3"/>
  <c r="AD429" i="3" s="1"/>
  <c r="AN433" i="3"/>
  <c r="AC433" i="3"/>
  <c r="AD433" i="3" s="1"/>
  <c r="AE433" i="3" s="1"/>
  <c r="AF433" i="3" s="1"/>
  <c r="AG433" i="3" s="1"/>
  <c r="AN440" i="3"/>
  <c r="AN448" i="3"/>
  <c r="AN464" i="3"/>
  <c r="AN480" i="3"/>
  <c r="AC576" i="3"/>
  <c r="AD576" i="3" s="1"/>
  <c r="AC584" i="3"/>
  <c r="AD584" i="3" s="1"/>
  <c r="AC592" i="3"/>
  <c r="AD592" i="3" s="1"/>
  <c r="AE592" i="3" s="1"/>
  <c r="AF592" i="3" s="1"/>
  <c r="AG592" i="3" s="1"/>
  <c r="AC608" i="3"/>
  <c r="AD608" i="3" s="1"/>
  <c r="AN616" i="3"/>
  <c r="AC616" i="3"/>
  <c r="AD616" i="3" s="1"/>
  <c r="AE616" i="3" s="1"/>
  <c r="AF616" i="3" s="1"/>
  <c r="AG616" i="3" s="1"/>
  <c r="AN624" i="3"/>
  <c r="AC624" i="3"/>
  <c r="AN632" i="3"/>
  <c r="AC632" i="3"/>
  <c r="AD632" i="3" s="1"/>
  <c r="AE632" i="3" s="1"/>
  <c r="AF632" i="3" s="1"/>
  <c r="AG632" i="3" s="1"/>
  <c r="AC636" i="3"/>
  <c r="AD636" i="3" s="1"/>
  <c r="AE636" i="3" s="1"/>
  <c r="AF636" i="3" s="1"/>
  <c r="AG636" i="3" s="1"/>
  <c r="AN640" i="3"/>
  <c r="AC640" i="3"/>
  <c r="AD640" i="3" s="1"/>
  <c r="AE640" i="3" s="1"/>
  <c r="AF640" i="3" s="1"/>
  <c r="AG640" i="3" s="1"/>
  <c r="AC644" i="3"/>
  <c r="AN648" i="3"/>
  <c r="AC648" i="3"/>
  <c r="AN759" i="3"/>
  <c r="AC759" i="3"/>
  <c r="AK870" i="3"/>
  <c r="AL870" i="3" s="1"/>
  <c r="AC886" i="3"/>
  <c r="AD886" i="3" s="1"/>
  <c r="AE886" i="3" s="1"/>
  <c r="AF886" i="3" s="1"/>
  <c r="AG886" i="3" s="1"/>
  <c r="AC894" i="3"/>
  <c r="AD894" i="3" s="1"/>
  <c r="AC902" i="3"/>
  <c r="AD902" i="3" s="1"/>
  <c r="AC918" i="3"/>
  <c r="AN938" i="3"/>
  <c r="AC938" i="3"/>
  <c r="AD938" i="3" s="1"/>
  <c r="AC942" i="3"/>
  <c r="AD942" i="3" s="1"/>
  <c r="AC950" i="3"/>
  <c r="AD950" i="3" s="1"/>
  <c r="AC954" i="3"/>
  <c r="AN962" i="3"/>
  <c r="AC962" i="3"/>
  <c r="AD962" i="3" s="1"/>
  <c r="AC970" i="3"/>
  <c r="AD970" i="3" s="1"/>
  <c r="AC974" i="3"/>
  <c r="AC978" i="3"/>
  <c r="AN990" i="3"/>
  <c r="AC990" i="3"/>
  <c r="AD990" i="3" s="1"/>
  <c r="AC994" i="3"/>
  <c r="AN1006" i="3"/>
  <c r="AC1006" i="3"/>
  <c r="AC1010" i="3"/>
  <c r="AD1010" i="3" s="1"/>
  <c r="AC1014" i="3"/>
  <c r="AC1018" i="3"/>
  <c r="AN1022" i="3"/>
  <c r="AC1022" i="3"/>
  <c r="AD1022" i="3" s="1"/>
  <c r="AC1026" i="3"/>
  <c r="AD1026" i="3" s="1"/>
  <c r="AC1030" i="3"/>
  <c r="AC1038" i="3"/>
  <c r="AC1042" i="3"/>
  <c r="AN1046" i="3"/>
  <c r="AC1046" i="3"/>
  <c r="AD1046" i="3" s="1"/>
  <c r="AC1050" i="3"/>
  <c r="AD1050" i="3" s="1"/>
  <c r="AC1058" i="3"/>
  <c r="AD1058" i="3" s="1"/>
  <c r="AN1062" i="3"/>
  <c r="AC1062" i="3"/>
  <c r="AD1062" i="3" s="1"/>
  <c r="AC1066" i="3"/>
  <c r="AC1070" i="3"/>
  <c r="AN1105" i="3"/>
  <c r="AN1109" i="3"/>
  <c r="AN1125" i="3"/>
  <c r="AC1125" i="3"/>
  <c r="AD1125" i="3" s="1"/>
  <c r="AN1133" i="3"/>
  <c r="AC1133" i="3"/>
  <c r="AD1133" i="3" s="1"/>
  <c r="AE1133" i="3" s="1"/>
  <c r="AF1133" i="3" s="1"/>
  <c r="AG1133" i="3" s="1"/>
  <c r="AN1137" i="3"/>
  <c r="AC1137" i="3"/>
  <c r="AD1137" i="3" s="1"/>
  <c r="AE1137" i="3" s="1"/>
  <c r="AF1137" i="3" s="1"/>
  <c r="AG1137" i="3" s="1"/>
  <c r="AN1149" i="3"/>
  <c r="AC1149" i="3"/>
  <c r="AD1149" i="3" s="1"/>
  <c r="AE1149" i="3" s="1"/>
  <c r="AF1149" i="3" s="1"/>
  <c r="AG1149" i="3" s="1"/>
  <c r="AN1153" i="3"/>
  <c r="AC1153" i="3"/>
  <c r="AD1153" i="3" s="1"/>
  <c r="AC1157" i="3"/>
  <c r="AC1161" i="3"/>
  <c r="AN1169" i="3"/>
  <c r="AC1169" i="3"/>
  <c r="AC1173" i="3"/>
  <c r="AC1177" i="3"/>
  <c r="AD1177" i="3" s="1"/>
  <c r="AC1181" i="3"/>
  <c r="AD1181" i="3" s="1"/>
  <c r="AE1181" i="3" s="1"/>
  <c r="AF1181" i="3" s="1"/>
  <c r="AG1181" i="3" s="1"/>
  <c r="AC1185" i="3"/>
  <c r="AN1193" i="3"/>
  <c r="AC1193" i="3"/>
  <c r="AD1193" i="3" s="1"/>
  <c r="AE1193" i="3" s="1"/>
  <c r="AF1193" i="3" s="1"/>
  <c r="AG1193" i="3" s="1"/>
  <c r="AC1197" i="3"/>
  <c r="AN1201" i="3"/>
  <c r="AC1201" i="3"/>
  <c r="AC1205" i="3"/>
  <c r="AD1205" i="3" s="1"/>
  <c r="AC1209" i="3"/>
  <c r="AN1213" i="3"/>
  <c r="AC1213" i="3"/>
  <c r="AD1213" i="3" s="1"/>
  <c r="AC1217" i="3"/>
  <c r="AN1221" i="3"/>
  <c r="AC1221" i="3"/>
  <c r="AD1221" i="3" s="1"/>
  <c r="AE1221" i="3" s="1"/>
  <c r="AF1221" i="3" s="1"/>
  <c r="AG1221" i="3" s="1"/>
  <c r="AC1225" i="3"/>
  <c r="AN1229" i="3"/>
  <c r="AC1229" i="3"/>
  <c r="AD1229" i="3" s="1"/>
  <c r="AE1229" i="3" s="1"/>
  <c r="AF1229" i="3" s="1"/>
  <c r="AG1229" i="3" s="1"/>
  <c r="AN1237" i="3"/>
  <c r="AC1237" i="3"/>
  <c r="AD1237" i="3" s="1"/>
  <c r="AC1241" i="3"/>
  <c r="AC1245" i="3"/>
  <c r="AD1245" i="3" s="1"/>
  <c r="AC1249" i="3"/>
  <c r="AD1249" i="3" s="1"/>
  <c r="AN1261" i="3"/>
  <c r="AC1261" i="3"/>
  <c r="AD1261" i="3" s="1"/>
  <c r="AN1265" i="3"/>
  <c r="AC1265" i="3"/>
  <c r="AD1265" i="3" s="1"/>
  <c r="AE1265" i="3" s="1"/>
  <c r="AF1265" i="3" s="1"/>
  <c r="AG1265" i="3" s="1"/>
  <c r="AN1277" i="3"/>
  <c r="AC1277" i="3"/>
  <c r="AD1277" i="3" s="1"/>
  <c r="AE1277" i="3" s="1"/>
  <c r="AF1277" i="3" s="1"/>
  <c r="AG1277" i="3" s="1"/>
  <c r="AN1281" i="3"/>
  <c r="AC1281" i="3"/>
  <c r="AD1281" i="3" s="1"/>
  <c r="AE1281" i="3" s="1"/>
  <c r="AF1281" i="3" s="1"/>
  <c r="AG1281" i="3" s="1"/>
  <c r="AN1285" i="3"/>
  <c r="AC1285" i="3"/>
  <c r="AD1285" i="3" s="1"/>
  <c r="AN1289" i="3"/>
  <c r="AC1289" i="3"/>
  <c r="AC1372" i="3"/>
  <c r="AC1376" i="3"/>
  <c r="AC1380" i="3"/>
  <c r="AD1380" i="3" s="1"/>
  <c r="AC1388" i="3"/>
  <c r="AC1392" i="3"/>
  <c r="AD1392" i="3" s="1"/>
  <c r="AE1392" i="3" s="1"/>
  <c r="AF1392" i="3" s="1"/>
  <c r="AG1392" i="3" s="1"/>
  <c r="AC1404" i="3"/>
  <c r="AC1408" i="3"/>
  <c r="AN1416" i="3"/>
  <c r="AC1416" i="3"/>
  <c r="AC1424" i="3"/>
  <c r="AN1432" i="3"/>
  <c r="AC1432" i="3"/>
  <c r="AD1432" i="3" s="1"/>
  <c r="AC1436" i="3"/>
  <c r="AN1440" i="3"/>
  <c r="AC1440" i="3"/>
  <c r="AD1440" i="3" s="1"/>
  <c r="AE1440" i="3" s="1"/>
  <c r="AF1440" i="3" s="1"/>
  <c r="AG1440" i="3" s="1"/>
  <c r="AN1448" i="3"/>
  <c r="AC1448" i="3"/>
  <c r="AN1456" i="3"/>
  <c r="AC1456" i="3"/>
  <c r="AD1456" i="3" s="1"/>
  <c r="AN1464" i="3"/>
  <c r="AC1464" i="3"/>
  <c r="AD1464" i="3" s="1"/>
  <c r="AE1464" i="3" s="1"/>
  <c r="AF1464" i="3" s="1"/>
  <c r="AG1464" i="3" s="1"/>
  <c r="AN1472" i="3"/>
  <c r="AC1472" i="3"/>
  <c r="AD1472" i="3" s="1"/>
  <c r="AE1472" i="3" s="1"/>
  <c r="AF1472" i="3" s="1"/>
  <c r="AG1472" i="3" s="1"/>
  <c r="AC1476" i="3"/>
  <c r="AC1492" i="3"/>
  <c r="AC1508" i="3"/>
  <c r="AD1508" i="3" s="1"/>
  <c r="AC1512" i="3"/>
  <c r="AD1512" i="3" s="1"/>
  <c r="AC1516" i="3"/>
  <c r="AD1516" i="3" s="1"/>
  <c r="AC1543" i="3"/>
  <c r="AD1543" i="3" s="1"/>
  <c r="AC1547" i="3"/>
  <c r="AC1551" i="3"/>
  <c r="AD1551" i="3" s="1"/>
  <c r="AC1555" i="3"/>
  <c r="AD1555" i="3" s="1"/>
  <c r="AK1583" i="3"/>
  <c r="AL1583" i="3" s="1"/>
  <c r="AC1583" i="3"/>
  <c r="AD1583" i="3" s="1"/>
  <c r="AC1602" i="3"/>
  <c r="AC1606" i="3"/>
  <c r="AC1610" i="3"/>
  <c r="AD1610" i="3" s="1"/>
  <c r="AC1614" i="3"/>
  <c r="AC1618" i="3"/>
  <c r="AC1622" i="3"/>
  <c r="AC1630" i="3"/>
  <c r="AD1630" i="3" s="1"/>
  <c r="AC1634" i="3"/>
  <c r="AD1634" i="3" s="1"/>
  <c r="AE1634" i="3" s="1"/>
  <c r="AF1634" i="3" s="1"/>
  <c r="AG1634" i="3" s="1"/>
  <c r="AC1638" i="3"/>
  <c r="AD1638" i="3" s="1"/>
  <c r="AN1646" i="3"/>
  <c r="AC1646" i="3"/>
  <c r="AC1650" i="3"/>
  <c r="AD1650" i="3" s="1"/>
  <c r="AC1654" i="3"/>
  <c r="AC1662" i="3"/>
  <c r="AC1670" i="3"/>
  <c r="AC1674" i="3"/>
  <c r="AC1678" i="3"/>
  <c r="AD1678" i="3" s="1"/>
  <c r="AC1682" i="3"/>
  <c r="AN1686" i="3"/>
  <c r="AC1686" i="3"/>
  <c r="AD1686" i="3" s="1"/>
  <c r="AC1690" i="3"/>
  <c r="AC1702" i="3"/>
  <c r="AD1702" i="3" s="1"/>
  <c r="AE1702" i="3" s="1"/>
  <c r="AF1702" i="3" s="1"/>
  <c r="AG1702" i="3" s="1"/>
  <c r="AN1710" i="3"/>
  <c r="AC1710" i="3"/>
  <c r="AD1710" i="3" s="1"/>
  <c r="AE1710" i="3" s="1"/>
  <c r="AF1710" i="3" s="1"/>
  <c r="AG1710" i="3" s="1"/>
  <c r="AC1714" i="3"/>
  <c r="AD1714" i="3" s="1"/>
  <c r="AC1718" i="3"/>
  <c r="AD1718" i="3" s="1"/>
  <c r="AC1722" i="3"/>
  <c r="AD1722" i="3" s="1"/>
  <c r="AE1722" i="3" s="1"/>
  <c r="AF1722" i="3" s="1"/>
  <c r="AG1722" i="3" s="1"/>
  <c r="AC1726" i="3"/>
  <c r="AD1726" i="3" s="1"/>
  <c r="AE1726" i="3" s="1"/>
  <c r="AF1726" i="3" s="1"/>
  <c r="AG1726" i="3" s="1"/>
  <c r="AC1734" i="3"/>
  <c r="AD1734" i="3" s="1"/>
  <c r="AC1738" i="3"/>
  <c r="AD1738" i="3" s="1"/>
  <c r="AC1742" i="3"/>
  <c r="AD1742" i="3" s="1"/>
  <c r="AC1746" i="3"/>
  <c r="AN1765" i="3"/>
  <c r="AN27" i="3"/>
  <c r="AN35" i="3"/>
  <c r="AN43" i="3"/>
  <c r="AN51" i="3"/>
  <c r="AN59" i="3"/>
  <c r="AN67" i="3"/>
  <c r="AN12" i="3"/>
  <c r="AN106" i="3"/>
  <c r="AN118" i="3"/>
  <c r="AN122" i="3"/>
  <c r="AN154" i="3"/>
  <c r="AN173" i="3"/>
  <c r="AN181" i="3"/>
  <c r="AN197" i="3"/>
  <c r="AN216" i="3"/>
  <c r="AN220" i="3"/>
  <c r="AN437" i="3"/>
  <c r="AK445" i="3"/>
  <c r="AL445" i="3" s="1"/>
  <c r="AN16" i="3"/>
  <c r="AD864" i="3"/>
  <c r="AN69" i="3"/>
  <c r="AN10" i="3"/>
  <c r="AN14" i="3"/>
  <c r="AN140" i="3"/>
  <c r="AN144" i="3"/>
  <c r="AN148" i="3"/>
  <c r="AN214" i="3"/>
  <c r="AN249" i="3"/>
  <c r="AN253" i="3"/>
  <c r="AN257" i="3"/>
  <c r="AN265" i="3"/>
  <c r="AN269" i="3"/>
  <c r="AN273" i="3"/>
  <c r="AN281" i="3"/>
  <c r="AN285" i="3"/>
  <c r="AN435" i="3"/>
  <c r="AD523" i="3"/>
  <c r="AN37" i="3"/>
  <c r="AN61" i="3"/>
  <c r="AN18" i="3"/>
  <c r="AN22" i="3"/>
  <c r="AN30" i="3"/>
  <c r="AN38" i="3"/>
  <c r="AN42" i="3"/>
  <c r="AN46" i="3"/>
  <c r="AN50" i="3"/>
  <c r="AN54" i="3"/>
  <c r="AN62" i="3"/>
  <c r="AN93" i="3"/>
  <c r="AN101" i="3"/>
  <c r="AN164" i="3"/>
  <c r="AN246" i="3"/>
  <c r="AN523" i="3"/>
  <c r="AN19" i="3"/>
  <c r="AN78" i="3"/>
  <c r="AN86" i="3"/>
  <c r="AN94" i="3"/>
  <c r="AN200" i="3"/>
  <c r="AN204" i="3"/>
  <c r="AN310" i="3"/>
  <c r="AN318" i="3"/>
  <c r="AN326" i="3"/>
  <c r="AN334" i="3"/>
  <c r="AN342" i="3"/>
  <c r="AN385" i="3"/>
  <c r="AN409" i="3"/>
  <c r="AN413" i="3"/>
  <c r="AN421" i="3"/>
  <c r="AN425" i="3"/>
  <c r="AN600" i="3"/>
  <c r="AD600" i="3"/>
  <c r="AN400" i="3"/>
  <c r="AN408" i="3"/>
  <c r="AN416" i="3"/>
  <c r="AN432" i="3"/>
  <c r="AN455" i="3"/>
  <c r="AN459" i="3"/>
  <c r="AN475" i="3"/>
  <c r="AN487" i="3"/>
  <c r="AN515" i="3"/>
  <c r="AN562" i="3"/>
  <c r="AN570" i="3"/>
  <c r="AN578" i="3"/>
  <c r="AN733" i="3"/>
  <c r="AN741" i="3"/>
  <c r="AN749" i="3"/>
  <c r="AN764" i="3"/>
  <c r="AN871" i="3"/>
  <c r="AN887" i="3"/>
  <c r="AN903" i="3"/>
  <c r="AN911" i="3"/>
  <c r="AN1070" i="3"/>
  <c r="AN1304" i="3"/>
  <c r="AN1336" i="3"/>
  <c r="AN1348" i="3"/>
  <c r="AN1352" i="3"/>
  <c r="AN1522" i="3"/>
  <c r="AN1577" i="3"/>
  <c r="AN1600" i="3"/>
  <c r="AN1616" i="3"/>
  <c r="AN1620" i="3"/>
  <c r="AN1624" i="3"/>
  <c r="AN1632" i="3"/>
  <c r="AN1636" i="3"/>
  <c r="AN1640" i="3"/>
  <c r="AN1664" i="3"/>
  <c r="AN1672" i="3"/>
  <c r="AN1696" i="3"/>
  <c r="AN1724" i="3"/>
  <c r="AN1751" i="3"/>
  <c r="AN864" i="3"/>
  <c r="AN1407" i="3"/>
  <c r="AN559" i="3"/>
  <c r="AN563" i="3"/>
  <c r="AN678" i="3"/>
  <c r="AN686" i="3"/>
  <c r="AN694" i="3"/>
  <c r="AN750" i="3"/>
  <c r="AN765" i="3"/>
  <c r="AN773" i="3"/>
  <c r="AN781" i="3"/>
  <c r="AN789" i="3"/>
  <c r="AN797" i="3"/>
  <c r="AN813" i="3"/>
  <c r="AN853" i="3"/>
  <c r="AN872" i="3"/>
  <c r="AN880" i="3"/>
  <c r="AN904" i="3"/>
  <c r="AN1309" i="3"/>
  <c r="AN1317" i="3"/>
  <c r="AN1325" i="3"/>
  <c r="AN1337" i="3"/>
  <c r="AN1372" i="3"/>
  <c r="AN1392" i="3"/>
  <c r="AN1519" i="3"/>
  <c r="AN1562" i="3"/>
  <c r="AN1578" i="3"/>
  <c r="AN1621" i="3"/>
  <c r="AN1625" i="3"/>
  <c r="AN1633" i="3"/>
  <c r="AN1665" i="3"/>
  <c r="AN1673" i="3"/>
  <c r="AN1681" i="3"/>
  <c r="AN1713" i="3"/>
  <c r="AN1725" i="3"/>
  <c r="AN449" i="3"/>
  <c r="AN453" i="3"/>
  <c r="AN473" i="3"/>
  <c r="AN485" i="3"/>
  <c r="AN497" i="3"/>
  <c r="AN521" i="3"/>
  <c r="AN592" i="3"/>
  <c r="AN655" i="3"/>
  <c r="AN659" i="3"/>
  <c r="AN667" i="3"/>
  <c r="AN671" i="3"/>
  <c r="AN675" i="3"/>
  <c r="AN691" i="3"/>
  <c r="AN695" i="3"/>
  <c r="AN699" i="3"/>
  <c r="AN707" i="3"/>
  <c r="AN715" i="3"/>
  <c r="AN727" i="3"/>
  <c r="AN739" i="3"/>
  <c r="AN743" i="3"/>
  <c r="AN747" i="3"/>
  <c r="AN774" i="3"/>
  <c r="AN782" i="3"/>
  <c r="AN798" i="3"/>
  <c r="AN810" i="3"/>
  <c r="AN826" i="3"/>
  <c r="AN830" i="3"/>
  <c r="AN842" i="3"/>
  <c r="AN846" i="3"/>
  <c r="AN858" i="3"/>
  <c r="AN893" i="3"/>
  <c r="AN913" i="3"/>
  <c r="AN1072" i="3"/>
  <c r="AN1080" i="3"/>
  <c r="AN1123" i="3"/>
  <c r="AN1310" i="3"/>
  <c r="AN1318" i="3"/>
  <c r="AN1326" i="3"/>
  <c r="AN1330" i="3"/>
  <c r="AN1342" i="3"/>
  <c r="AN1369" i="3"/>
  <c r="AN1527" i="3"/>
  <c r="AN1702" i="3"/>
  <c r="AN1722" i="3"/>
  <c r="AN1734" i="3"/>
  <c r="AN1749" i="3"/>
  <c r="AN1259" i="3"/>
  <c r="AK12" i="3"/>
  <c r="AL12" i="3" s="1"/>
  <c r="AK16" i="3"/>
  <c r="AL16" i="3" s="1"/>
  <c r="AK22" i="3"/>
  <c r="AL22" i="3" s="1"/>
  <c r="AK30" i="3"/>
  <c r="AL30" i="3" s="1"/>
  <c r="AK38" i="3"/>
  <c r="AL38" i="3" s="1"/>
  <c r="AK46" i="3"/>
  <c r="AL46" i="3" s="1"/>
  <c r="AK54" i="3"/>
  <c r="AL54" i="3" s="1"/>
  <c r="AK62" i="3"/>
  <c r="AL62" i="3" s="1"/>
  <c r="AK70" i="3"/>
  <c r="AL70" i="3" s="1"/>
  <c r="AK78" i="3"/>
  <c r="AL78" i="3" s="1"/>
  <c r="AK86" i="3"/>
  <c r="AL86" i="3" s="1"/>
  <c r="AK94" i="3"/>
  <c r="AL94" i="3" s="1"/>
  <c r="AK118" i="3"/>
  <c r="AL118" i="3" s="1"/>
  <c r="AK190" i="3"/>
  <c r="AL190" i="3" s="1"/>
  <c r="AK198" i="3"/>
  <c r="AL198" i="3" s="1"/>
  <c r="AK214" i="3"/>
  <c r="AL214" i="3" s="1"/>
  <c r="AK246" i="3"/>
  <c r="AL246" i="3" s="1"/>
  <c r="AK270" i="3"/>
  <c r="AL270" i="3" s="1"/>
  <c r="AK278" i="3"/>
  <c r="AL278" i="3" s="1"/>
  <c r="AK310" i="3"/>
  <c r="AL310" i="3" s="1"/>
  <c r="AK318" i="3"/>
  <c r="AL318" i="3" s="1"/>
  <c r="AK326" i="3"/>
  <c r="AL326" i="3" s="1"/>
  <c r="AK334" i="3"/>
  <c r="AL334" i="3" s="1"/>
  <c r="AK342" i="3"/>
  <c r="AL342" i="3" s="1"/>
  <c r="AK137" i="3"/>
  <c r="AL137" i="3" s="1"/>
  <c r="AK201" i="3"/>
  <c r="AL201" i="3" s="1"/>
  <c r="AK217" i="3"/>
  <c r="AL217" i="3" s="1"/>
  <c r="AK233" i="3"/>
  <c r="AL233" i="3" s="1"/>
  <c r="AK249" i="3"/>
  <c r="AL249" i="3" s="1"/>
  <c r="AK257" i="3"/>
  <c r="AL257" i="3" s="1"/>
  <c r="AK265" i="3"/>
  <c r="AL265" i="3" s="1"/>
  <c r="AK273" i="3"/>
  <c r="AL273" i="3" s="1"/>
  <c r="AK281" i="3"/>
  <c r="AL281" i="3" s="1"/>
  <c r="AK289" i="3"/>
  <c r="AL289" i="3" s="1"/>
  <c r="AK297" i="3"/>
  <c r="AL297" i="3" s="1"/>
  <c r="AK305" i="3"/>
  <c r="AL305" i="3" s="1"/>
  <c r="AK361" i="3"/>
  <c r="AL361" i="3" s="1"/>
  <c r="AK385" i="3"/>
  <c r="AL385" i="3" s="1"/>
  <c r="AK409" i="3"/>
  <c r="AL409" i="3" s="1"/>
  <c r="AK425" i="3"/>
  <c r="AL425" i="3" s="1"/>
  <c r="AK433" i="3"/>
  <c r="AL433" i="3" s="1"/>
  <c r="AK59" i="3"/>
  <c r="AL59" i="3" s="1"/>
  <c r="AK123" i="3"/>
  <c r="AL123" i="3" s="1"/>
  <c r="AK148" i="3"/>
  <c r="AL148" i="3" s="1"/>
  <c r="AK173" i="3"/>
  <c r="AL173" i="3" s="1"/>
  <c r="AK200" i="3"/>
  <c r="AL200" i="3" s="1"/>
  <c r="AK237" i="3"/>
  <c r="AL237" i="3" s="1"/>
  <c r="AK276" i="3"/>
  <c r="AL276" i="3" s="1"/>
  <c r="AK301" i="3"/>
  <c r="AL301" i="3" s="1"/>
  <c r="AK327" i="3"/>
  <c r="AL327" i="3" s="1"/>
  <c r="AK359" i="3"/>
  <c r="AL359" i="3" s="1"/>
  <c r="AK423" i="3"/>
  <c r="AL423" i="3" s="1"/>
  <c r="AK458" i="3"/>
  <c r="AL458" i="3" s="1"/>
  <c r="AK466" i="3"/>
  <c r="AL466" i="3" s="1"/>
  <c r="AK474" i="3"/>
  <c r="AL474" i="3" s="1"/>
  <c r="AK482" i="3"/>
  <c r="AL482" i="3" s="1"/>
  <c r="AK490" i="3"/>
  <c r="AL490" i="3" s="1"/>
  <c r="AK514" i="3"/>
  <c r="AL514" i="3" s="1"/>
  <c r="AK522" i="3"/>
  <c r="AL522" i="3" s="1"/>
  <c r="AK530" i="3"/>
  <c r="AL530" i="3" s="1"/>
  <c r="AK546" i="3"/>
  <c r="AL546" i="3" s="1"/>
  <c r="AK554" i="3"/>
  <c r="AL554" i="3" s="1"/>
  <c r="AK562" i="3"/>
  <c r="AL562" i="3" s="1"/>
  <c r="AK570" i="3"/>
  <c r="AL570" i="3" s="1"/>
  <c r="AK578" i="3"/>
  <c r="AL578" i="3" s="1"/>
  <c r="AK610" i="3"/>
  <c r="AL610" i="3" s="1"/>
  <c r="AK10" i="3"/>
  <c r="AL10" i="3" s="1"/>
  <c r="AK27" i="3"/>
  <c r="AL27" i="3" s="1"/>
  <c r="AK205" i="3"/>
  <c r="AL205" i="3" s="1"/>
  <c r="AK269" i="3"/>
  <c r="AL269" i="3" s="1"/>
  <c r="AK343" i="3"/>
  <c r="AL343" i="3" s="1"/>
  <c r="AK407" i="3"/>
  <c r="AL407" i="3" s="1"/>
  <c r="AK494" i="3"/>
  <c r="AL494" i="3" s="1"/>
  <c r="AK678" i="3"/>
  <c r="AL678" i="3" s="1"/>
  <c r="AK686" i="3"/>
  <c r="AL686" i="3" s="1"/>
  <c r="AK694" i="3"/>
  <c r="AL694" i="3" s="1"/>
  <c r="AK61" i="3"/>
  <c r="AL61" i="3" s="1"/>
  <c r="AK131" i="3"/>
  <c r="AL131" i="3" s="1"/>
  <c r="AK164" i="3"/>
  <c r="AL164" i="3" s="1"/>
  <c r="AK181" i="3"/>
  <c r="AL181" i="3" s="1"/>
  <c r="AK197" i="3"/>
  <c r="AL197" i="3" s="1"/>
  <c r="AK216" i="3"/>
  <c r="AL216" i="3" s="1"/>
  <c r="AK432" i="3"/>
  <c r="AL432" i="3" s="1"/>
  <c r="AK455" i="3"/>
  <c r="AL455" i="3" s="1"/>
  <c r="AK487" i="3"/>
  <c r="AL487" i="3" s="1"/>
  <c r="AK497" i="3"/>
  <c r="AL497" i="3" s="1"/>
  <c r="AK700" i="3"/>
  <c r="AL700" i="3" s="1"/>
  <c r="AK99" i="3"/>
  <c r="AL99" i="3" s="1"/>
  <c r="AK115" i="3"/>
  <c r="AL115" i="3" s="1"/>
  <c r="AK149" i="3"/>
  <c r="AL149" i="3" s="1"/>
  <c r="AK285" i="3"/>
  <c r="AL285" i="3" s="1"/>
  <c r="AK304" i="3"/>
  <c r="AL304" i="3" s="1"/>
  <c r="AK392" i="3"/>
  <c r="AL392" i="3" s="1"/>
  <c r="AK435" i="3"/>
  <c r="AL435" i="3" s="1"/>
  <c r="AK563" i="3"/>
  <c r="AL563" i="3" s="1"/>
  <c r="AK616" i="3"/>
  <c r="AL616" i="3" s="1"/>
  <c r="AK627" i="3"/>
  <c r="AL627" i="3" s="1"/>
  <c r="AK648" i="3"/>
  <c r="AL648" i="3" s="1"/>
  <c r="AK659" i="3"/>
  <c r="AL659" i="3" s="1"/>
  <c r="AK680" i="3"/>
  <c r="AL680" i="3" s="1"/>
  <c r="AK691" i="3"/>
  <c r="AL691" i="3" s="1"/>
  <c r="AK14" i="3"/>
  <c r="AL14" i="3" s="1"/>
  <c r="AK50" i="3"/>
  <c r="AL50" i="3" s="1"/>
  <c r="AK67" i="3"/>
  <c r="AL67" i="3" s="1"/>
  <c r="AK83" i="3"/>
  <c r="AL83" i="3" s="1"/>
  <c r="AK133" i="3"/>
  <c r="AL133" i="3" s="1"/>
  <c r="AK220" i="3"/>
  <c r="AL220" i="3" s="1"/>
  <c r="AK253" i="3"/>
  <c r="AL253" i="3" s="1"/>
  <c r="AK288" i="3"/>
  <c r="AL288" i="3" s="1"/>
  <c r="AK408" i="3"/>
  <c r="AL408" i="3" s="1"/>
  <c r="AK421" i="3"/>
  <c r="AL421" i="3" s="1"/>
  <c r="AK521" i="3"/>
  <c r="AL521" i="3" s="1"/>
  <c r="AK543" i="3"/>
  <c r="AL543" i="3" s="1"/>
  <c r="AK671" i="3"/>
  <c r="AL671" i="3" s="1"/>
  <c r="AK35" i="3"/>
  <c r="AL35" i="3" s="1"/>
  <c r="AK51" i="3"/>
  <c r="AL51" i="3" s="1"/>
  <c r="AK68" i="3"/>
  <c r="AL68" i="3" s="1"/>
  <c r="AK101" i="3"/>
  <c r="AL101" i="3" s="1"/>
  <c r="AK154" i="3"/>
  <c r="AL154" i="3" s="1"/>
  <c r="AK204" i="3"/>
  <c r="AL204" i="3" s="1"/>
  <c r="AK221" i="3"/>
  <c r="AL221" i="3" s="1"/>
  <c r="AK437" i="3"/>
  <c r="AL437" i="3" s="1"/>
  <c r="AK448" i="3"/>
  <c r="AL448" i="3" s="1"/>
  <c r="AK459" i="3"/>
  <c r="AL459" i="3" s="1"/>
  <c r="AK480" i="3"/>
  <c r="AL480" i="3" s="1"/>
  <c r="AK523" i="3"/>
  <c r="AL523" i="3" s="1"/>
  <c r="AK533" i="3"/>
  <c r="AL533" i="3" s="1"/>
  <c r="AK619" i="3"/>
  <c r="AL619" i="3" s="1"/>
  <c r="AK640" i="3"/>
  <c r="AL640" i="3" s="1"/>
  <c r="AK651" i="3"/>
  <c r="AL651" i="3" s="1"/>
  <c r="AK672" i="3"/>
  <c r="AL672" i="3" s="1"/>
  <c r="AK715" i="3"/>
  <c r="AL715" i="3" s="1"/>
  <c r="AK740" i="3"/>
  <c r="AL740" i="3" s="1"/>
  <c r="AK748" i="3"/>
  <c r="AL748" i="3" s="1"/>
  <c r="AK756" i="3"/>
  <c r="AL756" i="3" s="1"/>
  <c r="AK764" i="3"/>
  <c r="AL764" i="3" s="1"/>
  <c r="AK964" i="3"/>
  <c r="AL964" i="3" s="1"/>
  <c r="AK980" i="3"/>
  <c r="AL980" i="3" s="1"/>
  <c r="AK1020" i="3"/>
  <c r="AL1020" i="3" s="1"/>
  <c r="AK1116" i="3"/>
  <c r="AL1116" i="3" s="1"/>
  <c r="AK1164" i="3"/>
  <c r="AL1164" i="3" s="1"/>
  <c r="AK1212" i="3"/>
  <c r="AL1212" i="3" s="1"/>
  <c r="AK1348" i="3"/>
  <c r="AL1348" i="3" s="1"/>
  <c r="AK1372" i="3"/>
  <c r="AL1372" i="3" s="1"/>
  <c r="AK18" i="3"/>
  <c r="AL18" i="3" s="1"/>
  <c r="AK69" i="3"/>
  <c r="AL69" i="3" s="1"/>
  <c r="AK106" i="3"/>
  <c r="AL106" i="3" s="1"/>
  <c r="AK122" i="3"/>
  <c r="AL122" i="3" s="1"/>
  <c r="AK172" i="3"/>
  <c r="AL172" i="3" s="1"/>
  <c r="AK355" i="3"/>
  <c r="AL355" i="3" s="1"/>
  <c r="AK383" i="3"/>
  <c r="AL383" i="3" s="1"/>
  <c r="AK449" i="3"/>
  <c r="AL449" i="3" s="1"/>
  <c r="AK545" i="3"/>
  <c r="AL545" i="3" s="1"/>
  <c r="AK609" i="3"/>
  <c r="AL609" i="3" s="1"/>
  <c r="AK695" i="3"/>
  <c r="AL695" i="3" s="1"/>
  <c r="AK733" i="3"/>
  <c r="AL733" i="3" s="1"/>
  <c r="AK749" i="3"/>
  <c r="AL749" i="3" s="1"/>
  <c r="AK765" i="3"/>
  <c r="AL765" i="3" s="1"/>
  <c r="AK773" i="3"/>
  <c r="AL773" i="3" s="1"/>
  <c r="AK781" i="3"/>
  <c r="AL781" i="3" s="1"/>
  <c r="AK789" i="3"/>
  <c r="AL789" i="3" s="1"/>
  <c r="AK797" i="3"/>
  <c r="AL797" i="3" s="1"/>
  <c r="AK813" i="3"/>
  <c r="AL813" i="3" s="1"/>
  <c r="AK853" i="3"/>
  <c r="AL853" i="3" s="1"/>
  <c r="AK37" i="3"/>
  <c r="AL37" i="3" s="1"/>
  <c r="AK140" i="3"/>
  <c r="AL140" i="3" s="1"/>
  <c r="AK157" i="3"/>
  <c r="AL157" i="3" s="1"/>
  <c r="AK293" i="3"/>
  <c r="AL293" i="3" s="1"/>
  <c r="AK413" i="3"/>
  <c r="AL413" i="3" s="1"/>
  <c r="AK427" i="3"/>
  <c r="AL427" i="3" s="1"/>
  <c r="AK515" i="3"/>
  <c r="AL515" i="3" s="1"/>
  <c r="AK557" i="3"/>
  <c r="AL557" i="3" s="1"/>
  <c r="AK600" i="3"/>
  <c r="AL600" i="3" s="1"/>
  <c r="AK632" i="3"/>
  <c r="AL632" i="3" s="1"/>
  <c r="AK643" i="3"/>
  <c r="AL643" i="3" s="1"/>
  <c r="AK664" i="3"/>
  <c r="AL664" i="3" s="1"/>
  <c r="AK675" i="3"/>
  <c r="AL675" i="3" s="1"/>
  <c r="AK696" i="3"/>
  <c r="AL696" i="3" s="1"/>
  <c r="AK707" i="3"/>
  <c r="AL707" i="3" s="1"/>
  <c r="AK42" i="3"/>
  <c r="AL42" i="3" s="1"/>
  <c r="AK75" i="3"/>
  <c r="AL75" i="3" s="1"/>
  <c r="AK125" i="3"/>
  <c r="AL125" i="3" s="1"/>
  <c r="AK144" i="3"/>
  <c r="AL144" i="3" s="1"/>
  <c r="AK245" i="3"/>
  <c r="AL245" i="3" s="1"/>
  <c r="AK387" i="3"/>
  <c r="AL387" i="3" s="1"/>
  <c r="AK400" i="3"/>
  <c r="AL400" i="3" s="1"/>
  <c r="AK473" i="3"/>
  <c r="AL473" i="3" s="1"/>
  <c r="AK537" i="3"/>
  <c r="AL537" i="3" s="1"/>
  <c r="AK559" i="3"/>
  <c r="AL559" i="3" s="1"/>
  <c r="AK655" i="3"/>
  <c r="AL655" i="3" s="1"/>
  <c r="AK676" i="3"/>
  <c r="AL676" i="3" s="1"/>
  <c r="AK727" i="3"/>
  <c r="AL727" i="3" s="1"/>
  <c r="AK43" i="3"/>
  <c r="AL43" i="3" s="1"/>
  <c r="AK93" i="3"/>
  <c r="AL93" i="3" s="1"/>
  <c r="AK213" i="3"/>
  <c r="AL213" i="3" s="1"/>
  <c r="AK229" i="3"/>
  <c r="AL229" i="3" s="1"/>
  <c r="AK248" i="3"/>
  <c r="AL248" i="3" s="1"/>
  <c r="AK331" i="3"/>
  <c r="AL331" i="3" s="1"/>
  <c r="AK403" i="3"/>
  <c r="AL403" i="3" s="1"/>
  <c r="AK416" i="3"/>
  <c r="AL416" i="3" s="1"/>
  <c r="AK453" i="3"/>
  <c r="AL453" i="3" s="1"/>
  <c r="AK464" i="3"/>
  <c r="AL464" i="3" s="1"/>
  <c r="AK475" i="3"/>
  <c r="AL475" i="3" s="1"/>
  <c r="AK485" i="3"/>
  <c r="AL485" i="3" s="1"/>
  <c r="AK539" i="3"/>
  <c r="AL539" i="3" s="1"/>
  <c r="AK592" i="3"/>
  <c r="AL592" i="3" s="1"/>
  <c r="AK656" i="3"/>
  <c r="AL656" i="3" s="1"/>
  <c r="AK667" i="3"/>
  <c r="AL667" i="3" s="1"/>
  <c r="AK688" i="3"/>
  <c r="AL688" i="3" s="1"/>
  <c r="AK699" i="3"/>
  <c r="AL699" i="3" s="1"/>
  <c r="AK720" i="3"/>
  <c r="AL720" i="3" s="1"/>
  <c r="AK864" i="3"/>
  <c r="AL864" i="3" s="1"/>
  <c r="AK872" i="3"/>
  <c r="AL872" i="3" s="1"/>
  <c r="AK880" i="3"/>
  <c r="AL880" i="3" s="1"/>
  <c r="AK904" i="3"/>
  <c r="AL904" i="3" s="1"/>
  <c r="AK976" i="3"/>
  <c r="AL976" i="3" s="1"/>
  <c r="AK1016" i="3"/>
  <c r="AL1016" i="3" s="1"/>
  <c r="AK1024" i="3"/>
  <c r="AL1024" i="3" s="1"/>
  <c r="AK1072" i="3"/>
  <c r="AL1072" i="3" s="1"/>
  <c r="AK1080" i="3"/>
  <c r="AL1080" i="3" s="1"/>
  <c r="AK1104" i="3"/>
  <c r="AL1104" i="3" s="1"/>
  <c r="AK1112" i="3"/>
  <c r="AL1112" i="3" s="1"/>
  <c r="AK1120" i="3"/>
  <c r="AL1120" i="3" s="1"/>
  <c r="AK1128" i="3"/>
  <c r="AL1128" i="3" s="1"/>
  <c r="AK1136" i="3"/>
  <c r="AL1136" i="3" s="1"/>
  <c r="AK1256" i="3"/>
  <c r="AL1256" i="3" s="1"/>
  <c r="AK1304" i="3"/>
  <c r="AL1304" i="3" s="1"/>
  <c r="AK1336" i="3"/>
  <c r="AL1336" i="3" s="1"/>
  <c r="AK1352" i="3"/>
  <c r="AL1352" i="3" s="1"/>
  <c r="AK1368" i="3"/>
  <c r="AL1368" i="3" s="1"/>
  <c r="AK1392" i="3"/>
  <c r="AL1392" i="3" s="1"/>
  <c r="AK1416" i="3"/>
  <c r="AL1416" i="3" s="1"/>
  <c r="AK1440" i="3"/>
  <c r="AL1440" i="3" s="1"/>
  <c r="AK1448" i="3"/>
  <c r="AL1448" i="3" s="1"/>
  <c r="AK1456" i="3"/>
  <c r="AL1456" i="3" s="1"/>
  <c r="AK1464" i="3"/>
  <c r="AL1464" i="3" s="1"/>
  <c r="AK1472" i="3"/>
  <c r="AL1472" i="3" s="1"/>
  <c r="AK712" i="3"/>
  <c r="AL712" i="3" s="1"/>
  <c r="AK739" i="3"/>
  <c r="AL739" i="3" s="1"/>
  <c r="AK771" i="3"/>
  <c r="AL771" i="3" s="1"/>
  <c r="AK787" i="3"/>
  <c r="AL787" i="3" s="1"/>
  <c r="AK927" i="3"/>
  <c r="AL927" i="3" s="1"/>
  <c r="AK938" i="3"/>
  <c r="AL938" i="3" s="1"/>
  <c r="AK959" i="3"/>
  <c r="AL959" i="3" s="1"/>
  <c r="AK1055" i="3"/>
  <c r="AL1055" i="3" s="1"/>
  <c r="AK1109" i="3"/>
  <c r="AL1109" i="3" s="1"/>
  <c r="AK1247" i="3"/>
  <c r="AL1247" i="3" s="1"/>
  <c r="AK1407" i="3"/>
  <c r="AL1407" i="3" s="1"/>
  <c r="AK1429" i="3"/>
  <c r="AL1429" i="3" s="1"/>
  <c r="AK1439" i="3"/>
  <c r="AL1439" i="3" s="1"/>
  <c r="AK1450" i="3"/>
  <c r="AL1450" i="3" s="1"/>
  <c r="AK1503" i="3"/>
  <c r="AL1503" i="3" s="1"/>
  <c r="AK1621" i="3"/>
  <c r="AL1621" i="3" s="1"/>
  <c r="AK1725" i="3"/>
  <c r="AL1725" i="3" s="1"/>
  <c r="AK774" i="3"/>
  <c r="AL774" i="3" s="1"/>
  <c r="AK886" i="3"/>
  <c r="AL886" i="3" s="1"/>
  <c r="AK1121" i="3"/>
  <c r="AL1121" i="3" s="1"/>
  <c r="AK1142" i="3"/>
  <c r="AL1142" i="3" s="1"/>
  <c r="AK1227" i="3"/>
  <c r="AL1227" i="3" s="1"/>
  <c r="AK1238" i="3"/>
  <c r="AL1238" i="3" s="1"/>
  <c r="AK1259" i="3"/>
  <c r="AL1259" i="3" s="1"/>
  <c r="AK1281" i="3"/>
  <c r="AL1281" i="3" s="1"/>
  <c r="AK1462" i="3"/>
  <c r="AL1462" i="3" s="1"/>
  <c r="AK1483" i="3"/>
  <c r="AL1483" i="3" s="1"/>
  <c r="AK1494" i="3"/>
  <c r="AL1494" i="3" s="1"/>
  <c r="AK1526" i="3"/>
  <c r="AL1526" i="3" s="1"/>
  <c r="AK743" i="3"/>
  <c r="AL743" i="3" s="1"/>
  <c r="AK759" i="3"/>
  <c r="AL759" i="3" s="1"/>
  <c r="AK807" i="3"/>
  <c r="AL807" i="3" s="1"/>
  <c r="AK871" i="3"/>
  <c r="AL871" i="3" s="1"/>
  <c r="AK887" i="3"/>
  <c r="AL887" i="3" s="1"/>
  <c r="AK951" i="3"/>
  <c r="AL951" i="3" s="1"/>
  <c r="AK983" i="3"/>
  <c r="AL983" i="3" s="1"/>
  <c r="AK1133" i="3"/>
  <c r="AL1133" i="3" s="1"/>
  <c r="AK1229" i="3"/>
  <c r="AL1229" i="3" s="1"/>
  <c r="AK1250" i="3"/>
  <c r="AL1250" i="3" s="1"/>
  <c r="AK1282" i="3"/>
  <c r="AL1282" i="3" s="1"/>
  <c r="AK1495" i="3"/>
  <c r="AL1495" i="3" s="1"/>
  <c r="AK1527" i="3"/>
  <c r="AL1527" i="3" s="1"/>
  <c r="AK1639" i="3"/>
  <c r="AL1639" i="3" s="1"/>
  <c r="AK1727" i="3"/>
  <c r="AL1727" i="3" s="1"/>
  <c r="AK810" i="3"/>
  <c r="AL810" i="3" s="1"/>
  <c r="AK826" i="3"/>
  <c r="AL826" i="3" s="1"/>
  <c r="AK842" i="3"/>
  <c r="AL842" i="3" s="1"/>
  <c r="AK858" i="3"/>
  <c r="AL858" i="3" s="1"/>
  <c r="AK1006" i="3"/>
  <c r="AL1006" i="3" s="1"/>
  <c r="AK1070" i="3"/>
  <c r="AL1070" i="3" s="1"/>
  <c r="AK1123" i="3"/>
  <c r="AL1123" i="3" s="1"/>
  <c r="AK1219" i="3"/>
  <c r="AL1219" i="3" s="1"/>
  <c r="AK1230" i="3"/>
  <c r="AL1230" i="3" s="1"/>
  <c r="AK1326" i="3"/>
  <c r="AL1326" i="3" s="1"/>
  <c r="AK1337" i="3"/>
  <c r="AL1337" i="3" s="1"/>
  <c r="AK1358" i="3"/>
  <c r="AL1358" i="3" s="1"/>
  <c r="AK1369" i="3"/>
  <c r="AL1369" i="3" s="1"/>
  <c r="AK1486" i="3"/>
  <c r="AL1486" i="3" s="1"/>
  <c r="AK1507" i="3"/>
  <c r="AL1507" i="3" s="1"/>
  <c r="AK1518" i="3"/>
  <c r="AL1518" i="3" s="1"/>
  <c r="AK1592" i="3"/>
  <c r="AL1592" i="3" s="1"/>
  <c r="AK1600" i="3"/>
  <c r="AL1600" i="3" s="1"/>
  <c r="AK1616" i="3"/>
  <c r="AL1616" i="3" s="1"/>
  <c r="AK1624" i="3"/>
  <c r="AL1624" i="3" s="1"/>
  <c r="AK1632" i="3"/>
  <c r="AL1632" i="3" s="1"/>
  <c r="AK1640" i="3"/>
  <c r="AL1640" i="3" s="1"/>
  <c r="AK1664" i="3"/>
  <c r="AL1664" i="3" s="1"/>
  <c r="AK1672" i="3"/>
  <c r="AL1672" i="3" s="1"/>
  <c r="AK1696" i="3"/>
  <c r="AL1696" i="3" s="1"/>
  <c r="AK1736" i="3"/>
  <c r="AL1736" i="3" s="1"/>
  <c r="AK1744" i="3"/>
  <c r="AL1744" i="3" s="1"/>
  <c r="AK747" i="3"/>
  <c r="AL747" i="3" s="1"/>
  <c r="AK795" i="3"/>
  <c r="AL795" i="3" s="1"/>
  <c r="AK827" i="3"/>
  <c r="AL827" i="3" s="1"/>
  <c r="AK911" i="3"/>
  <c r="AL911" i="3" s="1"/>
  <c r="AK975" i="3"/>
  <c r="AL975" i="3" s="1"/>
  <c r="AK1103" i="3"/>
  <c r="AL1103" i="3" s="1"/>
  <c r="AK1146" i="3"/>
  <c r="AL1146" i="3" s="1"/>
  <c r="AK1221" i="3"/>
  <c r="AL1221" i="3" s="1"/>
  <c r="AK1242" i="3"/>
  <c r="AL1242" i="3" s="1"/>
  <c r="AK1274" i="3"/>
  <c r="AL1274" i="3" s="1"/>
  <c r="AK1317" i="3"/>
  <c r="AL1317" i="3" s="1"/>
  <c r="AK1423" i="3"/>
  <c r="AL1423" i="3" s="1"/>
  <c r="AK1455" i="3"/>
  <c r="AL1455" i="3" s="1"/>
  <c r="AK1519" i="3"/>
  <c r="AL1519" i="3" s="1"/>
  <c r="AK1577" i="3"/>
  <c r="AL1577" i="3" s="1"/>
  <c r="AK1593" i="3"/>
  <c r="AL1593" i="3" s="1"/>
  <c r="AK1633" i="3"/>
  <c r="AL1633" i="3" s="1"/>
  <c r="AK1665" i="3"/>
  <c r="AL1665" i="3" s="1"/>
  <c r="AK1673" i="3"/>
  <c r="AL1673" i="3" s="1"/>
  <c r="AK1681" i="3"/>
  <c r="AL1681" i="3" s="1"/>
  <c r="AK1713" i="3"/>
  <c r="AL1713" i="3" s="1"/>
  <c r="AK750" i="3"/>
  <c r="AL750" i="3" s="1"/>
  <c r="AK782" i="3"/>
  <c r="AL782" i="3" s="1"/>
  <c r="AK798" i="3"/>
  <c r="AL798" i="3" s="1"/>
  <c r="AK830" i="3"/>
  <c r="AL830" i="3" s="1"/>
  <c r="AK846" i="3"/>
  <c r="AL846" i="3" s="1"/>
  <c r="AK913" i="3"/>
  <c r="AL913" i="3" s="1"/>
  <c r="AK1019" i="3"/>
  <c r="AL1019" i="3" s="1"/>
  <c r="AK1041" i="3"/>
  <c r="AL1041" i="3" s="1"/>
  <c r="AK1105" i="3"/>
  <c r="AL1105" i="3" s="1"/>
  <c r="AK1137" i="3"/>
  <c r="AL1137" i="3" s="1"/>
  <c r="AK1169" i="3"/>
  <c r="AL1169" i="3" s="1"/>
  <c r="AK1179" i="3"/>
  <c r="AL1179" i="3" s="1"/>
  <c r="AK1190" i="3"/>
  <c r="AL1190" i="3" s="1"/>
  <c r="AK1201" i="3"/>
  <c r="AL1201" i="3" s="1"/>
  <c r="AK1222" i="3"/>
  <c r="AL1222" i="3" s="1"/>
  <c r="AK1265" i="3"/>
  <c r="AL1265" i="3" s="1"/>
  <c r="AK1275" i="3"/>
  <c r="AL1275" i="3" s="1"/>
  <c r="AK1286" i="3"/>
  <c r="AL1286" i="3" s="1"/>
  <c r="AK1318" i="3"/>
  <c r="AL1318" i="3" s="1"/>
  <c r="AK1361" i="3"/>
  <c r="AL1361" i="3" s="1"/>
  <c r="AK1499" i="3"/>
  <c r="AL1499" i="3" s="1"/>
  <c r="AK1562" i="3"/>
  <c r="AL1562" i="3" s="1"/>
  <c r="AK1578" i="3"/>
  <c r="AL1578" i="3" s="1"/>
  <c r="AK847" i="3"/>
  <c r="AL847" i="3" s="1"/>
  <c r="AK863" i="3"/>
  <c r="AL863" i="3" s="1"/>
  <c r="AK893" i="3"/>
  <c r="AL893" i="3" s="1"/>
  <c r="AK903" i="3"/>
  <c r="AL903" i="3" s="1"/>
  <c r="AK935" i="3"/>
  <c r="AL935" i="3" s="1"/>
  <c r="AK967" i="3"/>
  <c r="AL967" i="3" s="1"/>
  <c r="AK1063" i="3"/>
  <c r="AL1063" i="3" s="1"/>
  <c r="AK1095" i="3"/>
  <c r="AL1095" i="3" s="1"/>
  <c r="AK1117" i="3"/>
  <c r="AL1117" i="3" s="1"/>
  <c r="AK1149" i="3"/>
  <c r="AL1149" i="3" s="1"/>
  <c r="AK1266" i="3"/>
  <c r="AL1266" i="3" s="1"/>
  <c r="AK1277" i="3"/>
  <c r="AL1277" i="3" s="1"/>
  <c r="AK1309" i="3"/>
  <c r="AL1309" i="3" s="1"/>
  <c r="AK1330" i="3"/>
  <c r="AL1330" i="3" s="1"/>
  <c r="AK1362" i="3"/>
  <c r="AL1362" i="3" s="1"/>
  <c r="AK1437" i="3"/>
  <c r="AL1437" i="3" s="1"/>
  <c r="AK1611" i="3"/>
  <c r="AL1611" i="3" s="1"/>
  <c r="AK1723" i="3"/>
  <c r="AL1723" i="3" s="1"/>
  <c r="AK979" i="3"/>
  <c r="AL979" i="3" s="1"/>
  <c r="AK1235" i="3"/>
  <c r="AL1235" i="3" s="1"/>
  <c r="AK1289" i="3"/>
  <c r="AL1289" i="3" s="1"/>
  <c r="AK1310" i="3"/>
  <c r="AL1310" i="3" s="1"/>
  <c r="AK1331" i="3"/>
  <c r="AL1331" i="3" s="1"/>
  <c r="AK1342" i="3"/>
  <c r="AL1342" i="3" s="1"/>
  <c r="AK1353" i="3"/>
  <c r="AL1353" i="3" s="1"/>
  <c r="AK1406" i="3"/>
  <c r="AL1406" i="3" s="1"/>
  <c r="AK1588" i="3"/>
  <c r="AL1588" i="3" s="1"/>
  <c r="AK1620" i="3"/>
  <c r="AL1620" i="3" s="1"/>
  <c r="AK1628" i="3"/>
  <c r="AL1628" i="3" s="1"/>
  <c r="AK1636" i="3"/>
  <c r="AL1636" i="3" s="1"/>
  <c r="AK1724" i="3"/>
  <c r="AL1724" i="3" s="1"/>
  <c r="AK1740" i="3"/>
  <c r="AL1740" i="3" s="1"/>
  <c r="AK1812" i="3"/>
  <c r="AL1812" i="3" s="1"/>
  <c r="AK1646" i="3"/>
  <c r="AL1646" i="3" s="1"/>
  <c r="AK1710" i="3"/>
  <c r="AL1710" i="3" s="1"/>
  <c r="AK1735" i="3"/>
  <c r="AL1735" i="3" s="1"/>
  <c r="AK1767" i="3"/>
  <c r="AL1767" i="3" s="1"/>
  <c r="AK1778" i="3"/>
  <c r="AL1778" i="3" s="1"/>
  <c r="AK1686" i="3"/>
  <c r="AL1686" i="3" s="1"/>
  <c r="AK1749" i="3"/>
  <c r="AL1749" i="3" s="1"/>
  <c r="AK1770" i="3"/>
  <c r="AL1770" i="3" s="1"/>
  <c r="AK1722" i="3"/>
  <c r="AL1722" i="3" s="1"/>
  <c r="AK1782" i="3"/>
  <c r="AL1782" i="3" s="1"/>
  <c r="AK1803" i="3"/>
  <c r="AL1803" i="3" s="1"/>
  <c r="AK1751" i="3"/>
  <c r="AL1751" i="3" s="1"/>
  <c r="AK1762" i="3"/>
  <c r="AL1762" i="3" s="1"/>
  <c r="AK1795" i="3"/>
  <c r="AL1795" i="3" s="1"/>
  <c r="AK1702" i="3"/>
  <c r="AL1702" i="3" s="1"/>
  <c r="AK1765" i="3"/>
  <c r="AL1765" i="3" s="1"/>
  <c r="AK1786" i="3"/>
  <c r="AL1786" i="3" s="1"/>
  <c r="AK1734" i="3"/>
  <c r="AL1734" i="3" s="1"/>
  <c r="AK1777" i="3"/>
  <c r="AL1777" i="3" s="1"/>
  <c r="AN807" i="3"/>
  <c r="AN827" i="3"/>
  <c r="AN847" i="3"/>
  <c r="AN863" i="3"/>
  <c r="AN886" i="3"/>
  <c r="AN1723" i="3"/>
  <c r="AN1727" i="3"/>
  <c r="AD1762" i="3"/>
  <c r="AE1762" i="3" s="1"/>
  <c r="AF1762" i="3" s="1"/>
  <c r="AG1762" i="3" s="1"/>
  <c r="AN835" i="3"/>
  <c r="AN1475" i="3"/>
  <c r="AD1751" i="3"/>
  <c r="AE1751" i="3" s="1"/>
  <c r="AF1751" i="3" s="1"/>
  <c r="AG1751" i="3" s="1"/>
  <c r="AN1774" i="3"/>
  <c r="AN1014" i="3"/>
  <c r="AD1406" i="3"/>
  <c r="AE1406" i="3" s="1"/>
  <c r="AF1406" i="3" s="1"/>
  <c r="AG1406" i="3" s="1"/>
  <c r="AN1521" i="3"/>
  <c r="AK1678" i="3"/>
  <c r="AD1507" i="3"/>
  <c r="AN1532" i="3"/>
  <c r="AN1726" i="3"/>
  <c r="AK256" i="3"/>
  <c r="AD856" i="3"/>
  <c r="AE856" i="3" s="1"/>
  <c r="AF856" i="3" s="1"/>
  <c r="AG856" i="3" s="1"/>
  <c r="AN867" i="3"/>
  <c r="AN1410" i="3"/>
  <c r="AD1640" i="3"/>
  <c r="AE1640" i="3" s="1"/>
  <c r="AF1640" i="3" s="1"/>
  <c r="AG1640" i="3" s="1"/>
  <c r="AD264" i="3"/>
  <c r="AE264" i="3" s="1"/>
  <c r="AF264" i="3" s="1"/>
  <c r="AG264" i="3" s="1"/>
  <c r="AN1602" i="3"/>
  <c r="AD1353" i="3"/>
  <c r="AE1353" i="3" s="1"/>
  <c r="AF1353" i="3" s="1"/>
  <c r="AG1353" i="3" s="1"/>
  <c r="AK1634" i="3"/>
  <c r="AK1569" i="3"/>
  <c r="AD545" i="3"/>
  <c r="AE545" i="3" s="1"/>
  <c r="AF545" i="3" s="1"/>
  <c r="AG545" i="3" s="1"/>
  <c r="AD465" i="3"/>
  <c r="AE465" i="3" s="1"/>
  <c r="AF465" i="3" s="1"/>
  <c r="AG465" i="3" s="1"/>
  <c r="AD10" i="3"/>
  <c r="AD559" i="3"/>
  <c r="AE559" i="3" s="1"/>
  <c r="AF559" i="3" s="1"/>
  <c r="AG559" i="3" s="1"/>
  <c r="AD748" i="3"/>
  <c r="AE748" i="3" s="1"/>
  <c r="AF748" i="3" s="1"/>
  <c r="AG748" i="3" s="1"/>
  <c r="AK978" i="3"/>
  <c r="AD1259" i="3"/>
  <c r="AE1259" i="3" s="1"/>
  <c r="AF1259" i="3" s="1"/>
  <c r="AG1259" i="3" s="1"/>
  <c r="AN1525" i="3"/>
  <c r="AD148" i="3"/>
  <c r="AE148" i="3" s="1"/>
  <c r="AF148" i="3" s="1"/>
  <c r="AG148" i="3" s="1"/>
  <c r="AD678" i="3"/>
  <c r="AE678" i="3" s="1"/>
  <c r="AF678" i="3" s="1"/>
  <c r="AG678" i="3" s="1"/>
  <c r="AD1006" i="3"/>
  <c r="AE1006" i="3" s="1"/>
  <c r="AF1006" i="3" s="1"/>
  <c r="AG1006" i="3" s="1"/>
  <c r="AN1414" i="3"/>
  <c r="AD686" i="3"/>
  <c r="AE686" i="3" s="1"/>
  <c r="AF686" i="3" s="1"/>
  <c r="AG686" i="3" s="1"/>
  <c r="AN732" i="3"/>
  <c r="AN1010" i="3"/>
  <c r="AK1780" i="3"/>
  <c r="AD939" i="3"/>
  <c r="AN1148" i="3"/>
  <c r="AD1044" i="3"/>
  <c r="AD1567" i="3"/>
  <c r="AD1711" i="3"/>
  <c r="AN1711" i="3"/>
  <c r="AD628" i="3"/>
  <c r="AD711" i="3"/>
  <c r="AD1034" i="3"/>
  <c r="AD144" i="3"/>
  <c r="AE144" i="3" s="1"/>
  <c r="AF144" i="3" s="1"/>
  <c r="AG144" i="3" s="1"/>
  <c r="AD361" i="3"/>
  <c r="AE361" i="3" s="1"/>
  <c r="AF361" i="3" s="1"/>
  <c r="AG361" i="3" s="1"/>
  <c r="AD437" i="3"/>
  <c r="AE437" i="3" s="1"/>
  <c r="AF437" i="3" s="1"/>
  <c r="AG437" i="3" s="1"/>
  <c r="AD453" i="3"/>
  <c r="AE453" i="3" s="1"/>
  <c r="AF453" i="3" s="1"/>
  <c r="AG453" i="3" s="1"/>
  <c r="AD895" i="3"/>
  <c r="AD1097" i="3"/>
  <c r="AD1165" i="3"/>
  <c r="AD1706" i="3"/>
  <c r="AD549" i="3"/>
  <c r="AD754" i="3"/>
  <c r="AK754" i="3"/>
  <c r="AD1032" i="3"/>
  <c r="AD1127" i="3"/>
  <c r="AD1294" i="3"/>
  <c r="AD1427" i="3"/>
  <c r="AK1427" i="3"/>
  <c r="AD1642" i="3"/>
  <c r="AD589" i="3"/>
  <c r="AD668" i="3"/>
  <c r="AD1088" i="3"/>
  <c r="AD1511" i="3"/>
  <c r="AK1511" i="3"/>
  <c r="AD1538" i="3"/>
  <c r="AD133" i="3"/>
  <c r="AE133" i="3" s="1"/>
  <c r="AF133" i="3" s="1"/>
  <c r="AG133" i="3" s="1"/>
  <c r="AD140" i="3"/>
  <c r="AE140" i="3" s="1"/>
  <c r="AF140" i="3" s="1"/>
  <c r="AG140" i="3" s="1"/>
  <c r="AD214" i="3"/>
  <c r="AE214" i="3" s="1"/>
  <c r="AF214" i="3" s="1"/>
  <c r="AG214" i="3" s="1"/>
  <c r="AD341" i="3"/>
  <c r="AE341" i="3" s="1"/>
  <c r="AF341" i="3" s="1"/>
  <c r="AG341" i="3" s="1"/>
  <c r="AD602" i="3"/>
  <c r="AD697" i="3"/>
  <c r="AD1113" i="3"/>
  <c r="AD1509" i="3"/>
  <c r="AD1529" i="3"/>
  <c r="AD1546" i="3"/>
  <c r="AD1579" i="3"/>
  <c r="AD1730" i="3"/>
  <c r="AD1791" i="3"/>
  <c r="AD200" i="3"/>
  <c r="AE200" i="3" s="1"/>
  <c r="AF200" i="3" s="1"/>
  <c r="AG200" i="3" s="1"/>
  <c r="AD925" i="3"/>
  <c r="AD1051" i="3"/>
  <c r="AN1081" i="3"/>
  <c r="AD1081" i="3"/>
  <c r="AD1283" i="3"/>
  <c r="AD1469" i="3"/>
  <c r="AD577" i="3"/>
  <c r="AD652" i="3"/>
  <c r="AD790" i="3"/>
  <c r="AD1187" i="3"/>
  <c r="AN974" i="3"/>
  <c r="AN1156" i="3"/>
  <c r="AD750" i="3"/>
  <c r="AE750" i="3" s="1"/>
  <c r="AF750" i="3" s="1"/>
  <c r="AG750" i="3" s="1"/>
  <c r="AD1611" i="3"/>
  <c r="AE1611" i="3" s="1"/>
  <c r="AF1611" i="3" s="1"/>
  <c r="AG1611" i="3" s="1"/>
  <c r="AN1367" i="3"/>
  <c r="AK1426" i="3"/>
  <c r="AD1483" i="3"/>
  <c r="AK1738" i="3"/>
  <c r="AD37" i="3"/>
  <c r="AD132" i="3"/>
  <c r="AD224" i="3"/>
  <c r="AD284" i="3"/>
  <c r="AD337" i="3"/>
  <c r="AD141" i="3"/>
  <c r="AD158" i="3"/>
  <c r="AD332" i="3"/>
  <c r="AD375" i="3"/>
  <c r="AD46" i="3"/>
  <c r="AD61" i="3"/>
  <c r="AD244" i="3"/>
  <c r="AD307" i="3"/>
  <c r="AD351" i="3"/>
  <c r="AD206" i="3"/>
  <c r="AE206" i="3" s="1"/>
  <c r="AF206" i="3" s="1"/>
  <c r="AG206" i="3" s="1"/>
  <c r="AD110" i="3"/>
  <c r="AD268" i="3"/>
  <c r="AD321" i="3"/>
  <c r="AD369" i="3"/>
  <c r="AD68" i="3"/>
  <c r="AD152" i="3"/>
  <c r="AD166" i="3"/>
  <c r="AD345" i="3"/>
  <c r="AD162" i="3"/>
  <c r="AD70" i="3"/>
  <c r="AE70" i="3" s="1"/>
  <c r="AF70" i="3" s="1"/>
  <c r="AG70" i="3" s="1"/>
  <c r="AD150" i="3"/>
  <c r="AD160" i="3"/>
  <c r="AD832" i="3"/>
  <c r="AD911" i="3"/>
  <c r="AE911" i="3" s="1"/>
  <c r="AF911" i="3" s="1"/>
  <c r="AG911" i="3" s="1"/>
  <c r="AD984" i="3"/>
  <c r="AD1141" i="3"/>
  <c r="AD1273" i="3"/>
  <c r="AD718" i="3"/>
  <c r="AD966" i="3"/>
  <c r="AD982" i="3"/>
  <c r="AD1246" i="3"/>
  <c r="AD490" i="3"/>
  <c r="AE490" i="3" s="1"/>
  <c r="AF490" i="3" s="1"/>
  <c r="AG490" i="3" s="1"/>
  <c r="AE634" i="3"/>
  <c r="AF634" i="3" s="1"/>
  <c r="AG634" i="3" s="1"/>
  <c r="AN716" i="3"/>
  <c r="AD848" i="3"/>
  <c r="AD1452" i="3"/>
  <c r="AD1596" i="3"/>
  <c r="AD1617" i="3"/>
  <c r="AD714" i="3"/>
  <c r="AD905" i="3"/>
  <c r="AD948" i="3"/>
  <c r="AD1107" i="3"/>
  <c r="AD1159" i="3"/>
  <c r="AD1384" i="3"/>
  <c r="AN1402" i="3"/>
  <c r="AD1402" i="3"/>
  <c r="AD1419" i="3"/>
  <c r="AD1563" i="3"/>
  <c r="AD1575" i="3"/>
  <c r="AN565" i="3"/>
  <c r="AD710" i="3"/>
  <c r="AD929" i="3"/>
  <c r="AD946" i="3"/>
  <c r="AD1043" i="3"/>
  <c r="AD1076" i="3"/>
  <c r="AD1087" i="3"/>
  <c r="AD1096" i="3"/>
  <c r="AD530" i="3"/>
  <c r="AE530" i="3" s="1"/>
  <c r="AF530" i="3" s="1"/>
  <c r="AG530" i="3" s="1"/>
  <c r="AD731" i="3"/>
  <c r="AD1003" i="3"/>
  <c r="AD1506" i="3"/>
  <c r="AN1506" i="3"/>
  <c r="AD751" i="3"/>
  <c r="AD767" i="3"/>
  <c r="AD986" i="3"/>
  <c r="AN986" i="3"/>
  <c r="AD1027" i="3"/>
  <c r="AD1189" i="3"/>
  <c r="AD1291" i="3"/>
  <c r="AD1319" i="3"/>
  <c r="AK1319" i="3"/>
  <c r="AD1444" i="3"/>
  <c r="AD1454" i="3"/>
  <c r="AD1598" i="3"/>
  <c r="AD1754" i="3"/>
  <c r="AD1561" i="3"/>
  <c r="AD1675" i="3"/>
  <c r="AD1733" i="3"/>
  <c r="AD1801" i="3"/>
  <c r="AN994" i="3"/>
  <c r="AD1250" i="3"/>
  <c r="AE1250" i="3" s="1"/>
  <c r="AF1250" i="3" s="1"/>
  <c r="AG1250" i="3" s="1"/>
  <c r="AN1260" i="3"/>
  <c r="AN1295" i="3"/>
  <c r="AD1313" i="3"/>
  <c r="AD1332" i="3"/>
  <c r="AD1356" i="3"/>
  <c r="AD1400" i="3"/>
  <c r="AD1405" i="3"/>
  <c r="AK1405" i="3"/>
  <c r="AD1533" i="3"/>
  <c r="AN950" i="3"/>
  <c r="AN954" i="3"/>
  <c r="AD1063" i="3"/>
  <c r="AE1063" i="3" s="1"/>
  <c r="AF1063" i="3" s="1"/>
  <c r="AG1063" i="3" s="1"/>
  <c r="AD1438" i="3"/>
  <c r="AD1460" i="3"/>
  <c r="AK1491" i="3"/>
  <c r="AD1491" i="3"/>
  <c r="AD1559" i="3"/>
  <c r="AD1743" i="3"/>
  <c r="AD847" i="3"/>
  <c r="AE847" i="3" s="1"/>
  <c r="AF847" i="3" s="1"/>
  <c r="AG847" i="3" s="1"/>
  <c r="AE864" i="3"/>
  <c r="AF864" i="3" s="1"/>
  <c r="AG864" i="3" s="1"/>
  <c r="AD1095" i="3"/>
  <c r="AE1095" i="3" s="1"/>
  <c r="AF1095" i="3" s="1"/>
  <c r="AG1095" i="3" s="1"/>
  <c r="AK1106" i="3"/>
  <c r="AD1136" i="3"/>
  <c r="AE1136" i="3" s="1"/>
  <c r="AF1136" i="3" s="1"/>
  <c r="AG1136" i="3" s="1"/>
  <c r="AD1311" i="3"/>
  <c r="AD1316" i="3"/>
  <c r="AD1351" i="3"/>
  <c r="AN1351" i="3"/>
  <c r="AD1398" i="3"/>
  <c r="AN1398" i="3"/>
  <c r="AD1489" i="3"/>
  <c r="AD1557" i="3"/>
  <c r="AD1671" i="3"/>
  <c r="AD1688" i="3"/>
  <c r="AD1776" i="3"/>
  <c r="AD1321" i="3"/>
  <c r="AD1364" i="3"/>
  <c r="AD1374" i="3"/>
  <c r="AN1446" i="3"/>
  <c r="AD1446" i="3"/>
  <c r="AD1607" i="3"/>
  <c r="AN1607" i="3"/>
  <c r="AD1703" i="3"/>
  <c r="AD1741" i="3"/>
  <c r="AD838" i="3"/>
  <c r="AE838" i="3" s="1"/>
  <c r="AF838" i="3" s="1"/>
  <c r="AG838" i="3" s="1"/>
  <c r="AD943" i="3"/>
  <c r="AE943" i="3" s="1"/>
  <c r="AF943" i="3" s="1"/>
  <c r="AG943" i="3" s="1"/>
  <c r="AD1340" i="3"/>
  <c r="AN1386" i="3"/>
  <c r="AD1386" i="3"/>
  <c r="AD1468" i="3"/>
  <c r="AK1619" i="3"/>
  <c r="AD1619" i="3"/>
  <c r="AD1808" i="3"/>
  <c r="AD1317" i="3"/>
  <c r="AE1317" i="3" s="1"/>
  <c r="AF1317" i="3" s="1"/>
  <c r="AG1317" i="3" s="1"/>
  <c r="AD1448" i="3"/>
  <c r="AE1448" i="3" s="1"/>
  <c r="AF1448" i="3" s="1"/>
  <c r="AG1448" i="3" s="1"/>
  <c r="AD1735" i="3"/>
  <c r="AE1735" i="3" s="1"/>
  <c r="AF1735" i="3" s="1"/>
  <c r="AG1735" i="3" s="1"/>
  <c r="AD1494" i="3"/>
  <c r="AE1494" i="3" s="1"/>
  <c r="AF1494" i="3" s="1"/>
  <c r="AG1494" i="3" s="1"/>
  <c r="AD1608" i="3"/>
  <c r="AD1646" i="3"/>
  <c r="AE1646" i="3" s="1"/>
  <c r="AF1646" i="3" s="1"/>
  <c r="AG1646" i="3" s="1"/>
  <c r="AD1744" i="3"/>
  <c r="AE1744" i="3" s="1"/>
  <c r="AF1744" i="3" s="1"/>
  <c r="AG1744" i="3" s="1"/>
  <c r="AD130" i="3"/>
  <c r="AD184" i="3"/>
  <c r="AD30" i="3"/>
  <c r="AD94" i="3"/>
  <c r="AE94" i="3" s="1"/>
  <c r="AF94" i="3" s="1"/>
  <c r="AG94" i="3" s="1"/>
  <c r="AD128" i="3"/>
  <c r="AD126" i="3"/>
  <c r="AD146" i="3"/>
  <c r="AD187" i="3"/>
  <c r="AD136" i="3"/>
  <c r="AD142" i="3"/>
  <c r="AD176" i="3"/>
  <c r="AD38" i="3"/>
  <c r="AD134" i="3"/>
  <c r="AD147" i="3"/>
  <c r="AD156" i="3"/>
  <c r="AD331" i="3"/>
  <c r="AE331" i="3" s="1"/>
  <c r="AF331" i="3" s="1"/>
  <c r="AG331" i="3" s="1"/>
  <c r="AD476" i="3"/>
  <c r="AD488" i="3"/>
  <c r="AD498" i="3"/>
  <c r="AD538" i="3"/>
  <c r="AD568" i="3"/>
  <c r="AD639" i="3"/>
  <c r="AD687" i="3"/>
  <c r="AD613" i="3"/>
  <c r="AD501" i="3"/>
  <c r="AD541" i="3"/>
  <c r="AD593" i="3"/>
  <c r="AD617" i="3"/>
  <c r="AD642" i="3"/>
  <c r="AD555" i="3"/>
  <c r="AD585" i="3"/>
  <c r="AN585" i="3"/>
  <c r="AD660" i="3"/>
  <c r="AN660" i="3"/>
  <c r="AD489" i="3"/>
  <c r="AD505" i="3"/>
  <c r="AD544" i="3"/>
  <c r="AD552" i="3"/>
  <c r="AD658" i="3"/>
  <c r="AD487" i="3"/>
  <c r="AE487" i="3" s="1"/>
  <c r="AF487" i="3" s="1"/>
  <c r="AG487" i="3" s="1"/>
  <c r="AD502" i="3"/>
  <c r="AD511" i="3"/>
  <c r="AD690" i="3"/>
  <c r="AD464" i="3"/>
  <c r="AE464" i="3" s="1"/>
  <c r="AF464" i="3" s="1"/>
  <c r="AG464" i="3" s="1"/>
  <c r="AD531" i="3"/>
  <c r="AD560" i="3"/>
  <c r="AD594" i="3"/>
  <c r="AD506" i="3"/>
  <c r="AD586" i="3"/>
  <c r="AN763" i="3"/>
  <c r="AD763" i="3"/>
  <c r="AD793" i="3"/>
  <c r="AD799" i="3"/>
  <c r="AD812" i="3"/>
  <c r="AD814" i="3"/>
  <c r="AD704" i="3"/>
  <c r="AD722" i="3"/>
  <c r="AN724" i="3"/>
  <c r="AD729" i="3"/>
  <c r="AD742" i="3"/>
  <c r="AD746" i="3"/>
  <c r="AD778" i="3"/>
  <c r="AD862" i="3"/>
  <c r="AD713" i="3"/>
  <c r="AD766" i="3"/>
  <c r="AD679" i="3"/>
  <c r="AD740" i="3"/>
  <c r="AE740" i="3" s="1"/>
  <c r="AF740" i="3" s="1"/>
  <c r="AG740" i="3" s="1"/>
  <c r="AD772" i="3"/>
  <c r="AD802" i="3"/>
  <c r="AK802" i="3"/>
  <c r="AD824" i="3"/>
  <c r="AD841" i="3"/>
  <c r="AD850" i="3"/>
  <c r="AN597" i="3"/>
  <c r="AN684" i="3"/>
  <c r="AD696" i="3"/>
  <c r="AE696" i="3" s="1"/>
  <c r="AF696" i="3" s="1"/>
  <c r="AG696" i="3" s="1"/>
  <c r="AD719" i="3"/>
  <c r="AD753" i="3"/>
  <c r="AD764" i="3"/>
  <c r="AE764" i="3" s="1"/>
  <c r="AF764" i="3" s="1"/>
  <c r="AG764" i="3" s="1"/>
  <c r="AD815" i="3"/>
  <c r="AD698" i="3"/>
  <c r="AD723" i="3"/>
  <c r="AN779" i="3"/>
  <c r="AD779" i="3"/>
  <c r="AD796" i="3"/>
  <c r="AD809" i="3"/>
  <c r="AD811" i="3"/>
  <c r="AD674" i="3"/>
  <c r="AD775" i="3"/>
  <c r="AD785" i="3"/>
  <c r="AD803" i="3"/>
  <c r="AD825" i="3"/>
  <c r="AD851" i="3"/>
  <c r="AN851" i="3"/>
  <c r="AD878" i="3"/>
  <c r="AD936" i="3"/>
  <c r="AD955" i="3"/>
  <c r="AD963" i="3"/>
  <c r="AD965" i="3"/>
  <c r="AD728" i="3"/>
  <c r="AE728" i="3" s="1"/>
  <c r="AF728" i="3" s="1"/>
  <c r="AG728" i="3" s="1"/>
  <c r="AD899" i="3"/>
  <c r="AD933" i="3"/>
  <c r="AE933" i="3" s="1"/>
  <c r="AF933" i="3" s="1"/>
  <c r="AG933" i="3" s="1"/>
  <c r="AD988" i="3"/>
  <c r="AK879" i="3"/>
  <c r="AD879" i="3"/>
  <c r="AD998" i="3"/>
  <c r="AD896" i="3"/>
  <c r="AD909" i="3"/>
  <c r="AD919" i="3"/>
  <c r="AD926" i="3"/>
  <c r="AK926" i="3"/>
  <c r="AD941" i="3"/>
  <c r="AD996" i="3"/>
  <c r="AD881" i="3"/>
  <c r="AK902" i="3"/>
  <c r="AD907" i="3"/>
  <c r="AD964" i="3"/>
  <c r="AE964" i="3" s="1"/>
  <c r="AF964" i="3" s="1"/>
  <c r="AG964" i="3" s="1"/>
  <c r="AD987" i="3"/>
  <c r="AK987" i="3"/>
  <c r="AD934" i="3"/>
  <c r="AD958" i="3"/>
  <c r="AD910" i="3"/>
  <c r="AD921" i="3"/>
  <c r="AD1002" i="3"/>
  <c r="AD1198" i="3"/>
  <c r="AD1257" i="3"/>
  <c r="AD1276" i="3"/>
  <c r="AN1276" i="3"/>
  <c r="AK1157" i="3"/>
  <c r="AD1167" i="3"/>
  <c r="AD1171" i="3"/>
  <c r="AE1171" i="3" s="1"/>
  <c r="AF1171" i="3" s="1"/>
  <c r="AG1171" i="3" s="1"/>
  <c r="AD1183" i="3"/>
  <c r="AD1228" i="3"/>
  <c r="AD1270" i="3"/>
  <c r="AD1020" i="3"/>
  <c r="AE1020" i="3" s="1"/>
  <c r="AF1020" i="3" s="1"/>
  <c r="AG1020" i="3" s="1"/>
  <c r="AN1066" i="3"/>
  <c r="AD1191" i="3"/>
  <c r="AK1191" i="3"/>
  <c r="AD1233" i="3"/>
  <c r="AD1268" i="3"/>
  <c r="AD1203" i="3"/>
  <c r="AD1236" i="3"/>
  <c r="AD1041" i="3"/>
  <c r="AE1041" i="3" s="1"/>
  <c r="AF1041" i="3" s="1"/>
  <c r="AG1041" i="3" s="1"/>
  <c r="AD1166" i="3"/>
  <c r="AD1109" i="3"/>
  <c r="AE1109" i="3" s="1"/>
  <c r="AF1109" i="3" s="1"/>
  <c r="AG1109" i="3" s="1"/>
  <c r="AD1146" i="3"/>
  <c r="AE1146" i="3" s="1"/>
  <c r="AF1146" i="3" s="1"/>
  <c r="AG1146" i="3" s="1"/>
  <c r="AD1201" i="3"/>
  <c r="AE1201" i="3" s="1"/>
  <c r="AF1201" i="3" s="1"/>
  <c r="AG1201" i="3" s="1"/>
  <c r="AD1342" i="3"/>
  <c r="AE1342" i="3" s="1"/>
  <c r="AF1342" i="3" s="1"/>
  <c r="AG1342" i="3" s="1"/>
  <c r="AD1412" i="3"/>
  <c r="AD1416" i="3"/>
  <c r="AE1416" i="3" s="1"/>
  <c r="AF1416" i="3" s="1"/>
  <c r="AG1416" i="3" s="1"/>
  <c r="AD1430" i="3"/>
  <c r="AN1430" i="3"/>
  <c r="AD1477" i="3"/>
  <c r="AD1535" i="3"/>
  <c r="AD1397" i="3"/>
  <c r="AE1397" i="3" s="1"/>
  <c r="AF1397" i="3" s="1"/>
  <c r="AG1397" i="3" s="1"/>
  <c r="AN1482" i="3"/>
  <c r="AK1490" i="3"/>
  <c r="AD1413" i="3"/>
  <c r="AK1413" i="3"/>
  <c r="AD1474" i="3"/>
  <c r="AD1478" i="3"/>
  <c r="AE1343" i="3"/>
  <c r="AF1343" i="3" s="1"/>
  <c r="AG1343" i="3" s="1"/>
  <c r="AD1390" i="3"/>
  <c r="AE1390" i="3" s="1"/>
  <c r="AF1390" i="3" s="1"/>
  <c r="AG1390" i="3" s="1"/>
  <c r="AD1411" i="3"/>
  <c r="AD1431" i="3"/>
  <c r="AN1502" i="3"/>
  <c r="AD1502" i="3"/>
  <c r="AD1510" i="3"/>
  <c r="AD1293" i="3"/>
  <c r="AE1293" i="3" s="1"/>
  <c r="AF1293" i="3" s="1"/>
  <c r="AG1293" i="3" s="1"/>
  <c r="AD1463" i="3"/>
  <c r="AD1534" i="3"/>
  <c r="AD1435" i="3"/>
  <c r="AD1487" i="3"/>
  <c r="AD1493" i="3"/>
  <c r="AD1548" i="3"/>
  <c r="AD1571" i="3"/>
  <c r="AD1581" i="3"/>
  <c r="AK1594" i="3"/>
  <c r="AD1633" i="3"/>
  <c r="AE1633" i="3" s="1"/>
  <c r="AF1633" i="3" s="1"/>
  <c r="AG1633" i="3" s="1"/>
  <c r="AD1658" i="3"/>
  <c r="AD1656" i="3"/>
  <c r="AD1663" i="3"/>
  <c r="AK1748" i="3"/>
  <c r="AD1748" i="3"/>
  <c r="AD1647" i="3"/>
  <c r="AN1647" i="3"/>
  <c r="AD1694" i="3"/>
  <c r="AD1632" i="3"/>
  <c r="AE1632" i="3" s="1"/>
  <c r="AF1632" i="3" s="1"/>
  <c r="AG1632" i="3" s="1"/>
  <c r="AD1668" i="3"/>
  <c r="AD1785" i="3"/>
  <c r="AD1666" i="3"/>
  <c r="AD1698" i="3"/>
  <c r="AK1698" i="3"/>
  <c r="AD1732" i="3"/>
  <c r="AD1761" i="3"/>
  <c r="AD1775" i="3"/>
  <c r="AD1779" i="3"/>
  <c r="AK1779" i="3"/>
  <c r="AD1790" i="3"/>
  <c r="AK1790" i="3"/>
  <c r="AD1565" i="3"/>
  <c r="AD1586" i="3"/>
  <c r="AD1759" i="3"/>
  <c r="AD1648" i="3"/>
  <c r="AD1573" i="3"/>
  <c r="AD1803" i="3"/>
  <c r="AE1803" i="3" s="1"/>
  <c r="AF1803" i="3" s="1"/>
  <c r="AG1803" i="3" s="1"/>
  <c r="AK1660" i="3"/>
  <c r="AN1750" i="3"/>
  <c r="AN1810" i="3"/>
  <c r="AK1652" i="3"/>
  <c r="AN1739" i="3"/>
  <c r="AN1747" i="3"/>
  <c r="AK1755" i="3"/>
  <c r="AK1783" i="3"/>
  <c r="AK1802" i="3"/>
  <c r="AD1793" i="3"/>
  <c r="AE1793" i="3" s="1"/>
  <c r="AF1793" i="3" s="1"/>
  <c r="AG1793" i="3" s="1"/>
  <c r="AD149" i="3"/>
  <c r="AE149" i="3" s="1"/>
  <c r="AF149" i="3" s="1"/>
  <c r="AG149" i="3" s="1"/>
  <c r="AD274" i="3"/>
  <c r="AD19" i="3"/>
  <c r="AD43" i="3"/>
  <c r="AD51" i="3"/>
  <c r="AD83" i="3"/>
  <c r="AE83" i="3" s="1"/>
  <c r="AF83" i="3" s="1"/>
  <c r="AG83" i="3" s="1"/>
  <c r="AD99" i="3"/>
  <c r="AE99" i="3" s="1"/>
  <c r="AF99" i="3" s="1"/>
  <c r="AG99" i="3" s="1"/>
  <c r="AD107" i="3"/>
  <c r="AE107" i="3" s="1"/>
  <c r="AF107" i="3" s="1"/>
  <c r="AG107" i="3" s="1"/>
  <c r="AD123" i="3"/>
  <c r="AE123" i="3" s="1"/>
  <c r="AF123" i="3" s="1"/>
  <c r="AG123" i="3" s="1"/>
  <c r="AD131" i="3"/>
  <c r="AE131" i="3" s="1"/>
  <c r="AF131" i="3" s="1"/>
  <c r="AG131" i="3" s="1"/>
  <c r="AD154" i="3"/>
  <c r="AE154" i="3" s="1"/>
  <c r="AF154" i="3" s="1"/>
  <c r="AG154" i="3" s="1"/>
  <c r="AD169" i="3"/>
  <c r="AD282" i="3"/>
  <c r="Z1814" i="3"/>
  <c r="AD161" i="3"/>
  <c r="AD167" i="3"/>
  <c r="AD193" i="3"/>
  <c r="AD202" i="3"/>
  <c r="AD218" i="3"/>
  <c r="AD234" i="3"/>
  <c r="AD250" i="3"/>
  <c r="AD266" i="3"/>
  <c r="AD269" i="3"/>
  <c r="AE269" i="3" s="1"/>
  <c r="AF269" i="3" s="1"/>
  <c r="AG269" i="3" s="1"/>
  <c r="AA6" i="3"/>
  <c r="AN6" i="3" s="1"/>
  <c r="AD153" i="3"/>
  <c r="AD159" i="3"/>
  <c r="AD181" i="3"/>
  <c r="AE181" i="3" s="1"/>
  <c r="AF181" i="3" s="1"/>
  <c r="AG181" i="3" s="1"/>
  <c r="AD145" i="3"/>
  <c r="AD151" i="3"/>
  <c r="AD185" i="3"/>
  <c r="AD143" i="3"/>
  <c r="AD177" i="3"/>
  <c r="AD210" i="3"/>
  <c r="AD213" i="3"/>
  <c r="AE213" i="3" s="1"/>
  <c r="AF213" i="3" s="1"/>
  <c r="AG213" i="3" s="1"/>
  <c r="AD226" i="3"/>
  <c r="AD229" i="3"/>
  <c r="AE229" i="3" s="1"/>
  <c r="AF229" i="3" s="1"/>
  <c r="AG229" i="3" s="1"/>
  <c r="AD242" i="3"/>
  <c r="AD245" i="3"/>
  <c r="AE245" i="3" s="1"/>
  <c r="AF245" i="3" s="1"/>
  <c r="AG245" i="3" s="1"/>
  <c r="AD258" i="3"/>
  <c r="AD261" i="3"/>
  <c r="AE261" i="3" s="1"/>
  <c r="AF261" i="3" s="1"/>
  <c r="AG261" i="3" s="1"/>
  <c r="AD201" i="3"/>
  <c r="AE201" i="3" s="1"/>
  <c r="AF201" i="3" s="1"/>
  <c r="AG201" i="3" s="1"/>
  <c r="AD233" i="3"/>
  <c r="AE233" i="3" s="1"/>
  <c r="AF233" i="3" s="1"/>
  <c r="AG233" i="3" s="1"/>
  <c r="AD265" i="3"/>
  <c r="AE265" i="3" s="1"/>
  <c r="AF265" i="3" s="1"/>
  <c r="AG265" i="3" s="1"/>
  <c r="AD289" i="3"/>
  <c r="AE289" i="3" s="1"/>
  <c r="AF289" i="3" s="1"/>
  <c r="AG289" i="3" s="1"/>
  <c r="AD297" i="3"/>
  <c r="AE297" i="3" s="1"/>
  <c r="AF297" i="3" s="1"/>
  <c r="AG297" i="3" s="1"/>
  <c r="AD305" i="3"/>
  <c r="AE305" i="3" s="1"/>
  <c r="AF305" i="3" s="1"/>
  <c r="AG305" i="3" s="1"/>
  <c r="AD322" i="3"/>
  <c r="AD328" i="3"/>
  <c r="AD348" i="3"/>
  <c r="AD364" i="3"/>
  <c r="AD380" i="3"/>
  <c r="AD420" i="3"/>
  <c r="AD470" i="3"/>
  <c r="AD477" i="3"/>
  <c r="AD520" i="3"/>
  <c r="AD320" i="3"/>
  <c r="AD354" i="3"/>
  <c r="AD370" i="3"/>
  <c r="AD396" i="3"/>
  <c r="AD360" i="3"/>
  <c r="AD376" i="3"/>
  <c r="AD436" i="3"/>
  <c r="AD572" i="3"/>
  <c r="AD350" i="3"/>
  <c r="AD366" i="3"/>
  <c r="AD382" i="3"/>
  <c r="AD412" i="3"/>
  <c r="AD491" i="3"/>
  <c r="AD548" i="3"/>
  <c r="AD574" i="3"/>
  <c r="AD620" i="3"/>
  <c r="AD356" i="3"/>
  <c r="AD372" i="3"/>
  <c r="AD384" i="3"/>
  <c r="AD452" i="3"/>
  <c r="AD456" i="3"/>
  <c r="AD463" i="3"/>
  <c r="AD551" i="3"/>
  <c r="AD346" i="3"/>
  <c r="AD362" i="3"/>
  <c r="AD378" i="3"/>
  <c r="AD390" i="3"/>
  <c r="AD428" i="3"/>
  <c r="AD484" i="3"/>
  <c r="AD338" i="3"/>
  <c r="AD344" i="3"/>
  <c r="AD352" i="3"/>
  <c r="AD368" i="3"/>
  <c r="AD404" i="3"/>
  <c r="AD599" i="3"/>
  <c r="AD654" i="3"/>
  <c r="AD330" i="3"/>
  <c r="AD336" i="3"/>
  <c r="AD358" i="3"/>
  <c r="AD374" i="3"/>
  <c r="AD388" i="3"/>
  <c r="AD444" i="3"/>
  <c r="AD467" i="3"/>
  <c r="AD400" i="3"/>
  <c r="AE400" i="3" s="1"/>
  <c r="AF400" i="3" s="1"/>
  <c r="AG400" i="3" s="1"/>
  <c r="AD424" i="3"/>
  <c r="AE424" i="3" s="1"/>
  <c r="AF424" i="3" s="1"/>
  <c r="AG424" i="3" s="1"/>
  <c r="AD432" i="3"/>
  <c r="AE432" i="3" s="1"/>
  <c r="AF432" i="3" s="1"/>
  <c r="AG432" i="3" s="1"/>
  <c r="AD522" i="3"/>
  <c r="AE522" i="3" s="1"/>
  <c r="AF522" i="3" s="1"/>
  <c r="AG522" i="3" s="1"/>
  <c r="AD556" i="3"/>
  <c r="AD606" i="3"/>
  <c r="AD646" i="3"/>
  <c r="AD540" i="3"/>
  <c r="AD558" i="3"/>
  <c r="AD662" i="3"/>
  <c r="AD534" i="3"/>
  <c r="AD550" i="3"/>
  <c r="AD596" i="3"/>
  <c r="AD598" i="3"/>
  <c r="AD670" i="3"/>
  <c r="AD526" i="3"/>
  <c r="AD532" i="3"/>
  <c r="AD580" i="3"/>
  <c r="AD582" i="3"/>
  <c r="AD604" i="3"/>
  <c r="AD614" i="3"/>
  <c r="AD466" i="3"/>
  <c r="AE466" i="3" s="1"/>
  <c r="AF466" i="3" s="1"/>
  <c r="AG466" i="3" s="1"/>
  <c r="AD518" i="3"/>
  <c r="AD524" i="3"/>
  <c r="AD542" i="3"/>
  <c r="AD622" i="3"/>
  <c r="AD510" i="3"/>
  <c r="AD516" i="3"/>
  <c r="AD564" i="3"/>
  <c r="AD566" i="3"/>
  <c r="AD630" i="3"/>
  <c r="AD508" i="3"/>
  <c r="AD588" i="3"/>
  <c r="AD590" i="3"/>
  <c r="AD612" i="3"/>
  <c r="AD638" i="3"/>
  <c r="AD760" i="3"/>
  <c r="AD800" i="3"/>
  <c r="AD804" i="3"/>
  <c r="AD885" i="3"/>
  <c r="AD624" i="3"/>
  <c r="AE624" i="3" s="1"/>
  <c r="AF624" i="3" s="1"/>
  <c r="AG624" i="3" s="1"/>
  <c r="AD648" i="3"/>
  <c r="AE648" i="3" s="1"/>
  <c r="AF648" i="3" s="1"/>
  <c r="AG648" i="3" s="1"/>
  <c r="AD651" i="3"/>
  <c r="AE651" i="3" s="1"/>
  <c r="AF651" i="3" s="1"/>
  <c r="AG651" i="3" s="1"/>
  <c r="AD659" i="3"/>
  <c r="AE659" i="3" s="1"/>
  <c r="AF659" i="3" s="1"/>
  <c r="AG659" i="3" s="1"/>
  <c r="AD672" i="3"/>
  <c r="AE672" i="3" s="1"/>
  <c r="AF672" i="3" s="1"/>
  <c r="AG672" i="3" s="1"/>
  <c r="AD720" i="3"/>
  <c r="AE720" i="3" s="1"/>
  <c r="AF720" i="3" s="1"/>
  <c r="AG720" i="3" s="1"/>
  <c r="AD755" i="3"/>
  <c r="AE755" i="3" s="1"/>
  <c r="AF755" i="3" s="1"/>
  <c r="AG755" i="3" s="1"/>
  <c r="AD787" i="3"/>
  <c r="AE787" i="3" s="1"/>
  <c r="AF787" i="3" s="1"/>
  <c r="AG787" i="3" s="1"/>
  <c r="AD877" i="3"/>
  <c r="AD890" i="3"/>
  <c r="AD901" i="3"/>
  <c r="AD752" i="3"/>
  <c r="AN752" i="3"/>
  <c r="AD784" i="3"/>
  <c r="AD813" i="3"/>
  <c r="AE813" i="3" s="1"/>
  <c r="AF813" i="3" s="1"/>
  <c r="AG813" i="3" s="1"/>
  <c r="AD840" i="3"/>
  <c r="AD906" i="3"/>
  <c r="AD917" i="3"/>
  <c r="AD922" i="3"/>
  <c r="AD725" i="3"/>
  <c r="AD744" i="3"/>
  <c r="AN744" i="3"/>
  <c r="AD776" i="3"/>
  <c r="AD823" i="3"/>
  <c r="AD677" i="3"/>
  <c r="AD715" i="3"/>
  <c r="AE715" i="3" s="1"/>
  <c r="AF715" i="3" s="1"/>
  <c r="AG715" i="3" s="1"/>
  <c r="AD717" i="3"/>
  <c r="AD808" i="3"/>
  <c r="AD836" i="3"/>
  <c r="AD844" i="3"/>
  <c r="AN855" i="3"/>
  <c r="AD855" i="3"/>
  <c r="AD621" i="3"/>
  <c r="AD629" i="3"/>
  <c r="AD637" i="3"/>
  <c r="AD645" i="3"/>
  <c r="AD653" i="3"/>
  <c r="AD661" i="3"/>
  <c r="AD669" i="3"/>
  <c r="AD685" i="3"/>
  <c r="AD691" i="3"/>
  <c r="AE691" i="3" s="1"/>
  <c r="AF691" i="3" s="1"/>
  <c r="AG691" i="3" s="1"/>
  <c r="AD693" i="3"/>
  <c r="AD701" i="3"/>
  <c r="AD709" i="3"/>
  <c r="AD736" i="3"/>
  <c r="AD768" i="3"/>
  <c r="AD792" i="3"/>
  <c r="AD819" i="3"/>
  <c r="AN819" i="3"/>
  <c r="AK834" i="3"/>
  <c r="AD834" i="3"/>
  <c r="AD733" i="3"/>
  <c r="AE733" i="3" s="1"/>
  <c r="AF733" i="3" s="1"/>
  <c r="AG733" i="3" s="1"/>
  <c r="AD749" i="3"/>
  <c r="AE749" i="3" s="1"/>
  <c r="AF749" i="3" s="1"/>
  <c r="AG749" i="3" s="1"/>
  <c r="AD773" i="3"/>
  <c r="AE773" i="3" s="1"/>
  <c r="AF773" i="3" s="1"/>
  <c r="AG773" i="3" s="1"/>
  <c r="AD781" i="3"/>
  <c r="AE781" i="3" s="1"/>
  <c r="AF781" i="3" s="1"/>
  <c r="AG781" i="3" s="1"/>
  <c r="AD797" i="3"/>
  <c r="AE797" i="3" s="1"/>
  <c r="AF797" i="3" s="1"/>
  <c r="AG797" i="3" s="1"/>
  <c r="AD807" i="3"/>
  <c r="AE807" i="3" s="1"/>
  <c r="AF807" i="3" s="1"/>
  <c r="AG807" i="3" s="1"/>
  <c r="AD863" i="3"/>
  <c r="AE863" i="3" s="1"/>
  <c r="AF863" i="3" s="1"/>
  <c r="AG863" i="3" s="1"/>
  <c r="AD930" i="3"/>
  <c r="AD860" i="3"/>
  <c r="AD874" i="3"/>
  <c r="AN874" i="3"/>
  <c r="AD882" i="3"/>
  <c r="AN882" i="3"/>
  <c r="AD898" i="3"/>
  <c r="AN898" i="3"/>
  <c r="AD914" i="3"/>
  <c r="AN914" i="3"/>
  <c r="AD876" i="3"/>
  <c r="AD866" i="3"/>
  <c r="AD937" i="3"/>
  <c r="AK937" i="3"/>
  <c r="AD810" i="3"/>
  <c r="AE810" i="3" s="1"/>
  <c r="AF810" i="3" s="1"/>
  <c r="AG810" i="3" s="1"/>
  <c r="AD868" i="3"/>
  <c r="AK957" i="3"/>
  <c r="AD967" i="3"/>
  <c r="AE967" i="3" s="1"/>
  <c r="AF967" i="3" s="1"/>
  <c r="AG967" i="3" s="1"/>
  <c r="AD1069" i="3"/>
  <c r="AK1085" i="3"/>
  <c r="AD1085" i="3"/>
  <c r="AD1129" i="3"/>
  <c r="AD991" i="3"/>
  <c r="AD999" i="3"/>
  <c r="AK999" i="3"/>
  <c r="AD1007" i="3"/>
  <c r="AD1015" i="3"/>
  <c r="AD1054" i="3"/>
  <c r="AD1029" i="3"/>
  <c r="AD1048" i="3"/>
  <c r="AD1101" i="3"/>
  <c r="AD997" i="3"/>
  <c r="AD1005" i="3"/>
  <c r="AD1013" i="3"/>
  <c r="AD1061" i="3"/>
  <c r="AD1065" i="3"/>
  <c r="AK1065" i="3"/>
  <c r="AD1077" i="3"/>
  <c r="AD1021" i="3"/>
  <c r="AD1056" i="3"/>
  <c r="AN1093" i="3"/>
  <c r="AD1093" i="3"/>
  <c r="AD1114" i="3"/>
  <c r="AN1240" i="3"/>
  <c r="AD1240" i="3"/>
  <c r="AK969" i="3"/>
  <c r="AD1195" i="3"/>
  <c r="AD1134" i="3"/>
  <c r="AD1145" i="3"/>
  <c r="AN1168" i="3"/>
  <c r="AD1168" i="3"/>
  <c r="AD1174" i="3"/>
  <c r="AD1126" i="3"/>
  <c r="AK1150" i="3"/>
  <c r="AD1150" i="3"/>
  <c r="AD1206" i="3"/>
  <c r="AD1280" i="3"/>
  <c r="AD1118" i="3"/>
  <c r="AK1158" i="3"/>
  <c r="AD1158" i="3"/>
  <c r="AN1208" i="3"/>
  <c r="AD1208" i="3"/>
  <c r="AD1211" i="3"/>
  <c r="AD1192" i="3"/>
  <c r="AD1190" i="3"/>
  <c r="AE1190" i="3" s="1"/>
  <c r="AF1190" i="3" s="1"/>
  <c r="AG1190" i="3" s="1"/>
  <c r="AD1224" i="3"/>
  <c r="AD1255" i="3"/>
  <c r="AD1256" i="3"/>
  <c r="AE1256" i="3" s="1"/>
  <c r="AF1256" i="3" s="1"/>
  <c r="AG1256" i="3" s="1"/>
  <c r="AN1152" i="3"/>
  <c r="AD1184" i="3"/>
  <c r="AD1253" i="3"/>
  <c r="AD1160" i="3"/>
  <c r="AD1176" i="3"/>
  <c r="AD1232" i="3"/>
  <c r="AD1248" i="3"/>
  <c r="AK1243" i="3"/>
  <c r="AD1243" i="3"/>
  <c r="AD1272" i="3"/>
  <c r="AD1170" i="3"/>
  <c r="AD1200" i="3"/>
  <c r="AD1216" i="3"/>
  <c r="AD1235" i="3"/>
  <c r="AE1235" i="3" s="1"/>
  <c r="AF1235" i="3" s="1"/>
  <c r="AG1235" i="3" s="1"/>
  <c r="AD1162" i="3"/>
  <c r="AD1275" i="3"/>
  <c r="AE1275" i="3" s="1"/>
  <c r="AF1275" i="3" s="1"/>
  <c r="AG1275" i="3" s="1"/>
  <c r="AD1377" i="3"/>
  <c r="AD1258" i="3"/>
  <c r="AD1312" i="3"/>
  <c r="AD1303" i="3"/>
  <c r="AN1303" i="3"/>
  <c r="AD1428" i="3"/>
  <c r="AD1301" i="3"/>
  <c r="AD1290" i="3"/>
  <c r="AD1269" i="3"/>
  <c r="AD1271" i="3"/>
  <c r="AD1339" i="3"/>
  <c r="AD1447" i="3"/>
  <c r="AK1267" i="3"/>
  <c r="AK1278" i="3"/>
  <c r="AD1322" i="3"/>
  <c r="AD1335" i="3"/>
  <c r="AD1401" i="3"/>
  <c r="AD1328" i="3"/>
  <c r="AD1333" i="3"/>
  <c r="AD1382" i="3"/>
  <c r="AK1385" i="3"/>
  <c r="AD1385" i="3"/>
  <c r="AD1306" i="3"/>
  <c r="AD1330" i="3"/>
  <c r="AE1330" i="3" s="1"/>
  <c r="AF1330" i="3" s="1"/>
  <c r="AG1330" i="3" s="1"/>
  <c r="AD1373" i="3"/>
  <c r="AD1459" i="3"/>
  <c r="AD1314" i="3"/>
  <c r="AD1379" i="3"/>
  <c r="AD1298" i="3"/>
  <c r="AE1298" i="3" s="1"/>
  <c r="AF1298" i="3" s="1"/>
  <c r="AG1298" i="3" s="1"/>
  <c r="AD1320" i="3"/>
  <c r="AD1365" i="3"/>
  <c r="AD1371" i="3"/>
  <c r="AD1420" i="3"/>
  <c r="AD1345" i="3"/>
  <c r="AE1345" i="3" s="1"/>
  <c r="AF1345" i="3" s="1"/>
  <c r="AG1345" i="3" s="1"/>
  <c r="AD1358" i="3"/>
  <c r="AE1358" i="3" s="1"/>
  <c r="AF1358" i="3" s="1"/>
  <c r="AG1358" i="3" s="1"/>
  <c r="AN1359" i="3"/>
  <c r="AD1381" i="3"/>
  <c r="AD1387" i="3"/>
  <c r="AD1415" i="3"/>
  <c r="AD1357" i="3"/>
  <c r="AD1363" i="3"/>
  <c r="AK1363" i="3"/>
  <c r="AD1441" i="3"/>
  <c r="AD1466" i="3"/>
  <c r="AD1349" i="3"/>
  <c r="AD1355" i="3"/>
  <c r="AN1355" i="3"/>
  <c r="AD1341" i="3"/>
  <c r="AD1347" i="3"/>
  <c r="AN1347" i="3"/>
  <c r="AK1383" i="3"/>
  <c r="AD1396" i="3"/>
  <c r="AD1361" i="3"/>
  <c r="AE1361" i="3" s="1"/>
  <c r="AF1361" i="3" s="1"/>
  <c r="AG1361" i="3" s="1"/>
  <c r="AD1389" i="3"/>
  <c r="AD1500" i="3"/>
  <c r="AD1433" i="3"/>
  <c r="AD1450" i="3"/>
  <c r="AE1450" i="3" s="1"/>
  <c r="AF1450" i="3" s="1"/>
  <c r="AG1450" i="3" s="1"/>
  <c r="AD1524" i="3"/>
  <c r="AD1409" i="3"/>
  <c r="AD1449" i="3"/>
  <c r="AD1523" i="3"/>
  <c r="AD1417" i="3"/>
  <c r="AN1442" i="3"/>
  <c r="AD1566" i="3"/>
  <c r="AD1423" i="3"/>
  <c r="AE1423" i="3" s="1"/>
  <c r="AF1423" i="3" s="1"/>
  <c r="AG1423" i="3" s="1"/>
  <c r="AD1457" i="3"/>
  <c r="AK1457" i="3"/>
  <c r="AD1497" i="3"/>
  <c r="AD1526" i="3"/>
  <c r="AE1526" i="3" s="1"/>
  <c r="AF1526" i="3" s="1"/>
  <c r="AG1526" i="3" s="1"/>
  <c r="AD1542" i="3"/>
  <c r="AD1425" i="3"/>
  <c r="AD1473" i="3"/>
  <c r="AD1484" i="3"/>
  <c r="AD1465" i="3"/>
  <c r="AD1471" i="3"/>
  <c r="AD1488" i="3"/>
  <c r="AD1531" i="3"/>
  <c r="AK1531" i="3"/>
  <c r="AD1550" i="3"/>
  <c r="AD1612" i="3"/>
  <c r="AD1708" i="3"/>
  <c r="AD1558" i="3"/>
  <c r="AD1574" i="3"/>
  <c r="AD1590" i="3"/>
  <c r="AD1480" i="3"/>
  <c r="AD1504" i="3"/>
  <c r="AD1515" i="3"/>
  <c r="AD1539" i="3"/>
  <c r="AD1597" i="3"/>
  <c r="AD1496" i="3"/>
  <c r="AN1536" i="3"/>
  <c r="AD1595" i="3"/>
  <c r="AK1595" i="3"/>
  <c r="AD1626" i="3"/>
  <c r="AD1705" i="3"/>
  <c r="AD1641" i="3"/>
  <c r="AN1564" i="3"/>
  <c r="AN1572" i="3"/>
  <c r="AK1580" i="3"/>
  <c r="AD1587" i="3"/>
  <c r="AD1643" i="3"/>
  <c r="AN1643" i="3"/>
  <c r="AD1593" i="3"/>
  <c r="AE1593" i="3" s="1"/>
  <c r="AF1593" i="3" s="1"/>
  <c r="AG1593" i="3" s="1"/>
  <c r="AD1605" i="3"/>
  <c r="AD1601" i="3"/>
  <c r="AD1603" i="3"/>
  <c r="AD1609" i="3"/>
  <c r="AD1635" i="3"/>
  <c r="AN1635" i="3"/>
  <c r="AD1645" i="3"/>
  <c r="AD1661" i="3"/>
  <c r="AD1691" i="3"/>
  <c r="AK1691" i="3"/>
  <c r="AN1719" i="3"/>
  <c r="AD1719" i="3"/>
  <c r="AD1699" i="3"/>
  <c r="AD1627" i="3"/>
  <c r="AN1627" i="3"/>
  <c r="AD1637" i="3"/>
  <c r="AD1653" i="3"/>
  <c r="AD1707" i="3"/>
  <c r="AK1707" i="3"/>
  <c r="AD1649" i="3"/>
  <c r="AD1651" i="3"/>
  <c r="AK1651" i="3"/>
  <c r="AD1657" i="3"/>
  <c r="AD1669" i="3"/>
  <c r="AD1689" i="3"/>
  <c r="AD1629" i="3"/>
  <c r="AD1683" i="3"/>
  <c r="AK1683" i="3"/>
  <c r="AD1697" i="3"/>
  <c r="AD1665" i="3"/>
  <c r="AE1665" i="3" s="1"/>
  <c r="AF1665" i="3" s="1"/>
  <c r="AG1665" i="3" s="1"/>
  <c r="AD1673" i="3"/>
  <c r="AE1673" i="3" s="1"/>
  <c r="AF1673" i="3" s="1"/>
  <c r="AG1673" i="3" s="1"/>
  <c r="AD1729" i="3"/>
  <c r="AD1721" i="3"/>
  <c r="AD1737" i="3"/>
  <c r="AD1768" i="3"/>
  <c r="AD1760" i="3"/>
  <c r="AD1713" i="3"/>
  <c r="AE1713" i="3" s="1"/>
  <c r="AF1713" i="3" s="1"/>
  <c r="AG1713" i="3" s="1"/>
  <c r="AD1716" i="3"/>
  <c r="AD1745" i="3"/>
  <c r="AK1745" i="3"/>
  <c r="AD1753" i="3"/>
  <c r="AK1753" i="3"/>
  <c r="AD1788" i="3"/>
  <c r="AD1724" i="3"/>
  <c r="AE1724" i="3" s="1"/>
  <c r="AF1724" i="3" s="1"/>
  <c r="AG1724" i="3" s="1"/>
  <c r="AD1766" i="3"/>
  <c r="AD1772" i="3"/>
  <c r="AK1773" i="3"/>
  <c r="AD1758" i="3"/>
  <c r="AD1764" i="3"/>
  <c r="AD1807" i="3"/>
  <c r="AD1756" i="3"/>
  <c r="AD1789" i="3"/>
  <c r="AD1800" i="3"/>
  <c r="AD1770" i="3"/>
  <c r="AE1770" i="3" s="1"/>
  <c r="AF1770" i="3" s="1"/>
  <c r="AG1770" i="3" s="1"/>
  <c r="AD1811" i="3"/>
  <c r="AD1809" i="3"/>
  <c r="U1823" i="3"/>
  <c r="U1824" i="3" s="1"/>
  <c r="AE52" i="3" l="1"/>
  <c r="AF52" i="3" s="1"/>
  <c r="AG52" i="3" s="1"/>
  <c r="AE1619" i="3"/>
  <c r="AF1619" i="3" s="1"/>
  <c r="AG1619" i="3" s="1"/>
  <c r="AE44" i="3"/>
  <c r="AF44" i="3" s="1"/>
  <c r="AG44" i="3" s="1"/>
  <c r="AE600" i="3"/>
  <c r="AF600" i="3" s="1"/>
  <c r="AG600" i="3" s="1"/>
  <c r="AE1127" i="3"/>
  <c r="AF1127" i="3" s="1"/>
  <c r="AG1127" i="3" s="1"/>
  <c r="AE613" i="3"/>
  <c r="AF613" i="3" s="1"/>
  <c r="AG613" i="3" s="1"/>
  <c r="AE589" i="3"/>
  <c r="AF589" i="3" s="1"/>
  <c r="AG589" i="3" s="1"/>
  <c r="AE1748" i="3"/>
  <c r="AF1748" i="3" s="1"/>
  <c r="AG1748" i="3" s="1"/>
  <c r="AE1351" i="3"/>
  <c r="AF1351" i="3" s="1"/>
  <c r="AG1351" i="3" s="1"/>
  <c r="AE811" i="3"/>
  <c r="AF811" i="3" s="1"/>
  <c r="AG811" i="3" s="1"/>
  <c r="AE713" i="3"/>
  <c r="AF713" i="3" s="1"/>
  <c r="AG713" i="3" s="1"/>
  <c r="AE1571" i="3"/>
  <c r="AF1571" i="3" s="1"/>
  <c r="AG1571" i="3" s="1"/>
  <c r="AE16" i="3"/>
  <c r="AF16" i="3" s="1"/>
  <c r="AG16" i="3" s="1"/>
  <c r="AE790" i="3"/>
  <c r="AF790" i="3" s="1"/>
  <c r="AG790" i="3" s="1"/>
  <c r="AE1478" i="3"/>
  <c r="AF1478" i="3" s="1"/>
  <c r="AG1478" i="3" s="1"/>
  <c r="AE1444" i="3"/>
  <c r="AF1444" i="3" s="1"/>
  <c r="AG1444" i="3" s="1"/>
  <c r="AE1316" i="3"/>
  <c r="AF1316" i="3" s="1"/>
  <c r="AG1316" i="3" s="1"/>
  <c r="AE1642" i="3"/>
  <c r="AF1642" i="3" s="1"/>
  <c r="AG1642" i="3" s="1"/>
  <c r="AE697" i="3"/>
  <c r="AF697" i="3" s="1"/>
  <c r="AG697" i="3" s="1"/>
  <c r="AE1032" i="3"/>
  <c r="AF1032" i="3" s="1"/>
  <c r="AG1032" i="3" s="1"/>
  <c r="AE1452" i="3"/>
  <c r="AF1452" i="3" s="1"/>
  <c r="AG1452" i="3" s="1"/>
  <c r="AE1656" i="3"/>
  <c r="AF1656" i="3" s="1"/>
  <c r="AG1656" i="3" s="1"/>
  <c r="AE1529" i="3"/>
  <c r="AF1529" i="3" s="1"/>
  <c r="AG1529" i="3" s="1"/>
  <c r="AE1557" i="3"/>
  <c r="AF1557" i="3" s="1"/>
  <c r="AG1557" i="3" s="1"/>
  <c r="AE12" i="3"/>
  <c r="AF12" i="3" s="1"/>
  <c r="AG12" i="3" s="1"/>
  <c r="AE61" i="3"/>
  <c r="AF61" i="3" s="1"/>
  <c r="AG61" i="3" s="1"/>
  <c r="AE617" i="3"/>
  <c r="AF617" i="3" s="1"/>
  <c r="AG617" i="3" s="1"/>
  <c r="AE946" i="3"/>
  <c r="AF946" i="3" s="1"/>
  <c r="AG946" i="3" s="1"/>
  <c r="AE332" i="3"/>
  <c r="AF332" i="3" s="1"/>
  <c r="AG332" i="3" s="1"/>
  <c r="AE1469" i="3"/>
  <c r="AF1469" i="3" s="1"/>
  <c r="AG1469" i="3" s="1"/>
  <c r="AE14" i="3"/>
  <c r="AF14" i="3" s="1"/>
  <c r="AG14" i="3" s="1"/>
  <c r="AE523" i="3"/>
  <c r="AF523" i="3" s="1"/>
  <c r="AG523" i="3" s="1"/>
  <c r="AE64" i="3"/>
  <c r="AF64" i="3" s="1"/>
  <c r="AG64" i="3" s="1"/>
  <c r="AE628" i="3"/>
  <c r="AF628" i="3" s="1"/>
  <c r="AG628" i="3" s="1"/>
  <c r="AE1743" i="3"/>
  <c r="AF1743" i="3" s="1"/>
  <c r="AG1743" i="3" s="1"/>
  <c r="AE602" i="3"/>
  <c r="AF602" i="3" s="1"/>
  <c r="AG602" i="3" s="1"/>
  <c r="AE8" i="3"/>
  <c r="AF8" i="3" s="1"/>
  <c r="AG8" i="3" s="1"/>
  <c r="AE10" i="3"/>
  <c r="AF10" i="3" s="1"/>
  <c r="AG10" i="3" s="1"/>
  <c r="AE549" i="3"/>
  <c r="AF549" i="3" s="1"/>
  <c r="AG549" i="3" s="1"/>
  <c r="AE1313" i="3"/>
  <c r="AF1313" i="3" s="1"/>
  <c r="AG1313" i="3" s="1"/>
  <c r="AE668" i="3"/>
  <c r="AF668" i="3" s="1"/>
  <c r="AG668" i="3" s="1"/>
  <c r="AE284" i="3"/>
  <c r="AF284" i="3" s="1"/>
  <c r="AG284" i="3" s="1"/>
  <c r="AE862" i="3"/>
  <c r="AF862" i="3" s="1"/>
  <c r="AG862" i="3" s="1"/>
  <c r="AE323" i="3"/>
  <c r="AF323" i="3" s="1"/>
  <c r="AG323" i="3" s="1"/>
  <c r="AE1741" i="3"/>
  <c r="AF1741" i="3" s="1"/>
  <c r="AG1741" i="3" s="1"/>
  <c r="AE244" i="3"/>
  <c r="AF244" i="3" s="1"/>
  <c r="AG244" i="3" s="1"/>
  <c r="AE615" i="3"/>
  <c r="AF615" i="3" s="1"/>
  <c r="AG615" i="3" s="1"/>
  <c r="AK1261" i="3"/>
  <c r="AL1261" i="3" s="1"/>
  <c r="AK1089" i="3"/>
  <c r="AL1089" i="3" s="1"/>
  <c r="AO1089" i="3" s="1"/>
  <c r="AP1089" i="3" s="1"/>
  <c r="AQ1089" i="3" s="1"/>
  <c r="AK1064" i="3"/>
  <c r="AL1064" i="3" s="1"/>
  <c r="AO1064" i="3" s="1"/>
  <c r="AK816" i="3"/>
  <c r="AL816" i="3" s="1"/>
  <c r="AK277" i="3"/>
  <c r="AL277" i="3" s="1"/>
  <c r="AE1249" i="3"/>
  <c r="AF1249" i="3" s="1"/>
  <c r="AG1249" i="3" s="1"/>
  <c r="AE762" i="3"/>
  <c r="AF762" i="3" s="1"/>
  <c r="AG762" i="3" s="1"/>
  <c r="AN728" i="3"/>
  <c r="AO728" i="3" s="1"/>
  <c r="AN91" i="3"/>
  <c r="AE1402" i="3"/>
  <c r="AF1402" i="3" s="1"/>
  <c r="AG1402" i="3" s="1"/>
  <c r="AE995" i="3"/>
  <c r="AF995" i="3" s="1"/>
  <c r="AG995" i="3" s="1"/>
  <c r="AE1625" i="3"/>
  <c r="AF1625" i="3" s="1"/>
  <c r="AG1625" i="3" s="1"/>
  <c r="AK1182" i="3"/>
  <c r="AL1182" i="3" s="1"/>
  <c r="AK1125" i="3"/>
  <c r="AL1125" i="3" s="1"/>
  <c r="AK1390" i="3"/>
  <c r="AL1390" i="3" s="1"/>
  <c r="AK839" i="3"/>
  <c r="AL839" i="3" s="1"/>
  <c r="AO839" i="3" s="1"/>
  <c r="AK535" i="3"/>
  <c r="AL535" i="3" s="1"/>
  <c r="AK1028" i="3"/>
  <c r="AL1028" i="3" s="1"/>
  <c r="AO1028" i="3" s="1"/>
  <c r="AK615" i="3"/>
  <c r="AL615" i="3" s="1"/>
  <c r="AO615" i="3" s="1"/>
  <c r="AK72" i="3"/>
  <c r="AL72" i="3" s="1"/>
  <c r="AN417" i="3"/>
  <c r="AN261" i="3"/>
  <c r="AN973" i="3"/>
  <c r="AE1285" i="3"/>
  <c r="AF1285" i="3" s="1"/>
  <c r="AG1285" i="3" s="1"/>
  <c r="AE711" i="3"/>
  <c r="AF711" i="3" s="1"/>
  <c r="AG711" i="3" s="1"/>
  <c r="AE1533" i="3"/>
  <c r="AF1533" i="3" s="1"/>
  <c r="AG1533" i="3" s="1"/>
  <c r="AE1356" i="3"/>
  <c r="AF1356" i="3" s="1"/>
  <c r="AG1356" i="3" s="1"/>
  <c r="AN870" i="3"/>
  <c r="AO870" i="3" s="1"/>
  <c r="AK1171" i="3"/>
  <c r="AL1171" i="3" s="1"/>
  <c r="AN1293" i="3"/>
  <c r="AN1399" i="3"/>
  <c r="AN240" i="3"/>
  <c r="AN933" i="3"/>
  <c r="AE1144" i="3"/>
  <c r="AF1144" i="3" s="1"/>
  <c r="AG1144" i="3" s="1"/>
  <c r="AE1367" i="3"/>
  <c r="AF1367" i="3" s="1"/>
  <c r="AG1367" i="3" s="1"/>
  <c r="AE1153" i="3"/>
  <c r="AF1153" i="3" s="1"/>
  <c r="AG1153" i="3" s="1"/>
  <c r="AE1012" i="3"/>
  <c r="AF1012" i="3" s="1"/>
  <c r="AG1012" i="3" s="1"/>
  <c r="AK1022" i="3"/>
  <c r="AL1022" i="3" s="1"/>
  <c r="AK1608" i="3"/>
  <c r="AL1608" i="3" s="1"/>
  <c r="AK995" i="3"/>
  <c r="AL995" i="3" s="1"/>
  <c r="AO995" i="3" s="1"/>
  <c r="AK757" i="3"/>
  <c r="AL757" i="3" s="1"/>
  <c r="AO757" i="3" s="1"/>
  <c r="AP757" i="3" s="1"/>
  <c r="AQ757" i="3" s="1"/>
  <c r="AK1012" i="3"/>
  <c r="AL1012" i="3" s="1"/>
  <c r="AK264" i="3"/>
  <c r="AL264" i="3" s="1"/>
  <c r="AO264" i="3" s="1"/>
  <c r="AN1079" i="3"/>
  <c r="AE1585" i="3"/>
  <c r="AF1585" i="3" s="1"/>
  <c r="AG1585" i="3" s="1"/>
  <c r="AE793" i="3"/>
  <c r="AF793" i="3" s="1"/>
  <c r="AG793" i="3" s="1"/>
  <c r="AE1432" i="3"/>
  <c r="AF1432" i="3" s="1"/>
  <c r="AG1432" i="3" s="1"/>
  <c r="AE1087" i="3"/>
  <c r="AF1087" i="3" s="1"/>
  <c r="AG1087" i="3" s="1"/>
  <c r="AE1064" i="3"/>
  <c r="AF1064" i="3" s="1"/>
  <c r="AG1064" i="3" s="1"/>
  <c r="AE1483" i="3"/>
  <c r="AF1483" i="3" s="1"/>
  <c r="AG1483" i="3" s="1"/>
  <c r="AK990" i="3"/>
  <c r="AL990" i="3" s="1"/>
  <c r="AK1298" i="3"/>
  <c r="AL1298" i="3" s="1"/>
  <c r="AK1285" i="3"/>
  <c r="AL1285" i="3" s="1"/>
  <c r="AK465" i="3"/>
  <c r="AL465" i="3" s="1"/>
  <c r="AE1742" i="3"/>
  <c r="AF1742" i="3" s="1"/>
  <c r="AG1742" i="3" s="1"/>
  <c r="AE1112" i="3"/>
  <c r="AF1112" i="3" s="1"/>
  <c r="AG1112" i="3" s="1"/>
  <c r="AE1080" i="3"/>
  <c r="AF1080" i="3" s="1"/>
  <c r="AG1080" i="3" s="1"/>
  <c r="AE504" i="3"/>
  <c r="AF504" i="3" s="1"/>
  <c r="AG504" i="3" s="1"/>
  <c r="AE1374" i="3"/>
  <c r="AF1374" i="3" s="1"/>
  <c r="AG1374" i="3" s="1"/>
  <c r="AE990" i="3"/>
  <c r="AF990" i="3" s="1"/>
  <c r="AG990" i="3" s="1"/>
  <c r="AE174" i="3"/>
  <c r="AF174" i="3" s="1"/>
  <c r="AG174" i="3" s="1"/>
  <c r="AE1022" i="3"/>
  <c r="AF1022" i="3" s="1"/>
  <c r="AG1022" i="3" s="1"/>
  <c r="AE1507" i="3"/>
  <c r="AF1507" i="3" s="1"/>
  <c r="AG1507" i="3" s="1"/>
  <c r="AK1644" i="3"/>
  <c r="AL1644" i="3" s="1"/>
  <c r="AO1644" i="3" s="1"/>
  <c r="AP1644" i="3" s="1"/>
  <c r="AQ1644" i="3" s="1"/>
  <c r="AK1153" i="3"/>
  <c r="AL1153" i="3" s="1"/>
  <c r="AO1153" i="3" s="1"/>
  <c r="AP1153" i="3" s="1"/>
  <c r="AQ1153" i="3" s="1"/>
  <c r="AK309" i="3"/>
  <c r="AL309" i="3" s="1"/>
  <c r="AO309" i="3" s="1"/>
  <c r="AE1638" i="3"/>
  <c r="AF1638" i="3" s="1"/>
  <c r="AG1638" i="3" s="1"/>
  <c r="AE1797" i="3"/>
  <c r="AF1797" i="3" s="1"/>
  <c r="AG1797" i="3" s="1"/>
  <c r="AE1212" i="3"/>
  <c r="AF1212" i="3" s="1"/>
  <c r="AG1212" i="3" s="1"/>
  <c r="AE419" i="3"/>
  <c r="AF419" i="3" s="1"/>
  <c r="AG419" i="3" s="1"/>
  <c r="AE1608" i="3"/>
  <c r="AF1608" i="3" s="1"/>
  <c r="AG1608" i="3" s="1"/>
  <c r="AK635" i="3"/>
  <c r="AL635" i="3" s="1"/>
  <c r="AO635" i="3" s="1"/>
  <c r="AK341" i="3"/>
  <c r="AL341" i="3" s="1"/>
  <c r="AO341" i="3" s="1"/>
  <c r="AP341" i="3" s="1"/>
  <c r="AQ341" i="3" s="1"/>
  <c r="AK189" i="3"/>
  <c r="AL189" i="3" s="1"/>
  <c r="AO189" i="3" s="1"/>
  <c r="AE1360" i="3"/>
  <c r="AF1360" i="3" s="1"/>
  <c r="AG1360" i="3" s="1"/>
  <c r="AE1089" i="3"/>
  <c r="AF1089" i="3" s="1"/>
  <c r="AG1089" i="3" s="1"/>
  <c r="AE1219" i="3"/>
  <c r="AF1219" i="3" s="1"/>
  <c r="AG1219" i="3" s="1"/>
  <c r="AE705" i="3"/>
  <c r="AF705" i="3" s="1"/>
  <c r="AG705" i="3" s="1"/>
  <c r="AE1262" i="3"/>
  <c r="AF1262" i="3" s="1"/>
  <c r="AG1262" i="3" s="1"/>
  <c r="AE315" i="3"/>
  <c r="AF315" i="3" s="1"/>
  <c r="AG315" i="3" s="1"/>
  <c r="AE69" i="3"/>
  <c r="AF69" i="3" s="1"/>
  <c r="AG69" i="3" s="1"/>
  <c r="AE1456" i="3"/>
  <c r="AF1456" i="3" s="1"/>
  <c r="AG1456" i="3" s="1"/>
  <c r="AE334" i="3"/>
  <c r="AF334" i="3" s="1"/>
  <c r="AG334" i="3" s="1"/>
  <c r="AE1527" i="3"/>
  <c r="AF1527" i="3" s="1"/>
  <c r="AG1527" i="3" s="1"/>
  <c r="AE1220" i="3"/>
  <c r="AF1220" i="3" s="1"/>
  <c r="AG1220" i="3" s="1"/>
  <c r="AE1239" i="3"/>
  <c r="AF1239" i="3" s="1"/>
  <c r="AG1239" i="3" s="1"/>
  <c r="AE875" i="3"/>
  <c r="AF875" i="3" s="1"/>
  <c r="AG875" i="3" s="1"/>
  <c r="AE1110" i="3"/>
  <c r="AF1110" i="3" s="1"/>
  <c r="AG1110" i="3" s="1"/>
  <c r="AE1297" i="3"/>
  <c r="AF1297" i="3" s="1"/>
  <c r="AG1297" i="3" s="1"/>
  <c r="AE172" i="3"/>
  <c r="AF172" i="3" s="1"/>
  <c r="AG172" i="3" s="1"/>
  <c r="AE1380" i="3"/>
  <c r="AF1380" i="3" s="1"/>
  <c r="AG1380" i="3" s="1"/>
  <c r="AE381" i="3"/>
  <c r="AF381" i="3" s="1"/>
  <c r="AG381" i="3" s="1"/>
  <c r="AE567" i="3"/>
  <c r="AF567" i="3" s="1"/>
  <c r="AG567" i="3" s="1"/>
  <c r="AE1060" i="3"/>
  <c r="AF1060" i="3" s="1"/>
  <c r="AG1060" i="3" s="1"/>
  <c r="AE1525" i="3"/>
  <c r="AF1525" i="3" s="1"/>
  <c r="AG1525" i="3" s="1"/>
  <c r="AE1354" i="3"/>
  <c r="AF1354" i="3" s="1"/>
  <c r="AG1354" i="3" s="1"/>
  <c r="AE1774" i="3"/>
  <c r="AF1774" i="3" s="1"/>
  <c r="AG1774" i="3" s="1"/>
  <c r="AE1686" i="3"/>
  <c r="AF1686" i="3" s="1"/>
  <c r="AG1686" i="3" s="1"/>
  <c r="AE938" i="3"/>
  <c r="AF938" i="3" s="1"/>
  <c r="AG938" i="3" s="1"/>
  <c r="AE417" i="3"/>
  <c r="AF417" i="3" s="1"/>
  <c r="AG417" i="3" s="1"/>
  <c r="AE949" i="3"/>
  <c r="AF949" i="3" s="1"/>
  <c r="AG949" i="3" s="1"/>
  <c r="AE650" i="3"/>
  <c r="AF650" i="3" s="1"/>
  <c r="AG650" i="3" s="1"/>
  <c r="AE1142" i="3"/>
  <c r="AF1142" i="3" s="1"/>
  <c r="AG1142" i="3" s="1"/>
  <c r="AE692" i="3"/>
  <c r="AF692" i="3" s="1"/>
  <c r="AG692" i="3" s="1"/>
  <c r="AE285" i="3"/>
  <c r="AF285" i="3" s="1"/>
  <c r="AG285" i="3" s="1"/>
  <c r="AE109" i="3"/>
  <c r="AF109" i="3" s="1"/>
  <c r="AG109" i="3" s="1"/>
  <c r="AE1245" i="3"/>
  <c r="AF1245" i="3" s="1"/>
  <c r="AG1245" i="3" s="1"/>
  <c r="AE1410" i="3"/>
  <c r="AF1410" i="3" s="1"/>
  <c r="AG1410" i="3" s="1"/>
  <c r="AE1346" i="3"/>
  <c r="AF1346" i="3" s="1"/>
  <c r="AG1346" i="3" s="1"/>
  <c r="AE573" i="3"/>
  <c r="AF573" i="3" s="1"/>
  <c r="AG573" i="3" s="1"/>
  <c r="AE317" i="3"/>
  <c r="AF317" i="3" s="1"/>
  <c r="AG317" i="3" s="1"/>
  <c r="AE1621" i="3"/>
  <c r="AF1621" i="3" s="1"/>
  <c r="AG1621" i="3" s="1"/>
  <c r="AE1503" i="3"/>
  <c r="AF1503" i="3" s="1"/>
  <c r="AG1503" i="3" s="1"/>
  <c r="AE1196" i="3"/>
  <c r="AF1196" i="3" s="1"/>
  <c r="AG1196" i="3" s="1"/>
  <c r="AE973" i="3"/>
  <c r="AF973" i="3" s="1"/>
  <c r="AG973" i="3" s="1"/>
  <c r="AE482" i="3"/>
  <c r="AF482" i="3" s="1"/>
  <c r="AG482" i="3" s="1"/>
  <c r="AE24" i="3"/>
  <c r="AF24" i="3" s="1"/>
  <c r="AG24" i="3" s="1"/>
  <c r="AE1678" i="3"/>
  <c r="AF1678" i="3" s="1"/>
  <c r="AG1678" i="3" s="1"/>
  <c r="AE870" i="3"/>
  <c r="AF870" i="3" s="1"/>
  <c r="AG870" i="3" s="1"/>
  <c r="AE777" i="3"/>
  <c r="AF777" i="3" s="1"/>
  <c r="AG777" i="3" s="1"/>
  <c r="AE76" i="3"/>
  <c r="AF76" i="3" s="1"/>
  <c r="AG76" i="3" s="1"/>
  <c r="AE1733" i="3"/>
  <c r="AF1733" i="3" s="1"/>
  <c r="AG1733" i="3" s="1"/>
  <c r="AE314" i="3"/>
  <c r="AF314" i="3" s="1"/>
  <c r="AG314" i="3" s="1"/>
  <c r="AE292" i="3"/>
  <c r="AF292" i="3" s="1"/>
  <c r="AG292" i="3" s="1"/>
  <c r="AE1103" i="3"/>
  <c r="AF1103" i="3" s="1"/>
  <c r="AG1103" i="3" s="1"/>
  <c r="AE1687" i="3"/>
  <c r="AF1687" i="3" s="1"/>
  <c r="AG1687" i="3" s="1"/>
  <c r="AE1631" i="3"/>
  <c r="AF1631" i="3" s="1"/>
  <c r="AG1631" i="3" s="1"/>
  <c r="AE1067" i="3"/>
  <c r="AF1067" i="3" s="1"/>
  <c r="AG1067" i="3" s="1"/>
  <c r="AE182" i="3"/>
  <c r="AF182" i="3" s="1"/>
  <c r="AG182" i="3" s="1"/>
  <c r="AE101" i="3"/>
  <c r="AF101" i="3" s="1"/>
  <c r="AG101" i="3" s="1"/>
  <c r="AE1261" i="3"/>
  <c r="AF1261" i="3" s="1"/>
  <c r="AG1261" i="3" s="1"/>
  <c r="AE310" i="3"/>
  <c r="AF310" i="3" s="1"/>
  <c r="AG310" i="3" s="1"/>
  <c r="AE1352" i="3"/>
  <c r="AF1352" i="3" s="1"/>
  <c r="AG1352" i="3" s="1"/>
  <c r="AE1334" i="3"/>
  <c r="AF1334" i="3" s="1"/>
  <c r="AG1334" i="3" s="1"/>
  <c r="AE561" i="3"/>
  <c r="AF561" i="3" s="1"/>
  <c r="AG561" i="3" s="1"/>
  <c r="AE56" i="3"/>
  <c r="AF56" i="3" s="1"/>
  <c r="AG56" i="3" s="1"/>
  <c r="AE45" i="3"/>
  <c r="AF45" i="3" s="1"/>
  <c r="AG45" i="3" s="1"/>
  <c r="AE1506" i="3"/>
  <c r="AF1506" i="3" s="1"/>
  <c r="AG1506" i="3" s="1"/>
  <c r="AE1583" i="3"/>
  <c r="AF1583" i="3" s="1"/>
  <c r="AG1583" i="3" s="1"/>
  <c r="AE1011" i="3"/>
  <c r="AF1011" i="3" s="1"/>
  <c r="AG1011" i="3" s="1"/>
  <c r="AE1148" i="3"/>
  <c r="AF1148" i="3" s="1"/>
  <c r="AG1148" i="3" s="1"/>
  <c r="AK818" i="3"/>
  <c r="AL818" i="3" s="1"/>
  <c r="AO818" i="3" s="1"/>
  <c r="AP818" i="3" s="1"/>
  <c r="AQ818" i="3" s="1"/>
  <c r="AK939" i="3"/>
  <c r="AL939" i="3" s="1"/>
  <c r="AO939" i="3" s="1"/>
  <c r="AK507" i="3"/>
  <c r="AL507" i="3" s="1"/>
  <c r="AK837" i="3"/>
  <c r="AL837" i="3" s="1"/>
  <c r="AK703" i="3"/>
  <c r="AL703" i="3" s="1"/>
  <c r="AK209" i="3"/>
  <c r="AL209" i="3" s="1"/>
  <c r="AK102" i="3"/>
  <c r="AL102" i="3" s="1"/>
  <c r="AN1583" i="3"/>
  <c r="AO1583" i="3" s="1"/>
  <c r="AN805" i="3"/>
  <c r="AO805" i="3" s="1"/>
  <c r="AN165" i="3"/>
  <c r="AO165" i="3" s="1"/>
  <c r="AE1570" i="3"/>
  <c r="AF1570" i="3" s="1"/>
  <c r="AG1570" i="3" s="1"/>
  <c r="AE1017" i="3"/>
  <c r="AF1017" i="3" s="1"/>
  <c r="AG1017" i="3" s="1"/>
  <c r="AE647" i="3"/>
  <c r="AF647" i="3" s="1"/>
  <c r="AG647" i="3" s="1"/>
  <c r="AN1370" i="3"/>
  <c r="AE761" i="3"/>
  <c r="AF761" i="3" s="1"/>
  <c r="AG761" i="3" s="1"/>
  <c r="AE1728" i="3"/>
  <c r="AF1728" i="3" s="1"/>
  <c r="AG1728" i="3" s="1"/>
  <c r="AE1223" i="3"/>
  <c r="AF1223" i="3" s="1"/>
  <c r="AG1223" i="3" s="1"/>
  <c r="AE1556" i="3"/>
  <c r="AF1556" i="3" s="1"/>
  <c r="AG1556" i="3" s="1"/>
  <c r="AE1453" i="3"/>
  <c r="AF1453" i="3" s="1"/>
  <c r="AG1453" i="3" s="1"/>
  <c r="AE138" i="3"/>
  <c r="AF138" i="3" s="1"/>
  <c r="AG138" i="3" s="1"/>
  <c r="AE82" i="3"/>
  <c r="AF82" i="3" s="1"/>
  <c r="AG82" i="3" s="1"/>
  <c r="AE236" i="3"/>
  <c r="AF236" i="3" s="1"/>
  <c r="AG236" i="3" s="1"/>
  <c r="AE180" i="3"/>
  <c r="AF180" i="3" s="1"/>
  <c r="AG180" i="3" s="1"/>
  <c r="AE112" i="3"/>
  <c r="AF112" i="3" s="1"/>
  <c r="AG112" i="3" s="1"/>
  <c r="AE80" i="3"/>
  <c r="AF80" i="3" s="1"/>
  <c r="AG80" i="3" s="1"/>
  <c r="AE1479" i="3"/>
  <c r="AF1479" i="3" s="1"/>
  <c r="AG1479" i="3" s="1"/>
  <c r="AE1395" i="3"/>
  <c r="AF1395" i="3" s="1"/>
  <c r="AG1395" i="3" s="1"/>
  <c r="AE1435" i="3"/>
  <c r="AF1435" i="3" s="1"/>
  <c r="AG1435" i="3" s="1"/>
  <c r="AE268" i="3"/>
  <c r="AF268" i="3" s="1"/>
  <c r="AG268" i="3" s="1"/>
  <c r="AE1156" i="3"/>
  <c r="AF1156" i="3" s="1"/>
  <c r="AG1156" i="3" s="1"/>
  <c r="AE1046" i="3"/>
  <c r="AF1046" i="3" s="1"/>
  <c r="AG1046" i="3" s="1"/>
  <c r="AE848" i="3"/>
  <c r="AF848" i="3" s="1"/>
  <c r="AG848" i="3" s="1"/>
  <c r="AK1214" i="3"/>
  <c r="AL1214" i="3" s="1"/>
  <c r="AO1214" i="3" s="1"/>
  <c r="AK170" i="3"/>
  <c r="AL170" i="3" s="1"/>
  <c r="AO170" i="3" s="1"/>
  <c r="AK363" i="3"/>
  <c r="AL363" i="3" s="1"/>
  <c r="AN1397" i="3"/>
  <c r="AN838" i="3"/>
  <c r="AN755" i="3"/>
  <c r="AN663" i="3"/>
  <c r="AE1508" i="3"/>
  <c r="AF1508" i="3" s="1"/>
  <c r="AG1508" i="3" s="1"/>
  <c r="AE1010" i="3"/>
  <c r="AF1010" i="3" s="1"/>
  <c r="AG1010" i="3" s="1"/>
  <c r="AE833" i="3"/>
  <c r="AF833" i="3" s="1"/>
  <c r="AG833" i="3" s="1"/>
  <c r="AE228" i="3"/>
  <c r="AF228" i="3" s="1"/>
  <c r="AG228" i="3" s="1"/>
  <c r="AE319" i="3"/>
  <c r="AF319" i="3" s="1"/>
  <c r="AG319" i="3" s="1"/>
  <c r="AN107" i="3"/>
  <c r="AE1340" i="3"/>
  <c r="AF1340" i="3" s="1"/>
  <c r="AG1340" i="3" s="1"/>
  <c r="AE170" i="3"/>
  <c r="AF170" i="3" s="1"/>
  <c r="AG170" i="3" s="1"/>
  <c r="AE972" i="3"/>
  <c r="AF972" i="3" s="1"/>
  <c r="AG972" i="3" s="1"/>
  <c r="AK1522" i="3"/>
  <c r="AL1522" i="3" s="1"/>
  <c r="AO1522" i="3" s="1"/>
  <c r="AK1213" i="3"/>
  <c r="AL1213" i="3" s="1"/>
  <c r="AK1004" i="3"/>
  <c r="AL1004" i="3" s="1"/>
  <c r="AK11" i="3"/>
  <c r="AL11" i="3" s="1"/>
  <c r="AN1345" i="3"/>
  <c r="AE1125" i="3"/>
  <c r="AF1125" i="3" s="1"/>
  <c r="AG1125" i="3" s="1"/>
  <c r="AE1204" i="3"/>
  <c r="AF1204" i="3" s="1"/>
  <c r="AG1204" i="3" s="1"/>
  <c r="AE1522" i="3"/>
  <c r="AF1522" i="3" s="1"/>
  <c r="AG1522" i="3" s="1"/>
  <c r="AE1299" i="3"/>
  <c r="AF1299" i="3" s="1"/>
  <c r="AG1299" i="3" s="1"/>
  <c r="AE391" i="3"/>
  <c r="AF391" i="3" s="1"/>
  <c r="AG391" i="3" s="1"/>
  <c r="AN1584" i="3"/>
  <c r="AO1584" i="3" s="1"/>
  <c r="AP1584" i="3" s="1"/>
  <c r="AQ1584" i="3" s="1"/>
  <c r="AE605" i="3"/>
  <c r="AF605" i="3" s="1"/>
  <c r="AG605" i="3" s="1"/>
  <c r="AE74" i="3"/>
  <c r="AF74" i="3" s="1"/>
  <c r="AG74" i="3" s="1"/>
  <c r="AE238" i="3"/>
  <c r="AF238" i="3" s="1"/>
  <c r="AG238" i="3" s="1"/>
  <c r="AE1294" i="3"/>
  <c r="AF1294" i="3" s="1"/>
  <c r="AG1294" i="3" s="1"/>
  <c r="AE714" i="3"/>
  <c r="AF714" i="3" s="1"/>
  <c r="AG714" i="3" s="1"/>
  <c r="AN831" i="3"/>
  <c r="AO831" i="3" s="1"/>
  <c r="AK683" i="3"/>
  <c r="AL683" i="3" s="1"/>
  <c r="AK241" i="3"/>
  <c r="AL241" i="3" s="1"/>
  <c r="AK206" i="3"/>
  <c r="AL206" i="3" s="1"/>
  <c r="AE429" i="3"/>
  <c r="AF429" i="3" s="1"/>
  <c r="AG429" i="3" s="1"/>
  <c r="AE1530" i="3"/>
  <c r="AF1530" i="3" s="1"/>
  <c r="AG1530" i="3" s="1"/>
  <c r="AE961" i="3"/>
  <c r="AF961" i="3" s="1"/>
  <c r="AG961" i="3" s="1"/>
  <c r="AN1143" i="3"/>
  <c r="AO1143" i="3" s="1"/>
  <c r="AP1143" i="3" s="1"/>
  <c r="AQ1143" i="3" s="1"/>
  <c r="AE821" i="3"/>
  <c r="AF821" i="3" s="1"/>
  <c r="AG821" i="3" s="1"/>
  <c r="AE649" i="3"/>
  <c r="AF649" i="3" s="1"/>
  <c r="AG649" i="3" s="1"/>
  <c r="AN252" i="3"/>
  <c r="AE1283" i="3"/>
  <c r="AF1283" i="3" s="1"/>
  <c r="AG1283" i="3" s="1"/>
  <c r="AE618" i="3"/>
  <c r="AF618" i="3" s="1"/>
  <c r="AG618" i="3" s="1"/>
  <c r="AE379" i="3"/>
  <c r="AF379" i="3" s="1"/>
  <c r="AG379" i="3" s="1"/>
  <c r="AE1040" i="3"/>
  <c r="AF1040" i="3" s="1"/>
  <c r="AG1040" i="3" s="1"/>
  <c r="AE703" i="3"/>
  <c r="AF703" i="3" s="1"/>
  <c r="AG703" i="3" s="1"/>
  <c r="AE1213" i="3"/>
  <c r="AF1213" i="3" s="1"/>
  <c r="AG1213" i="3" s="1"/>
  <c r="AK1793" i="3"/>
  <c r="AL1793" i="3" s="1"/>
  <c r="AK1040" i="3"/>
  <c r="AL1040" i="3" s="1"/>
  <c r="AK856" i="3"/>
  <c r="AL856" i="3" s="1"/>
  <c r="AK972" i="3"/>
  <c r="AL972" i="3" s="1"/>
  <c r="AN445" i="3"/>
  <c r="AN424" i="3"/>
  <c r="AO424" i="3" s="1"/>
  <c r="AE894" i="3"/>
  <c r="AF894" i="3" s="1"/>
  <c r="AG894" i="3" s="1"/>
  <c r="AE1308" i="3"/>
  <c r="AF1308" i="3" s="1"/>
  <c r="AG1308" i="3" s="1"/>
  <c r="AE770" i="3"/>
  <c r="AF770" i="3" s="1"/>
  <c r="AG770" i="3" s="1"/>
  <c r="AN1315" i="3"/>
  <c r="AE583" i="3"/>
  <c r="AF583" i="3" s="1"/>
  <c r="AG583" i="3" s="1"/>
  <c r="AE1553" i="3"/>
  <c r="AF1553" i="3" s="1"/>
  <c r="AG1553" i="3" s="1"/>
  <c r="AE90" i="3"/>
  <c r="AF90" i="3" s="1"/>
  <c r="AG90" i="3" s="1"/>
  <c r="AE495" i="3"/>
  <c r="AF495" i="3" s="1"/>
  <c r="AG495" i="3" s="1"/>
  <c r="AE124" i="3"/>
  <c r="AF124" i="3" s="1"/>
  <c r="AG124" i="3" s="1"/>
  <c r="AE1586" i="3"/>
  <c r="AF1586" i="3" s="1"/>
  <c r="AG1586" i="3" s="1"/>
  <c r="AE1677" i="3"/>
  <c r="AF1677" i="3" s="1"/>
  <c r="AG1677" i="3" s="1"/>
  <c r="AE68" i="3"/>
  <c r="AF68" i="3" s="1"/>
  <c r="AG68" i="3" s="1"/>
  <c r="AE1034" i="3"/>
  <c r="AF1034" i="3" s="1"/>
  <c r="AG1034" i="3" s="1"/>
  <c r="AE939" i="3"/>
  <c r="AF939" i="3" s="1"/>
  <c r="AG939" i="3" s="1"/>
  <c r="AE165" i="3"/>
  <c r="AF165" i="3" s="1"/>
  <c r="AG165" i="3" s="1"/>
  <c r="AK1237" i="3"/>
  <c r="AL1237" i="3" s="1"/>
  <c r="AO1237" i="3" s="1"/>
  <c r="AK379" i="3"/>
  <c r="AL379" i="3" s="1"/>
  <c r="AO379" i="3" s="1"/>
  <c r="AK225" i="3"/>
  <c r="AL225" i="3" s="1"/>
  <c r="AN735" i="3"/>
  <c r="AE1543" i="3"/>
  <c r="AF1543" i="3" s="1"/>
  <c r="AG1543" i="3" s="1"/>
  <c r="AE1717" i="3"/>
  <c r="AF1717" i="3" s="1"/>
  <c r="AG1717" i="3" s="1"/>
  <c r="AE985" i="3"/>
  <c r="AF985" i="3" s="1"/>
  <c r="AG985" i="3" s="1"/>
  <c r="AE1549" i="3"/>
  <c r="AF1549" i="3" s="1"/>
  <c r="AG1549" i="3" s="1"/>
  <c r="AE1422" i="3"/>
  <c r="AF1422" i="3" s="1"/>
  <c r="AG1422" i="3" s="1"/>
  <c r="AE340" i="3"/>
  <c r="AF340" i="3" s="1"/>
  <c r="AG340" i="3" s="1"/>
  <c r="AE528" i="3"/>
  <c r="AF528" i="3" s="1"/>
  <c r="AG528" i="3" s="1"/>
  <c r="AE88" i="3"/>
  <c r="AF88" i="3" s="1"/>
  <c r="AG88" i="3" s="1"/>
  <c r="AE1398" i="3"/>
  <c r="AF1398" i="3" s="1"/>
  <c r="AG1398" i="3" s="1"/>
  <c r="AE1237" i="3"/>
  <c r="AF1237" i="3" s="1"/>
  <c r="AG1237" i="3" s="1"/>
  <c r="AE321" i="3"/>
  <c r="AF321" i="3" s="1"/>
  <c r="AG321" i="3" s="1"/>
  <c r="AE1370" i="3"/>
  <c r="AF1370" i="3" s="1"/>
  <c r="AG1370" i="3" s="1"/>
  <c r="AE29" i="3"/>
  <c r="AF29" i="3" s="1"/>
  <c r="AG29" i="3" s="1"/>
  <c r="AK1046" i="3"/>
  <c r="AL1046" i="3" s="1"/>
  <c r="AO1046" i="3" s="1"/>
  <c r="AK399" i="3"/>
  <c r="AL399" i="3" s="1"/>
  <c r="AE607" i="3"/>
  <c r="AF607" i="3" s="1"/>
  <c r="AG607" i="3" s="1"/>
  <c r="AE1035" i="3"/>
  <c r="AF1035" i="3" s="1"/>
  <c r="AG1035" i="3" s="1"/>
  <c r="AE256" i="3"/>
  <c r="AF256" i="3" s="1"/>
  <c r="AG256" i="3" s="1"/>
  <c r="AE254" i="3"/>
  <c r="AF254" i="3" s="1"/>
  <c r="AG254" i="3" s="1"/>
  <c r="AE48" i="3"/>
  <c r="AF48" i="3" s="1"/>
  <c r="AG48" i="3" s="1"/>
  <c r="AE729" i="3"/>
  <c r="AF729" i="3" s="1"/>
  <c r="AG729" i="3" s="1"/>
  <c r="AE1159" i="3"/>
  <c r="AF1159" i="3" s="1"/>
  <c r="AG1159" i="3" s="1"/>
  <c r="AE1709" i="3"/>
  <c r="AF1709" i="3" s="1"/>
  <c r="AG1709" i="3" s="1"/>
  <c r="AE1734" i="3"/>
  <c r="AF1734" i="3" s="1"/>
  <c r="AG1734" i="3" s="1"/>
  <c r="AE373" i="3"/>
  <c r="AF373" i="3" s="1"/>
  <c r="AG373" i="3" s="1"/>
  <c r="AE788" i="3"/>
  <c r="AF788" i="3" s="1"/>
  <c r="AG788" i="3" s="1"/>
  <c r="AE116" i="3"/>
  <c r="AF116" i="3" s="1"/>
  <c r="AG116" i="3" s="1"/>
  <c r="AE1233" i="3"/>
  <c r="AF1233" i="3" s="1"/>
  <c r="AG1233" i="3" s="1"/>
  <c r="AE1460" i="3"/>
  <c r="AF1460" i="3" s="1"/>
  <c r="AG1460" i="3" s="1"/>
  <c r="AE158" i="3"/>
  <c r="AF158" i="3" s="1"/>
  <c r="AG158" i="3" s="1"/>
  <c r="AE1537" i="3"/>
  <c r="AF1537" i="3" s="1"/>
  <c r="AG1537" i="3" s="1"/>
  <c r="AE681" i="3"/>
  <c r="AF681" i="3" s="1"/>
  <c r="AG681" i="3" s="1"/>
  <c r="AE576" i="3"/>
  <c r="AF576" i="3" s="1"/>
  <c r="AG576" i="3" s="1"/>
  <c r="AE84" i="3"/>
  <c r="AF84" i="3" s="1"/>
  <c r="AG84" i="3" s="1"/>
  <c r="AE717" i="3"/>
  <c r="AF717" i="3" s="1"/>
  <c r="AG717" i="3" s="1"/>
  <c r="AE1413" i="3"/>
  <c r="AF1413" i="3" s="1"/>
  <c r="AG1413" i="3" s="1"/>
  <c r="AK1193" i="3"/>
  <c r="AL1193" i="3" s="1"/>
  <c r="AD1674" i="3"/>
  <c r="AD1492" i="3"/>
  <c r="AE1492" i="3" s="1"/>
  <c r="AF1492" i="3" s="1"/>
  <c r="AG1492" i="3" s="1"/>
  <c r="AD1376" i="3"/>
  <c r="AD1173" i="3"/>
  <c r="AE1173" i="3" s="1"/>
  <c r="AF1173" i="3" s="1"/>
  <c r="AG1173" i="3" s="1"/>
  <c r="AD644" i="3"/>
  <c r="AE644" i="3" s="1"/>
  <c r="AF644" i="3" s="1"/>
  <c r="AG644" i="3" s="1"/>
  <c r="AN1037" i="3"/>
  <c r="AD854" i="3"/>
  <c r="AE854" i="3" s="1"/>
  <c r="AF854" i="3" s="1"/>
  <c r="AG854" i="3" s="1"/>
  <c r="AE1711" i="3"/>
  <c r="AF1711" i="3" s="1"/>
  <c r="AG1711" i="3" s="1"/>
  <c r="AD1690" i="3"/>
  <c r="AD1042" i="3"/>
  <c r="AD1018" i="3"/>
  <c r="AE1018" i="3" s="1"/>
  <c r="AF1018" i="3" s="1"/>
  <c r="AG1018" i="3" s="1"/>
  <c r="AD1300" i="3"/>
  <c r="AD806" i="3"/>
  <c r="AE806" i="3" s="1"/>
  <c r="AF806" i="3" s="1"/>
  <c r="AG806" i="3" s="1"/>
  <c r="AD591" i="3"/>
  <c r="AE591" i="3" s="1"/>
  <c r="AF591" i="3" s="1"/>
  <c r="AG591" i="3" s="1"/>
  <c r="AE1386" i="3"/>
  <c r="AF1386" i="3" s="1"/>
  <c r="AG1386" i="3" s="1"/>
  <c r="AE1319" i="3"/>
  <c r="AF1319" i="3" s="1"/>
  <c r="AG1319" i="3" s="1"/>
  <c r="AE1703" i="3"/>
  <c r="AF1703" i="3" s="1"/>
  <c r="AG1703" i="3" s="1"/>
  <c r="AE1489" i="3"/>
  <c r="AF1489" i="3" s="1"/>
  <c r="AG1489" i="3" s="1"/>
  <c r="AE1311" i="3"/>
  <c r="AF1311" i="3" s="1"/>
  <c r="AG1311" i="3" s="1"/>
  <c r="AE710" i="3"/>
  <c r="AF710" i="3" s="1"/>
  <c r="AG710" i="3" s="1"/>
  <c r="AE1107" i="3"/>
  <c r="AF1107" i="3" s="1"/>
  <c r="AG1107" i="3" s="1"/>
  <c r="AD727" i="3"/>
  <c r="AE727" i="3" s="1"/>
  <c r="AF727" i="3" s="1"/>
  <c r="AG727" i="3" s="1"/>
  <c r="AE1509" i="3"/>
  <c r="AF1509" i="3" s="1"/>
  <c r="AG1509" i="3" s="1"/>
  <c r="AD663" i="3"/>
  <c r="AE663" i="3" s="1"/>
  <c r="AF663" i="3" s="1"/>
  <c r="AG663" i="3" s="1"/>
  <c r="AK1432" i="3"/>
  <c r="AL1432" i="3" s="1"/>
  <c r="AD1746" i="3"/>
  <c r="AE1746" i="3" s="1"/>
  <c r="AF1746" i="3" s="1"/>
  <c r="AG1746" i="3" s="1"/>
  <c r="AD1670" i="3"/>
  <c r="AD1547" i="3"/>
  <c r="AD1476" i="3"/>
  <c r="AE1476" i="3" s="1"/>
  <c r="AF1476" i="3" s="1"/>
  <c r="AG1476" i="3" s="1"/>
  <c r="AD1209" i="3"/>
  <c r="AE1209" i="3" s="1"/>
  <c r="AF1209" i="3" s="1"/>
  <c r="AG1209" i="3" s="1"/>
  <c r="AD405" i="3"/>
  <c r="AE405" i="3" s="1"/>
  <c r="AF405" i="3" s="1"/>
  <c r="AG405" i="3" s="1"/>
  <c r="AD294" i="3"/>
  <c r="AE294" i="3" s="1"/>
  <c r="AF294" i="3" s="1"/>
  <c r="AG294" i="3" s="1"/>
  <c r="AD1805" i="3"/>
  <c r="AD1693" i="3"/>
  <c r="AD1033" i="3"/>
  <c r="AD611" i="3"/>
  <c r="AD1804" i="3"/>
  <c r="AE814" i="3"/>
  <c r="AF814" i="3" s="1"/>
  <c r="AG814" i="3" s="1"/>
  <c r="AE1189" i="3"/>
  <c r="AF1189" i="3" s="1"/>
  <c r="AG1189" i="3" s="1"/>
  <c r="AE1037" i="3"/>
  <c r="AF1037" i="3" s="1"/>
  <c r="AG1037" i="3" s="1"/>
  <c r="AE772" i="3"/>
  <c r="AF772" i="3" s="1"/>
  <c r="AG772" i="3" s="1"/>
  <c r="AD421" i="3"/>
  <c r="AE421" i="3" s="1"/>
  <c r="AF421" i="3" s="1"/>
  <c r="AG421" i="3" s="1"/>
  <c r="AE351" i="3"/>
  <c r="AF351" i="3" s="1"/>
  <c r="AG351" i="3" s="1"/>
  <c r="AD1725" i="3"/>
  <c r="AE1725" i="3" s="1"/>
  <c r="AF1725" i="3" s="1"/>
  <c r="AG1725" i="3" s="1"/>
  <c r="AE962" i="3"/>
  <c r="AF962" i="3" s="1"/>
  <c r="AG962" i="3" s="1"/>
  <c r="AE1801" i="3"/>
  <c r="AF1801" i="3" s="1"/>
  <c r="AG1801" i="3" s="1"/>
  <c r="AK1475" i="3"/>
  <c r="AL1475" i="3" s="1"/>
  <c r="AO1475" i="3" s="1"/>
  <c r="AK624" i="3"/>
  <c r="AL624" i="3" s="1"/>
  <c r="AO624" i="3" s="1"/>
  <c r="AP624" i="3" s="1"/>
  <c r="AQ624" i="3" s="1"/>
  <c r="AN389" i="3"/>
  <c r="AO389" i="3" s="1"/>
  <c r="AP389" i="3" s="1"/>
  <c r="AQ389" i="3" s="1"/>
  <c r="AD1606" i="3"/>
  <c r="AE1606" i="3" s="1"/>
  <c r="AF1606" i="3" s="1"/>
  <c r="AG1606" i="3" s="1"/>
  <c r="AD1225" i="3"/>
  <c r="AE1225" i="3" s="1"/>
  <c r="AF1225" i="3" s="1"/>
  <c r="AG1225" i="3" s="1"/>
  <c r="AD1185" i="3"/>
  <c r="AD1038" i="3"/>
  <c r="AD918" i="3"/>
  <c r="AE918" i="3" s="1"/>
  <c r="AF918" i="3" s="1"/>
  <c r="AG918" i="3" s="1"/>
  <c r="AD1475" i="3"/>
  <c r="AE1475" i="3" s="1"/>
  <c r="AF1475" i="3" s="1"/>
  <c r="AG1475" i="3" s="1"/>
  <c r="AD1391" i="3"/>
  <c r="AD957" i="3"/>
  <c r="AE134" i="3"/>
  <c r="AF134" i="3" s="1"/>
  <c r="AG134" i="3" s="1"/>
  <c r="AE910" i="3"/>
  <c r="AF910" i="3" s="1"/>
  <c r="AG910" i="3" s="1"/>
  <c r="AD1372" i="3"/>
  <c r="AE1372" i="3" s="1"/>
  <c r="AF1372" i="3" s="1"/>
  <c r="AG1372" i="3" s="1"/>
  <c r="AD1602" i="3"/>
  <c r="AE1602" i="3" s="1"/>
  <c r="AF1602" i="3" s="1"/>
  <c r="AG1602" i="3" s="1"/>
  <c r="AD978" i="3"/>
  <c r="AE978" i="3" s="1"/>
  <c r="AF978" i="3" s="1"/>
  <c r="AG978" i="3" s="1"/>
  <c r="AD759" i="3"/>
  <c r="AE759" i="3" s="1"/>
  <c r="AF759" i="3" s="1"/>
  <c r="AG759" i="3" s="1"/>
  <c r="AD1685" i="3"/>
  <c r="AD1049" i="3"/>
  <c r="AE1069" i="3"/>
  <c r="AF1069" i="3" s="1"/>
  <c r="AG1069" i="3" s="1"/>
  <c r="AE753" i="3"/>
  <c r="AF753" i="3" s="1"/>
  <c r="AG753" i="3" s="1"/>
  <c r="AE1295" i="3"/>
  <c r="AF1295" i="3" s="1"/>
  <c r="AG1295" i="3" s="1"/>
  <c r="AE929" i="3"/>
  <c r="AF929" i="3" s="1"/>
  <c r="AG929" i="3" s="1"/>
  <c r="AE1183" i="3"/>
  <c r="AF1183" i="3" s="1"/>
  <c r="AG1183" i="3" s="1"/>
  <c r="AE586" i="3"/>
  <c r="AF586" i="3" s="1"/>
  <c r="AG586" i="3" s="1"/>
  <c r="AE345" i="3"/>
  <c r="AF345" i="3" s="1"/>
  <c r="AG345" i="3" s="1"/>
  <c r="AE187" i="3"/>
  <c r="AF187" i="3" s="1"/>
  <c r="AG187" i="3" s="1"/>
  <c r="AD1682" i="3"/>
  <c r="AD1662" i="3"/>
  <c r="AD1622" i="3"/>
  <c r="AD1388" i="3"/>
  <c r="AD1241" i="3"/>
  <c r="AD1157" i="3"/>
  <c r="AD306" i="3"/>
  <c r="AD1773" i="3"/>
  <c r="AD1594" i="3"/>
  <c r="AD1188" i="3"/>
  <c r="AE1188" i="3" s="1"/>
  <c r="AF1188" i="3" s="1"/>
  <c r="AG1188" i="3" s="1"/>
  <c r="AD993" i="3"/>
  <c r="AD913" i="3"/>
  <c r="AE913" i="3" s="1"/>
  <c r="AF913" i="3" s="1"/>
  <c r="AG913" i="3" s="1"/>
  <c r="AD758" i="3"/>
  <c r="AE758" i="3" s="1"/>
  <c r="AF758" i="3" s="1"/>
  <c r="AG758" i="3" s="1"/>
  <c r="AE1649" i="3"/>
  <c r="AF1649" i="3" s="1"/>
  <c r="AG1649" i="3" s="1"/>
  <c r="AD1164" i="3"/>
  <c r="AE1164" i="3" s="1"/>
  <c r="AF1164" i="3" s="1"/>
  <c r="AG1164" i="3" s="1"/>
  <c r="AE878" i="3"/>
  <c r="AF878" i="3" s="1"/>
  <c r="AG878" i="3" s="1"/>
  <c r="AE1062" i="3"/>
  <c r="AF1062" i="3" s="1"/>
  <c r="AG1062" i="3" s="1"/>
  <c r="AK1726" i="3"/>
  <c r="AL1726" i="3" s="1"/>
  <c r="AO1726" i="3" s="1"/>
  <c r="AK1602" i="3"/>
  <c r="AK1062" i="3"/>
  <c r="AL1062" i="3" s="1"/>
  <c r="AK962" i="3"/>
  <c r="AL962" i="3" s="1"/>
  <c r="AD1618" i="3"/>
  <c r="AD1217" i="3"/>
  <c r="AD1070" i="3"/>
  <c r="AE1070" i="3" s="1"/>
  <c r="AF1070" i="3" s="1"/>
  <c r="AG1070" i="3" s="1"/>
  <c r="AD377" i="3"/>
  <c r="AD786" i="3"/>
  <c r="AE786" i="3" s="1"/>
  <c r="AF786" i="3" s="1"/>
  <c r="AG786" i="3" s="1"/>
  <c r="AE1488" i="3"/>
  <c r="AF1488" i="3" s="1"/>
  <c r="AG1488" i="3" s="1"/>
  <c r="AE1228" i="3"/>
  <c r="AF1228" i="3" s="1"/>
  <c r="AG1228" i="3" s="1"/>
  <c r="AE1280" i="3"/>
  <c r="AF1280" i="3" s="1"/>
  <c r="AG1280" i="3" s="1"/>
  <c r="AE660" i="3"/>
  <c r="AF660" i="3" s="1"/>
  <c r="AG660" i="3" s="1"/>
  <c r="AE851" i="3"/>
  <c r="AF851" i="3" s="1"/>
  <c r="AG851" i="3" s="1"/>
  <c r="AE565" i="3"/>
  <c r="AF565" i="3" s="1"/>
  <c r="AG565" i="3" s="1"/>
  <c r="AD1169" i="3"/>
  <c r="AE1169" i="3" s="1"/>
  <c r="AF1169" i="3" s="1"/>
  <c r="AG1169" i="3" s="1"/>
  <c r="AE389" i="3"/>
  <c r="AF389" i="3" s="1"/>
  <c r="AG389" i="3" s="1"/>
  <c r="AE1273" i="3"/>
  <c r="AF1273" i="3" s="1"/>
  <c r="AG1273" i="3" s="1"/>
  <c r="AE162" i="3"/>
  <c r="AF162" i="3" s="1"/>
  <c r="AG162" i="3" s="1"/>
  <c r="AD1654" i="3"/>
  <c r="AD1614" i="3"/>
  <c r="AD1436" i="3"/>
  <c r="AD1408" i="3"/>
  <c r="AE1408" i="3" s="1"/>
  <c r="AF1408" i="3" s="1"/>
  <c r="AG1408" i="3" s="1"/>
  <c r="AD393" i="3"/>
  <c r="AD1344" i="3"/>
  <c r="AD575" i="3"/>
  <c r="AD1784" i="3"/>
  <c r="AD1100" i="3"/>
  <c r="AD1289" i="3"/>
  <c r="AE1289" i="3" s="1"/>
  <c r="AF1289" i="3" s="1"/>
  <c r="AG1289" i="3" s="1"/>
  <c r="AD1749" i="3"/>
  <c r="AE1749" i="3" s="1"/>
  <c r="AF1749" i="3" s="1"/>
  <c r="AG1749" i="3" s="1"/>
  <c r="AD1111" i="3"/>
  <c r="AD780" i="3"/>
  <c r="AD745" i="3"/>
  <c r="AE745" i="3" s="1"/>
  <c r="AF745" i="3" s="1"/>
  <c r="AG745" i="3" s="1"/>
  <c r="AD1667" i="3"/>
  <c r="AD1540" i="3"/>
  <c r="AE1540" i="3" s="1"/>
  <c r="AF1540" i="3" s="1"/>
  <c r="AG1540" i="3" s="1"/>
  <c r="AD422" i="3"/>
  <c r="AD329" i="3"/>
  <c r="AE329" i="3" s="1"/>
  <c r="AF329" i="3" s="1"/>
  <c r="AG329" i="3" s="1"/>
  <c r="AD867" i="3"/>
  <c r="AE867" i="3" s="1"/>
  <c r="AF867" i="3" s="1"/>
  <c r="AG867" i="3" s="1"/>
  <c r="AD247" i="3"/>
  <c r="AD215" i="3"/>
  <c r="AD1806" i="3"/>
  <c r="AD655" i="3"/>
  <c r="AE655" i="3" s="1"/>
  <c r="AF655" i="3" s="1"/>
  <c r="AG655" i="3" s="1"/>
  <c r="AD673" i="3"/>
  <c r="AE673" i="3" s="1"/>
  <c r="AF673" i="3" s="1"/>
  <c r="AG673" i="3" s="1"/>
  <c r="AD1536" i="3"/>
  <c r="AD1154" i="3"/>
  <c r="AE1154" i="3" s="1"/>
  <c r="AF1154" i="3" s="1"/>
  <c r="AG1154" i="3" s="1"/>
  <c r="AD1023" i="3"/>
  <c r="AD157" i="3"/>
  <c r="AE157" i="3" s="1"/>
  <c r="AF157" i="3" s="1"/>
  <c r="AG157" i="3" s="1"/>
  <c r="AD557" i="3"/>
  <c r="AE557" i="3" s="1"/>
  <c r="AF557" i="3" s="1"/>
  <c r="AG557" i="3" s="1"/>
  <c r="AD1750" i="3"/>
  <c r="AD1424" i="3"/>
  <c r="AE1424" i="3" s="1"/>
  <c r="AF1424" i="3" s="1"/>
  <c r="AG1424" i="3" s="1"/>
  <c r="AD1404" i="3"/>
  <c r="AD1197" i="3"/>
  <c r="AD1161" i="3"/>
  <c r="AD1066" i="3"/>
  <c r="AD1030" i="3"/>
  <c r="AE1030" i="3" s="1"/>
  <c r="AF1030" i="3" s="1"/>
  <c r="AG1030" i="3" s="1"/>
  <c r="AD1014" i="3"/>
  <c r="AE1014" i="3" s="1"/>
  <c r="AF1014" i="3" s="1"/>
  <c r="AG1014" i="3" s="1"/>
  <c r="AD994" i="3"/>
  <c r="AD974" i="3"/>
  <c r="AD954" i="3"/>
  <c r="AE954" i="3" s="1"/>
  <c r="AF954" i="3" s="1"/>
  <c r="AG954" i="3" s="1"/>
  <c r="AD794" i="3"/>
  <c r="AD1701" i="3"/>
  <c r="AD1613" i="3"/>
  <c r="AE1613" i="3" s="1"/>
  <c r="AF1613" i="3" s="1"/>
  <c r="AG1613" i="3" s="1"/>
  <c r="AD1403" i="3"/>
  <c r="AE1403" i="3" s="1"/>
  <c r="AF1403" i="3" s="1"/>
  <c r="AG1403" i="3" s="1"/>
  <c r="AD1180" i="3"/>
  <c r="AE1180" i="3" s="1"/>
  <c r="AF1180" i="3" s="1"/>
  <c r="AG1180" i="3" s="1"/>
  <c r="AD1045" i="3"/>
  <c r="AD953" i="3"/>
  <c r="AD587" i="3"/>
  <c r="AD571" i="3"/>
  <c r="AD1780" i="3"/>
  <c r="AD1752" i="3"/>
  <c r="AD1589" i="3"/>
  <c r="AE1589" i="3" s="1"/>
  <c r="AF1589" i="3" s="1"/>
  <c r="AG1589" i="3" s="1"/>
  <c r="AD1092" i="3"/>
  <c r="AD865" i="3"/>
  <c r="AD849" i="3"/>
  <c r="AE849" i="3" s="1"/>
  <c r="AF849" i="3" s="1"/>
  <c r="AG849" i="3" s="1"/>
  <c r="AD1720" i="3"/>
  <c r="AE1720" i="3" s="1"/>
  <c r="AF1720" i="3" s="1"/>
  <c r="AG1720" i="3" s="1"/>
  <c r="AD1700" i="3"/>
  <c r="AD1541" i="3"/>
  <c r="AE1541" i="3" s="1"/>
  <c r="AF1541" i="3" s="1"/>
  <c r="AG1541" i="3" s="1"/>
  <c r="AD1514" i="3"/>
  <c r="AD1414" i="3"/>
  <c r="AE1414" i="3" s="1"/>
  <c r="AF1414" i="3" s="1"/>
  <c r="AG1414" i="3" s="1"/>
  <c r="AD1394" i="3"/>
  <c r="AE1394" i="3" s="1"/>
  <c r="AF1394" i="3" s="1"/>
  <c r="AG1394" i="3" s="1"/>
  <c r="AD1279" i="3"/>
  <c r="AD1207" i="3"/>
  <c r="AE1207" i="3" s="1"/>
  <c r="AF1207" i="3" s="1"/>
  <c r="AG1207" i="3" s="1"/>
  <c r="AD1163" i="3"/>
  <c r="AE1163" i="3" s="1"/>
  <c r="AF1163" i="3" s="1"/>
  <c r="AG1163" i="3" s="1"/>
  <c r="AD968" i="3"/>
  <c r="AD952" i="3"/>
  <c r="AE952" i="3" s="1"/>
  <c r="AF952" i="3" s="1"/>
  <c r="AG952" i="3" s="1"/>
  <c r="AD932" i="3"/>
  <c r="AD916" i="3"/>
  <c r="AD900" i="3"/>
  <c r="AD411" i="3"/>
  <c r="AD395" i="3"/>
  <c r="AE395" i="3" s="1"/>
  <c r="AF395" i="3" s="1"/>
  <c r="AG395" i="3" s="1"/>
  <c r="AD308" i="3"/>
  <c r="AD1787" i="3"/>
  <c r="AD1083" i="3"/>
  <c r="AD1695" i="3"/>
  <c r="AE1695" i="3" s="1"/>
  <c r="AF1695" i="3" s="1"/>
  <c r="AG1695" i="3" s="1"/>
  <c r="AD1445" i="3"/>
  <c r="AD737" i="3"/>
  <c r="AE737" i="3" s="1"/>
  <c r="AF737" i="3" s="1"/>
  <c r="AG737" i="3" s="1"/>
  <c r="AD1747" i="3"/>
  <c r="AE1747" i="3" s="1"/>
  <c r="AF1747" i="3" s="1"/>
  <c r="AG1747" i="3" s="1"/>
  <c r="AD355" i="3"/>
  <c r="AE355" i="3" s="1"/>
  <c r="AF355" i="3" s="1"/>
  <c r="AG355" i="3" s="1"/>
  <c r="AD468" i="3"/>
  <c r="AD114" i="3"/>
  <c r="AD451" i="3"/>
  <c r="AE451" i="3" s="1"/>
  <c r="AF451" i="3" s="1"/>
  <c r="AG451" i="3" s="1"/>
  <c r="AD275" i="3"/>
  <c r="AD192" i="3"/>
  <c r="AD230" i="3"/>
  <c r="AD1755" i="3"/>
  <c r="AD1623" i="3"/>
  <c r="AE1623" i="3" s="1"/>
  <c r="AF1623" i="3" s="1"/>
  <c r="AG1623" i="3" s="1"/>
  <c r="AD1517" i="3"/>
  <c r="AE1517" i="3" s="1"/>
  <c r="AF1517" i="3" s="1"/>
  <c r="AG1517" i="3" s="1"/>
  <c r="AD406" i="3"/>
  <c r="AD349" i="3"/>
  <c r="AE349" i="3" s="1"/>
  <c r="AF349" i="3" s="1"/>
  <c r="AG349" i="3" s="1"/>
  <c r="AD71" i="3"/>
  <c r="AD231" i="3"/>
  <c r="AD199" i="3"/>
  <c r="AD1368" i="3"/>
  <c r="AE1368" i="3" s="1"/>
  <c r="AF1368" i="3" s="1"/>
  <c r="AG1368" i="3" s="1"/>
  <c r="AD1284" i="3"/>
  <c r="AD1260" i="3"/>
  <c r="AE1260" i="3" s="1"/>
  <c r="AF1260" i="3" s="1"/>
  <c r="AG1260" i="3" s="1"/>
  <c r="AD1172" i="3"/>
  <c r="AE1172" i="3" s="1"/>
  <c r="AF1172" i="3" s="1"/>
  <c r="AG1172" i="3" s="1"/>
  <c r="AD1152" i="3"/>
  <c r="AD981" i="3"/>
  <c r="AD897" i="3"/>
  <c r="AD631" i="3"/>
  <c r="AD1792" i="3"/>
  <c r="AD1084" i="3"/>
  <c r="AD769" i="3"/>
  <c r="AE769" i="3" s="1"/>
  <c r="AF769" i="3" s="1"/>
  <c r="AG769" i="3" s="1"/>
  <c r="AD730" i="3"/>
  <c r="AE730" i="3" s="1"/>
  <c r="AF730" i="3" s="1"/>
  <c r="AG730" i="3" s="1"/>
  <c r="AD706" i="3"/>
  <c r="AD666" i="3"/>
  <c r="AD1712" i="3"/>
  <c r="AD1676" i="3"/>
  <c r="AD1604" i="3"/>
  <c r="AE1604" i="3" s="1"/>
  <c r="AF1604" i="3" s="1"/>
  <c r="AG1604" i="3" s="1"/>
  <c r="AD1199" i="3"/>
  <c r="AE1199" i="3" s="1"/>
  <c r="AF1199" i="3" s="1"/>
  <c r="AG1199" i="3" s="1"/>
  <c r="AD1175" i="3"/>
  <c r="AD1155" i="3"/>
  <c r="AE1155" i="3" s="1"/>
  <c r="AF1155" i="3" s="1"/>
  <c r="AG1155" i="3" s="1"/>
  <c r="AD1139" i="3"/>
  <c r="AD1000" i="3"/>
  <c r="AD944" i="3"/>
  <c r="AD892" i="3"/>
  <c r="AD371" i="3"/>
  <c r="AD1799" i="3"/>
  <c r="AD1366" i="3"/>
  <c r="AD1123" i="3"/>
  <c r="AE1123" i="3" s="1"/>
  <c r="AF1123" i="3" s="1"/>
  <c r="AG1123" i="3" s="1"/>
  <c r="AD1075" i="3"/>
  <c r="AD828" i="3"/>
  <c r="AD689" i="3"/>
  <c r="AE689" i="3" s="1"/>
  <c r="AF689" i="3" s="1"/>
  <c r="AG689" i="3" s="1"/>
  <c r="AD657" i="3"/>
  <c r="AE657" i="3" s="1"/>
  <c r="AF657" i="3" s="1"/>
  <c r="AG657" i="3" s="1"/>
  <c r="AD1513" i="3"/>
  <c r="AE1513" i="3" s="1"/>
  <c r="AF1513" i="3" s="1"/>
  <c r="AG1513" i="3" s="1"/>
  <c r="AD708" i="3"/>
  <c r="AE708" i="3" s="1"/>
  <c r="AF708" i="3" s="1"/>
  <c r="AG708" i="3" s="1"/>
  <c r="AD478" i="3"/>
  <c r="AE478" i="3" s="1"/>
  <c r="AF478" i="3" s="1"/>
  <c r="AG478" i="3" s="1"/>
  <c r="AD1119" i="3"/>
  <c r="AE1119" i="3" s="1"/>
  <c r="AF1119" i="3" s="1"/>
  <c r="AG1119" i="3" s="1"/>
  <c r="AD1071" i="3"/>
  <c r="AD1679" i="3"/>
  <c r="AD471" i="3"/>
  <c r="AD272" i="3"/>
  <c r="AD801" i="3"/>
  <c r="AE801" i="3" s="1"/>
  <c r="AF801" i="3" s="1"/>
  <c r="AG801" i="3" s="1"/>
  <c r="AD726" i="3"/>
  <c r="AE726" i="3" s="1"/>
  <c r="AF726" i="3" s="1"/>
  <c r="AG726" i="3" s="1"/>
  <c r="AD702" i="3"/>
  <c r="AE702" i="3" s="1"/>
  <c r="AF702" i="3" s="1"/>
  <c r="AG702" i="3" s="1"/>
  <c r="AD682" i="3"/>
  <c r="AE682" i="3" s="1"/>
  <c r="AF682" i="3" s="1"/>
  <c r="AG682" i="3" s="1"/>
  <c r="AD1652" i="3"/>
  <c r="AE1652" i="3" s="1"/>
  <c r="AF1652" i="3" s="1"/>
  <c r="AG1652" i="3" s="1"/>
  <c r="AD1569" i="3"/>
  <c r="AE1569" i="3" s="1"/>
  <c r="AF1569" i="3" s="1"/>
  <c r="AG1569" i="3" s="1"/>
  <c r="AD1498" i="3"/>
  <c r="AE1498" i="3" s="1"/>
  <c r="AF1498" i="3" s="1"/>
  <c r="AG1498" i="3" s="1"/>
  <c r="AD1482" i="3"/>
  <c r="AD1287" i="3"/>
  <c r="AE1287" i="3" s="1"/>
  <c r="AF1287" i="3" s="1"/>
  <c r="AG1287" i="3" s="1"/>
  <c r="AD1267" i="3"/>
  <c r="AD1231" i="3"/>
  <c r="AD1215" i="3"/>
  <c r="AE1215" i="3" s="1"/>
  <c r="AF1215" i="3" s="1"/>
  <c r="AG1215" i="3" s="1"/>
  <c r="AD1151" i="3"/>
  <c r="AD1135" i="3"/>
  <c r="AD1068" i="3"/>
  <c r="AE1068" i="3" s="1"/>
  <c r="AF1068" i="3" s="1"/>
  <c r="AG1068" i="3" s="1"/>
  <c r="AD940" i="3"/>
  <c r="AE940" i="3" s="1"/>
  <c r="AF940" i="3" s="1"/>
  <c r="AG940" i="3" s="1"/>
  <c r="AD888" i="3"/>
  <c r="AD367" i="3"/>
  <c r="AD1302" i="3"/>
  <c r="AE1302" i="3" s="1"/>
  <c r="AF1302" i="3" s="1"/>
  <c r="AG1302" i="3" s="1"/>
  <c r="AD1115" i="3"/>
  <c r="AD721" i="3"/>
  <c r="AE721" i="3" s="1"/>
  <c r="AF721" i="3" s="1"/>
  <c r="AG721" i="3" s="1"/>
  <c r="AD1715" i="3"/>
  <c r="AD724" i="3"/>
  <c r="AE724" i="3" s="1"/>
  <c r="AF724" i="3" s="1"/>
  <c r="AG724" i="3" s="1"/>
  <c r="AD291" i="3"/>
  <c r="AD259" i="3"/>
  <c r="AD179" i="3"/>
  <c r="AE179" i="3" s="1"/>
  <c r="AF179" i="3" s="1"/>
  <c r="AG179" i="3" s="1"/>
  <c r="AD288" i="3"/>
  <c r="AE288" i="3" s="1"/>
  <c r="AF288" i="3" s="1"/>
  <c r="AG288" i="3" s="1"/>
  <c r="AD248" i="3"/>
  <c r="AE248" i="3" s="1"/>
  <c r="AF248" i="3" s="1"/>
  <c r="AG248" i="3" s="1"/>
  <c r="AD1600" i="3"/>
  <c r="AE1600" i="3" s="1"/>
  <c r="AF1600" i="3" s="1"/>
  <c r="AG1600" i="3" s="1"/>
  <c r="AD1130" i="3"/>
  <c r="AE1130" i="3" s="1"/>
  <c r="AF1130" i="3" s="1"/>
  <c r="AG1130" i="3" s="1"/>
  <c r="AD923" i="3"/>
  <c r="AE923" i="3" s="1"/>
  <c r="AF923" i="3" s="1"/>
  <c r="AG923" i="3" s="1"/>
  <c r="AD883" i="3"/>
  <c r="AD434" i="3"/>
  <c r="AD418" i="3"/>
  <c r="AD402" i="3"/>
  <c r="AD756" i="3"/>
  <c r="AE756" i="3" s="1"/>
  <c r="AF756" i="3" s="1"/>
  <c r="AG756" i="3" s="1"/>
  <c r="AD325" i="3"/>
  <c r="AD843" i="3"/>
  <c r="AE843" i="3" s="1"/>
  <c r="AF843" i="3" s="1"/>
  <c r="AG843" i="3" s="1"/>
  <c r="AD783" i="3"/>
  <c r="AE783" i="3" s="1"/>
  <c r="AF783" i="3" s="1"/>
  <c r="AG783" i="3" s="1"/>
  <c r="AD519" i="3"/>
  <c r="AD483" i="3"/>
  <c r="AD447" i="3"/>
  <c r="AE447" i="3" s="1"/>
  <c r="AF447" i="3" s="1"/>
  <c r="AG447" i="3" s="1"/>
  <c r="AD1329" i="3"/>
  <c r="AD363" i="3"/>
  <c r="AE363" i="3" s="1"/>
  <c r="AF363" i="3" s="1"/>
  <c r="AG363" i="3" s="1"/>
  <c r="AD212" i="3"/>
  <c r="AD1520" i="3"/>
  <c r="AD303" i="3"/>
  <c r="AD287" i="3"/>
  <c r="AD271" i="3"/>
  <c r="AD255" i="3"/>
  <c r="AD188" i="3"/>
  <c r="AE188" i="3" s="1"/>
  <c r="AF188" i="3" s="1"/>
  <c r="AG188" i="3" s="1"/>
  <c r="AD168" i="3"/>
  <c r="AE168" i="3" s="1"/>
  <c r="AF168" i="3" s="1"/>
  <c r="AG168" i="3" s="1"/>
  <c r="AD1591" i="3"/>
  <c r="AE1591" i="3" s="1"/>
  <c r="AF1591" i="3" s="1"/>
  <c r="AG1591" i="3" s="1"/>
  <c r="AD243" i="3"/>
  <c r="AD227" i="3"/>
  <c r="AD211" i="3"/>
  <c r="AD553" i="3"/>
  <c r="AE553" i="3" s="1"/>
  <c r="AF553" i="3" s="1"/>
  <c r="AG553" i="3" s="1"/>
  <c r="AD517" i="3"/>
  <c r="AD461" i="3"/>
  <c r="AD445" i="3"/>
  <c r="AE445" i="3" s="1"/>
  <c r="AF445" i="3" s="1"/>
  <c r="AG445" i="3" s="1"/>
  <c r="AD262" i="3"/>
  <c r="AD175" i="3"/>
  <c r="AD1802" i="3"/>
  <c r="AD1532" i="3"/>
  <c r="AE1532" i="3" s="1"/>
  <c r="AF1532" i="3" s="1"/>
  <c r="AG1532" i="3" s="1"/>
  <c r="AD1485" i="3"/>
  <c r="AE1485" i="3" s="1"/>
  <c r="AF1485" i="3" s="1"/>
  <c r="AG1485" i="3" s="1"/>
  <c r="AD1461" i="3"/>
  <c r="AE1461" i="3" s="1"/>
  <c r="AF1461" i="3" s="1"/>
  <c r="AG1461" i="3" s="1"/>
  <c r="AD1393" i="3"/>
  <c r="AD1278" i="3"/>
  <c r="AD971" i="3"/>
  <c r="AE971" i="3" s="1"/>
  <c r="AF971" i="3" s="1"/>
  <c r="AG971" i="3" s="1"/>
  <c r="AD625" i="3"/>
  <c r="AE625" i="3" s="1"/>
  <c r="AF625" i="3" s="1"/>
  <c r="AG625" i="3" s="1"/>
  <c r="AD581" i="3"/>
  <c r="AE581" i="3" s="1"/>
  <c r="AF581" i="3" s="1"/>
  <c r="AG581" i="3" s="1"/>
  <c r="AD430" i="3"/>
  <c r="AD414" i="3"/>
  <c r="AD398" i="3"/>
  <c r="AD732" i="3"/>
  <c r="AE732" i="3" s="1"/>
  <c r="AF732" i="3" s="1"/>
  <c r="AG732" i="3" s="1"/>
  <c r="AD716" i="3"/>
  <c r="AD460" i="3"/>
  <c r="AD198" i="3"/>
  <c r="AE198" i="3" s="1"/>
  <c r="AF198" i="3" s="1"/>
  <c r="AG198" i="3" s="1"/>
  <c r="AD117" i="3"/>
  <c r="AD859" i="3"/>
  <c r="AE859" i="3" s="1"/>
  <c r="AF859" i="3" s="1"/>
  <c r="AG859" i="3" s="1"/>
  <c r="AD479" i="3"/>
  <c r="AD443" i="3"/>
  <c r="AD280" i="3"/>
  <c r="AD1305" i="3"/>
  <c r="AD208" i="3"/>
  <c r="AE208" i="3" s="1"/>
  <c r="AF208" i="3" s="1"/>
  <c r="AG208" i="3" s="1"/>
  <c r="AD486" i="3"/>
  <c r="AD299" i="3"/>
  <c r="AD283" i="3"/>
  <c r="AD267" i="3"/>
  <c r="AD251" i="3"/>
  <c r="AD239" i="3"/>
  <c r="AD223" i="3"/>
  <c r="AD207" i="3"/>
  <c r="AD72" i="3"/>
  <c r="AE72" i="3" s="1"/>
  <c r="AF72" i="3" s="1"/>
  <c r="AG72" i="3" s="1"/>
  <c r="AD529" i="3"/>
  <c r="AD513" i="3"/>
  <c r="AE513" i="3" s="1"/>
  <c r="AF513" i="3" s="1"/>
  <c r="AG513" i="3" s="1"/>
  <c r="AD493" i="3"/>
  <c r="AD457" i="3"/>
  <c r="AD441" i="3"/>
  <c r="AE441" i="3" s="1"/>
  <c r="AF441" i="3" s="1"/>
  <c r="AG441" i="3" s="1"/>
  <c r="AD171" i="3"/>
  <c r="AD89" i="3"/>
  <c r="AD1798" i="3"/>
  <c r="AD1544" i="3"/>
  <c r="AD1528" i="3"/>
  <c r="AD1481" i="3"/>
  <c r="AE1481" i="3" s="1"/>
  <c r="AF1481" i="3" s="1"/>
  <c r="AG1481" i="3" s="1"/>
  <c r="AD1254" i="3"/>
  <c r="AE1254" i="3" s="1"/>
  <c r="AF1254" i="3" s="1"/>
  <c r="AG1254" i="3" s="1"/>
  <c r="AD1202" i="3"/>
  <c r="AD1047" i="3"/>
  <c r="AD947" i="3"/>
  <c r="AD931" i="3"/>
  <c r="AE931" i="3" s="1"/>
  <c r="AF931" i="3" s="1"/>
  <c r="AG931" i="3" s="1"/>
  <c r="AD891" i="3"/>
  <c r="AE891" i="3" s="1"/>
  <c r="AF891" i="3" s="1"/>
  <c r="AG891" i="3" s="1"/>
  <c r="AD641" i="3"/>
  <c r="AD426" i="3"/>
  <c r="AD410" i="3"/>
  <c r="AD394" i="3"/>
  <c r="AD536" i="3"/>
  <c r="AD512" i="3"/>
  <c r="AE512" i="3" s="1"/>
  <c r="AF512" i="3" s="1"/>
  <c r="AG512" i="3" s="1"/>
  <c r="AD472" i="3"/>
  <c r="AD353" i="3"/>
  <c r="AD333" i="3"/>
  <c r="AD835" i="3"/>
  <c r="AE835" i="3" s="1"/>
  <c r="AF835" i="3" s="1"/>
  <c r="AG835" i="3" s="1"/>
  <c r="AD791" i="3"/>
  <c r="AD547" i="3"/>
  <c r="AE547" i="3" s="1"/>
  <c r="AF547" i="3" s="1"/>
  <c r="AG547" i="3" s="1"/>
  <c r="AD439" i="3"/>
  <c r="AD204" i="3"/>
  <c r="AE204" i="3" s="1"/>
  <c r="AF204" i="3" s="1"/>
  <c r="AG204" i="3" s="1"/>
  <c r="AD295" i="3"/>
  <c r="AD279" i="3"/>
  <c r="AD263" i="3"/>
  <c r="AD196" i="3"/>
  <c r="AE196" i="3" s="1"/>
  <c r="AF196" i="3" s="1"/>
  <c r="AG196" i="3" s="1"/>
  <c r="AD235" i="3"/>
  <c r="AD219" i="3"/>
  <c r="AD203" i="3"/>
  <c r="AD525" i="3"/>
  <c r="AE525" i="3" s="1"/>
  <c r="AF525" i="3" s="1"/>
  <c r="AG525" i="3" s="1"/>
  <c r="AD509" i="3"/>
  <c r="AE509" i="3" s="1"/>
  <c r="AF509" i="3" s="1"/>
  <c r="AG509" i="3" s="1"/>
  <c r="AD469" i="3"/>
  <c r="AD183" i="3"/>
  <c r="AD1810" i="3"/>
  <c r="AE1810" i="3" s="1"/>
  <c r="AF1810" i="3" s="1"/>
  <c r="AG1810" i="3" s="1"/>
  <c r="AD1794" i="3"/>
  <c r="AD155" i="3"/>
  <c r="AD105" i="3"/>
  <c r="AE50" i="3"/>
  <c r="AF50" i="3" s="1"/>
  <c r="AG50" i="3" s="1"/>
  <c r="AE51" i="3"/>
  <c r="AF51" i="3" s="1"/>
  <c r="AG51" i="3" s="1"/>
  <c r="AE19" i="3"/>
  <c r="AF19" i="3" s="1"/>
  <c r="AG19" i="3" s="1"/>
  <c r="AE42" i="3"/>
  <c r="AF42" i="3" s="1"/>
  <c r="AG42" i="3" s="1"/>
  <c r="AE37" i="3"/>
  <c r="AF37" i="3" s="1"/>
  <c r="AG37" i="3" s="1"/>
  <c r="AE62" i="3"/>
  <c r="AF62" i="3" s="1"/>
  <c r="AG62" i="3" s="1"/>
  <c r="AE30" i="3"/>
  <c r="AF30" i="3" s="1"/>
  <c r="AG30" i="3" s="1"/>
  <c r="AE43" i="3"/>
  <c r="AF43" i="3" s="1"/>
  <c r="AG43" i="3" s="1"/>
  <c r="AE11" i="3"/>
  <c r="AF11" i="3" s="1"/>
  <c r="AG11" i="3" s="1"/>
  <c r="AE22" i="3"/>
  <c r="AF22" i="3" s="1"/>
  <c r="AG22" i="3" s="1"/>
  <c r="AE18" i="3"/>
  <c r="AF18" i="3" s="1"/>
  <c r="AG18" i="3" s="1"/>
  <c r="AE67" i="3"/>
  <c r="AF67" i="3" s="1"/>
  <c r="AG67" i="3" s="1"/>
  <c r="AE35" i="3"/>
  <c r="AF35" i="3" s="1"/>
  <c r="AG35" i="3" s="1"/>
  <c r="AE59" i="3"/>
  <c r="AF59" i="3" s="1"/>
  <c r="AG59" i="3" s="1"/>
  <c r="AE27" i="3"/>
  <c r="AF27" i="3" s="1"/>
  <c r="AG27" i="3" s="1"/>
  <c r="AE38" i="3"/>
  <c r="AF38" i="3" s="1"/>
  <c r="AG38" i="3" s="1"/>
  <c r="AE46" i="3"/>
  <c r="AF46" i="3" s="1"/>
  <c r="AG46" i="3" s="1"/>
  <c r="AE54" i="3"/>
  <c r="AF54" i="3" s="1"/>
  <c r="AG54" i="3" s="1"/>
  <c r="AN1809" i="3"/>
  <c r="AN1657" i="3"/>
  <c r="AK1657" i="3"/>
  <c r="AL1657" i="3" s="1"/>
  <c r="AK1528" i="3"/>
  <c r="AL1528" i="3" s="1"/>
  <c r="AN1528" i="3"/>
  <c r="AN1558" i="3"/>
  <c r="AK1558" i="3"/>
  <c r="AL1558" i="3" s="1"/>
  <c r="AN1806" i="3"/>
  <c r="AN1807" i="3"/>
  <c r="AN1700" i="3"/>
  <c r="AK1700" i="3"/>
  <c r="AL1700" i="3" s="1"/>
  <c r="AN1629" i="3"/>
  <c r="AK1629" i="3"/>
  <c r="AL1629" i="3" s="1"/>
  <c r="AN1661" i="3"/>
  <c r="AK1661" i="3"/>
  <c r="AL1661" i="3" s="1"/>
  <c r="AN1520" i="3"/>
  <c r="AK1520" i="3"/>
  <c r="AL1520" i="3" s="1"/>
  <c r="AN1425" i="3"/>
  <c r="AK1425" i="3"/>
  <c r="AL1425" i="3" s="1"/>
  <c r="AN1404" i="3"/>
  <c r="AK1404" i="3"/>
  <c r="AL1404" i="3" s="1"/>
  <c r="AN1389" i="3"/>
  <c r="AK1389" i="3"/>
  <c r="AL1389" i="3" s="1"/>
  <c r="AN1804" i="3"/>
  <c r="AN1789" i="3"/>
  <c r="AK1789" i="3"/>
  <c r="AL1789" i="3" s="1"/>
  <c r="AN1716" i="3"/>
  <c r="AN1692" i="3"/>
  <c r="AN1697" i="3"/>
  <c r="AN1699" i="3"/>
  <c r="AK1699" i="3"/>
  <c r="AL1699" i="3" s="1"/>
  <c r="AN1610" i="3"/>
  <c r="AK1610" i="3"/>
  <c r="AL1610" i="3" s="1"/>
  <c r="AN1587" i="3"/>
  <c r="AN1576" i="3"/>
  <c r="AK1576" i="3"/>
  <c r="AL1576" i="3" s="1"/>
  <c r="AN1512" i="3"/>
  <c r="AK1512" i="3"/>
  <c r="AL1512" i="3" s="1"/>
  <c r="AN1597" i="3"/>
  <c r="AK1597" i="3"/>
  <c r="AL1597" i="3" s="1"/>
  <c r="AN1480" i="3"/>
  <c r="AK1480" i="3"/>
  <c r="AL1480" i="3" s="1"/>
  <c r="AN1465" i="3"/>
  <c r="AK1465" i="3"/>
  <c r="AL1465" i="3" s="1"/>
  <c r="AN1523" i="3"/>
  <c r="AN1409" i="3"/>
  <c r="AK1409" i="3"/>
  <c r="AL1409" i="3" s="1"/>
  <c r="AK1466" i="3"/>
  <c r="AL1466" i="3" s="1"/>
  <c r="AN1381" i="3"/>
  <c r="AK1381" i="3"/>
  <c r="AL1381" i="3" s="1"/>
  <c r="AN1371" i="3"/>
  <c r="AN1333" i="3"/>
  <c r="AK1333" i="3"/>
  <c r="AL1333" i="3" s="1"/>
  <c r="AN1263" i="3"/>
  <c r="AK1263" i="3"/>
  <c r="AL1263" i="3" s="1"/>
  <c r="AN1271" i="3"/>
  <c r="AK1271" i="3"/>
  <c r="AL1271" i="3" s="1"/>
  <c r="AN1241" i="3"/>
  <c r="AK1241" i="3"/>
  <c r="AL1241" i="3" s="1"/>
  <c r="AE1178" i="3"/>
  <c r="AF1178" i="3" s="1"/>
  <c r="AG1178" i="3" s="1"/>
  <c r="AN1178" i="3"/>
  <c r="AK1178" i="3"/>
  <c r="AL1178" i="3" s="1"/>
  <c r="AN1258" i="3"/>
  <c r="AK1258" i="3"/>
  <c r="AL1258" i="3" s="1"/>
  <c r="AK1200" i="3"/>
  <c r="AL1200" i="3" s="1"/>
  <c r="AN1255" i="3"/>
  <c r="AK1192" i="3"/>
  <c r="AL1192" i="3" s="1"/>
  <c r="AE1098" i="3"/>
  <c r="AF1098" i="3" s="1"/>
  <c r="AG1098" i="3" s="1"/>
  <c r="AN1098" i="3"/>
  <c r="AK1098" i="3"/>
  <c r="AL1098" i="3" s="1"/>
  <c r="AK1038" i="3"/>
  <c r="AL1038" i="3" s="1"/>
  <c r="AN1038" i="3"/>
  <c r="AN981" i="3"/>
  <c r="AK981" i="3"/>
  <c r="AL981" i="3" s="1"/>
  <c r="AN1021" i="3"/>
  <c r="AE970" i="3"/>
  <c r="AF970" i="3" s="1"/>
  <c r="AG970" i="3" s="1"/>
  <c r="AK970" i="3"/>
  <c r="AL970" i="3" s="1"/>
  <c r="AN1069" i="3"/>
  <c r="AK1069" i="3"/>
  <c r="AL1069" i="3" s="1"/>
  <c r="AN916" i="3"/>
  <c r="AK916" i="3"/>
  <c r="AL916" i="3" s="1"/>
  <c r="AN868" i="3"/>
  <c r="AK868" i="3"/>
  <c r="AL868" i="3" s="1"/>
  <c r="AK736" i="3"/>
  <c r="AL736" i="3" s="1"/>
  <c r="AN736" i="3"/>
  <c r="AK823" i="3"/>
  <c r="AL823" i="3" s="1"/>
  <c r="AN901" i="3"/>
  <c r="AK901" i="3"/>
  <c r="AL901" i="3" s="1"/>
  <c r="AN804" i="3"/>
  <c r="AK804" i="3"/>
  <c r="AL804" i="3" s="1"/>
  <c r="AN612" i="3"/>
  <c r="AK612" i="3"/>
  <c r="AL612" i="3" s="1"/>
  <c r="AN630" i="3"/>
  <c r="AK630" i="3"/>
  <c r="AL630" i="3" s="1"/>
  <c r="AN518" i="3"/>
  <c r="AK518" i="3"/>
  <c r="AL518" i="3" s="1"/>
  <c r="AN604" i="3"/>
  <c r="AK604" i="3"/>
  <c r="AL604" i="3" s="1"/>
  <c r="AN479" i="3"/>
  <c r="AK479" i="3"/>
  <c r="AL479" i="3" s="1"/>
  <c r="AN402" i="3"/>
  <c r="AK402" i="3"/>
  <c r="AL402" i="3" s="1"/>
  <c r="AN596" i="3"/>
  <c r="AK596" i="3"/>
  <c r="AL596" i="3" s="1"/>
  <c r="AN662" i="3"/>
  <c r="AK662" i="3"/>
  <c r="AL662" i="3" s="1"/>
  <c r="AN646" i="3"/>
  <c r="AK646" i="3"/>
  <c r="AL646" i="3" s="1"/>
  <c r="AN556" i="3"/>
  <c r="AK556" i="3"/>
  <c r="AL556" i="3" s="1"/>
  <c r="AN438" i="3"/>
  <c r="AK438" i="3"/>
  <c r="AL438" i="3" s="1"/>
  <c r="AN406" i="3"/>
  <c r="AK406" i="3"/>
  <c r="AL406" i="3" s="1"/>
  <c r="AN344" i="3"/>
  <c r="AK344" i="3"/>
  <c r="AL344" i="3" s="1"/>
  <c r="AN384" i="3"/>
  <c r="AK384" i="3"/>
  <c r="AL384" i="3" s="1"/>
  <c r="AN376" i="3"/>
  <c r="AK376" i="3"/>
  <c r="AL376" i="3" s="1"/>
  <c r="AN348" i="3"/>
  <c r="AK348" i="3"/>
  <c r="AL348" i="3" s="1"/>
  <c r="AN303" i="3"/>
  <c r="AK303" i="3"/>
  <c r="AL303" i="3" s="1"/>
  <c r="AN271" i="3"/>
  <c r="AK271" i="3"/>
  <c r="AL271" i="3" s="1"/>
  <c r="AN239" i="3"/>
  <c r="AK239" i="3"/>
  <c r="AL239" i="3" s="1"/>
  <c r="AN207" i="3"/>
  <c r="AK207" i="3"/>
  <c r="AL207" i="3" s="1"/>
  <c r="AN259" i="3"/>
  <c r="AK259" i="3"/>
  <c r="AL259" i="3" s="1"/>
  <c r="AN227" i="3"/>
  <c r="AK227" i="3"/>
  <c r="AL227" i="3" s="1"/>
  <c r="AN151" i="3"/>
  <c r="AK151" i="3"/>
  <c r="AL151" i="3" s="1"/>
  <c r="AN95" i="3"/>
  <c r="AK95" i="3"/>
  <c r="AL95" i="3" s="1"/>
  <c r="AN31" i="3"/>
  <c r="AK31" i="3"/>
  <c r="AL31" i="3" s="1"/>
  <c r="AE139" i="3"/>
  <c r="AF139" i="3" s="1"/>
  <c r="AG139" i="3" s="1"/>
  <c r="AN139" i="3"/>
  <c r="AK139" i="3"/>
  <c r="AL139" i="3" s="1"/>
  <c r="AN105" i="3"/>
  <c r="AK105" i="3"/>
  <c r="AL105" i="3" s="1"/>
  <c r="AE73" i="3"/>
  <c r="AF73" i="3" s="1"/>
  <c r="AG73" i="3" s="1"/>
  <c r="AN73" i="3"/>
  <c r="AK73" i="3"/>
  <c r="AL73" i="3" s="1"/>
  <c r="AN41" i="3"/>
  <c r="AK41" i="3"/>
  <c r="AL41" i="3" s="1"/>
  <c r="AE9" i="3"/>
  <c r="AF9" i="3" s="1"/>
  <c r="AG9" i="3" s="1"/>
  <c r="AN9" i="3"/>
  <c r="AK9" i="3"/>
  <c r="AL9" i="3" s="1"/>
  <c r="AN1787" i="3"/>
  <c r="AK1794" i="3"/>
  <c r="AL1794" i="3" s="1"/>
  <c r="AE1704" i="3"/>
  <c r="AF1704" i="3" s="1"/>
  <c r="AG1704" i="3" s="1"/>
  <c r="AN1704" i="3"/>
  <c r="AK1704" i="3"/>
  <c r="AL1704" i="3" s="1"/>
  <c r="AE1650" i="3"/>
  <c r="AF1650" i="3" s="1"/>
  <c r="AG1650" i="3" s="1"/>
  <c r="AN1650" i="3"/>
  <c r="AN1599" i="3"/>
  <c r="AK1599" i="3"/>
  <c r="AL1599" i="3" s="1"/>
  <c r="AE1551" i="3"/>
  <c r="AF1551" i="3" s="1"/>
  <c r="AG1551" i="3" s="1"/>
  <c r="AN1551" i="3"/>
  <c r="AK1551" i="3"/>
  <c r="AL1551" i="3" s="1"/>
  <c r="AN1534" i="3"/>
  <c r="AK1534" i="3"/>
  <c r="AL1534" i="3" s="1"/>
  <c r="AE1421" i="3"/>
  <c r="AF1421" i="3" s="1"/>
  <c r="AG1421" i="3" s="1"/>
  <c r="AN1421" i="3"/>
  <c r="AK1421" i="3"/>
  <c r="AL1421" i="3" s="1"/>
  <c r="AK1343" i="3"/>
  <c r="AL1343" i="3" s="1"/>
  <c r="AN1329" i="3"/>
  <c r="AE1244" i="3"/>
  <c r="AF1244" i="3" s="1"/>
  <c r="AG1244" i="3" s="1"/>
  <c r="AK1244" i="3"/>
  <c r="AL1244" i="3" s="1"/>
  <c r="AN1505" i="3"/>
  <c r="AK1505" i="3"/>
  <c r="AL1505" i="3" s="1"/>
  <c r="AN1344" i="3"/>
  <c r="AK1344" i="3"/>
  <c r="AL1344" i="3" s="1"/>
  <c r="AK1288" i="3"/>
  <c r="AL1288" i="3" s="1"/>
  <c r="AN1199" i="3"/>
  <c r="AK1199" i="3"/>
  <c r="AL1199" i="3" s="1"/>
  <c r="AE1138" i="3"/>
  <c r="AF1138" i="3" s="1"/>
  <c r="AG1138" i="3" s="1"/>
  <c r="AN1138" i="3"/>
  <c r="AK1236" i="3"/>
  <c r="AL1236" i="3" s="1"/>
  <c r="AE1270" i="3"/>
  <c r="AF1270" i="3" s="1"/>
  <c r="AG1270" i="3" s="1"/>
  <c r="AN1270" i="3"/>
  <c r="AK1270" i="3"/>
  <c r="AL1270" i="3" s="1"/>
  <c r="AE1057" i="3"/>
  <c r="AF1057" i="3" s="1"/>
  <c r="AG1057" i="3" s="1"/>
  <c r="AN1057" i="3"/>
  <c r="AK1057" i="3"/>
  <c r="AL1057" i="3" s="1"/>
  <c r="AN1257" i="3"/>
  <c r="AK1002" i="3"/>
  <c r="AL1002" i="3" s="1"/>
  <c r="AN875" i="3"/>
  <c r="AK875" i="3"/>
  <c r="AL875" i="3" s="1"/>
  <c r="AN737" i="3"/>
  <c r="AK737" i="3"/>
  <c r="AL737" i="3" s="1"/>
  <c r="AN936" i="3"/>
  <c r="AK936" i="3"/>
  <c r="AL936" i="3" s="1"/>
  <c r="AK803" i="3"/>
  <c r="AL803" i="3" s="1"/>
  <c r="AN811" i="3"/>
  <c r="AK811" i="3"/>
  <c r="AL811" i="3" s="1"/>
  <c r="AE584" i="3"/>
  <c r="AF584" i="3" s="1"/>
  <c r="AG584" i="3" s="1"/>
  <c r="AN584" i="3"/>
  <c r="AK584" i="3"/>
  <c r="AL584" i="3" s="1"/>
  <c r="AN841" i="3"/>
  <c r="AK841" i="3"/>
  <c r="AL841" i="3" s="1"/>
  <c r="AN713" i="3"/>
  <c r="AK713" i="3"/>
  <c r="AL713" i="3" s="1"/>
  <c r="AN722" i="3"/>
  <c r="AK722" i="3"/>
  <c r="AL722" i="3" s="1"/>
  <c r="AK799" i="3"/>
  <c r="AL799" i="3" s="1"/>
  <c r="AN560" i="3"/>
  <c r="AK560" i="3"/>
  <c r="AL560" i="3" s="1"/>
  <c r="AN353" i="3"/>
  <c r="AK353" i="3"/>
  <c r="AL353" i="3" s="1"/>
  <c r="AN280" i="3"/>
  <c r="AK280" i="3"/>
  <c r="AL280" i="3" s="1"/>
  <c r="AN658" i="3"/>
  <c r="AK658" i="3"/>
  <c r="AL658" i="3" s="1"/>
  <c r="AN489" i="3"/>
  <c r="AK489" i="3"/>
  <c r="AL489" i="3" s="1"/>
  <c r="AN188" i="3"/>
  <c r="AK188" i="3"/>
  <c r="AL188" i="3" s="1"/>
  <c r="AN443" i="3"/>
  <c r="AK443" i="3"/>
  <c r="AL443" i="3" s="1"/>
  <c r="AN391" i="3"/>
  <c r="AK391" i="3"/>
  <c r="AL391" i="3" s="1"/>
  <c r="AE339" i="3"/>
  <c r="AF339" i="3" s="1"/>
  <c r="AG339" i="3" s="1"/>
  <c r="AN339" i="3"/>
  <c r="AK339" i="3"/>
  <c r="AL339" i="3" s="1"/>
  <c r="AN176" i="3"/>
  <c r="AK176" i="3"/>
  <c r="AL176" i="3" s="1"/>
  <c r="AN146" i="3"/>
  <c r="AK146" i="3"/>
  <c r="AL146" i="3" s="1"/>
  <c r="AN184" i="3"/>
  <c r="AK184" i="3"/>
  <c r="AL184" i="3" s="1"/>
  <c r="AN1742" i="3"/>
  <c r="AN1606" i="3"/>
  <c r="AK1606" i="3"/>
  <c r="AL1606" i="3" s="1"/>
  <c r="AE1757" i="3"/>
  <c r="AF1757" i="3" s="1"/>
  <c r="AG1757" i="3" s="1"/>
  <c r="AN1757" i="3"/>
  <c r="AN1481" i="3"/>
  <c r="AN1340" i="3"/>
  <c r="AK1340" i="3"/>
  <c r="AL1340" i="3" s="1"/>
  <c r="AN761" i="3"/>
  <c r="AK761" i="3"/>
  <c r="AL761" i="3" s="1"/>
  <c r="AN1185" i="3"/>
  <c r="AK1185" i="3"/>
  <c r="AL1185" i="3" s="1"/>
  <c r="AK1204" i="3"/>
  <c r="AL1204" i="3" s="1"/>
  <c r="AE1073" i="3"/>
  <c r="AF1073" i="3" s="1"/>
  <c r="AG1073" i="3" s="1"/>
  <c r="AK859" i="3"/>
  <c r="AL859" i="3" s="1"/>
  <c r="AN859" i="3"/>
  <c r="AN1035" i="3"/>
  <c r="AK1035" i="3"/>
  <c r="AL1035" i="3" s="1"/>
  <c r="AN952" i="3"/>
  <c r="AK952" i="3"/>
  <c r="AL952" i="3" s="1"/>
  <c r="AN1801" i="3"/>
  <c r="AN1444" i="3"/>
  <c r="AK1444" i="3"/>
  <c r="AL1444" i="3" s="1"/>
  <c r="AK1291" i="3"/>
  <c r="AL1291" i="3" s="1"/>
  <c r="AN731" i="3"/>
  <c r="AK731" i="3"/>
  <c r="AL731" i="3" s="1"/>
  <c r="AK569" i="3"/>
  <c r="AL569" i="3" s="1"/>
  <c r="AN1563" i="3"/>
  <c r="AN529" i="3"/>
  <c r="AK529" i="3"/>
  <c r="AL529" i="3" s="1"/>
  <c r="AK966" i="3"/>
  <c r="AL966" i="3" s="1"/>
  <c r="AN1141" i="3"/>
  <c r="AK1141" i="3"/>
  <c r="AL1141" i="3" s="1"/>
  <c r="AN80" i="3"/>
  <c r="AK80" i="3"/>
  <c r="AL80" i="3" s="1"/>
  <c r="AN345" i="3"/>
  <c r="AK345" i="3"/>
  <c r="AL345" i="3" s="1"/>
  <c r="AN116" i="3"/>
  <c r="AK116" i="3"/>
  <c r="AL116" i="3" s="1"/>
  <c r="AN332" i="3"/>
  <c r="AK332" i="3"/>
  <c r="AL332" i="3" s="1"/>
  <c r="AN56" i="3"/>
  <c r="AK56" i="3"/>
  <c r="AL56" i="3" s="1"/>
  <c r="AK1422" i="3"/>
  <c r="AL1422" i="3" s="1"/>
  <c r="AN806" i="3"/>
  <c r="AK806" i="3"/>
  <c r="AL806" i="3" s="1"/>
  <c r="AN1717" i="3"/>
  <c r="AK1717" i="3"/>
  <c r="AL1717" i="3" s="1"/>
  <c r="AN1501" i="3"/>
  <c r="AK1501" i="3"/>
  <c r="AL1501" i="3" s="1"/>
  <c r="AN1011" i="3"/>
  <c r="AN1613" i="3"/>
  <c r="AK1613" i="3"/>
  <c r="AL1613" i="3" s="1"/>
  <c r="AN631" i="3"/>
  <c r="AK631" i="3"/>
  <c r="AL631" i="3" s="1"/>
  <c r="AN1187" i="3"/>
  <c r="AK1187" i="3"/>
  <c r="AL1187" i="3" s="1"/>
  <c r="AN52" i="3"/>
  <c r="AK52" i="3"/>
  <c r="AL52" i="3" s="1"/>
  <c r="AE1579" i="3"/>
  <c r="AF1579" i="3" s="1"/>
  <c r="AG1579" i="3" s="1"/>
  <c r="AE1113" i="3"/>
  <c r="AF1113" i="3" s="1"/>
  <c r="AG1113" i="3" s="1"/>
  <c r="AN393" i="3"/>
  <c r="AK393" i="3"/>
  <c r="AL393" i="3" s="1"/>
  <c r="AN471" i="3"/>
  <c r="AK471" i="3"/>
  <c r="AL471" i="3" s="1"/>
  <c r="AN549" i="3"/>
  <c r="AK549" i="3"/>
  <c r="AL549" i="3" s="1"/>
  <c r="AN478" i="3"/>
  <c r="AK478" i="3"/>
  <c r="AL478" i="3" s="1"/>
  <c r="AN323" i="3"/>
  <c r="AK323" i="3"/>
  <c r="AL323" i="3" s="1"/>
  <c r="AK1623" i="3"/>
  <c r="AL1623" i="3" s="1"/>
  <c r="AN547" i="3"/>
  <c r="AK547" i="3"/>
  <c r="AL547" i="3" s="1"/>
  <c r="AN1287" i="3"/>
  <c r="AK1287" i="3"/>
  <c r="AL1287" i="3" s="1"/>
  <c r="AN657" i="3"/>
  <c r="AK657" i="3"/>
  <c r="AL657" i="3" s="1"/>
  <c r="AK692" i="3"/>
  <c r="AL692" i="3" s="1"/>
  <c r="AN84" i="3"/>
  <c r="AK84" i="3"/>
  <c r="AL84" i="3" s="1"/>
  <c r="AN1180" i="3"/>
  <c r="AK1180" i="3"/>
  <c r="AL1180" i="3" s="1"/>
  <c r="AN745" i="3"/>
  <c r="AK745" i="3"/>
  <c r="AL745" i="3" s="1"/>
  <c r="AN681" i="3"/>
  <c r="AK681" i="3"/>
  <c r="AL681" i="3" s="1"/>
  <c r="AN758" i="3"/>
  <c r="AK758" i="3"/>
  <c r="AL758" i="3" s="1"/>
  <c r="AK1521" i="3"/>
  <c r="AL1521" i="3" s="1"/>
  <c r="AO1521" i="3" s="1"/>
  <c r="AN1794" i="3"/>
  <c r="AN966" i="3"/>
  <c r="AN1691" i="3"/>
  <c r="AN1580" i="3"/>
  <c r="AN902" i="3"/>
  <c r="AO1777" i="3"/>
  <c r="AO1702" i="3"/>
  <c r="AP1702" i="3" s="1"/>
  <c r="AQ1702" i="3" s="1"/>
  <c r="AO1722" i="3"/>
  <c r="AP1722" i="3" s="1"/>
  <c r="AQ1722" i="3" s="1"/>
  <c r="AO1770" i="3"/>
  <c r="AP1770" i="3" s="1"/>
  <c r="AK1650" i="3"/>
  <c r="AL1650" i="3" s="1"/>
  <c r="AK1757" i="3"/>
  <c r="AL1757" i="3" s="1"/>
  <c r="AO1588" i="3"/>
  <c r="AP1588" i="3" s="1"/>
  <c r="AQ1588" i="3" s="1"/>
  <c r="AO1289" i="3"/>
  <c r="AP1289" i="3" s="1"/>
  <c r="AQ1289" i="3" s="1"/>
  <c r="AO1182" i="3"/>
  <c r="AP1182" i="3" s="1"/>
  <c r="AQ1182" i="3" s="1"/>
  <c r="AO1213" i="3"/>
  <c r="AP1213" i="3" s="1"/>
  <c r="AQ1213" i="3" s="1"/>
  <c r="AO1499" i="3"/>
  <c r="AP1499" i="3" s="1"/>
  <c r="AO1275" i="3"/>
  <c r="AO782" i="3"/>
  <c r="AO1625" i="3"/>
  <c r="AP1625" i="3" s="1"/>
  <c r="AQ1625" i="3" s="1"/>
  <c r="AO911" i="3"/>
  <c r="AP911" i="3" s="1"/>
  <c r="AQ911" i="3" s="1"/>
  <c r="AO1664" i="3"/>
  <c r="AP1664" i="3" s="1"/>
  <c r="AQ1664" i="3" s="1"/>
  <c r="AO1337" i="3"/>
  <c r="AP1337" i="3" s="1"/>
  <c r="AQ1337" i="3" s="1"/>
  <c r="AO1527" i="3"/>
  <c r="AP1527" i="3" s="1"/>
  <c r="AQ1527" i="3" s="1"/>
  <c r="AO1229" i="3"/>
  <c r="AO1494" i="3"/>
  <c r="AO838" i="3"/>
  <c r="AP838" i="3" s="1"/>
  <c r="AQ838" i="3" s="1"/>
  <c r="AO1407" i="3"/>
  <c r="AP1407" i="3" s="1"/>
  <c r="AQ1407" i="3" s="1"/>
  <c r="AO1336" i="3"/>
  <c r="AP1336" i="3" s="1"/>
  <c r="AQ1336" i="3" s="1"/>
  <c r="AO837" i="3"/>
  <c r="AP837" i="3" s="1"/>
  <c r="AQ837" i="3" s="1"/>
  <c r="AO253" i="3"/>
  <c r="AO694" i="3"/>
  <c r="AP694" i="3" s="1"/>
  <c r="AQ694" i="3" s="1"/>
  <c r="AN1799" i="3"/>
  <c r="AN1788" i="3"/>
  <c r="AN1609" i="3"/>
  <c r="AK1609" i="3"/>
  <c r="AL1609" i="3" s="1"/>
  <c r="AN1705" i="3"/>
  <c r="AK1705" i="3"/>
  <c r="AL1705" i="3" s="1"/>
  <c r="AK1568" i="3"/>
  <c r="AL1568" i="3" s="1"/>
  <c r="AN1539" i="3"/>
  <c r="AK1539" i="3"/>
  <c r="AL1539" i="3" s="1"/>
  <c r="AN1708" i="3"/>
  <c r="AN1531" i="3"/>
  <c r="AL1531" i="3"/>
  <c r="AN1393" i="3"/>
  <c r="AK1393" i="3"/>
  <c r="AL1393" i="3" s="1"/>
  <c r="AN1500" i="3"/>
  <c r="AK1500" i="3"/>
  <c r="AL1500" i="3" s="1"/>
  <c r="AN1375" i="3"/>
  <c r="AK1375" i="3"/>
  <c r="AL1375" i="3" s="1"/>
  <c r="AN1341" i="3"/>
  <c r="AN1373" i="3"/>
  <c r="AK1373" i="3"/>
  <c r="AL1373" i="3" s="1"/>
  <c r="AN1296" i="3"/>
  <c r="AK1296" i="3"/>
  <c r="AL1296" i="3" s="1"/>
  <c r="AK1335" i="3"/>
  <c r="AL1335" i="3" s="1"/>
  <c r="AE1252" i="3"/>
  <c r="AF1252" i="3" s="1"/>
  <c r="AG1252" i="3" s="1"/>
  <c r="AK1252" i="3"/>
  <c r="AL1252" i="3" s="1"/>
  <c r="AN1234" i="3"/>
  <c r="AN1428" i="3"/>
  <c r="AK1428" i="3"/>
  <c r="AL1428" i="3" s="1"/>
  <c r="AK1176" i="3"/>
  <c r="AL1176" i="3" s="1"/>
  <c r="AE1090" i="3"/>
  <c r="AF1090" i="3" s="1"/>
  <c r="AG1090" i="3" s="1"/>
  <c r="AN1090" i="3"/>
  <c r="AK1090" i="3"/>
  <c r="AL1090" i="3" s="1"/>
  <c r="AN1134" i="3"/>
  <c r="AK1134" i="3"/>
  <c r="AL1134" i="3" s="1"/>
  <c r="AN1031" i="3"/>
  <c r="AK1031" i="3"/>
  <c r="AL1031" i="3" s="1"/>
  <c r="AE969" i="3"/>
  <c r="AF969" i="3" s="1"/>
  <c r="AG969" i="3" s="1"/>
  <c r="AN969" i="3"/>
  <c r="AL969" i="3"/>
  <c r="AN968" i="3"/>
  <c r="AK968" i="3"/>
  <c r="AL968" i="3" s="1"/>
  <c r="AE1009" i="3"/>
  <c r="AF1009" i="3" s="1"/>
  <c r="AG1009" i="3" s="1"/>
  <c r="AN1009" i="3"/>
  <c r="AK1009" i="3"/>
  <c r="AL1009" i="3" s="1"/>
  <c r="AN991" i="3"/>
  <c r="AK991" i="3"/>
  <c r="AL991" i="3" s="1"/>
  <c r="AN908" i="3"/>
  <c r="AK908" i="3"/>
  <c r="AL908" i="3" s="1"/>
  <c r="AN876" i="3"/>
  <c r="AK876" i="3"/>
  <c r="AL876" i="3" s="1"/>
  <c r="AK914" i="3"/>
  <c r="AL914" i="3" s="1"/>
  <c r="AO914" i="3" s="1"/>
  <c r="AP914" i="3" s="1"/>
  <c r="AN860" i="3"/>
  <c r="AK860" i="3"/>
  <c r="AL860" i="3" s="1"/>
  <c r="AN834" i="3"/>
  <c r="AL834" i="3"/>
  <c r="AN669" i="3"/>
  <c r="AK669" i="3"/>
  <c r="AL669" i="3" s="1"/>
  <c r="AN645" i="3"/>
  <c r="AK645" i="3"/>
  <c r="AL645" i="3" s="1"/>
  <c r="AN808" i="3"/>
  <c r="AK808" i="3"/>
  <c r="AL808" i="3" s="1"/>
  <c r="AN611" i="3"/>
  <c r="AK611" i="3"/>
  <c r="AL611" i="3" s="1"/>
  <c r="AK890" i="3"/>
  <c r="AL890" i="3" s="1"/>
  <c r="AN516" i="3"/>
  <c r="AK516" i="3"/>
  <c r="AL516" i="3" s="1"/>
  <c r="AN532" i="3"/>
  <c r="AK532" i="3"/>
  <c r="AL532" i="3" s="1"/>
  <c r="AN472" i="3"/>
  <c r="AK472" i="3"/>
  <c r="AL472" i="3" s="1"/>
  <c r="AN394" i="3"/>
  <c r="AK394" i="3"/>
  <c r="AL394" i="3" s="1"/>
  <c r="AN468" i="3"/>
  <c r="AK468" i="3"/>
  <c r="AL468" i="3" s="1"/>
  <c r="AN388" i="3"/>
  <c r="AK388" i="3"/>
  <c r="AL388" i="3" s="1"/>
  <c r="AN336" i="3"/>
  <c r="AK336" i="3"/>
  <c r="AL336" i="3" s="1"/>
  <c r="AN404" i="3"/>
  <c r="AK404" i="3"/>
  <c r="AL404" i="3" s="1"/>
  <c r="AN338" i="3"/>
  <c r="AK338" i="3"/>
  <c r="AL338" i="3" s="1"/>
  <c r="AN390" i="3"/>
  <c r="AK390" i="3"/>
  <c r="AL390" i="3" s="1"/>
  <c r="AN463" i="3"/>
  <c r="AK463" i="3"/>
  <c r="AL463" i="3" s="1"/>
  <c r="AN372" i="3"/>
  <c r="AK372" i="3"/>
  <c r="AL372" i="3" s="1"/>
  <c r="AN548" i="3"/>
  <c r="AK548" i="3"/>
  <c r="AL548" i="3" s="1"/>
  <c r="AN382" i="3"/>
  <c r="AK382" i="3"/>
  <c r="AL382" i="3" s="1"/>
  <c r="AN572" i="3"/>
  <c r="AK572" i="3"/>
  <c r="AL572" i="3" s="1"/>
  <c r="AN258" i="3"/>
  <c r="AK258" i="3"/>
  <c r="AL258" i="3" s="1"/>
  <c r="AN226" i="3"/>
  <c r="AK226" i="3"/>
  <c r="AL226" i="3" s="1"/>
  <c r="AN177" i="3"/>
  <c r="AK177" i="3"/>
  <c r="AL177" i="3" s="1"/>
  <c r="AN87" i="3"/>
  <c r="AK87" i="3"/>
  <c r="AL87" i="3" s="1"/>
  <c r="AN23" i="3"/>
  <c r="AK23" i="3"/>
  <c r="AL23" i="3" s="1"/>
  <c r="AN274" i="3"/>
  <c r="AK274" i="3"/>
  <c r="AL274" i="3" s="1"/>
  <c r="AE1714" i="3"/>
  <c r="AF1714" i="3" s="1"/>
  <c r="AG1714" i="3" s="1"/>
  <c r="AN1714" i="3"/>
  <c r="AK1714" i="3"/>
  <c r="AL1714" i="3" s="1"/>
  <c r="AN1783" i="3"/>
  <c r="AL1783" i="3"/>
  <c r="AK1731" i="3"/>
  <c r="AL1731" i="3" s="1"/>
  <c r="AN1731" i="3"/>
  <c r="AE1784" i="3"/>
  <c r="AF1784" i="3" s="1"/>
  <c r="AG1784" i="3" s="1"/>
  <c r="AN1784" i="3"/>
  <c r="AK1784" i="3"/>
  <c r="AL1784" i="3" s="1"/>
  <c r="AN1690" i="3"/>
  <c r="AN1573" i="3"/>
  <c r="AK1573" i="3"/>
  <c r="AL1573" i="3" s="1"/>
  <c r="AN1759" i="3"/>
  <c r="AN1479" i="3"/>
  <c r="AN1666" i="3"/>
  <c r="AK1687" i="3"/>
  <c r="AL1687" i="3" s="1"/>
  <c r="AN1487" i="3"/>
  <c r="AK1487" i="3"/>
  <c r="AL1487" i="3" s="1"/>
  <c r="AN1394" i="3"/>
  <c r="AK1510" i="3"/>
  <c r="AL1510" i="3" s="1"/>
  <c r="AE1338" i="3"/>
  <c r="AF1338" i="3" s="1"/>
  <c r="AG1338" i="3" s="1"/>
  <c r="AN1338" i="3"/>
  <c r="AK1338" i="3"/>
  <c r="AL1338" i="3" s="1"/>
  <c r="AN1251" i="3"/>
  <c r="AK1251" i="3"/>
  <c r="AL1251" i="3" s="1"/>
  <c r="AN1445" i="3"/>
  <c r="AK1445" i="3"/>
  <c r="AL1445" i="3" s="1"/>
  <c r="AE1327" i="3"/>
  <c r="AF1327" i="3" s="1"/>
  <c r="AG1327" i="3" s="1"/>
  <c r="AN1231" i="3"/>
  <c r="AK1231" i="3"/>
  <c r="AL1231" i="3" s="1"/>
  <c r="AN1217" i="3"/>
  <c r="AK1217" i="3"/>
  <c r="AL1217" i="3" s="1"/>
  <c r="AE1124" i="3"/>
  <c r="AF1124" i="3" s="1"/>
  <c r="AG1124" i="3" s="1"/>
  <c r="AK1124" i="3"/>
  <c r="AL1124" i="3" s="1"/>
  <c r="AN1071" i="3"/>
  <c r="AK1268" i="3"/>
  <c r="AL1268" i="3" s="1"/>
  <c r="AN1268" i="3"/>
  <c r="AN947" i="3"/>
  <c r="AK947" i="3"/>
  <c r="AL947" i="3" s="1"/>
  <c r="AE1050" i="3"/>
  <c r="AF1050" i="3" s="1"/>
  <c r="AG1050" i="3" s="1"/>
  <c r="AK1050" i="3"/>
  <c r="AL1050" i="3" s="1"/>
  <c r="AN958" i="3"/>
  <c r="AE857" i="3"/>
  <c r="AF857" i="3" s="1"/>
  <c r="AG857" i="3" s="1"/>
  <c r="AN857" i="3"/>
  <c r="AK857" i="3"/>
  <c r="AL857" i="3" s="1"/>
  <c r="AN919" i="3"/>
  <c r="AK919" i="3"/>
  <c r="AL919" i="3" s="1"/>
  <c r="AK998" i="3"/>
  <c r="AL998" i="3" s="1"/>
  <c r="AN998" i="3"/>
  <c r="AN897" i="3"/>
  <c r="AK897" i="3"/>
  <c r="AL897" i="3" s="1"/>
  <c r="AN955" i="3"/>
  <c r="AK955" i="3"/>
  <c r="AL955" i="3" s="1"/>
  <c r="AN723" i="3"/>
  <c r="AK723" i="3"/>
  <c r="AL723" i="3" s="1"/>
  <c r="AE684" i="3"/>
  <c r="AF684" i="3" s="1"/>
  <c r="AG684" i="3" s="1"/>
  <c r="AK684" i="3"/>
  <c r="AL684" i="3" s="1"/>
  <c r="AO684" i="3" s="1"/>
  <c r="AN738" i="3"/>
  <c r="AN649" i="3"/>
  <c r="AK649" i="3"/>
  <c r="AL649" i="3" s="1"/>
  <c r="AN746" i="3"/>
  <c r="AK746" i="3"/>
  <c r="AL746" i="3" s="1"/>
  <c r="AN314" i="3"/>
  <c r="AK314" i="3"/>
  <c r="AL314" i="3" s="1"/>
  <c r="AN439" i="3"/>
  <c r="AK439" i="3"/>
  <c r="AL439" i="3" s="1"/>
  <c r="AN340" i="3"/>
  <c r="AK340" i="3"/>
  <c r="AL340" i="3" s="1"/>
  <c r="AN275" i="3"/>
  <c r="AK275" i="3"/>
  <c r="AL275" i="3" s="1"/>
  <c r="AN617" i="3"/>
  <c r="AK617" i="3"/>
  <c r="AL617" i="3" s="1"/>
  <c r="AE415" i="3"/>
  <c r="AF415" i="3" s="1"/>
  <c r="AG415" i="3" s="1"/>
  <c r="AN415" i="3"/>
  <c r="AK415" i="3"/>
  <c r="AL415" i="3" s="1"/>
  <c r="AN283" i="3"/>
  <c r="AK283" i="3"/>
  <c r="AL283" i="3" s="1"/>
  <c r="AN180" i="3"/>
  <c r="AK180" i="3"/>
  <c r="AL180" i="3" s="1"/>
  <c r="AN538" i="3"/>
  <c r="AK538" i="3"/>
  <c r="AL538" i="3" s="1"/>
  <c r="AN457" i="3"/>
  <c r="AK457" i="3"/>
  <c r="AL457" i="3" s="1"/>
  <c r="AN333" i="3"/>
  <c r="AK333" i="3"/>
  <c r="AL333" i="3" s="1"/>
  <c r="AN230" i="3"/>
  <c r="AK230" i="3"/>
  <c r="AL230" i="3" s="1"/>
  <c r="AN147" i="3"/>
  <c r="AK147" i="3"/>
  <c r="AL147" i="3" s="1"/>
  <c r="AE40" i="3"/>
  <c r="AF40" i="3" s="1"/>
  <c r="AG40" i="3" s="1"/>
  <c r="AN40" i="3"/>
  <c r="AK40" i="3"/>
  <c r="AL40" i="3" s="1"/>
  <c r="AE92" i="3"/>
  <c r="AF92" i="3" s="1"/>
  <c r="AG92" i="3" s="1"/>
  <c r="AN92" i="3"/>
  <c r="AK92" i="3"/>
  <c r="AL92" i="3" s="1"/>
  <c r="AE60" i="3"/>
  <c r="AF60" i="3" s="1"/>
  <c r="AG60" i="3" s="1"/>
  <c r="AN60" i="3"/>
  <c r="AK60" i="3"/>
  <c r="AL60" i="3" s="1"/>
  <c r="AN1746" i="3"/>
  <c r="AK1746" i="3"/>
  <c r="AL1746" i="3" s="1"/>
  <c r="AN1453" i="3"/>
  <c r="AK1453" i="3"/>
  <c r="AL1453" i="3" s="1"/>
  <c r="AK1679" i="3"/>
  <c r="AL1679" i="3" s="1"/>
  <c r="AN1334" i="3"/>
  <c r="AK1334" i="3"/>
  <c r="AL1334" i="3" s="1"/>
  <c r="AN1808" i="3"/>
  <c r="AK1808" i="3"/>
  <c r="AL1808" i="3" s="1"/>
  <c r="AN730" i="3"/>
  <c r="AK730" i="3"/>
  <c r="AL730" i="3" s="1"/>
  <c r="AN1321" i="3"/>
  <c r="AN1181" i="3"/>
  <c r="AK1671" i="3"/>
  <c r="AL1671" i="3" s="1"/>
  <c r="AK1196" i="3"/>
  <c r="AL1196" i="3" s="1"/>
  <c r="AN1196" i="3"/>
  <c r="AN1743" i="3"/>
  <c r="AE1140" i="3"/>
  <c r="AF1140" i="3" s="1"/>
  <c r="AG1140" i="3" s="1"/>
  <c r="AK1140" i="3"/>
  <c r="AL1140" i="3" s="1"/>
  <c r="AN1017" i="3"/>
  <c r="AK1017" i="3"/>
  <c r="AL1017" i="3" s="1"/>
  <c r="AN822" i="3"/>
  <c r="AK822" i="3"/>
  <c r="AL822" i="3" s="1"/>
  <c r="AN1299" i="3"/>
  <c r="AE1197" i="3"/>
  <c r="AF1197" i="3" s="1"/>
  <c r="AG1197" i="3" s="1"/>
  <c r="AN1197" i="3"/>
  <c r="AK1197" i="3"/>
  <c r="AL1197" i="3" s="1"/>
  <c r="AN944" i="3"/>
  <c r="AK944" i="3"/>
  <c r="AL944" i="3" s="1"/>
  <c r="AN767" i="3"/>
  <c r="AN1043" i="3"/>
  <c r="AN710" i="3"/>
  <c r="AK710" i="3"/>
  <c r="AL710" i="3" s="1"/>
  <c r="AK565" i="3"/>
  <c r="AL565" i="3" s="1"/>
  <c r="AO565" i="3" s="1"/>
  <c r="AP565" i="3" s="1"/>
  <c r="AQ565" i="3" s="1"/>
  <c r="AN1419" i="3"/>
  <c r="AK1419" i="3"/>
  <c r="AL1419" i="3" s="1"/>
  <c r="AN1107" i="3"/>
  <c r="AN848" i="3"/>
  <c r="AK848" i="3"/>
  <c r="AL848" i="3" s="1"/>
  <c r="AE608" i="3"/>
  <c r="AF608" i="3" s="1"/>
  <c r="AG608" i="3" s="1"/>
  <c r="AN608" i="3"/>
  <c r="AK608" i="3"/>
  <c r="AL608" i="3" s="1"/>
  <c r="AN682" i="3"/>
  <c r="AK682" i="3"/>
  <c r="AL682" i="3" s="1"/>
  <c r="AE100" i="3"/>
  <c r="AF100" i="3" s="1"/>
  <c r="AG100" i="3" s="1"/>
  <c r="AN100" i="3"/>
  <c r="AK100" i="3"/>
  <c r="AL100" i="3" s="1"/>
  <c r="AN112" i="3"/>
  <c r="AK112" i="3"/>
  <c r="AL112" i="3" s="1"/>
  <c r="AN351" i="3"/>
  <c r="AK351" i="3"/>
  <c r="AL351" i="3" s="1"/>
  <c r="AN780" i="3"/>
  <c r="AK780" i="3"/>
  <c r="AL780" i="3" s="1"/>
  <c r="AK1695" i="3"/>
  <c r="AL1695" i="3" s="1"/>
  <c r="AN1492" i="3"/>
  <c r="AK1492" i="3"/>
  <c r="AL1492" i="3" s="1"/>
  <c r="AN605" i="3"/>
  <c r="AK605" i="3"/>
  <c r="AL605" i="3" s="1"/>
  <c r="AN790" i="3"/>
  <c r="AK790" i="3"/>
  <c r="AL790" i="3" s="1"/>
  <c r="AN1051" i="3"/>
  <c r="AK1051" i="3"/>
  <c r="AL1051" i="3" s="1"/>
  <c r="AN45" i="3"/>
  <c r="AK45" i="3"/>
  <c r="AL45" i="3" s="1"/>
  <c r="AN1579" i="3"/>
  <c r="AK1113" i="3"/>
  <c r="AL1113" i="3" s="1"/>
  <c r="AN1088" i="3"/>
  <c r="AK1088" i="3"/>
  <c r="AL1088" i="3" s="1"/>
  <c r="AN395" i="3"/>
  <c r="AK395" i="3"/>
  <c r="AL395" i="3" s="1"/>
  <c r="AN1294" i="3"/>
  <c r="AK1294" i="3"/>
  <c r="AL1294" i="3" s="1"/>
  <c r="AN1165" i="3"/>
  <c r="AK1165" i="3"/>
  <c r="AL1165" i="3" s="1"/>
  <c r="AK1034" i="3"/>
  <c r="AL1034" i="3" s="1"/>
  <c r="AN1513" i="3"/>
  <c r="AN1728" i="3"/>
  <c r="AK1728" i="3"/>
  <c r="AL1728" i="3" s="1"/>
  <c r="AN517" i="3"/>
  <c r="AK517" i="3"/>
  <c r="AL517" i="3" s="1"/>
  <c r="AN1249" i="3"/>
  <c r="AK1249" i="3"/>
  <c r="AL1249" i="3" s="1"/>
  <c r="AN650" i="3"/>
  <c r="AK650" i="3"/>
  <c r="AL650" i="3" s="1"/>
  <c r="AN329" i="3"/>
  <c r="AK329" i="3"/>
  <c r="AL329" i="3" s="1"/>
  <c r="AN74" i="3"/>
  <c r="AK74" i="3"/>
  <c r="AL74" i="3" s="1"/>
  <c r="AE186" i="3"/>
  <c r="AF186" i="3" s="1"/>
  <c r="AG186" i="3" s="1"/>
  <c r="AN186" i="3"/>
  <c r="AK186" i="3"/>
  <c r="AL186" i="3" s="1"/>
  <c r="AN1119" i="3"/>
  <c r="AK1119" i="3"/>
  <c r="AL1119" i="3" s="1"/>
  <c r="AK561" i="3"/>
  <c r="AL561" i="3" s="1"/>
  <c r="AN985" i="3"/>
  <c r="AK985" i="3"/>
  <c r="AL985" i="3" s="1"/>
  <c r="AN1207" i="3"/>
  <c r="AK1207" i="3"/>
  <c r="AL1207" i="3" s="1"/>
  <c r="AN1252" i="3"/>
  <c r="AN1204" i="3"/>
  <c r="AN1687" i="3"/>
  <c r="AN815" i="3"/>
  <c r="AN561" i="3"/>
  <c r="AK1766" i="3"/>
  <c r="AL1766" i="3" s="1"/>
  <c r="AK1742" i="3"/>
  <c r="AL1742" i="3" s="1"/>
  <c r="AK1690" i="3"/>
  <c r="AL1690" i="3" s="1"/>
  <c r="AK1759" i="3"/>
  <c r="AL1759" i="3" s="1"/>
  <c r="AK1801" i="3"/>
  <c r="AL1801" i="3" s="1"/>
  <c r="AO1735" i="3"/>
  <c r="AP1735" i="3" s="1"/>
  <c r="AQ1735" i="3" s="1"/>
  <c r="AO1740" i="3"/>
  <c r="AP1740" i="3" s="1"/>
  <c r="AQ1740" i="3" s="1"/>
  <c r="AK1481" i="3"/>
  <c r="AL1481" i="3" s="1"/>
  <c r="AO1171" i="3"/>
  <c r="AK1054" i="3"/>
  <c r="AL1054" i="3" s="1"/>
  <c r="AK958" i="3"/>
  <c r="AL958" i="3" s="1"/>
  <c r="AO1611" i="3"/>
  <c r="AP1611" i="3" s="1"/>
  <c r="AQ1611" i="3" s="1"/>
  <c r="AO1309" i="3"/>
  <c r="AP1309" i="3" s="1"/>
  <c r="AQ1309" i="3" s="1"/>
  <c r="AO1095" i="3"/>
  <c r="AP1095" i="3" s="1"/>
  <c r="AQ1095" i="3" s="1"/>
  <c r="AO863" i="3"/>
  <c r="AO1265" i="3"/>
  <c r="AP1265" i="3" s="1"/>
  <c r="AQ1265" i="3" s="1"/>
  <c r="AO1137" i="3"/>
  <c r="AP1137" i="3" s="1"/>
  <c r="AQ1137" i="3" s="1"/>
  <c r="AO1370" i="3"/>
  <c r="AO1146" i="3"/>
  <c r="AP1146" i="3" s="1"/>
  <c r="AQ1146" i="3" s="1"/>
  <c r="AO1640" i="3"/>
  <c r="AP1640" i="3" s="1"/>
  <c r="AQ1640" i="3" s="1"/>
  <c r="AO1518" i="3"/>
  <c r="AP1518" i="3" s="1"/>
  <c r="AQ1518" i="3" s="1"/>
  <c r="AO1326" i="3"/>
  <c r="AP1326" i="3" s="1"/>
  <c r="AQ1326" i="3" s="1"/>
  <c r="AO858" i="3"/>
  <c r="AO1495" i="3"/>
  <c r="AP1495" i="3" s="1"/>
  <c r="AQ1495" i="3" s="1"/>
  <c r="AO887" i="3"/>
  <c r="AO1142" i="3"/>
  <c r="AP1142" i="3" s="1"/>
  <c r="AQ1142" i="3" s="1"/>
  <c r="AO1397" i="3"/>
  <c r="AP1397" i="3" s="1"/>
  <c r="AQ1397" i="3" s="1"/>
  <c r="AO1448" i="3"/>
  <c r="AP1448" i="3" s="1"/>
  <c r="AQ1448" i="3" s="1"/>
  <c r="AO1304" i="3"/>
  <c r="AP1304" i="3" s="1"/>
  <c r="AQ1304" i="3" s="1"/>
  <c r="AO813" i="3"/>
  <c r="AO749" i="3"/>
  <c r="AP749" i="3" s="1"/>
  <c r="AQ749" i="3" s="1"/>
  <c r="AO69" i="3"/>
  <c r="AP69" i="3" s="1"/>
  <c r="AQ69" i="3" s="1"/>
  <c r="AN1781" i="3"/>
  <c r="AN1701" i="3"/>
  <c r="AK1701" i="3"/>
  <c r="AL1701" i="3" s="1"/>
  <c r="AK1667" i="3"/>
  <c r="AL1667" i="3" s="1"/>
  <c r="AN1667" i="3"/>
  <c r="AN1729" i="3"/>
  <c r="AK1729" i="3"/>
  <c r="AL1729" i="3" s="1"/>
  <c r="AN1689" i="3"/>
  <c r="AK1689" i="3"/>
  <c r="AL1689" i="3" s="1"/>
  <c r="AN1649" i="3"/>
  <c r="AK1649" i="3"/>
  <c r="AL1649" i="3" s="1"/>
  <c r="AN1637" i="3"/>
  <c r="AK1637" i="3"/>
  <c r="AL1637" i="3" s="1"/>
  <c r="AN1605" i="3"/>
  <c r="AK1605" i="3"/>
  <c r="AL1605" i="3" s="1"/>
  <c r="AE1580" i="3"/>
  <c r="AF1580" i="3" s="1"/>
  <c r="AG1580" i="3" s="1"/>
  <c r="AL1580" i="3"/>
  <c r="AN1626" i="3"/>
  <c r="AK1626" i="3"/>
  <c r="AL1626" i="3" s="1"/>
  <c r="AK1560" i="3"/>
  <c r="AL1560" i="3" s="1"/>
  <c r="AN1560" i="3"/>
  <c r="AN1590" i="3"/>
  <c r="AK1590" i="3"/>
  <c r="AL1590" i="3" s="1"/>
  <c r="AN1484" i="3"/>
  <c r="AK1484" i="3"/>
  <c r="AL1484" i="3" s="1"/>
  <c r="AN1457" i="3"/>
  <c r="AL1457" i="3"/>
  <c r="AN1467" i="3"/>
  <c r="AK1467" i="3"/>
  <c r="AL1467" i="3" s="1"/>
  <c r="AN1524" i="3"/>
  <c r="AK1524" i="3"/>
  <c r="AL1524" i="3" s="1"/>
  <c r="AN1441" i="3"/>
  <c r="AK1441" i="3"/>
  <c r="AL1441" i="3" s="1"/>
  <c r="AE1359" i="3"/>
  <c r="AF1359" i="3" s="1"/>
  <c r="AG1359" i="3" s="1"/>
  <c r="AK1359" i="3"/>
  <c r="AL1359" i="3" s="1"/>
  <c r="AO1359" i="3" s="1"/>
  <c r="AP1359" i="3" s="1"/>
  <c r="AQ1359" i="3" s="1"/>
  <c r="AN1365" i="3"/>
  <c r="AK1365" i="3"/>
  <c r="AL1365" i="3" s="1"/>
  <c r="AN1226" i="3"/>
  <c r="AK1226" i="3"/>
  <c r="AL1226" i="3" s="1"/>
  <c r="AN1377" i="3"/>
  <c r="AK1377" i="3"/>
  <c r="AL1377" i="3" s="1"/>
  <c r="AN1170" i="3"/>
  <c r="AN1211" i="3"/>
  <c r="AK1211" i="3"/>
  <c r="AL1211" i="3" s="1"/>
  <c r="AK1280" i="3"/>
  <c r="AL1280" i="3" s="1"/>
  <c r="AE1082" i="3"/>
  <c r="AF1082" i="3" s="1"/>
  <c r="AG1082" i="3" s="1"/>
  <c r="AN1082" i="3"/>
  <c r="AK1082" i="3"/>
  <c r="AL1082" i="3" s="1"/>
  <c r="AN1174" i="3"/>
  <c r="AK1174" i="3"/>
  <c r="AL1174" i="3" s="1"/>
  <c r="AN1023" i="3"/>
  <c r="AK1023" i="3"/>
  <c r="AL1023" i="3" s="1"/>
  <c r="AN945" i="3"/>
  <c r="AK1093" i="3"/>
  <c r="AL1093" i="3" s="1"/>
  <c r="AO1093" i="3" s="1"/>
  <c r="AN1013" i="3"/>
  <c r="AK1013" i="3"/>
  <c r="AL1013" i="3" s="1"/>
  <c r="AN1008" i="3"/>
  <c r="AK1008" i="3"/>
  <c r="AL1008" i="3" s="1"/>
  <c r="AN977" i="3"/>
  <c r="AK977" i="3"/>
  <c r="AL977" i="3" s="1"/>
  <c r="AN900" i="3"/>
  <c r="AK900" i="3"/>
  <c r="AL900" i="3" s="1"/>
  <c r="AK819" i="3"/>
  <c r="AL819" i="3" s="1"/>
  <c r="AO819" i="3" s="1"/>
  <c r="AP819" i="3" s="1"/>
  <c r="AN693" i="3"/>
  <c r="AK693" i="3"/>
  <c r="AL693" i="3" s="1"/>
  <c r="AN621" i="3"/>
  <c r="AK621" i="3"/>
  <c r="AL621" i="3" s="1"/>
  <c r="AN776" i="3"/>
  <c r="AK776" i="3"/>
  <c r="AL776" i="3" s="1"/>
  <c r="AN603" i="3"/>
  <c r="AK603" i="3"/>
  <c r="AL603" i="3" s="1"/>
  <c r="AN917" i="3"/>
  <c r="AK917" i="3"/>
  <c r="AL917" i="3" s="1"/>
  <c r="AN784" i="3"/>
  <c r="AK784" i="3"/>
  <c r="AL784" i="3" s="1"/>
  <c r="AN800" i="3"/>
  <c r="AK800" i="3"/>
  <c r="AL800" i="3" s="1"/>
  <c r="AN590" i="3"/>
  <c r="AK590" i="3"/>
  <c r="AL590" i="3" s="1"/>
  <c r="AE450" i="3"/>
  <c r="AF450" i="3" s="1"/>
  <c r="AG450" i="3" s="1"/>
  <c r="AN450" i="3"/>
  <c r="AK450" i="3"/>
  <c r="AL450" i="3" s="1"/>
  <c r="AE386" i="3"/>
  <c r="AF386" i="3" s="1"/>
  <c r="AG386" i="3" s="1"/>
  <c r="AN386" i="3"/>
  <c r="AK386" i="3"/>
  <c r="AL386" i="3" s="1"/>
  <c r="AN461" i="3"/>
  <c r="AK461" i="3"/>
  <c r="AL461" i="3" s="1"/>
  <c r="AN430" i="3"/>
  <c r="AK430" i="3"/>
  <c r="AL430" i="3" s="1"/>
  <c r="AN398" i="3"/>
  <c r="AK398" i="3"/>
  <c r="AL398" i="3" s="1"/>
  <c r="AN330" i="3"/>
  <c r="AK330" i="3"/>
  <c r="AL330" i="3" s="1"/>
  <c r="AE324" i="3"/>
  <c r="AF324" i="3" s="1"/>
  <c r="AG324" i="3" s="1"/>
  <c r="AN324" i="3"/>
  <c r="AK324" i="3"/>
  <c r="AL324" i="3" s="1"/>
  <c r="AN360" i="3"/>
  <c r="AK360" i="3"/>
  <c r="AL360" i="3" s="1"/>
  <c r="AN320" i="3"/>
  <c r="AK320" i="3"/>
  <c r="AL320" i="3" s="1"/>
  <c r="AN420" i="3"/>
  <c r="AK420" i="3"/>
  <c r="AL420" i="3" s="1"/>
  <c r="AN295" i="3"/>
  <c r="AK295" i="3"/>
  <c r="AL295" i="3" s="1"/>
  <c r="AE263" i="3"/>
  <c r="AF263" i="3" s="1"/>
  <c r="AG263" i="3" s="1"/>
  <c r="AN263" i="3"/>
  <c r="AK263" i="3"/>
  <c r="AL263" i="3" s="1"/>
  <c r="AN231" i="3"/>
  <c r="AK231" i="3"/>
  <c r="AL231" i="3" s="1"/>
  <c r="AN199" i="3"/>
  <c r="AK199" i="3"/>
  <c r="AL199" i="3" s="1"/>
  <c r="AN171" i="3"/>
  <c r="AK171" i="3"/>
  <c r="AL171" i="3" s="1"/>
  <c r="AN267" i="3"/>
  <c r="AK267" i="3"/>
  <c r="AL267" i="3" s="1"/>
  <c r="AN235" i="3"/>
  <c r="AK235" i="3"/>
  <c r="AL235" i="3" s="1"/>
  <c r="AE203" i="3"/>
  <c r="AF203" i="3" s="1"/>
  <c r="AG203" i="3" s="1"/>
  <c r="AN203" i="3"/>
  <c r="AK203" i="3"/>
  <c r="AL203" i="3" s="1"/>
  <c r="AN161" i="3"/>
  <c r="AK161" i="3"/>
  <c r="AL161" i="3" s="1"/>
  <c r="AN79" i="3"/>
  <c r="AK79" i="3"/>
  <c r="AL79" i="3" s="1"/>
  <c r="AN15" i="3"/>
  <c r="AK15" i="3"/>
  <c r="AL15" i="3" s="1"/>
  <c r="AN129" i="3"/>
  <c r="AK129" i="3"/>
  <c r="AL129" i="3" s="1"/>
  <c r="AN97" i="3"/>
  <c r="AK97" i="3"/>
  <c r="AL97" i="3" s="1"/>
  <c r="AN65" i="3"/>
  <c r="AK65" i="3"/>
  <c r="AL65" i="3" s="1"/>
  <c r="AE33" i="3"/>
  <c r="AF33" i="3" s="1"/>
  <c r="AG33" i="3" s="1"/>
  <c r="AN33" i="3"/>
  <c r="AK33" i="3"/>
  <c r="AL33" i="3" s="1"/>
  <c r="AN1680" i="3"/>
  <c r="AK1680" i="3"/>
  <c r="AL1680" i="3" s="1"/>
  <c r="AN1586" i="3"/>
  <c r="AK1586" i="3"/>
  <c r="AL1586" i="3" s="1"/>
  <c r="AN1775" i="3"/>
  <c r="AN1658" i="3"/>
  <c r="AN1581" i="3"/>
  <c r="AK1581" i="3"/>
  <c r="AL1581" i="3" s="1"/>
  <c r="AN1508" i="3"/>
  <c r="AK1508" i="3"/>
  <c r="AL1508" i="3" s="1"/>
  <c r="AN1388" i="3"/>
  <c r="AK1388" i="3"/>
  <c r="AL1388" i="3" s="1"/>
  <c r="AE1323" i="3"/>
  <c r="AF1323" i="3" s="1"/>
  <c r="AG1323" i="3" s="1"/>
  <c r="AK1323" i="3"/>
  <c r="AL1323" i="3" s="1"/>
  <c r="AK1478" i="3"/>
  <c r="AL1478" i="3" s="1"/>
  <c r="AK1434" i="3"/>
  <c r="AL1434" i="3" s="1"/>
  <c r="AN1434" i="3"/>
  <c r="AN1163" i="3"/>
  <c r="AK1163" i="3"/>
  <c r="AL1163" i="3" s="1"/>
  <c r="AN1205" i="3"/>
  <c r="AK1205" i="3"/>
  <c r="AL1205" i="3" s="1"/>
  <c r="AN1115" i="3"/>
  <c r="AN1060" i="3"/>
  <c r="AK1060" i="3"/>
  <c r="AL1060" i="3" s="1"/>
  <c r="AN1139" i="3"/>
  <c r="AK1228" i="3"/>
  <c r="AL1228" i="3" s="1"/>
  <c r="AN1167" i="3"/>
  <c r="AK1167" i="3"/>
  <c r="AL1167" i="3" s="1"/>
  <c r="AN1047" i="3"/>
  <c r="AK1047" i="3"/>
  <c r="AL1047" i="3" s="1"/>
  <c r="AE915" i="3"/>
  <c r="AF915" i="3" s="1"/>
  <c r="AG915" i="3" s="1"/>
  <c r="AN915" i="3"/>
  <c r="AN988" i="3"/>
  <c r="AK988" i="3"/>
  <c r="AL988" i="3" s="1"/>
  <c r="AN888" i="3"/>
  <c r="AK888" i="3"/>
  <c r="AL888" i="3" s="1"/>
  <c r="AN785" i="3"/>
  <c r="AK785" i="3"/>
  <c r="AL785" i="3" s="1"/>
  <c r="AN809" i="3"/>
  <c r="AK809" i="3"/>
  <c r="AL809" i="3" s="1"/>
  <c r="AN641" i="3"/>
  <c r="AK641" i="3"/>
  <c r="AL641" i="3" s="1"/>
  <c r="AN824" i="3"/>
  <c r="AK824" i="3"/>
  <c r="AL824" i="3" s="1"/>
  <c r="AN726" i="3"/>
  <c r="AK726" i="3"/>
  <c r="AL726" i="3" s="1"/>
  <c r="AN644" i="3"/>
  <c r="AK644" i="3"/>
  <c r="AL644" i="3" s="1"/>
  <c r="AN862" i="3"/>
  <c r="AK862" i="3"/>
  <c r="AL862" i="3" s="1"/>
  <c r="AN793" i="3"/>
  <c r="AK793" i="3"/>
  <c r="AL793" i="3" s="1"/>
  <c r="AN531" i="3"/>
  <c r="AK531" i="3"/>
  <c r="AL531" i="3" s="1"/>
  <c r="AN511" i="3"/>
  <c r="AK511" i="3"/>
  <c r="AL511" i="3" s="1"/>
  <c r="AN335" i="3"/>
  <c r="AK335" i="3"/>
  <c r="AL335" i="3" s="1"/>
  <c r="AN552" i="3"/>
  <c r="AK552" i="3"/>
  <c r="AL552" i="3" s="1"/>
  <c r="AK660" i="3"/>
  <c r="AL660" i="3" s="1"/>
  <c r="AO660" i="3" s="1"/>
  <c r="AP660" i="3" s="1"/>
  <c r="AQ660" i="3" s="1"/>
  <c r="AK593" i="3"/>
  <c r="AL593" i="3" s="1"/>
  <c r="AE367" i="3"/>
  <c r="AF367" i="3" s="1"/>
  <c r="AG367" i="3" s="1"/>
  <c r="AN367" i="3"/>
  <c r="AK367" i="3"/>
  <c r="AL367" i="3" s="1"/>
  <c r="AE178" i="3"/>
  <c r="AF178" i="3" s="1"/>
  <c r="AG178" i="3" s="1"/>
  <c r="AN178" i="3"/>
  <c r="AK178" i="3"/>
  <c r="AL178" i="3" s="1"/>
  <c r="AN687" i="3"/>
  <c r="AK687" i="3"/>
  <c r="AL687" i="3" s="1"/>
  <c r="AE212" i="3"/>
  <c r="AF212" i="3" s="1"/>
  <c r="AG212" i="3" s="1"/>
  <c r="AN212" i="3"/>
  <c r="AK212" i="3"/>
  <c r="AL212" i="3" s="1"/>
  <c r="AE85" i="3"/>
  <c r="AF85" i="3" s="1"/>
  <c r="AG85" i="3" s="1"/>
  <c r="AN85" i="3"/>
  <c r="AK85" i="3"/>
  <c r="AL85" i="3" s="1"/>
  <c r="AN142" i="3"/>
  <c r="AK142" i="3"/>
  <c r="AL142" i="3" s="1"/>
  <c r="AN128" i="3"/>
  <c r="AK128" i="3"/>
  <c r="AL128" i="3" s="1"/>
  <c r="AE53" i="3"/>
  <c r="AF53" i="3" s="1"/>
  <c r="AG53" i="3" s="1"/>
  <c r="AN53" i="3"/>
  <c r="AK53" i="3"/>
  <c r="AL53" i="3" s="1"/>
  <c r="AN130" i="3"/>
  <c r="AK130" i="3"/>
  <c r="AL130" i="3" s="1"/>
  <c r="AN721" i="3"/>
  <c r="AK721" i="3"/>
  <c r="AL721" i="3" s="1"/>
  <c r="AK1446" i="3"/>
  <c r="AL1446" i="3" s="1"/>
  <c r="AO1446" i="3" s="1"/>
  <c r="AE1671" i="3"/>
  <c r="AF1671" i="3" s="1"/>
  <c r="AG1671" i="3" s="1"/>
  <c r="AK1188" i="3"/>
  <c r="AL1188" i="3" s="1"/>
  <c r="AN801" i="3"/>
  <c r="AK801" i="3"/>
  <c r="AL801" i="3" s="1"/>
  <c r="AE1559" i="3"/>
  <c r="AF1559" i="3" s="1"/>
  <c r="AG1559" i="3" s="1"/>
  <c r="AN1559" i="3"/>
  <c r="AK1559" i="3"/>
  <c r="AL1559" i="3" s="1"/>
  <c r="AN1533" i="3"/>
  <c r="AK1533" i="3"/>
  <c r="AL1533" i="3" s="1"/>
  <c r="AN1356" i="3"/>
  <c r="AK1356" i="3"/>
  <c r="AL1356" i="3" s="1"/>
  <c r="AN1297" i="3"/>
  <c r="AK1297" i="3"/>
  <c r="AL1297" i="3" s="1"/>
  <c r="AK1132" i="3"/>
  <c r="AL1132" i="3" s="1"/>
  <c r="AN940" i="3"/>
  <c r="AK940" i="3"/>
  <c r="AL940" i="3" s="1"/>
  <c r="AN1733" i="3"/>
  <c r="AK1754" i="3"/>
  <c r="AL1754" i="3" s="1"/>
  <c r="AL1319" i="3"/>
  <c r="AN1319" i="3"/>
  <c r="AN1189" i="3"/>
  <c r="AK1189" i="3"/>
  <c r="AL1189" i="3" s="1"/>
  <c r="AK1506" i="3"/>
  <c r="AL1506" i="3" s="1"/>
  <c r="AO1506" i="3" s="1"/>
  <c r="AN469" i="3"/>
  <c r="AK469" i="3"/>
  <c r="AL469" i="3" s="1"/>
  <c r="AN512" i="3"/>
  <c r="AK512" i="3"/>
  <c r="AL512" i="3" s="1"/>
  <c r="AN777" i="3"/>
  <c r="AK777" i="3"/>
  <c r="AL777" i="3" s="1"/>
  <c r="AN583" i="3"/>
  <c r="AK583" i="3"/>
  <c r="AL583" i="3" s="1"/>
  <c r="AN509" i="3"/>
  <c r="AK509" i="3"/>
  <c r="AL509" i="3" s="1"/>
  <c r="AN718" i="3"/>
  <c r="AK718" i="3"/>
  <c r="AL718" i="3" s="1"/>
  <c r="AN984" i="3"/>
  <c r="AK984" i="3"/>
  <c r="AL984" i="3" s="1"/>
  <c r="AN315" i="3"/>
  <c r="AK315" i="3"/>
  <c r="AL315" i="3" s="1"/>
  <c r="AN321" i="3"/>
  <c r="AK321" i="3"/>
  <c r="AL321" i="3" s="1"/>
  <c r="AE77" i="3"/>
  <c r="AF77" i="3" s="1"/>
  <c r="AG77" i="3" s="1"/>
  <c r="AN77" i="3"/>
  <c r="AK77" i="3"/>
  <c r="AL77" i="3" s="1"/>
  <c r="AN307" i="3"/>
  <c r="AK307" i="3"/>
  <c r="AL307" i="3" s="1"/>
  <c r="AN158" i="3"/>
  <c r="AK158" i="3"/>
  <c r="AL158" i="3" s="1"/>
  <c r="AN284" i="3"/>
  <c r="AK284" i="3"/>
  <c r="AL284" i="3" s="1"/>
  <c r="AN1360" i="3"/>
  <c r="AK1360" i="3"/>
  <c r="AL1360" i="3" s="1"/>
  <c r="AN1485" i="3"/>
  <c r="AK1485" i="3"/>
  <c r="AL1485" i="3" s="1"/>
  <c r="AN953" i="3"/>
  <c r="AK953" i="3"/>
  <c r="AL953" i="3" s="1"/>
  <c r="AE601" i="3"/>
  <c r="AF601" i="3" s="1"/>
  <c r="AG601" i="3" s="1"/>
  <c r="AN601" i="3"/>
  <c r="AK601" i="3"/>
  <c r="AL601" i="3" s="1"/>
  <c r="AN1469" i="3"/>
  <c r="AN1546" i="3"/>
  <c r="AK1546" i="3"/>
  <c r="AL1546" i="3" s="1"/>
  <c r="AN697" i="3"/>
  <c r="AK697" i="3"/>
  <c r="AL697" i="3" s="1"/>
  <c r="AN294" i="3"/>
  <c r="AK294" i="3"/>
  <c r="AL294" i="3" s="1"/>
  <c r="AN1127" i="3"/>
  <c r="AN451" i="3"/>
  <c r="AK451" i="3"/>
  <c r="AL451" i="3" s="1"/>
  <c r="AE1165" i="3"/>
  <c r="AF1165" i="3" s="1"/>
  <c r="AG1165" i="3" s="1"/>
  <c r="AN1567" i="3"/>
  <c r="AK1567" i="3"/>
  <c r="AL1567" i="3" s="1"/>
  <c r="AN1418" i="3"/>
  <c r="AK1418" i="3"/>
  <c r="AL1418" i="3" s="1"/>
  <c r="AN460" i="3"/>
  <c r="AK460" i="3"/>
  <c r="AL460" i="3" s="1"/>
  <c r="AN1585" i="3"/>
  <c r="AK1585" i="3"/>
  <c r="AL1585" i="3" s="1"/>
  <c r="AN1720" i="3"/>
  <c r="AK1720" i="3"/>
  <c r="AL1720" i="3" s="1"/>
  <c r="AN168" i="3"/>
  <c r="AK168" i="3"/>
  <c r="AL168" i="3" s="1"/>
  <c r="AN1549" i="3"/>
  <c r="AK1549" i="3"/>
  <c r="AL1549" i="3" s="1"/>
  <c r="AN1018" i="3"/>
  <c r="AK1018" i="3"/>
  <c r="AL1018" i="3" s="1"/>
  <c r="AN1634" i="3"/>
  <c r="AL1634" i="3"/>
  <c r="AN29" i="3"/>
  <c r="AK29" i="3"/>
  <c r="AL29" i="3" s="1"/>
  <c r="AN1461" i="3"/>
  <c r="AK1461" i="3"/>
  <c r="AL1461" i="3" s="1"/>
  <c r="AN673" i="3"/>
  <c r="AK673" i="3"/>
  <c r="AL673" i="3" s="1"/>
  <c r="AN90" i="3"/>
  <c r="AK90" i="3"/>
  <c r="AL90" i="3" s="1"/>
  <c r="AN182" i="3"/>
  <c r="AK182" i="3"/>
  <c r="AL182" i="3" s="1"/>
  <c r="AN1766" i="3"/>
  <c r="AN1490" i="3"/>
  <c r="AN1438" i="3"/>
  <c r="AN1244" i="3"/>
  <c r="AN1200" i="3"/>
  <c r="AN1054" i="3"/>
  <c r="AN1002" i="3"/>
  <c r="AN1679" i="3"/>
  <c r="AN1568" i="3"/>
  <c r="AN1343" i="3"/>
  <c r="AN1291" i="3"/>
  <c r="AN890" i="3"/>
  <c r="AK1807" i="3"/>
  <c r="AL1807" i="3" s="1"/>
  <c r="AO1762" i="3"/>
  <c r="AP1762" i="3" s="1"/>
  <c r="AQ1762" i="3" s="1"/>
  <c r="AO1803" i="3"/>
  <c r="AK1658" i="3"/>
  <c r="AL1658" i="3" s="1"/>
  <c r="AO1749" i="3"/>
  <c r="AP1749" i="3" s="1"/>
  <c r="AQ1749" i="3" s="1"/>
  <c r="AO1710" i="3"/>
  <c r="AP1710" i="3" s="1"/>
  <c r="AQ1710" i="3" s="1"/>
  <c r="AO1812" i="3"/>
  <c r="AO1724" i="3"/>
  <c r="AP1724" i="3" s="1"/>
  <c r="AQ1724" i="3" s="1"/>
  <c r="AK1564" i="3"/>
  <c r="AL1564" i="3" s="1"/>
  <c r="AO1564" i="3" s="1"/>
  <c r="AP1564" i="3" s="1"/>
  <c r="AK1470" i="3"/>
  <c r="AL1470" i="3" s="1"/>
  <c r="AO1353" i="3"/>
  <c r="AP1353" i="3" s="1"/>
  <c r="AQ1353" i="3" s="1"/>
  <c r="AK1043" i="3"/>
  <c r="AL1043" i="3" s="1"/>
  <c r="AK1394" i="3"/>
  <c r="AL1394" i="3" s="1"/>
  <c r="AO1298" i="3"/>
  <c r="AK1181" i="3"/>
  <c r="AL1181" i="3" s="1"/>
  <c r="AO967" i="3"/>
  <c r="AP967" i="3" s="1"/>
  <c r="AQ967" i="3" s="1"/>
  <c r="AK1414" i="3"/>
  <c r="AL1414" i="3" s="1"/>
  <c r="AO1414" i="3" s="1"/>
  <c r="AK1115" i="3"/>
  <c r="AL1115" i="3" s="1"/>
  <c r="AK945" i="3"/>
  <c r="AL945" i="3" s="1"/>
  <c r="AO1713" i="3"/>
  <c r="AP1713" i="3" s="1"/>
  <c r="AQ1713" i="3" s="1"/>
  <c r="AO1577" i="3"/>
  <c r="AP1577" i="3" s="1"/>
  <c r="AQ1577" i="3" s="1"/>
  <c r="AK1327" i="3"/>
  <c r="AL1327" i="3" s="1"/>
  <c r="AO1125" i="3"/>
  <c r="AP1125" i="3" s="1"/>
  <c r="AQ1125" i="3" s="1"/>
  <c r="AO1632" i="3"/>
  <c r="AP1632" i="3" s="1"/>
  <c r="AQ1632" i="3" s="1"/>
  <c r="AO1315" i="3"/>
  <c r="AO1399" i="3"/>
  <c r="AP1399" i="3" s="1"/>
  <c r="AQ1399" i="3" s="1"/>
  <c r="AO871" i="3"/>
  <c r="AP871" i="3" s="1"/>
  <c r="AQ871" i="3" s="1"/>
  <c r="AO1121" i="3"/>
  <c r="AP1121" i="3" s="1"/>
  <c r="AQ1121" i="3" s="1"/>
  <c r="AO1725" i="3"/>
  <c r="AP1725" i="3" s="1"/>
  <c r="AQ1725" i="3" s="1"/>
  <c r="AO1247" i="3"/>
  <c r="AO1440" i="3"/>
  <c r="AP1440" i="3" s="1"/>
  <c r="AQ1440" i="3" s="1"/>
  <c r="AO1256" i="3"/>
  <c r="AP1256" i="3" s="1"/>
  <c r="AQ1256" i="3" s="1"/>
  <c r="AN1645" i="3"/>
  <c r="AK1645" i="3"/>
  <c r="AL1645" i="3" s="1"/>
  <c r="AN1756" i="3"/>
  <c r="AN1753" i="3"/>
  <c r="AL1753" i="3"/>
  <c r="AE1659" i="3"/>
  <c r="AF1659" i="3" s="1"/>
  <c r="AG1659" i="3" s="1"/>
  <c r="AN1669" i="3"/>
  <c r="AK1669" i="3"/>
  <c r="AL1669" i="3" s="1"/>
  <c r="AK1603" i="3"/>
  <c r="AL1603" i="3" s="1"/>
  <c r="AK1572" i="3"/>
  <c r="AL1572" i="3" s="1"/>
  <c r="AO1572" i="3" s="1"/>
  <c r="AP1572" i="3" s="1"/>
  <c r="AE1516" i="3"/>
  <c r="AF1516" i="3" s="1"/>
  <c r="AG1516" i="3" s="1"/>
  <c r="AN1516" i="3"/>
  <c r="AK1516" i="3"/>
  <c r="AL1516" i="3" s="1"/>
  <c r="AN1612" i="3"/>
  <c r="AN1542" i="3"/>
  <c r="AK1542" i="3"/>
  <c r="AL1542" i="3" s="1"/>
  <c r="AK1442" i="3"/>
  <c r="AL1442" i="3" s="1"/>
  <c r="AO1442" i="3" s="1"/>
  <c r="AP1442" i="3" s="1"/>
  <c r="AN1449" i="3"/>
  <c r="AN1396" i="3"/>
  <c r="AK1396" i="3"/>
  <c r="AL1396" i="3" s="1"/>
  <c r="AN1379" i="3"/>
  <c r="AK1379" i="3"/>
  <c r="AL1379" i="3" s="1"/>
  <c r="AN1385" i="3"/>
  <c r="AL1385" i="3"/>
  <c r="AN1328" i="3"/>
  <c r="AK1328" i="3"/>
  <c r="AL1328" i="3" s="1"/>
  <c r="AN1322" i="3"/>
  <c r="AK1322" i="3"/>
  <c r="AL1322" i="3" s="1"/>
  <c r="AN1447" i="3"/>
  <c r="AN1269" i="3"/>
  <c r="AK1269" i="3"/>
  <c r="AL1269" i="3" s="1"/>
  <c r="AN1218" i="3"/>
  <c r="AK1218" i="3"/>
  <c r="AL1218" i="3" s="1"/>
  <c r="AK1303" i="3"/>
  <c r="AL1303" i="3" s="1"/>
  <c r="AO1303" i="3" s="1"/>
  <c r="AP1303" i="3" s="1"/>
  <c r="AK1184" i="3"/>
  <c r="AL1184" i="3" s="1"/>
  <c r="AK1224" i="3"/>
  <c r="AL1224" i="3" s="1"/>
  <c r="AE1058" i="3"/>
  <c r="AF1058" i="3" s="1"/>
  <c r="AG1058" i="3" s="1"/>
  <c r="AK1058" i="3"/>
  <c r="AL1058" i="3" s="1"/>
  <c r="AN1058" i="3"/>
  <c r="AN1122" i="3"/>
  <c r="AK1122" i="3"/>
  <c r="AL1122" i="3" s="1"/>
  <c r="AK1077" i="3"/>
  <c r="AL1077" i="3" s="1"/>
  <c r="AN1001" i="3"/>
  <c r="AN1015" i="3"/>
  <c r="AK1015" i="3"/>
  <c r="AL1015" i="3" s="1"/>
  <c r="AN892" i="3"/>
  <c r="AK892" i="3"/>
  <c r="AL892" i="3" s="1"/>
  <c r="AN866" i="3"/>
  <c r="AK898" i="3"/>
  <c r="AL898" i="3" s="1"/>
  <c r="AO898" i="3" s="1"/>
  <c r="AP898" i="3" s="1"/>
  <c r="AQ898" i="3" s="1"/>
  <c r="AN595" i="3"/>
  <c r="AK595" i="3"/>
  <c r="AL595" i="3" s="1"/>
  <c r="AK906" i="3"/>
  <c r="AL906" i="3" s="1"/>
  <c r="AN877" i="3"/>
  <c r="AK877" i="3"/>
  <c r="AL877" i="3" s="1"/>
  <c r="AN510" i="3"/>
  <c r="AK510" i="3"/>
  <c r="AL510" i="3" s="1"/>
  <c r="AN582" i="3"/>
  <c r="AK582" i="3"/>
  <c r="AL582" i="3" s="1"/>
  <c r="AN526" i="3"/>
  <c r="AK526" i="3"/>
  <c r="AL526" i="3" s="1"/>
  <c r="AE442" i="3"/>
  <c r="AF442" i="3" s="1"/>
  <c r="AG442" i="3" s="1"/>
  <c r="AN442" i="3"/>
  <c r="AK442" i="3"/>
  <c r="AL442" i="3" s="1"/>
  <c r="AN550" i="3"/>
  <c r="AK550" i="3"/>
  <c r="AL550" i="3" s="1"/>
  <c r="AN558" i="3"/>
  <c r="AK558" i="3"/>
  <c r="AL558" i="3" s="1"/>
  <c r="AN536" i="3"/>
  <c r="AK536" i="3"/>
  <c r="AL536" i="3" s="1"/>
  <c r="AN316" i="3"/>
  <c r="AK316" i="3"/>
  <c r="AL316" i="3" s="1"/>
  <c r="AN378" i="3"/>
  <c r="AK378" i="3"/>
  <c r="AL378" i="3" s="1"/>
  <c r="AN313" i="3"/>
  <c r="AK313" i="3"/>
  <c r="AL313" i="3" s="1"/>
  <c r="AN456" i="3"/>
  <c r="AK456" i="3"/>
  <c r="AL456" i="3" s="1"/>
  <c r="AN356" i="3"/>
  <c r="AK356" i="3"/>
  <c r="AL356" i="3" s="1"/>
  <c r="AN366" i="3"/>
  <c r="AK366" i="3"/>
  <c r="AL366" i="3" s="1"/>
  <c r="AN396" i="3"/>
  <c r="AK396" i="3"/>
  <c r="AL396" i="3" s="1"/>
  <c r="AN520" i="3"/>
  <c r="AK520" i="3"/>
  <c r="AL520" i="3" s="1"/>
  <c r="AN328" i="3"/>
  <c r="AK328" i="3"/>
  <c r="AL328" i="3" s="1"/>
  <c r="AN191" i="3"/>
  <c r="AK191" i="3"/>
  <c r="AL191" i="3" s="1"/>
  <c r="AN143" i="3"/>
  <c r="AK143" i="3"/>
  <c r="AL143" i="3" s="1"/>
  <c r="AN145" i="3"/>
  <c r="AK145" i="3"/>
  <c r="AL145" i="3" s="1"/>
  <c r="AN266" i="3"/>
  <c r="AK266" i="3"/>
  <c r="AL266" i="3" s="1"/>
  <c r="AN234" i="3"/>
  <c r="AK234" i="3"/>
  <c r="AL234" i="3" s="1"/>
  <c r="AN202" i="3"/>
  <c r="AK202" i="3"/>
  <c r="AL202" i="3" s="1"/>
  <c r="AN135" i="3"/>
  <c r="AK135" i="3"/>
  <c r="AL135" i="3" s="1"/>
  <c r="AN71" i="3"/>
  <c r="AK71" i="3"/>
  <c r="AL71" i="3" s="1"/>
  <c r="AN7" i="3"/>
  <c r="AK7" i="3"/>
  <c r="AL7" i="3" s="1"/>
  <c r="AN169" i="3"/>
  <c r="AK169" i="3"/>
  <c r="AL169" i="3" s="1"/>
  <c r="AN1755" i="3"/>
  <c r="AL1755" i="3"/>
  <c r="AN1652" i="3"/>
  <c r="AL1652" i="3"/>
  <c r="AN1677" i="3"/>
  <c r="AK1677" i="3"/>
  <c r="AL1677" i="3" s="1"/>
  <c r="AK1631" i="3"/>
  <c r="AL1631" i="3" s="1"/>
  <c r="AN1631" i="3"/>
  <c r="AN1761" i="3"/>
  <c r="AN1748" i="3"/>
  <c r="AL1748" i="3"/>
  <c r="AN1308" i="3"/>
  <c r="AK1308" i="3"/>
  <c r="AL1308" i="3" s="1"/>
  <c r="AK1502" i="3"/>
  <c r="AL1502" i="3" s="1"/>
  <c r="AO1502" i="3" s="1"/>
  <c r="AP1502" i="3" s="1"/>
  <c r="AN1477" i="3"/>
  <c r="AK1477" i="3"/>
  <c r="AL1477" i="3" s="1"/>
  <c r="AE1324" i="3"/>
  <c r="AF1324" i="3" s="1"/>
  <c r="AG1324" i="3" s="1"/>
  <c r="AN1324" i="3"/>
  <c r="AK1324" i="3"/>
  <c r="AL1324" i="3" s="1"/>
  <c r="AN1108" i="3"/>
  <c r="AK1108" i="3"/>
  <c r="AL1108" i="3" s="1"/>
  <c r="AE1053" i="3"/>
  <c r="AF1053" i="3" s="1"/>
  <c r="AG1053" i="3" s="1"/>
  <c r="AN1053" i="3"/>
  <c r="AN1203" i="3"/>
  <c r="AK1203" i="3"/>
  <c r="AL1203" i="3" s="1"/>
  <c r="AN1233" i="3"/>
  <c r="AK1233" i="3"/>
  <c r="AL1233" i="3" s="1"/>
  <c r="AE1042" i="3"/>
  <c r="AF1042" i="3" s="1"/>
  <c r="AG1042" i="3" s="1"/>
  <c r="AN1198" i="3"/>
  <c r="AK1198" i="3"/>
  <c r="AL1198" i="3" s="1"/>
  <c r="AK934" i="3"/>
  <c r="AL934" i="3" s="1"/>
  <c r="AN907" i="3"/>
  <c r="AK907" i="3"/>
  <c r="AL907" i="3" s="1"/>
  <c r="AN996" i="3"/>
  <c r="AK996" i="3"/>
  <c r="AL996" i="3" s="1"/>
  <c r="AN909" i="3"/>
  <c r="AK909" i="3"/>
  <c r="AL909" i="3" s="1"/>
  <c r="AE865" i="3"/>
  <c r="AF865" i="3" s="1"/>
  <c r="AG865" i="3" s="1"/>
  <c r="AN865" i="3"/>
  <c r="AK865" i="3"/>
  <c r="AL865" i="3" s="1"/>
  <c r="AK878" i="3"/>
  <c r="AL878" i="3" s="1"/>
  <c r="AN878" i="3"/>
  <c r="AN753" i="3"/>
  <c r="AK753" i="3"/>
  <c r="AL753" i="3" s="1"/>
  <c r="AN636" i="3"/>
  <c r="AK636" i="3"/>
  <c r="AL636" i="3" s="1"/>
  <c r="AN525" i="3"/>
  <c r="AK525" i="3"/>
  <c r="AL525" i="3" s="1"/>
  <c r="AE626" i="3"/>
  <c r="AF626" i="3" s="1"/>
  <c r="AG626" i="3" s="1"/>
  <c r="AN626" i="3"/>
  <c r="AK626" i="3"/>
  <c r="AL626" i="3" s="1"/>
  <c r="AN742" i="3"/>
  <c r="AK742" i="3"/>
  <c r="AL742" i="3" s="1"/>
  <c r="AK704" i="3"/>
  <c r="AL704" i="3" s="1"/>
  <c r="AN586" i="3"/>
  <c r="AK586" i="3"/>
  <c r="AL586" i="3" s="1"/>
  <c r="AN299" i="3"/>
  <c r="AK299" i="3"/>
  <c r="AL299" i="3" s="1"/>
  <c r="AN325" i="3"/>
  <c r="AK325" i="3"/>
  <c r="AL325" i="3" s="1"/>
  <c r="AE357" i="3"/>
  <c r="AF357" i="3" s="1"/>
  <c r="AG357" i="3" s="1"/>
  <c r="AN357" i="3"/>
  <c r="AK357" i="3"/>
  <c r="AL357" i="3" s="1"/>
  <c r="AN262" i="3"/>
  <c r="AK262" i="3"/>
  <c r="AL262" i="3" s="1"/>
  <c r="AN498" i="3"/>
  <c r="AK498" i="3"/>
  <c r="AL498" i="3" s="1"/>
  <c r="AN371" i="3"/>
  <c r="AK371" i="3"/>
  <c r="AL371" i="3" s="1"/>
  <c r="AE308" i="3"/>
  <c r="AF308" i="3" s="1"/>
  <c r="AG308" i="3" s="1"/>
  <c r="AN308" i="3"/>
  <c r="AK308" i="3"/>
  <c r="AL308" i="3" s="1"/>
  <c r="AN192" i="3"/>
  <c r="AK192" i="3"/>
  <c r="AL192" i="3" s="1"/>
  <c r="AN66" i="3"/>
  <c r="AK66" i="3"/>
  <c r="AL66" i="3" s="1"/>
  <c r="AN126" i="3"/>
  <c r="AK126" i="3"/>
  <c r="AL126" i="3" s="1"/>
  <c r="AN34" i="3"/>
  <c r="AK34" i="3"/>
  <c r="AL34" i="3" s="1"/>
  <c r="AN1570" i="3"/>
  <c r="AN1662" i="3"/>
  <c r="AK1662" i="3"/>
  <c r="AL1662" i="3" s="1"/>
  <c r="AN1305" i="3"/>
  <c r="AK1305" i="3"/>
  <c r="AL1305" i="3" s="1"/>
  <c r="AL1619" i="3"/>
  <c r="AE829" i="3"/>
  <c r="AF829" i="3" s="1"/>
  <c r="AG829" i="3" s="1"/>
  <c r="AN829" i="3"/>
  <c r="AK829" i="3"/>
  <c r="AL829" i="3" s="1"/>
  <c r="AN1741" i="3"/>
  <c r="AK1374" i="3"/>
  <c r="AL1374" i="3" s="1"/>
  <c r="AN1374" i="3"/>
  <c r="AK1144" i="3"/>
  <c r="AL1144" i="3" s="1"/>
  <c r="AN1144" i="3"/>
  <c r="AN1557" i="3"/>
  <c r="AK1557" i="3"/>
  <c r="AL1557" i="3" s="1"/>
  <c r="AN1316" i="3"/>
  <c r="AK1316" i="3"/>
  <c r="AL1316" i="3" s="1"/>
  <c r="AE1106" i="3"/>
  <c r="AF1106" i="3" s="1"/>
  <c r="AG1106" i="3" s="1"/>
  <c r="AN1106" i="3"/>
  <c r="AL1106" i="3"/>
  <c r="AK791" i="3"/>
  <c r="AL791" i="3" s="1"/>
  <c r="AN791" i="3"/>
  <c r="AN1346" i="3"/>
  <c r="AK1346" i="3"/>
  <c r="AL1346" i="3" s="1"/>
  <c r="AE1091" i="3"/>
  <c r="AF1091" i="3" s="1"/>
  <c r="AG1091" i="3" s="1"/>
  <c r="AN1091" i="3"/>
  <c r="AK1091" i="3"/>
  <c r="AL1091" i="3" s="1"/>
  <c r="AK954" i="3"/>
  <c r="AL954" i="3" s="1"/>
  <c r="AO954" i="3" s="1"/>
  <c r="AK1295" i="3"/>
  <c r="AL1295" i="3" s="1"/>
  <c r="AO1295" i="3" s="1"/>
  <c r="AN1130" i="3"/>
  <c r="AK1130" i="3"/>
  <c r="AL1130" i="3" s="1"/>
  <c r="AN920" i="3"/>
  <c r="AK920" i="3"/>
  <c r="AL920" i="3" s="1"/>
  <c r="AN1598" i="3"/>
  <c r="AK1598" i="3"/>
  <c r="AL1598" i="3" s="1"/>
  <c r="AN751" i="3"/>
  <c r="AN666" i="3"/>
  <c r="AK666" i="3"/>
  <c r="AL666" i="3" s="1"/>
  <c r="AK946" i="3"/>
  <c r="AL946" i="3" s="1"/>
  <c r="AN705" i="3"/>
  <c r="AK705" i="3"/>
  <c r="AL705" i="3" s="1"/>
  <c r="AN495" i="3"/>
  <c r="AK495" i="3"/>
  <c r="AL495" i="3" s="1"/>
  <c r="AN948" i="3"/>
  <c r="AK948" i="3"/>
  <c r="AL948" i="3" s="1"/>
  <c r="AN1617" i="3"/>
  <c r="AK1617" i="3"/>
  <c r="AL1617" i="3" s="1"/>
  <c r="AN770" i="3"/>
  <c r="AK581" i="3"/>
  <c r="AL581" i="3" s="1"/>
  <c r="AN1246" i="3"/>
  <c r="AK1246" i="3"/>
  <c r="AL1246" i="3" s="1"/>
  <c r="AN166" i="3"/>
  <c r="AK166" i="3"/>
  <c r="AL166" i="3" s="1"/>
  <c r="AN268" i="3"/>
  <c r="AK268" i="3"/>
  <c r="AL268" i="3" s="1"/>
  <c r="AE26" i="3"/>
  <c r="AF26" i="3" s="1"/>
  <c r="AG26" i="3" s="1"/>
  <c r="AN26" i="3"/>
  <c r="AK26" i="3"/>
  <c r="AL26" i="3" s="1"/>
  <c r="AN849" i="3"/>
  <c r="AK849" i="3"/>
  <c r="AL849" i="3" s="1"/>
  <c r="AN1135" i="3"/>
  <c r="AK1135" i="3"/>
  <c r="AL1135" i="3" s="1"/>
  <c r="AN817" i="3"/>
  <c r="AK817" i="3"/>
  <c r="AL817" i="3" s="1"/>
  <c r="AN652" i="3"/>
  <c r="AK652" i="3"/>
  <c r="AL652" i="3" s="1"/>
  <c r="AN925" i="3"/>
  <c r="AN1538" i="3"/>
  <c r="AK668" i="3"/>
  <c r="AL668" i="3" s="1"/>
  <c r="AN668" i="3"/>
  <c r="AN292" i="3"/>
  <c r="AK292" i="3"/>
  <c r="AL292" i="3" s="1"/>
  <c r="AN1706" i="3"/>
  <c r="AN419" i="3"/>
  <c r="AK419" i="3"/>
  <c r="AL419" i="3" s="1"/>
  <c r="AN208" i="3"/>
  <c r="AK208" i="3"/>
  <c r="AL208" i="3" s="1"/>
  <c r="AN711" i="3"/>
  <c r="AK711" i="3"/>
  <c r="AL711" i="3" s="1"/>
  <c r="AN174" i="3"/>
  <c r="AK174" i="3"/>
  <c r="AL174" i="3" s="1"/>
  <c r="AN1408" i="3"/>
  <c r="AK1408" i="3"/>
  <c r="AL1408" i="3" s="1"/>
  <c r="AN607" i="3"/>
  <c r="AK607" i="3"/>
  <c r="AL607" i="3" s="1"/>
  <c r="AN1543" i="3"/>
  <c r="AK1543" i="3"/>
  <c r="AL1543" i="3" s="1"/>
  <c r="AN1154" i="3"/>
  <c r="AK1154" i="3"/>
  <c r="AL1154" i="3" s="1"/>
  <c r="AN296" i="3"/>
  <c r="AK296" i="3"/>
  <c r="AL296" i="3" s="1"/>
  <c r="AN317" i="3"/>
  <c r="AK317" i="3"/>
  <c r="AL317" i="3" s="1"/>
  <c r="AL978" i="3"/>
  <c r="AN978" i="3"/>
  <c r="AN504" i="3"/>
  <c r="AK504" i="3"/>
  <c r="AL504" i="3" s="1"/>
  <c r="AN1288" i="3"/>
  <c r="AN1192" i="3"/>
  <c r="AN1050" i="3"/>
  <c r="AN946" i="3"/>
  <c r="AN1675" i="3"/>
  <c r="AN1335" i="3"/>
  <c r="AN1124" i="3"/>
  <c r="AN803" i="3"/>
  <c r="AN593" i="3"/>
  <c r="AO1786" i="3"/>
  <c r="AP1786" i="3" s="1"/>
  <c r="AQ1786" i="3" s="1"/>
  <c r="AK1666" i="3"/>
  <c r="AL1666" i="3" s="1"/>
  <c r="AO1751" i="3"/>
  <c r="AP1751" i="3" s="1"/>
  <c r="AQ1751" i="3" s="1"/>
  <c r="AO1793" i="3"/>
  <c r="AK1804" i="3"/>
  <c r="AL1804" i="3" s="1"/>
  <c r="AK1716" i="3"/>
  <c r="AL1716" i="3" s="1"/>
  <c r="AO1636" i="3"/>
  <c r="AK1556" i="3"/>
  <c r="AL1556" i="3" s="1"/>
  <c r="AK1449" i="3"/>
  <c r="AL1449" i="3" s="1"/>
  <c r="AO1342" i="3"/>
  <c r="AK1257" i="3"/>
  <c r="AL1257" i="3" s="1"/>
  <c r="AK1139" i="3"/>
  <c r="AL1139" i="3" s="1"/>
  <c r="AO1022" i="3"/>
  <c r="AP1022" i="3" s="1"/>
  <c r="AQ1022" i="3" s="1"/>
  <c r="AK770" i="3"/>
  <c r="AL770" i="3" s="1"/>
  <c r="AK1675" i="3"/>
  <c r="AL1675" i="3" s="1"/>
  <c r="AK1587" i="3"/>
  <c r="AL1587" i="3" s="1"/>
  <c r="AO1277" i="3"/>
  <c r="AP1277" i="3" s="1"/>
  <c r="AQ1277" i="3" s="1"/>
  <c r="AK1170" i="3"/>
  <c r="AL1170" i="3" s="1"/>
  <c r="AO1063" i="3"/>
  <c r="AK1371" i="3"/>
  <c r="AL1371" i="3" s="1"/>
  <c r="AO1222" i="3"/>
  <c r="AP1222" i="3" s="1"/>
  <c r="AQ1222" i="3" s="1"/>
  <c r="AO1105" i="3"/>
  <c r="AP1105" i="3" s="1"/>
  <c r="AQ1105" i="3" s="1"/>
  <c r="AK1697" i="3"/>
  <c r="AL1697" i="3" s="1"/>
  <c r="AO1103" i="3"/>
  <c r="AP1103" i="3" s="1"/>
  <c r="AQ1103" i="3" s="1"/>
  <c r="AO1624" i="3"/>
  <c r="AO1486" i="3"/>
  <c r="AO1230" i="3"/>
  <c r="AP1230" i="3" s="1"/>
  <c r="AQ1230" i="3" s="1"/>
  <c r="AO826" i="3"/>
  <c r="AP826" i="3" s="1"/>
  <c r="AQ826" i="3" s="1"/>
  <c r="AO1325" i="3"/>
  <c r="AP1325" i="3" s="1"/>
  <c r="AQ1325" i="3" s="1"/>
  <c r="AO1345" i="3"/>
  <c r="AP1345" i="3" s="1"/>
  <c r="AQ1345" i="3" s="1"/>
  <c r="AO1621" i="3"/>
  <c r="AO1432" i="3"/>
  <c r="AP1432" i="3" s="1"/>
  <c r="AQ1432" i="3" s="1"/>
  <c r="AO797" i="3"/>
  <c r="AP797" i="3" s="1"/>
  <c r="AQ797" i="3" s="1"/>
  <c r="AO733" i="3"/>
  <c r="AP733" i="3" s="1"/>
  <c r="AQ733" i="3" s="1"/>
  <c r="AO1372" i="3"/>
  <c r="AP1372" i="3" s="1"/>
  <c r="AQ1372" i="3" s="1"/>
  <c r="AO133" i="3"/>
  <c r="AP133" i="3" s="1"/>
  <c r="AQ133" i="3" s="1"/>
  <c r="AO648" i="3"/>
  <c r="AP648" i="3" s="1"/>
  <c r="AQ648" i="3" s="1"/>
  <c r="AO197" i="3"/>
  <c r="AN1764" i="3"/>
  <c r="AK1764" i="3"/>
  <c r="AL1764" i="3" s="1"/>
  <c r="AN1684" i="3"/>
  <c r="AN1768" i="3"/>
  <c r="AK1768" i="3"/>
  <c r="AL1768" i="3" s="1"/>
  <c r="AN1693" i="3"/>
  <c r="AK1693" i="3"/>
  <c r="AL1693" i="3" s="1"/>
  <c r="AL1707" i="3"/>
  <c r="AK1552" i="3"/>
  <c r="AL1552" i="3" s="1"/>
  <c r="AN1685" i="3"/>
  <c r="AK1685" i="3"/>
  <c r="AL1685" i="3" s="1"/>
  <c r="AN1721" i="3"/>
  <c r="AK1721" i="3"/>
  <c r="AL1721" i="3" s="1"/>
  <c r="AK1719" i="3"/>
  <c r="AL1719" i="3" s="1"/>
  <c r="AO1719" i="3" s="1"/>
  <c r="AP1719" i="3" s="1"/>
  <c r="AK1635" i="3"/>
  <c r="AL1635" i="3" s="1"/>
  <c r="AO1635" i="3" s="1"/>
  <c r="AN1555" i="3"/>
  <c r="AN1595" i="3"/>
  <c r="AL1595" i="3"/>
  <c r="AK1544" i="3"/>
  <c r="AL1544" i="3" s="1"/>
  <c r="AN1544" i="3"/>
  <c r="AN1515" i="3"/>
  <c r="AK1515" i="3"/>
  <c r="AL1515" i="3" s="1"/>
  <c r="AN1574" i="3"/>
  <c r="AK1574" i="3"/>
  <c r="AL1574" i="3" s="1"/>
  <c r="AN1488" i="3"/>
  <c r="AK1488" i="3"/>
  <c r="AL1488" i="3" s="1"/>
  <c r="AN1473" i="3"/>
  <c r="AK1473" i="3"/>
  <c r="AL1473" i="3" s="1"/>
  <c r="AN1436" i="3"/>
  <c r="AK1436" i="3"/>
  <c r="AL1436" i="3" s="1"/>
  <c r="AK1458" i="3"/>
  <c r="AL1458" i="3" s="1"/>
  <c r="AK1355" i="3"/>
  <c r="AL1355" i="3" s="1"/>
  <c r="AO1355" i="3" s="1"/>
  <c r="AL1363" i="3"/>
  <c r="AN1363" i="3"/>
  <c r="AN1415" i="3"/>
  <c r="AK1415" i="3"/>
  <c r="AL1415" i="3" s="1"/>
  <c r="AN1320" i="3"/>
  <c r="AK1320" i="3"/>
  <c r="AL1320" i="3" s="1"/>
  <c r="AK1382" i="3"/>
  <c r="AL1382" i="3" s="1"/>
  <c r="AK1339" i="3"/>
  <c r="AL1339" i="3" s="1"/>
  <c r="AN1339" i="3"/>
  <c r="AE1210" i="3"/>
  <c r="AF1210" i="3" s="1"/>
  <c r="AG1210" i="3" s="1"/>
  <c r="AN1210" i="3"/>
  <c r="AK1210" i="3"/>
  <c r="AL1210" i="3" s="1"/>
  <c r="AK1248" i="3"/>
  <c r="AL1248" i="3" s="1"/>
  <c r="AN1248" i="3"/>
  <c r="AK1160" i="3"/>
  <c r="AL1160" i="3" s="1"/>
  <c r="AN1160" i="3"/>
  <c r="AK1208" i="3"/>
  <c r="AL1208" i="3" s="1"/>
  <c r="AO1208" i="3" s="1"/>
  <c r="AP1208" i="3" s="1"/>
  <c r="AK1168" i="3"/>
  <c r="AL1168" i="3" s="1"/>
  <c r="AO1168" i="3" s="1"/>
  <c r="AP1168" i="3" s="1"/>
  <c r="AN1059" i="3"/>
  <c r="AK1059" i="3"/>
  <c r="AL1059" i="3" s="1"/>
  <c r="AN1195" i="3"/>
  <c r="AK1195" i="3"/>
  <c r="AL1195" i="3" s="1"/>
  <c r="AK1240" i="3"/>
  <c r="AL1240" i="3" s="1"/>
  <c r="AO1240" i="3" s="1"/>
  <c r="AP1240" i="3" s="1"/>
  <c r="AQ1240" i="3" s="1"/>
  <c r="AE1033" i="3"/>
  <c r="AF1033" i="3" s="1"/>
  <c r="AG1033" i="3" s="1"/>
  <c r="AN1033" i="3"/>
  <c r="AK1033" i="3"/>
  <c r="AL1033" i="3" s="1"/>
  <c r="AN1065" i="3"/>
  <c r="AL1065" i="3"/>
  <c r="AN1005" i="3"/>
  <c r="AK1005" i="3"/>
  <c r="AL1005" i="3" s="1"/>
  <c r="AK1101" i="3"/>
  <c r="AL1101" i="3" s="1"/>
  <c r="AN1101" i="3"/>
  <c r="AN1000" i="3"/>
  <c r="AK1000" i="3"/>
  <c r="AL1000" i="3" s="1"/>
  <c r="AN1129" i="3"/>
  <c r="AN960" i="3"/>
  <c r="AK960" i="3"/>
  <c r="AL960" i="3" s="1"/>
  <c r="AN884" i="3"/>
  <c r="AK884" i="3"/>
  <c r="AL884" i="3" s="1"/>
  <c r="AN861" i="3"/>
  <c r="AK861" i="3"/>
  <c r="AL861" i="3" s="1"/>
  <c r="AK930" i="3"/>
  <c r="AL930" i="3" s="1"/>
  <c r="AN709" i="3"/>
  <c r="AK709" i="3"/>
  <c r="AL709" i="3" s="1"/>
  <c r="AN661" i="3"/>
  <c r="AK661" i="3"/>
  <c r="AL661" i="3" s="1"/>
  <c r="AN637" i="3"/>
  <c r="AK637" i="3"/>
  <c r="AL637" i="3" s="1"/>
  <c r="AK855" i="3"/>
  <c r="AL855" i="3" s="1"/>
  <c r="AO855" i="3" s="1"/>
  <c r="AP855" i="3" s="1"/>
  <c r="AQ855" i="3" s="1"/>
  <c r="AK744" i="3"/>
  <c r="AL744" i="3" s="1"/>
  <c r="AO744" i="3" s="1"/>
  <c r="AN587" i="3"/>
  <c r="AK587" i="3"/>
  <c r="AL587" i="3" s="1"/>
  <c r="AN760" i="3"/>
  <c r="AK760" i="3"/>
  <c r="AL760" i="3" s="1"/>
  <c r="AN588" i="3"/>
  <c r="AK588" i="3"/>
  <c r="AL588" i="3" s="1"/>
  <c r="AN566" i="3"/>
  <c r="AK566" i="3"/>
  <c r="AL566" i="3" s="1"/>
  <c r="AN542" i="3"/>
  <c r="AK542" i="3"/>
  <c r="AL542" i="3" s="1"/>
  <c r="AN434" i="3"/>
  <c r="AK434" i="3"/>
  <c r="AL434" i="3" s="1"/>
  <c r="AN670" i="3"/>
  <c r="AK670" i="3"/>
  <c r="AL670" i="3" s="1"/>
  <c r="AN606" i="3"/>
  <c r="AK606" i="3"/>
  <c r="AL606" i="3" s="1"/>
  <c r="AN454" i="3"/>
  <c r="AK454" i="3"/>
  <c r="AL454" i="3" s="1"/>
  <c r="AN422" i="3"/>
  <c r="AK422" i="3"/>
  <c r="AL422" i="3" s="1"/>
  <c r="AN467" i="3"/>
  <c r="AK467" i="3"/>
  <c r="AL467" i="3" s="1"/>
  <c r="AN374" i="3"/>
  <c r="AK374" i="3"/>
  <c r="AL374" i="3" s="1"/>
  <c r="AN654" i="3"/>
  <c r="AK654" i="3"/>
  <c r="AL654" i="3" s="1"/>
  <c r="AN368" i="3"/>
  <c r="AK368" i="3"/>
  <c r="AL368" i="3" s="1"/>
  <c r="AN484" i="3"/>
  <c r="AK484" i="3"/>
  <c r="AL484" i="3" s="1"/>
  <c r="AN306" i="3"/>
  <c r="AK306" i="3"/>
  <c r="AL306" i="3" s="1"/>
  <c r="AN491" i="3"/>
  <c r="AK491" i="3"/>
  <c r="AL491" i="3" s="1"/>
  <c r="AN380" i="3"/>
  <c r="AK380" i="3"/>
  <c r="AL380" i="3" s="1"/>
  <c r="AN322" i="3"/>
  <c r="AK322" i="3"/>
  <c r="AL322" i="3" s="1"/>
  <c r="AN287" i="3"/>
  <c r="AK287" i="3"/>
  <c r="AL287" i="3" s="1"/>
  <c r="AN255" i="3"/>
  <c r="AK255" i="3"/>
  <c r="AL255" i="3" s="1"/>
  <c r="AN223" i="3"/>
  <c r="AK223" i="3"/>
  <c r="AL223" i="3" s="1"/>
  <c r="AN183" i="3"/>
  <c r="AK183" i="3"/>
  <c r="AL183" i="3" s="1"/>
  <c r="AN243" i="3"/>
  <c r="AK243" i="3"/>
  <c r="AL243" i="3" s="1"/>
  <c r="AN211" i="3"/>
  <c r="AK211" i="3"/>
  <c r="AL211" i="3" s="1"/>
  <c r="AN159" i="3"/>
  <c r="AK159" i="3"/>
  <c r="AL159" i="3" s="1"/>
  <c r="AN127" i="3"/>
  <c r="AK127" i="3"/>
  <c r="AL127" i="3" s="1"/>
  <c r="AN63" i="3"/>
  <c r="AK63" i="3"/>
  <c r="AL63" i="3" s="1"/>
  <c r="AN121" i="3"/>
  <c r="AK121" i="3"/>
  <c r="AL121" i="3" s="1"/>
  <c r="AN89" i="3"/>
  <c r="AK89" i="3"/>
  <c r="AL89" i="3" s="1"/>
  <c r="AN57" i="3"/>
  <c r="AK57" i="3"/>
  <c r="AL57" i="3" s="1"/>
  <c r="AN25" i="3"/>
  <c r="AK25" i="3"/>
  <c r="AL25" i="3" s="1"/>
  <c r="AN1752" i="3"/>
  <c r="AK1752" i="3"/>
  <c r="AL1752" i="3" s="1"/>
  <c r="AE1718" i="3"/>
  <c r="AF1718" i="3" s="1"/>
  <c r="AG1718" i="3" s="1"/>
  <c r="AN1718" i="3"/>
  <c r="AN1676" i="3"/>
  <c r="AN1648" i="3"/>
  <c r="AK1648" i="3"/>
  <c r="AL1648" i="3" s="1"/>
  <c r="AK1663" i="3"/>
  <c r="AL1663" i="3" s="1"/>
  <c r="AN1493" i="3"/>
  <c r="AK1493" i="3"/>
  <c r="AL1493" i="3" s="1"/>
  <c r="AN1435" i="3"/>
  <c r="AK1435" i="3"/>
  <c r="AL1435" i="3" s="1"/>
  <c r="AK1474" i="3"/>
  <c r="AL1474" i="3" s="1"/>
  <c r="AN1474" i="3"/>
  <c r="AN1395" i="3"/>
  <c r="AN1535" i="3"/>
  <c r="AK1535" i="3"/>
  <c r="AL1535" i="3" s="1"/>
  <c r="AN1412" i="3"/>
  <c r="AK1412" i="3"/>
  <c r="AL1412" i="3" s="1"/>
  <c r="AE1307" i="3"/>
  <c r="AF1307" i="3" s="1"/>
  <c r="AG1307" i="3" s="1"/>
  <c r="AK1307" i="3"/>
  <c r="AL1307" i="3" s="1"/>
  <c r="AE1102" i="3"/>
  <c r="AF1102" i="3" s="1"/>
  <c r="AG1102" i="3" s="1"/>
  <c r="AN1102" i="3"/>
  <c r="AK1102" i="3"/>
  <c r="AL1102" i="3" s="1"/>
  <c r="AL1157" i="3"/>
  <c r="AN1157" i="3"/>
  <c r="AE1039" i="3"/>
  <c r="AF1039" i="3" s="1"/>
  <c r="AG1039" i="3" s="1"/>
  <c r="AN1039" i="3"/>
  <c r="AK1039" i="3"/>
  <c r="AL1039" i="3" s="1"/>
  <c r="AN921" i="3"/>
  <c r="AK921" i="3"/>
  <c r="AL921" i="3" s="1"/>
  <c r="AN941" i="3"/>
  <c r="AK941" i="3"/>
  <c r="AL941" i="3" s="1"/>
  <c r="AN896" i="3"/>
  <c r="AK896" i="3"/>
  <c r="AL896" i="3" s="1"/>
  <c r="AN942" i="3"/>
  <c r="AK942" i="3"/>
  <c r="AL942" i="3" s="1"/>
  <c r="AN965" i="3"/>
  <c r="AK965" i="3"/>
  <c r="AL965" i="3" s="1"/>
  <c r="AE912" i="3"/>
  <c r="AF912" i="3" s="1"/>
  <c r="AG912" i="3" s="1"/>
  <c r="AN912" i="3"/>
  <c r="AK912" i="3"/>
  <c r="AL912" i="3" s="1"/>
  <c r="AK851" i="3"/>
  <c r="AL851" i="3" s="1"/>
  <c r="AO851" i="3" s="1"/>
  <c r="AK775" i="3"/>
  <c r="AL775" i="3" s="1"/>
  <c r="AN796" i="3"/>
  <c r="AK796" i="3"/>
  <c r="AL796" i="3" s="1"/>
  <c r="AN698" i="3"/>
  <c r="AK698" i="3"/>
  <c r="AL698" i="3" s="1"/>
  <c r="AN618" i="3"/>
  <c r="AK618" i="3"/>
  <c r="AL618" i="3" s="1"/>
  <c r="AE496" i="3"/>
  <c r="AF496" i="3" s="1"/>
  <c r="AG496" i="3" s="1"/>
  <c r="AN496" i="3"/>
  <c r="AK496" i="3"/>
  <c r="AL496" i="3" s="1"/>
  <c r="AN802" i="3"/>
  <c r="AL802" i="3"/>
  <c r="AN706" i="3"/>
  <c r="AK706" i="3"/>
  <c r="AL706" i="3" s="1"/>
  <c r="AN623" i="3"/>
  <c r="AK623" i="3"/>
  <c r="AL623" i="3" s="1"/>
  <c r="AN814" i="3"/>
  <c r="AK814" i="3"/>
  <c r="AL814" i="3" s="1"/>
  <c r="AN195" i="3"/>
  <c r="AK195" i="3"/>
  <c r="AL195" i="3" s="1"/>
  <c r="AN405" i="3"/>
  <c r="AK405" i="3"/>
  <c r="AL405" i="3" s="1"/>
  <c r="AN254" i="3"/>
  <c r="AK254" i="3"/>
  <c r="AL254" i="3" s="1"/>
  <c r="AN544" i="3"/>
  <c r="AK544" i="3"/>
  <c r="AL544" i="3" s="1"/>
  <c r="AN541" i="3"/>
  <c r="AK541" i="3"/>
  <c r="AL541" i="3" s="1"/>
  <c r="AN236" i="3"/>
  <c r="AK236" i="3"/>
  <c r="AL236" i="3" s="1"/>
  <c r="AN639" i="3"/>
  <c r="AK639" i="3"/>
  <c r="AL639" i="3" s="1"/>
  <c r="AN488" i="3"/>
  <c r="AK488" i="3"/>
  <c r="AL488" i="3" s="1"/>
  <c r="AN431" i="3"/>
  <c r="AK431" i="3"/>
  <c r="AL431" i="3" s="1"/>
  <c r="AN365" i="3"/>
  <c r="AK365" i="3"/>
  <c r="AL365" i="3" s="1"/>
  <c r="AN134" i="3"/>
  <c r="AK134" i="3"/>
  <c r="AL134" i="3" s="1"/>
  <c r="AN64" i="3"/>
  <c r="AK64" i="3"/>
  <c r="AL64" i="3" s="1"/>
  <c r="AN136" i="3"/>
  <c r="AK136" i="3"/>
  <c r="AL136" i="3" s="1"/>
  <c r="AN117" i="3"/>
  <c r="AK117" i="3"/>
  <c r="AL117" i="3" s="1"/>
  <c r="AE32" i="3"/>
  <c r="AF32" i="3" s="1"/>
  <c r="AG32" i="3" s="1"/>
  <c r="AN32" i="3"/>
  <c r="AK32" i="3"/>
  <c r="AL32" i="3" s="1"/>
  <c r="AE1630" i="3"/>
  <c r="AF1630" i="3" s="1"/>
  <c r="AG1630" i="3" s="1"/>
  <c r="AN1630" i="3"/>
  <c r="AK1630" i="3"/>
  <c r="AL1630" i="3" s="1"/>
  <c r="AN1468" i="3"/>
  <c r="AK1468" i="3"/>
  <c r="AL1468" i="3" s="1"/>
  <c r="AN821" i="3"/>
  <c r="AK821" i="3"/>
  <c r="AL821" i="3" s="1"/>
  <c r="AN1239" i="3"/>
  <c r="AK1239" i="3"/>
  <c r="AL1239" i="3" s="1"/>
  <c r="AN1175" i="3"/>
  <c r="AK1175" i="3"/>
  <c r="AL1175" i="3" s="1"/>
  <c r="AN769" i="3"/>
  <c r="AK769" i="3"/>
  <c r="AL769" i="3" s="1"/>
  <c r="AE1491" i="3"/>
  <c r="AF1491" i="3" s="1"/>
  <c r="AG1491" i="3" s="1"/>
  <c r="AN1262" i="3"/>
  <c r="AK1262" i="3"/>
  <c r="AL1262" i="3" s="1"/>
  <c r="AE950" i="3"/>
  <c r="AF950" i="3" s="1"/>
  <c r="AG950" i="3" s="1"/>
  <c r="AK950" i="3"/>
  <c r="AL950" i="3" s="1"/>
  <c r="AO950" i="3" s="1"/>
  <c r="AN1354" i="3"/>
  <c r="AK1354" i="3"/>
  <c r="AL1354" i="3" s="1"/>
  <c r="AK1260" i="3"/>
  <c r="AL1260" i="3" s="1"/>
  <c r="AO1260" i="3" s="1"/>
  <c r="AN1100" i="3"/>
  <c r="AK1100" i="3"/>
  <c r="AL1100" i="3" s="1"/>
  <c r="AK918" i="3"/>
  <c r="AL918" i="3" s="1"/>
  <c r="AN1027" i="3"/>
  <c r="AK1027" i="3"/>
  <c r="AL1027" i="3" s="1"/>
  <c r="AN1003" i="3"/>
  <c r="AK1003" i="3"/>
  <c r="AL1003" i="3" s="1"/>
  <c r="AN591" i="3"/>
  <c r="AK591" i="3"/>
  <c r="AL591" i="3" s="1"/>
  <c r="AN1096" i="3"/>
  <c r="AK1096" i="3"/>
  <c r="AL1096" i="3" s="1"/>
  <c r="AN493" i="3"/>
  <c r="AK493" i="3"/>
  <c r="AL493" i="3" s="1"/>
  <c r="AK1402" i="3"/>
  <c r="AL1402" i="3" s="1"/>
  <c r="AO1402" i="3" s="1"/>
  <c r="AE948" i="3"/>
  <c r="AF948" i="3" s="1"/>
  <c r="AG948" i="3" s="1"/>
  <c r="AE1596" i="3"/>
  <c r="AF1596" i="3" s="1"/>
  <c r="AG1596" i="3" s="1"/>
  <c r="AN734" i="3"/>
  <c r="AK734" i="3"/>
  <c r="AL734" i="3" s="1"/>
  <c r="AN503" i="3"/>
  <c r="AK503" i="3"/>
  <c r="AL503" i="3" s="1"/>
  <c r="AN923" i="3"/>
  <c r="AK923" i="3"/>
  <c r="AL923" i="3" s="1"/>
  <c r="AN160" i="3"/>
  <c r="AK160" i="3"/>
  <c r="AL160" i="3" s="1"/>
  <c r="AN24" i="3"/>
  <c r="AK24" i="3"/>
  <c r="AL24" i="3" s="1"/>
  <c r="AN244" i="3"/>
  <c r="AK244" i="3"/>
  <c r="AL244" i="3" s="1"/>
  <c r="AE36" i="3"/>
  <c r="AF36" i="3" s="1"/>
  <c r="AG36" i="3" s="1"/>
  <c r="AN36" i="3"/>
  <c r="AK36" i="3"/>
  <c r="AL36" i="3" s="1"/>
  <c r="AN224" i="3"/>
  <c r="AK224" i="3"/>
  <c r="AL224" i="3" s="1"/>
  <c r="AE13" i="3"/>
  <c r="AF13" i="3" s="1"/>
  <c r="AG13" i="3" s="1"/>
  <c r="AN13" i="3"/>
  <c r="AK13" i="3"/>
  <c r="AL13" i="3" s="1"/>
  <c r="AN854" i="3"/>
  <c r="AK854" i="3"/>
  <c r="AL854" i="3" s="1"/>
  <c r="AE1545" i="3"/>
  <c r="AF1545" i="3" s="1"/>
  <c r="AG1545" i="3" s="1"/>
  <c r="AN1545" i="3"/>
  <c r="AK1545" i="3"/>
  <c r="AL1545" i="3" s="1"/>
  <c r="AL1426" i="3"/>
  <c r="AN894" i="3"/>
  <c r="AN1589" i="3"/>
  <c r="AK1589" i="3"/>
  <c r="AL1589" i="3" s="1"/>
  <c r="AK1156" i="3"/>
  <c r="AL1156" i="3" s="1"/>
  <c r="AO1156" i="3" s="1"/>
  <c r="AN1283" i="3"/>
  <c r="AK1283" i="3"/>
  <c r="AL1283" i="3" s="1"/>
  <c r="AN1791" i="3"/>
  <c r="AK1791" i="3"/>
  <c r="AL1791" i="3" s="1"/>
  <c r="AN1529" i="3"/>
  <c r="AK1529" i="3"/>
  <c r="AL1529" i="3" s="1"/>
  <c r="AN238" i="3"/>
  <c r="AK238" i="3"/>
  <c r="AL238" i="3" s="1"/>
  <c r="AK589" i="3"/>
  <c r="AL589" i="3" s="1"/>
  <c r="AN589" i="3"/>
  <c r="AN1642" i="3"/>
  <c r="AK1642" i="3"/>
  <c r="AL1642" i="3" s="1"/>
  <c r="AN124" i="3"/>
  <c r="AK124" i="3"/>
  <c r="AL124" i="3" s="1"/>
  <c r="AE286" i="3"/>
  <c r="AF286" i="3" s="1"/>
  <c r="AG286" i="3" s="1"/>
  <c r="AN286" i="3"/>
  <c r="AK286" i="3"/>
  <c r="AL286" i="3" s="1"/>
  <c r="AK1540" i="3"/>
  <c r="AL1540" i="3" s="1"/>
  <c r="AE1083" i="3"/>
  <c r="AF1083" i="3" s="1"/>
  <c r="AG1083" i="3" s="1"/>
  <c r="AN1083" i="3"/>
  <c r="AK1083" i="3"/>
  <c r="AL1083" i="3" s="1"/>
  <c r="AN567" i="3"/>
  <c r="AK567" i="3"/>
  <c r="AL567" i="3" s="1"/>
  <c r="AN1403" i="3"/>
  <c r="AK1403" i="3"/>
  <c r="AL1403" i="3" s="1"/>
  <c r="AN1591" i="3"/>
  <c r="AK1591" i="3"/>
  <c r="AL1591" i="3" s="1"/>
  <c r="AN319" i="3"/>
  <c r="AK319" i="3"/>
  <c r="AL319" i="3" s="1"/>
  <c r="AN702" i="3"/>
  <c r="AK702" i="3"/>
  <c r="AL702" i="3" s="1"/>
  <c r="AN1478" i="3"/>
  <c r="AN1426" i="3"/>
  <c r="AN1280" i="3"/>
  <c r="AN1236" i="3"/>
  <c r="AN1188" i="3"/>
  <c r="AN1140" i="3"/>
  <c r="AN1042" i="3"/>
  <c r="AN934" i="3"/>
  <c r="AN1671" i="3"/>
  <c r="AN1623" i="3"/>
  <c r="AN1556" i="3"/>
  <c r="AN1327" i="3"/>
  <c r="AN799" i="3"/>
  <c r="AO1734" i="3"/>
  <c r="AP1734" i="3" s="1"/>
  <c r="AQ1734" i="3" s="1"/>
  <c r="AK1775" i="3"/>
  <c r="AL1775" i="3" s="1"/>
  <c r="AK1806" i="3"/>
  <c r="AL1806" i="3" s="1"/>
  <c r="AK1741" i="3"/>
  <c r="AL1741" i="3" s="1"/>
  <c r="AO1782" i="3"/>
  <c r="AK1718" i="3"/>
  <c r="AL1718" i="3" s="1"/>
  <c r="AK1758" i="3"/>
  <c r="AL1758" i="3" s="1"/>
  <c r="AK1810" i="3"/>
  <c r="AL1810" i="3" s="1"/>
  <c r="AO1810" i="3" s="1"/>
  <c r="AK1788" i="3"/>
  <c r="AL1788" i="3" s="1"/>
  <c r="AK1708" i="3"/>
  <c r="AL1708" i="3" s="1"/>
  <c r="AO1628" i="3"/>
  <c r="AP1628" i="3" s="1"/>
  <c r="AQ1628" i="3" s="1"/>
  <c r="AK1548" i="3"/>
  <c r="AL1548" i="3" s="1"/>
  <c r="AK1438" i="3"/>
  <c r="AL1438" i="3" s="1"/>
  <c r="AO1331" i="3"/>
  <c r="AP1331" i="3" s="1"/>
  <c r="AQ1331" i="3" s="1"/>
  <c r="AO1235" i="3"/>
  <c r="AP1235" i="3" s="1"/>
  <c r="AQ1235" i="3" s="1"/>
  <c r="AK1129" i="3"/>
  <c r="AL1129" i="3" s="1"/>
  <c r="AK1011" i="3"/>
  <c r="AL1011" i="3" s="1"/>
  <c r="AK915" i="3"/>
  <c r="AL915" i="3" s="1"/>
  <c r="AK1659" i="3"/>
  <c r="AL1659" i="3" s="1"/>
  <c r="AK1579" i="3"/>
  <c r="AL1579" i="3" s="1"/>
  <c r="AK1479" i="3"/>
  <c r="AL1479" i="3" s="1"/>
  <c r="AO1362" i="3"/>
  <c r="AP1362" i="3" s="1"/>
  <c r="AQ1362" i="3" s="1"/>
  <c r="AO1266" i="3"/>
  <c r="AP1266" i="3" s="1"/>
  <c r="AQ1266" i="3" s="1"/>
  <c r="AO1149" i="3"/>
  <c r="AP1149" i="3" s="1"/>
  <c r="AQ1149" i="3" s="1"/>
  <c r="AK1053" i="3"/>
  <c r="AL1053" i="3" s="1"/>
  <c r="AO935" i="3"/>
  <c r="AP935" i="3" s="1"/>
  <c r="AQ935" i="3" s="1"/>
  <c r="AK815" i="3"/>
  <c r="AL815" i="3" s="1"/>
  <c r="AK1570" i="3"/>
  <c r="AL1570" i="3" s="1"/>
  <c r="AO1361" i="3"/>
  <c r="AO1201" i="3"/>
  <c r="AP1201" i="3" s="1"/>
  <c r="AQ1201" i="3" s="1"/>
  <c r="AK1073" i="3"/>
  <c r="AL1073" i="3" s="1"/>
  <c r="AO1681" i="3"/>
  <c r="AP1681" i="3" s="1"/>
  <c r="AQ1681" i="3" s="1"/>
  <c r="AO1519" i="3"/>
  <c r="AP1519" i="3" s="1"/>
  <c r="AQ1519" i="3" s="1"/>
  <c r="AK1071" i="3"/>
  <c r="AL1071" i="3" s="1"/>
  <c r="AO1744" i="3"/>
  <c r="AP1744" i="3" s="1"/>
  <c r="AQ1744" i="3" s="1"/>
  <c r="AO1616" i="3"/>
  <c r="AO1219" i="3"/>
  <c r="AO1293" i="3"/>
  <c r="AP1293" i="3" s="1"/>
  <c r="AQ1293" i="3" s="1"/>
  <c r="AO807" i="3"/>
  <c r="AP807" i="3" s="1"/>
  <c r="AQ807" i="3" s="1"/>
  <c r="AO1281" i="3"/>
  <c r="AP1281" i="3" s="1"/>
  <c r="AQ1281" i="3" s="1"/>
  <c r="AO1503" i="3"/>
  <c r="AP1503" i="3" s="1"/>
  <c r="AQ1503" i="3" s="1"/>
  <c r="AO1416" i="3"/>
  <c r="AP1416" i="3" s="1"/>
  <c r="AQ1416" i="3" s="1"/>
  <c r="AO727" i="3"/>
  <c r="AO261" i="3"/>
  <c r="AO789" i="3"/>
  <c r="AP789" i="3" s="1"/>
  <c r="AQ789" i="3" s="1"/>
  <c r="AO980" i="3"/>
  <c r="AP980" i="3" s="1"/>
  <c r="AQ980" i="3" s="1"/>
  <c r="AN1773" i="3"/>
  <c r="AL1773" i="3"/>
  <c r="AN1682" i="3"/>
  <c r="AN1737" i="3"/>
  <c r="AL1683" i="3"/>
  <c r="AN1683" i="3"/>
  <c r="AN1653" i="3"/>
  <c r="AK1653" i="3"/>
  <c r="AL1653" i="3" s="1"/>
  <c r="AL1691" i="3"/>
  <c r="AN1601" i="3"/>
  <c r="AK1601" i="3"/>
  <c r="AL1601" i="3" s="1"/>
  <c r="AN1547" i="3"/>
  <c r="AK1536" i="3"/>
  <c r="AL1536" i="3" s="1"/>
  <c r="AO1536" i="3" s="1"/>
  <c r="AP1536" i="3" s="1"/>
  <c r="AN1496" i="3"/>
  <c r="AK1496" i="3"/>
  <c r="AL1496" i="3" s="1"/>
  <c r="AN1417" i="3"/>
  <c r="AK1417" i="3"/>
  <c r="AL1417" i="3" s="1"/>
  <c r="AN1451" i="3"/>
  <c r="AK1451" i="3"/>
  <c r="AL1451" i="3" s="1"/>
  <c r="AE1383" i="3"/>
  <c r="AF1383" i="3" s="1"/>
  <c r="AG1383" i="3" s="1"/>
  <c r="AN1383" i="3"/>
  <c r="AL1383" i="3"/>
  <c r="AN1420" i="3"/>
  <c r="AK1420" i="3"/>
  <c r="AL1420" i="3" s="1"/>
  <c r="AN1314" i="3"/>
  <c r="AK1314" i="3"/>
  <c r="AL1314" i="3" s="1"/>
  <c r="AN1401" i="3"/>
  <c r="AK1401" i="3"/>
  <c r="AL1401" i="3" s="1"/>
  <c r="AN1290" i="3"/>
  <c r="AK1290" i="3"/>
  <c r="AL1290" i="3" s="1"/>
  <c r="AN1202" i="3"/>
  <c r="AK1202" i="3"/>
  <c r="AL1202" i="3" s="1"/>
  <c r="AN1312" i="3"/>
  <c r="AK1312" i="3"/>
  <c r="AL1312" i="3" s="1"/>
  <c r="AK1272" i="3"/>
  <c r="AL1272" i="3" s="1"/>
  <c r="AK1152" i="3"/>
  <c r="AL1152" i="3" s="1"/>
  <c r="AO1152" i="3" s="1"/>
  <c r="AP1152" i="3" s="1"/>
  <c r="AN1206" i="3"/>
  <c r="AK1206" i="3"/>
  <c r="AL1206" i="3" s="1"/>
  <c r="AN1150" i="3"/>
  <c r="AL1150" i="3"/>
  <c r="AN1052" i="3"/>
  <c r="AK1052" i="3"/>
  <c r="AL1052" i="3" s="1"/>
  <c r="AN993" i="3"/>
  <c r="AK993" i="3"/>
  <c r="AL993" i="3" s="1"/>
  <c r="AN1007" i="3"/>
  <c r="AK1007" i="3"/>
  <c r="AL1007" i="3" s="1"/>
  <c r="AN957" i="3"/>
  <c r="AL957" i="3"/>
  <c r="AN852" i="3"/>
  <c r="AK852" i="3"/>
  <c r="AL852" i="3" s="1"/>
  <c r="AN792" i="3"/>
  <c r="AK792" i="3"/>
  <c r="AL792" i="3" s="1"/>
  <c r="AN768" i="3"/>
  <c r="AK768" i="3"/>
  <c r="AL768" i="3" s="1"/>
  <c r="AN685" i="3"/>
  <c r="AK685" i="3"/>
  <c r="AL685" i="3" s="1"/>
  <c r="AN844" i="3"/>
  <c r="AK844" i="3"/>
  <c r="AL844" i="3" s="1"/>
  <c r="AN579" i="3"/>
  <c r="AK579" i="3"/>
  <c r="AL579" i="3" s="1"/>
  <c r="AK752" i="3"/>
  <c r="AL752" i="3" s="1"/>
  <c r="AO752" i="3" s="1"/>
  <c r="AP752" i="3" s="1"/>
  <c r="AE492" i="3"/>
  <c r="AF492" i="3" s="1"/>
  <c r="AG492" i="3" s="1"/>
  <c r="AN492" i="3"/>
  <c r="AK492" i="3"/>
  <c r="AL492" i="3" s="1"/>
  <c r="AN499" i="3"/>
  <c r="AK499" i="3"/>
  <c r="AL499" i="3" s="1"/>
  <c r="AN426" i="3"/>
  <c r="AK426" i="3"/>
  <c r="AL426" i="3" s="1"/>
  <c r="AN534" i="3"/>
  <c r="AK534" i="3"/>
  <c r="AL534" i="3" s="1"/>
  <c r="AN540" i="3"/>
  <c r="AK540" i="3"/>
  <c r="AL540" i="3" s="1"/>
  <c r="AN362" i="3"/>
  <c r="AK362" i="3"/>
  <c r="AL362" i="3" s="1"/>
  <c r="AN298" i="3"/>
  <c r="AK298" i="3"/>
  <c r="AL298" i="3" s="1"/>
  <c r="AN452" i="3"/>
  <c r="AK452" i="3"/>
  <c r="AL452" i="3" s="1"/>
  <c r="AN620" i="3"/>
  <c r="AK620" i="3"/>
  <c r="AL620" i="3" s="1"/>
  <c r="AN350" i="3"/>
  <c r="AK350" i="3"/>
  <c r="AL350" i="3" s="1"/>
  <c r="AN436" i="3"/>
  <c r="AK436" i="3"/>
  <c r="AL436" i="3" s="1"/>
  <c r="AN370" i="3"/>
  <c r="AK370" i="3"/>
  <c r="AL370" i="3" s="1"/>
  <c r="AN477" i="3"/>
  <c r="AK477" i="3"/>
  <c r="AL477" i="3" s="1"/>
  <c r="AN175" i="3"/>
  <c r="AK175" i="3"/>
  <c r="AL175" i="3" s="1"/>
  <c r="AN242" i="3"/>
  <c r="AK242" i="3"/>
  <c r="AL242" i="3" s="1"/>
  <c r="AN210" i="3"/>
  <c r="AK210" i="3"/>
  <c r="AL210" i="3" s="1"/>
  <c r="AN119" i="3"/>
  <c r="AK119" i="3"/>
  <c r="AL119" i="3" s="1"/>
  <c r="AN55" i="3"/>
  <c r="AK55" i="3"/>
  <c r="AL55" i="3" s="1"/>
  <c r="AE1715" i="3"/>
  <c r="AF1715" i="3" s="1"/>
  <c r="AG1715" i="3" s="1"/>
  <c r="AN1715" i="3"/>
  <c r="AN1670" i="3"/>
  <c r="AK1670" i="3"/>
  <c r="AL1670" i="3" s="1"/>
  <c r="AN1565" i="3"/>
  <c r="AK1565" i="3"/>
  <c r="AL1565" i="3" s="1"/>
  <c r="AL1790" i="3"/>
  <c r="AN1790" i="3"/>
  <c r="AN1785" i="3"/>
  <c r="AN1571" i="3"/>
  <c r="AK1571" i="3"/>
  <c r="AL1571" i="3" s="1"/>
  <c r="AE1264" i="3"/>
  <c r="AF1264" i="3" s="1"/>
  <c r="AG1264" i="3" s="1"/>
  <c r="AK1264" i="3"/>
  <c r="AL1264" i="3" s="1"/>
  <c r="AN1431" i="3"/>
  <c r="AK1431" i="3"/>
  <c r="AL1431" i="3" s="1"/>
  <c r="AE1490" i="3"/>
  <c r="AF1490" i="3" s="1"/>
  <c r="AG1490" i="3" s="1"/>
  <c r="AL1490" i="3"/>
  <c r="AE1378" i="3"/>
  <c r="AF1378" i="3" s="1"/>
  <c r="AG1378" i="3" s="1"/>
  <c r="AK1378" i="3"/>
  <c r="AL1378" i="3" s="1"/>
  <c r="AN1302" i="3"/>
  <c r="AK1302" i="3"/>
  <c r="AL1302" i="3" s="1"/>
  <c r="AN1166" i="3"/>
  <c r="AK1166" i="3"/>
  <c r="AL1166" i="3" s="1"/>
  <c r="AE1094" i="3"/>
  <c r="AF1094" i="3" s="1"/>
  <c r="AG1094" i="3" s="1"/>
  <c r="AN1094" i="3"/>
  <c r="AK1094" i="3"/>
  <c r="AL1094" i="3" s="1"/>
  <c r="AE1026" i="3"/>
  <c r="AF1026" i="3" s="1"/>
  <c r="AG1026" i="3" s="1"/>
  <c r="AK1026" i="3"/>
  <c r="AL1026" i="3" s="1"/>
  <c r="AK1066" i="3"/>
  <c r="AL1066" i="3" s="1"/>
  <c r="AO1066" i="3" s="1"/>
  <c r="AN891" i="3"/>
  <c r="AK891" i="3"/>
  <c r="AL891" i="3" s="1"/>
  <c r="AN987" i="3"/>
  <c r="AL987" i="3"/>
  <c r="AE902" i="3"/>
  <c r="AF902" i="3" s="1"/>
  <c r="AG902" i="3" s="1"/>
  <c r="AL902" i="3"/>
  <c r="AN879" i="3"/>
  <c r="AL879" i="3"/>
  <c r="AE820" i="3"/>
  <c r="AF820" i="3" s="1"/>
  <c r="AG820" i="3" s="1"/>
  <c r="AN820" i="3"/>
  <c r="AK820" i="3"/>
  <c r="AL820" i="3" s="1"/>
  <c r="AN719" i="3"/>
  <c r="AK719" i="3"/>
  <c r="AL719" i="3" s="1"/>
  <c r="AE597" i="3"/>
  <c r="AF597" i="3" s="1"/>
  <c r="AG597" i="3" s="1"/>
  <c r="AK597" i="3"/>
  <c r="AL597" i="3" s="1"/>
  <c r="AO597" i="3" s="1"/>
  <c r="AN729" i="3"/>
  <c r="AK729" i="3"/>
  <c r="AL729" i="3" s="1"/>
  <c r="AN506" i="3"/>
  <c r="AK506" i="3"/>
  <c r="AL506" i="3" s="1"/>
  <c r="AE462" i="3"/>
  <c r="AF462" i="3" s="1"/>
  <c r="AG462" i="3" s="1"/>
  <c r="AN462" i="3"/>
  <c r="AK462" i="3"/>
  <c r="AL462" i="3" s="1"/>
  <c r="AN179" i="3"/>
  <c r="AK179" i="3"/>
  <c r="AL179" i="3" s="1"/>
  <c r="AN502" i="3"/>
  <c r="AK502" i="3"/>
  <c r="AL502" i="3" s="1"/>
  <c r="AE397" i="3"/>
  <c r="AF397" i="3" s="1"/>
  <c r="AG397" i="3" s="1"/>
  <c r="AN397" i="3"/>
  <c r="AK397" i="3"/>
  <c r="AL397" i="3" s="1"/>
  <c r="AE312" i="3"/>
  <c r="AF312" i="3" s="1"/>
  <c r="AG312" i="3" s="1"/>
  <c r="AN312" i="3"/>
  <c r="AK312" i="3"/>
  <c r="AL312" i="3" s="1"/>
  <c r="AE222" i="3"/>
  <c r="AF222" i="3" s="1"/>
  <c r="AG222" i="3" s="1"/>
  <c r="AN222" i="3"/>
  <c r="AK222" i="3"/>
  <c r="AL222" i="3" s="1"/>
  <c r="AK585" i="3"/>
  <c r="AL585" i="3" s="1"/>
  <c r="AO585" i="3" s="1"/>
  <c r="AE232" i="3"/>
  <c r="AF232" i="3" s="1"/>
  <c r="AG232" i="3" s="1"/>
  <c r="AN232" i="3"/>
  <c r="AK232" i="3"/>
  <c r="AL232" i="3" s="1"/>
  <c r="AN613" i="3"/>
  <c r="AK613" i="3"/>
  <c r="AL613" i="3" s="1"/>
  <c r="AN291" i="3"/>
  <c r="AK291" i="3"/>
  <c r="AL291" i="3" s="1"/>
  <c r="AN98" i="3"/>
  <c r="AK98" i="3"/>
  <c r="AL98" i="3" s="1"/>
  <c r="AE1796" i="3"/>
  <c r="AF1796" i="3" s="1"/>
  <c r="AG1796" i="3" s="1"/>
  <c r="AN1796" i="3"/>
  <c r="AK1796" i="3"/>
  <c r="AL1796" i="3" s="1"/>
  <c r="AN1476" i="3"/>
  <c r="AK1476" i="3"/>
  <c r="AL1476" i="3" s="1"/>
  <c r="AN788" i="3"/>
  <c r="AK788" i="3"/>
  <c r="AL788" i="3" s="1"/>
  <c r="AK1703" i="3"/>
  <c r="AL1703" i="3" s="1"/>
  <c r="AN1364" i="3"/>
  <c r="AK1364" i="3"/>
  <c r="AL1364" i="3" s="1"/>
  <c r="AN1776" i="3"/>
  <c r="AK1776" i="3"/>
  <c r="AL1776" i="3" s="1"/>
  <c r="AN1489" i="3"/>
  <c r="AK1489" i="3"/>
  <c r="AL1489" i="3" s="1"/>
  <c r="AK1311" i="3"/>
  <c r="AL1311" i="3" s="1"/>
  <c r="AN1173" i="3"/>
  <c r="AK1173" i="3"/>
  <c r="AL1173" i="3" s="1"/>
  <c r="AN971" i="3"/>
  <c r="AK971" i="3"/>
  <c r="AL971" i="3" s="1"/>
  <c r="AN1491" i="3"/>
  <c r="AL1491" i="3"/>
  <c r="AN1405" i="3"/>
  <c r="AL1405" i="3"/>
  <c r="AN1332" i="3"/>
  <c r="AK1332" i="3"/>
  <c r="AL1332" i="3" s="1"/>
  <c r="AN1254" i="3"/>
  <c r="AK1254" i="3"/>
  <c r="AL1254" i="3" s="1"/>
  <c r="AE994" i="3"/>
  <c r="AF994" i="3" s="1"/>
  <c r="AG994" i="3" s="1"/>
  <c r="AK994" i="3"/>
  <c r="AL994" i="3" s="1"/>
  <c r="AO994" i="3" s="1"/>
  <c r="AN1561" i="3"/>
  <c r="AK1561" i="3"/>
  <c r="AL1561" i="3" s="1"/>
  <c r="AN929" i="3"/>
  <c r="AK929" i="3"/>
  <c r="AL929" i="3" s="1"/>
  <c r="AN647" i="3"/>
  <c r="AK647" i="3"/>
  <c r="AL647" i="3" s="1"/>
  <c r="AN1575" i="3"/>
  <c r="AK1575" i="3"/>
  <c r="AL1575" i="3" s="1"/>
  <c r="AN1384" i="3"/>
  <c r="AK1384" i="3"/>
  <c r="AL1384" i="3" s="1"/>
  <c r="AN905" i="3"/>
  <c r="AK905" i="3"/>
  <c r="AL905" i="3" s="1"/>
  <c r="AK982" i="3"/>
  <c r="AL982" i="3" s="1"/>
  <c r="AE58" i="3"/>
  <c r="AF58" i="3" s="1"/>
  <c r="AG58" i="3" s="1"/>
  <c r="AN58" i="3"/>
  <c r="AK58" i="3"/>
  <c r="AL58" i="3" s="1"/>
  <c r="AN141" i="3"/>
  <c r="AK141" i="3"/>
  <c r="AL141" i="3" s="1"/>
  <c r="AN1225" i="3"/>
  <c r="AN833" i="3"/>
  <c r="AK833" i="3"/>
  <c r="AL833" i="3" s="1"/>
  <c r="AN1537" i="3"/>
  <c r="AK1537" i="3"/>
  <c r="AL1537" i="3" s="1"/>
  <c r="AN1424" i="3"/>
  <c r="AK1424" i="3"/>
  <c r="AL1424" i="3" s="1"/>
  <c r="AE1771" i="3"/>
  <c r="AF1771" i="3" s="1"/>
  <c r="AG1771" i="3" s="1"/>
  <c r="AN1771" i="3"/>
  <c r="AK1771" i="3"/>
  <c r="AL1771" i="3" s="1"/>
  <c r="AN1553" i="3"/>
  <c r="AK1553" i="3"/>
  <c r="AL1553" i="3" s="1"/>
  <c r="AN1147" i="3"/>
  <c r="AK1147" i="3"/>
  <c r="AL1147" i="3" s="1"/>
  <c r="AK577" i="3"/>
  <c r="AL577" i="3" s="1"/>
  <c r="AN602" i="3"/>
  <c r="AK602" i="3"/>
  <c r="AL602" i="3" s="1"/>
  <c r="AN228" i="3"/>
  <c r="AK228" i="3"/>
  <c r="AL228" i="3" s="1"/>
  <c r="AN1511" i="3"/>
  <c r="AL1511" i="3"/>
  <c r="AN1032" i="3"/>
  <c r="AK1032" i="3"/>
  <c r="AL1032" i="3" s="1"/>
  <c r="AN1044" i="3"/>
  <c r="AK1044" i="3"/>
  <c r="AL1044" i="3" s="1"/>
  <c r="AN1223" i="3"/>
  <c r="AK783" i="3"/>
  <c r="AL783" i="3" s="1"/>
  <c r="AN1498" i="3"/>
  <c r="AN961" i="3"/>
  <c r="AK961" i="3"/>
  <c r="AL961" i="3" s="1"/>
  <c r="AN76" i="3"/>
  <c r="AK76" i="3"/>
  <c r="AL76" i="3" s="1"/>
  <c r="AN1380" i="3"/>
  <c r="AK1380" i="3"/>
  <c r="AL1380" i="3" s="1"/>
  <c r="AN1209" i="3"/>
  <c r="AK1209" i="3"/>
  <c r="AL1209" i="3" s="1"/>
  <c r="AK1172" i="3"/>
  <c r="AL1172" i="3" s="1"/>
  <c r="AN633" i="3"/>
  <c r="AK633" i="3"/>
  <c r="AL633" i="3" s="1"/>
  <c r="AN1596" i="3"/>
  <c r="AN1470" i="3"/>
  <c r="AN1422" i="3"/>
  <c r="AN1228" i="3"/>
  <c r="AN1184" i="3"/>
  <c r="AN1132" i="3"/>
  <c r="AN1034" i="3"/>
  <c r="AN982" i="3"/>
  <c r="AN930" i="3"/>
  <c r="AN1707" i="3"/>
  <c r="AN1663" i="3"/>
  <c r="AN1619" i="3"/>
  <c r="AN1552" i="3"/>
  <c r="AN1323" i="3"/>
  <c r="AN1077" i="3"/>
  <c r="AN783" i="3"/>
  <c r="AN581" i="3"/>
  <c r="AK1809" i="3"/>
  <c r="AL1809" i="3" s="1"/>
  <c r="AK1706" i="3"/>
  <c r="AL1706" i="3" s="1"/>
  <c r="AO1765" i="3"/>
  <c r="AP1765" i="3" s="1"/>
  <c r="AQ1765" i="3" s="1"/>
  <c r="AO1795" i="3"/>
  <c r="AP1795" i="3" s="1"/>
  <c r="AQ1795" i="3" s="1"/>
  <c r="AK1761" i="3"/>
  <c r="AL1761" i="3" s="1"/>
  <c r="AO1686" i="3"/>
  <c r="AK1747" i="3"/>
  <c r="AL1747" i="3" s="1"/>
  <c r="AO1747" i="3" s="1"/>
  <c r="AK1799" i="3"/>
  <c r="AL1799" i="3" s="1"/>
  <c r="AK6" i="3"/>
  <c r="AL6" i="3" s="1"/>
  <c r="AO6" i="3" s="1"/>
  <c r="AP6" i="3" s="1"/>
  <c r="AK1692" i="3"/>
  <c r="AL1692" i="3" s="1"/>
  <c r="AO1620" i="3"/>
  <c r="AP1620" i="3" s="1"/>
  <c r="AQ1620" i="3" s="1"/>
  <c r="AK1532" i="3"/>
  <c r="AL1532" i="3" s="1"/>
  <c r="AO1532" i="3" s="1"/>
  <c r="AK1321" i="3"/>
  <c r="AL1321" i="3" s="1"/>
  <c r="AK1225" i="3"/>
  <c r="AL1225" i="3" s="1"/>
  <c r="AK1107" i="3"/>
  <c r="AL1107" i="3" s="1"/>
  <c r="AK1001" i="3"/>
  <c r="AL1001" i="3" s="1"/>
  <c r="AK894" i="3"/>
  <c r="AL894" i="3" s="1"/>
  <c r="AK738" i="3"/>
  <c r="AL738" i="3" s="1"/>
  <c r="AK1563" i="3"/>
  <c r="AL1563" i="3" s="1"/>
  <c r="AK1469" i="3"/>
  <c r="AL1469" i="3" s="1"/>
  <c r="AK1351" i="3"/>
  <c r="AL1351" i="3" s="1"/>
  <c r="AO1351" i="3" s="1"/>
  <c r="AK1255" i="3"/>
  <c r="AL1255" i="3" s="1"/>
  <c r="AK1138" i="3"/>
  <c r="AL1138" i="3" s="1"/>
  <c r="AK1042" i="3"/>
  <c r="AL1042" i="3" s="1"/>
  <c r="AK925" i="3"/>
  <c r="AL925" i="3" s="1"/>
  <c r="AK767" i="3"/>
  <c r="AL767" i="3" s="1"/>
  <c r="AO1562" i="3"/>
  <c r="AK1329" i="3"/>
  <c r="AL1329" i="3" s="1"/>
  <c r="AO1062" i="3"/>
  <c r="AO846" i="3"/>
  <c r="AO1673" i="3"/>
  <c r="AP1673" i="3" s="1"/>
  <c r="AQ1673" i="3" s="1"/>
  <c r="AK1498" i="3"/>
  <c r="AL1498" i="3" s="1"/>
  <c r="AO1274" i="3"/>
  <c r="AP1274" i="3" s="1"/>
  <c r="AQ1274" i="3" s="1"/>
  <c r="AO975" i="3"/>
  <c r="AP975" i="3" s="1"/>
  <c r="AQ975" i="3" s="1"/>
  <c r="AO1736" i="3"/>
  <c r="AO1608" i="3"/>
  <c r="AO1390" i="3"/>
  <c r="AO1282" i="3"/>
  <c r="AO983" i="3"/>
  <c r="AO1259" i="3"/>
  <c r="AP1259" i="3" s="1"/>
  <c r="AQ1259" i="3" s="1"/>
  <c r="AO1450" i="3"/>
  <c r="AO1055" i="3"/>
  <c r="AP1055" i="3" s="1"/>
  <c r="AQ1055" i="3" s="1"/>
  <c r="AO663" i="3"/>
  <c r="AN1772" i="3"/>
  <c r="AN1504" i="3"/>
  <c r="AK1504" i="3"/>
  <c r="AL1504" i="3" s="1"/>
  <c r="AN1550" i="3"/>
  <c r="AK1550" i="3"/>
  <c r="AL1550" i="3" s="1"/>
  <c r="AE1443" i="3"/>
  <c r="AF1443" i="3" s="1"/>
  <c r="AG1443" i="3" s="1"/>
  <c r="AN1443" i="3"/>
  <c r="AK1443" i="3"/>
  <c r="AL1443" i="3" s="1"/>
  <c r="AN1497" i="3"/>
  <c r="AK1497" i="3"/>
  <c r="AL1497" i="3" s="1"/>
  <c r="AN1566" i="3"/>
  <c r="AK1566" i="3"/>
  <c r="AL1566" i="3" s="1"/>
  <c r="AN1366" i="3"/>
  <c r="AK1366" i="3"/>
  <c r="AL1366" i="3" s="1"/>
  <c r="AN1349" i="3"/>
  <c r="AK1349" i="3"/>
  <c r="AL1349" i="3" s="1"/>
  <c r="AN1357" i="3"/>
  <c r="AK1357" i="3"/>
  <c r="AL1357" i="3" s="1"/>
  <c r="AN1387" i="3"/>
  <c r="AK1387" i="3"/>
  <c r="AL1387" i="3" s="1"/>
  <c r="AN1278" i="3"/>
  <c r="AL1278" i="3"/>
  <c r="AN1194" i="3"/>
  <c r="AK1194" i="3"/>
  <c r="AL1194" i="3" s="1"/>
  <c r="AN1216" i="3"/>
  <c r="AK1216" i="3"/>
  <c r="AL1216" i="3" s="1"/>
  <c r="AK1232" i="3"/>
  <c r="AL1232" i="3" s="1"/>
  <c r="AN1232" i="3"/>
  <c r="AN1253" i="3"/>
  <c r="AK1253" i="3"/>
  <c r="AL1253" i="3" s="1"/>
  <c r="AN1158" i="3"/>
  <c r="AL1158" i="3"/>
  <c r="AN1126" i="3"/>
  <c r="AK1126" i="3"/>
  <c r="AL1126" i="3" s="1"/>
  <c r="AN1145" i="3"/>
  <c r="AK1145" i="3"/>
  <c r="AL1145" i="3" s="1"/>
  <c r="AN1049" i="3"/>
  <c r="AK1049" i="3"/>
  <c r="AL1049" i="3" s="1"/>
  <c r="AE1036" i="3"/>
  <c r="AF1036" i="3" s="1"/>
  <c r="AG1036" i="3" s="1"/>
  <c r="AN1036" i="3"/>
  <c r="AK1036" i="3"/>
  <c r="AL1036" i="3" s="1"/>
  <c r="AN1061" i="3"/>
  <c r="AK1061" i="3"/>
  <c r="AL1061" i="3" s="1"/>
  <c r="AN997" i="3"/>
  <c r="AK997" i="3"/>
  <c r="AL997" i="3" s="1"/>
  <c r="AN1048" i="3"/>
  <c r="AK1048" i="3"/>
  <c r="AL1048" i="3" s="1"/>
  <c r="AN992" i="3"/>
  <c r="AK992" i="3"/>
  <c r="AL992" i="3" s="1"/>
  <c r="AL1085" i="3"/>
  <c r="AN1085" i="3"/>
  <c r="AN932" i="3"/>
  <c r="AK932" i="3"/>
  <c r="AL932" i="3" s="1"/>
  <c r="AN937" i="3"/>
  <c r="AL937" i="3"/>
  <c r="AE845" i="3"/>
  <c r="AF845" i="3" s="1"/>
  <c r="AG845" i="3" s="1"/>
  <c r="AN845" i="3"/>
  <c r="AK845" i="3"/>
  <c r="AL845" i="3" s="1"/>
  <c r="AN677" i="3"/>
  <c r="AK677" i="3"/>
  <c r="AL677" i="3" s="1"/>
  <c r="AN571" i="3"/>
  <c r="AK571" i="3"/>
  <c r="AL571" i="3" s="1"/>
  <c r="AN840" i="3"/>
  <c r="AK840" i="3"/>
  <c r="AL840" i="3" s="1"/>
  <c r="AN638" i="3"/>
  <c r="AK638" i="3"/>
  <c r="AL638" i="3" s="1"/>
  <c r="AN508" i="3"/>
  <c r="AK508" i="3"/>
  <c r="AL508" i="3" s="1"/>
  <c r="AN524" i="3"/>
  <c r="AK524" i="3"/>
  <c r="AL524" i="3" s="1"/>
  <c r="AN614" i="3"/>
  <c r="AK614" i="3"/>
  <c r="AL614" i="3" s="1"/>
  <c r="AN580" i="3"/>
  <c r="AK580" i="3"/>
  <c r="AL580" i="3" s="1"/>
  <c r="AN486" i="3"/>
  <c r="AK486" i="3"/>
  <c r="AL486" i="3" s="1"/>
  <c r="AN418" i="3"/>
  <c r="AK418" i="3"/>
  <c r="AL418" i="3" s="1"/>
  <c r="AN598" i="3"/>
  <c r="AK598" i="3"/>
  <c r="AL598" i="3" s="1"/>
  <c r="AN519" i="3"/>
  <c r="AK519" i="3"/>
  <c r="AL519" i="3" s="1"/>
  <c r="AN446" i="3"/>
  <c r="AK446" i="3"/>
  <c r="AL446" i="3" s="1"/>
  <c r="AN414" i="3"/>
  <c r="AK414" i="3"/>
  <c r="AL414" i="3" s="1"/>
  <c r="AN358" i="3"/>
  <c r="AK358" i="3"/>
  <c r="AL358" i="3" s="1"/>
  <c r="AN599" i="3"/>
  <c r="AK599" i="3"/>
  <c r="AL599" i="3" s="1"/>
  <c r="AN352" i="3"/>
  <c r="AK352" i="3"/>
  <c r="AL352" i="3" s="1"/>
  <c r="AN428" i="3"/>
  <c r="AK428" i="3"/>
  <c r="AL428" i="3" s="1"/>
  <c r="AE290" i="3"/>
  <c r="AF290" i="3" s="1"/>
  <c r="AG290" i="3" s="1"/>
  <c r="AN290" i="3"/>
  <c r="AK290" i="3"/>
  <c r="AL290" i="3" s="1"/>
  <c r="AN364" i="3"/>
  <c r="AK364" i="3"/>
  <c r="AL364" i="3" s="1"/>
  <c r="AN311" i="3"/>
  <c r="AK311" i="3"/>
  <c r="AL311" i="3" s="1"/>
  <c r="AE279" i="3"/>
  <c r="AF279" i="3" s="1"/>
  <c r="AG279" i="3" s="1"/>
  <c r="AN279" i="3"/>
  <c r="AK279" i="3"/>
  <c r="AL279" i="3" s="1"/>
  <c r="AN247" i="3"/>
  <c r="AK247" i="3"/>
  <c r="AL247" i="3" s="1"/>
  <c r="AE215" i="3"/>
  <c r="AF215" i="3" s="1"/>
  <c r="AG215" i="3" s="1"/>
  <c r="AN215" i="3"/>
  <c r="AK215" i="3"/>
  <c r="AL215" i="3" s="1"/>
  <c r="AE251" i="3"/>
  <c r="AF251" i="3" s="1"/>
  <c r="AG251" i="3" s="1"/>
  <c r="AN251" i="3"/>
  <c r="AK251" i="3"/>
  <c r="AL251" i="3" s="1"/>
  <c r="AN219" i="3"/>
  <c r="AK219" i="3"/>
  <c r="AL219" i="3" s="1"/>
  <c r="AN193" i="3"/>
  <c r="AK193" i="3"/>
  <c r="AL193" i="3" s="1"/>
  <c r="AN111" i="3"/>
  <c r="AK111" i="3"/>
  <c r="AL111" i="3" s="1"/>
  <c r="AN47" i="3"/>
  <c r="AK47" i="3"/>
  <c r="AL47" i="3" s="1"/>
  <c r="AN282" i="3"/>
  <c r="AK282" i="3"/>
  <c r="AL282" i="3" s="1"/>
  <c r="AN155" i="3"/>
  <c r="AK155" i="3"/>
  <c r="AL155" i="3" s="1"/>
  <c r="AN113" i="3"/>
  <c r="AK113" i="3"/>
  <c r="AL113" i="3" s="1"/>
  <c r="AN81" i="3"/>
  <c r="AK81" i="3"/>
  <c r="AL81" i="3" s="1"/>
  <c r="AE49" i="3"/>
  <c r="AF49" i="3" s="1"/>
  <c r="AG49" i="3" s="1"/>
  <c r="AN49" i="3"/>
  <c r="AK49" i="3"/>
  <c r="AL49" i="3" s="1"/>
  <c r="AN17" i="3"/>
  <c r="AK17" i="3"/>
  <c r="AL17" i="3" s="1"/>
  <c r="AN1712" i="3"/>
  <c r="AK1712" i="3"/>
  <c r="AL1712" i="3" s="1"/>
  <c r="AN1660" i="3"/>
  <c r="AL1660" i="3"/>
  <c r="AN1732" i="3"/>
  <c r="AK1732" i="3"/>
  <c r="AL1732" i="3" s="1"/>
  <c r="AN1674" i="3"/>
  <c r="AN1694" i="3"/>
  <c r="AE1615" i="3"/>
  <c r="AF1615" i="3" s="1"/>
  <c r="AG1615" i="3" s="1"/>
  <c r="AK1615" i="3"/>
  <c r="AL1615" i="3" s="1"/>
  <c r="AN1615" i="3"/>
  <c r="AN1463" i="3"/>
  <c r="AK1463" i="3"/>
  <c r="AL1463" i="3" s="1"/>
  <c r="AN1411" i="3"/>
  <c r="AK1411" i="3"/>
  <c r="AL1411" i="3" s="1"/>
  <c r="AK1482" i="3"/>
  <c r="AL1482" i="3" s="1"/>
  <c r="AO1482" i="3" s="1"/>
  <c r="AK1284" i="3"/>
  <c r="AL1284" i="3" s="1"/>
  <c r="AN1284" i="3"/>
  <c r="AK1430" i="3"/>
  <c r="AL1430" i="3" s="1"/>
  <c r="AO1430" i="3" s="1"/>
  <c r="AE1391" i="3"/>
  <c r="AF1391" i="3" s="1"/>
  <c r="AG1391" i="3" s="1"/>
  <c r="AN1391" i="3"/>
  <c r="AK1391" i="3"/>
  <c r="AL1391" i="3" s="1"/>
  <c r="AN1300" i="3"/>
  <c r="AK1300" i="3"/>
  <c r="AL1300" i="3" s="1"/>
  <c r="AN1161" i="3"/>
  <c r="AK1161" i="3"/>
  <c r="AL1161" i="3" s="1"/>
  <c r="AE1086" i="3"/>
  <c r="AF1086" i="3" s="1"/>
  <c r="AG1086" i="3" s="1"/>
  <c r="AN1086" i="3"/>
  <c r="AN1191" i="3"/>
  <c r="AL1191" i="3"/>
  <c r="AN883" i="3"/>
  <c r="AK883" i="3"/>
  <c r="AL883" i="3" s="1"/>
  <c r="AN1183" i="3"/>
  <c r="AK1183" i="3"/>
  <c r="AL1183" i="3" s="1"/>
  <c r="AN1111" i="3"/>
  <c r="AK1111" i="3"/>
  <c r="AL1111" i="3" s="1"/>
  <c r="AK1276" i="3"/>
  <c r="AL1276" i="3" s="1"/>
  <c r="AO1276" i="3" s="1"/>
  <c r="AN910" i="3"/>
  <c r="AK910" i="3"/>
  <c r="AL910" i="3" s="1"/>
  <c r="AN881" i="3"/>
  <c r="AK881" i="3"/>
  <c r="AL881" i="3" s="1"/>
  <c r="AL926" i="3"/>
  <c r="AN931" i="3"/>
  <c r="AK931" i="3"/>
  <c r="AL931" i="3" s="1"/>
  <c r="AN963" i="3"/>
  <c r="AK963" i="3"/>
  <c r="AL963" i="3" s="1"/>
  <c r="AN825" i="3"/>
  <c r="AK825" i="3"/>
  <c r="AL825" i="3" s="1"/>
  <c r="AN674" i="3"/>
  <c r="AK674" i="3"/>
  <c r="AL674" i="3" s="1"/>
  <c r="AN850" i="3"/>
  <c r="AK850" i="3"/>
  <c r="AL850" i="3" s="1"/>
  <c r="AN772" i="3"/>
  <c r="AK772" i="3"/>
  <c r="AL772" i="3" s="1"/>
  <c r="AN679" i="3"/>
  <c r="AK679" i="3"/>
  <c r="AL679" i="3" s="1"/>
  <c r="AN766" i="3"/>
  <c r="AK766" i="3"/>
  <c r="AL766" i="3" s="1"/>
  <c r="AN778" i="3"/>
  <c r="AK778" i="3"/>
  <c r="AL778" i="3" s="1"/>
  <c r="AN812" i="3"/>
  <c r="AK812" i="3"/>
  <c r="AL812" i="3" s="1"/>
  <c r="AK763" i="3"/>
  <c r="AL763" i="3" s="1"/>
  <c r="AO763" i="3" s="1"/>
  <c r="AN163" i="3"/>
  <c r="AK163" i="3"/>
  <c r="AL163" i="3" s="1"/>
  <c r="AE302" i="3"/>
  <c r="AF302" i="3" s="1"/>
  <c r="AG302" i="3" s="1"/>
  <c r="AN302" i="3"/>
  <c r="AK302" i="3"/>
  <c r="AL302" i="3" s="1"/>
  <c r="AN505" i="3"/>
  <c r="AK505" i="3"/>
  <c r="AL505" i="3" s="1"/>
  <c r="AN642" i="3"/>
  <c r="AK642" i="3"/>
  <c r="AL642" i="3" s="1"/>
  <c r="AN501" i="3"/>
  <c r="AK501" i="3"/>
  <c r="AL501" i="3" s="1"/>
  <c r="AE300" i="3"/>
  <c r="AF300" i="3" s="1"/>
  <c r="AG300" i="3" s="1"/>
  <c r="AN300" i="3"/>
  <c r="AK300" i="3"/>
  <c r="AL300" i="3" s="1"/>
  <c r="AN196" i="3"/>
  <c r="AK196" i="3"/>
  <c r="AL196" i="3" s="1"/>
  <c r="AN568" i="3"/>
  <c r="AK568" i="3"/>
  <c r="AL568" i="3" s="1"/>
  <c r="AN411" i="3"/>
  <c r="AK411" i="3"/>
  <c r="AL411" i="3" s="1"/>
  <c r="AE347" i="3"/>
  <c r="AF347" i="3" s="1"/>
  <c r="AG347" i="3" s="1"/>
  <c r="AN347" i="3"/>
  <c r="AK347" i="3"/>
  <c r="AL347" i="3" s="1"/>
  <c r="AN272" i="3"/>
  <c r="AK272" i="3"/>
  <c r="AL272" i="3" s="1"/>
  <c r="AE104" i="3"/>
  <c r="AF104" i="3" s="1"/>
  <c r="AG104" i="3" s="1"/>
  <c r="AN104" i="3"/>
  <c r="AK104" i="3"/>
  <c r="AL104" i="3" s="1"/>
  <c r="AE28" i="3"/>
  <c r="AF28" i="3" s="1"/>
  <c r="AG28" i="3" s="1"/>
  <c r="AN28" i="3"/>
  <c r="AK28" i="3"/>
  <c r="AL28" i="3" s="1"/>
  <c r="AN187" i="3"/>
  <c r="AK187" i="3"/>
  <c r="AL187" i="3" s="1"/>
  <c r="AE96" i="3"/>
  <c r="AF96" i="3" s="1"/>
  <c r="AG96" i="3" s="1"/>
  <c r="AN96" i="3"/>
  <c r="AK96" i="3"/>
  <c r="AL96" i="3" s="1"/>
  <c r="AN1792" i="3"/>
  <c r="AK1792" i="3"/>
  <c r="AL1792" i="3" s="1"/>
  <c r="AN1614" i="3"/>
  <c r="AK1614" i="3"/>
  <c r="AL1614" i="3" s="1"/>
  <c r="AN1517" i="3"/>
  <c r="AK1517" i="3"/>
  <c r="AL1517" i="3" s="1"/>
  <c r="AE889" i="3"/>
  <c r="AF889" i="3" s="1"/>
  <c r="AG889" i="3" s="1"/>
  <c r="AN889" i="3"/>
  <c r="AK889" i="3"/>
  <c r="AL889" i="3" s="1"/>
  <c r="AN786" i="3"/>
  <c r="AK786" i="3"/>
  <c r="AL786" i="3" s="1"/>
  <c r="AE1084" i="3"/>
  <c r="AF1084" i="3" s="1"/>
  <c r="AG1084" i="3" s="1"/>
  <c r="AN1084" i="3"/>
  <c r="AK1084" i="3"/>
  <c r="AL1084" i="3" s="1"/>
  <c r="AN956" i="3"/>
  <c r="AK956" i="3"/>
  <c r="AL956" i="3" s="1"/>
  <c r="AN1460" i="3"/>
  <c r="AK1460" i="3"/>
  <c r="AL1460" i="3" s="1"/>
  <c r="AE1177" i="3"/>
  <c r="AF1177" i="3" s="1"/>
  <c r="AG1177" i="3" s="1"/>
  <c r="AN1177" i="3"/>
  <c r="AK1177" i="3"/>
  <c r="AL1177" i="3" s="1"/>
  <c r="AN1067" i="3"/>
  <c r="AK1067" i="3"/>
  <c r="AL1067" i="3" s="1"/>
  <c r="AN843" i="3"/>
  <c r="AK843" i="3"/>
  <c r="AL843" i="3" s="1"/>
  <c r="AN1454" i="3"/>
  <c r="AK1454" i="3"/>
  <c r="AL1454" i="3" s="1"/>
  <c r="AK986" i="3"/>
  <c r="AL986" i="3" s="1"/>
  <c r="AO986" i="3" s="1"/>
  <c r="AN1087" i="3"/>
  <c r="AK1087" i="3"/>
  <c r="AL1087" i="3" s="1"/>
  <c r="AN625" i="3"/>
  <c r="AK625" i="3"/>
  <c r="AL625" i="3" s="1"/>
  <c r="AK716" i="3"/>
  <c r="AL716" i="3" s="1"/>
  <c r="AO716" i="3" s="1"/>
  <c r="AN553" i="3"/>
  <c r="AK553" i="3"/>
  <c r="AL553" i="3" s="1"/>
  <c r="AE481" i="3"/>
  <c r="AF481" i="3" s="1"/>
  <c r="AG481" i="3" s="1"/>
  <c r="AN481" i="3"/>
  <c r="AK481" i="3"/>
  <c r="AL481" i="3" s="1"/>
  <c r="AN1273" i="3"/>
  <c r="AK1273" i="3"/>
  <c r="AL1273" i="3" s="1"/>
  <c r="AN832" i="3"/>
  <c r="AK832" i="3"/>
  <c r="AL832" i="3" s="1"/>
  <c r="AN150" i="3"/>
  <c r="AK150" i="3"/>
  <c r="AL150" i="3" s="1"/>
  <c r="AN162" i="3"/>
  <c r="AK162" i="3"/>
  <c r="AL162" i="3" s="1"/>
  <c r="AN152" i="3"/>
  <c r="AK152" i="3"/>
  <c r="AL152" i="3" s="1"/>
  <c r="AN110" i="3"/>
  <c r="AK110" i="3"/>
  <c r="AL110" i="3" s="1"/>
  <c r="AE20" i="3"/>
  <c r="AF20" i="3" s="1"/>
  <c r="AG20" i="3" s="1"/>
  <c r="AK20" i="3"/>
  <c r="AL20" i="3" s="1"/>
  <c r="AN20" i="3"/>
  <c r="AN132" i="3"/>
  <c r="AK132" i="3"/>
  <c r="AL132" i="3" s="1"/>
  <c r="AE1131" i="3"/>
  <c r="AF1131" i="3" s="1"/>
  <c r="AG1131" i="3" s="1"/>
  <c r="AN1131" i="3"/>
  <c r="AK1131" i="3"/>
  <c r="AL1131" i="3" s="1"/>
  <c r="AN828" i="3"/>
  <c r="AK828" i="3"/>
  <c r="AL828" i="3" s="1"/>
  <c r="AN1530" i="3"/>
  <c r="AK1367" i="3"/>
  <c r="AL1367" i="3" s="1"/>
  <c r="AO1367" i="3" s="1"/>
  <c r="AE1769" i="3"/>
  <c r="AF1769" i="3" s="1"/>
  <c r="AG1769" i="3" s="1"/>
  <c r="AN1769" i="3"/>
  <c r="AK1769" i="3"/>
  <c r="AL1769" i="3" s="1"/>
  <c r="AN1068" i="3"/>
  <c r="AK1068" i="3"/>
  <c r="AL1068" i="3" s="1"/>
  <c r="AN1730" i="3"/>
  <c r="AK1730" i="3"/>
  <c r="AL1730" i="3" s="1"/>
  <c r="AN1509" i="3"/>
  <c r="AK1509" i="3"/>
  <c r="AL1509" i="3" s="1"/>
  <c r="AN447" i="3"/>
  <c r="AK447" i="3"/>
  <c r="AL447" i="3" s="1"/>
  <c r="AN576" i="3"/>
  <c r="AK576" i="3"/>
  <c r="AL576" i="3" s="1"/>
  <c r="AN1427" i="3"/>
  <c r="AL1427" i="3"/>
  <c r="AN754" i="3"/>
  <c r="AL754" i="3"/>
  <c r="AN895" i="3"/>
  <c r="AK895" i="3"/>
  <c r="AL895" i="3" s="1"/>
  <c r="AE108" i="3"/>
  <c r="AF108" i="3" s="1"/>
  <c r="AG108" i="3" s="1"/>
  <c r="AN108" i="3"/>
  <c r="AK108" i="3"/>
  <c r="AL108" i="3" s="1"/>
  <c r="AN628" i="3"/>
  <c r="AK628" i="3"/>
  <c r="AL628" i="3" s="1"/>
  <c r="AN48" i="3"/>
  <c r="AK48" i="3"/>
  <c r="AL48" i="3" s="1"/>
  <c r="AK1148" i="3"/>
  <c r="AL1148" i="3" s="1"/>
  <c r="AO1148" i="3" s="1"/>
  <c r="AK732" i="3"/>
  <c r="AL732" i="3" s="1"/>
  <c r="AO732" i="3" s="1"/>
  <c r="AN88" i="3"/>
  <c r="AK88" i="3"/>
  <c r="AL88" i="3" s="1"/>
  <c r="AN794" i="3"/>
  <c r="AK794" i="3"/>
  <c r="AL794" i="3" s="1"/>
  <c r="AN949" i="3"/>
  <c r="AK949" i="3"/>
  <c r="AL949" i="3" s="1"/>
  <c r="AN441" i="3"/>
  <c r="AK441" i="3"/>
  <c r="AL441" i="3" s="1"/>
  <c r="AN1797" i="3"/>
  <c r="AK1797" i="3"/>
  <c r="AL1797" i="3" s="1"/>
  <c r="AN762" i="3"/>
  <c r="AK762" i="3"/>
  <c r="AL762" i="3" s="1"/>
  <c r="AN373" i="3"/>
  <c r="AK373" i="3"/>
  <c r="AL373" i="3" s="1"/>
  <c r="AN1638" i="3"/>
  <c r="AK1638" i="3"/>
  <c r="AL1638" i="3" s="1"/>
  <c r="AE1099" i="3"/>
  <c r="AF1099" i="3" s="1"/>
  <c r="AG1099" i="3" s="1"/>
  <c r="AN1099" i="3"/>
  <c r="AK1099" i="3"/>
  <c r="AL1099" i="3" s="1"/>
  <c r="AN44" i="3"/>
  <c r="AK44" i="3"/>
  <c r="AL44" i="3" s="1"/>
  <c r="AK867" i="3"/>
  <c r="AL867" i="3" s="1"/>
  <c r="AO867" i="3" s="1"/>
  <c r="AK1014" i="3"/>
  <c r="AL1014" i="3" s="1"/>
  <c r="AO1014" i="3" s="1"/>
  <c r="AE1654" i="3"/>
  <c r="AF1654" i="3" s="1"/>
  <c r="AG1654" i="3" s="1"/>
  <c r="AN1654" i="3"/>
  <c r="AK1654" i="3"/>
  <c r="AL1654" i="3" s="1"/>
  <c r="AN1802" i="3"/>
  <c r="AN1466" i="3"/>
  <c r="AN1272" i="3"/>
  <c r="AN1224" i="3"/>
  <c r="AN1176" i="3"/>
  <c r="AN1113" i="3"/>
  <c r="AN1030" i="3"/>
  <c r="AN926" i="3"/>
  <c r="AN1758" i="3"/>
  <c r="AN1703" i="3"/>
  <c r="AN1659" i="3"/>
  <c r="AN1548" i="3"/>
  <c r="AN1382" i="3"/>
  <c r="AN1311" i="3"/>
  <c r="AN1073" i="3"/>
  <c r="AN704" i="3"/>
  <c r="AN577" i="3"/>
  <c r="AK1798" i="3"/>
  <c r="AL1798" i="3" s="1"/>
  <c r="AK1674" i="3"/>
  <c r="AL1674" i="3" s="1"/>
  <c r="AK1743" i="3"/>
  <c r="AL1743" i="3" s="1"/>
  <c r="AK1785" i="3"/>
  <c r="AL1785" i="3" s="1"/>
  <c r="AK1694" i="3"/>
  <c r="AL1694" i="3" s="1"/>
  <c r="AK1750" i="3"/>
  <c r="AL1750" i="3" s="1"/>
  <c r="AO1750" i="3" s="1"/>
  <c r="AK1737" i="3"/>
  <c r="AL1737" i="3" s="1"/>
  <c r="AO1778" i="3"/>
  <c r="AK1772" i="3"/>
  <c r="AL1772" i="3" s="1"/>
  <c r="AK1684" i="3"/>
  <c r="AL1684" i="3" s="1"/>
  <c r="AK1612" i="3"/>
  <c r="AL1612" i="3" s="1"/>
  <c r="AK1523" i="3"/>
  <c r="AL1523" i="3" s="1"/>
  <c r="AO1406" i="3"/>
  <c r="AO1310" i="3"/>
  <c r="AK1097" i="3"/>
  <c r="AL1097" i="3" s="1"/>
  <c r="AO990" i="3"/>
  <c r="AP990" i="3" s="1"/>
  <c r="AQ990" i="3" s="1"/>
  <c r="AK882" i="3"/>
  <c r="AL882" i="3" s="1"/>
  <c r="AO882" i="3" s="1"/>
  <c r="AP882" i="3" s="1"/>
  <c r="AO1723" i="3"/>
  <c r="AP1723" i="3" s="1"/>
  <c r="AQ1723" i="3" s="1"/>
  <c r="AK1643" i="3"/>
  <c r="AL1643" i="3" s="1"/>
  <c r="AO1643" i="3" s="1"/>
  <c r="AK1555" i="3"/>
  <c r="AL1555" i="3" s="1"/>
  <c r="AK1447" i="3"/>
  <c r="AL1447" i="3" s="1"/>
  <c r="AK1341" i="3"/>
  <c r="AL1341" i="3" s="1"/>
  <c r="AK1234" i="3"/>
  <c r="AL1234" i="3" s="1"/>
  <c r="AK1127" i="3"/>
  <c r="AL1127" i="3" s="1"/>
  <c r="AK1021" i="3"/>
  <c r="AL1021" i="3" s="1"/>
  <c r="AK751" i="3"/>
  <c r="AL751" i="3" s="1"/>
  <c r="AK1538" i="3"/>
  <c r="AL1538" i="3" s="1"/>
  <c r="AO1318" i="3"/>
  <c r="AO1179" i="3"/>
  <c r="AO830" i="3"/>
  <c r="AO1665" i="3"/>
  <c r="AP1665" i="3" s="1"/>
  <c r="AQ1665" i="3" s="1"/>
  <c r="AO1242" i="3"/>
  <c r="AO943" i="3"/>
  <c r="AP943" i="3" s="1"/>
  <c r="AQ943" i="3" s="1"/>
  <c r="AO1696" i="3"/>
  <c r="AO1600" i="3"/>
  <c r="AO1369" i="3"/>
  <c r="AO1070" i="3"/>
  <c r="AO1639" i="3"/>
  <c r="AO1261" i="3"/>
  <c r="AP1261" i="3" s="1"/>
  <c r="AQ1261" i="3" s="1"/>
  <c r="AO973" i="3"/>
  <c r="AO886" i="3"/>
  <c r="AP886" i="3" s="1"/>
  <c r="AQ886" i="3" s="1"/>
  <c r="AO1439" i="3"/>
  <c r="AO959" i="3"/>
  <c r="AO1472" i="3"/>
  <c r="AO1368" i="3"/>
  <c r="AO773" i="3"/>
  <c r="AO964" i="3"/>
  <c r="AP964" i="3" s="1"/>
  <c r="AQ964" i="3" s="1"/>
  <c r="AN1745" i="3"/>
  <c r="AL1745" i="3"/>
  <c r="AN1800" i="3"/>
  <c r="AK1800" i="3"/>
  <c r="AL1800" i="3" s="1"/>
  <c r="AN1760" i="3"/>
  <c r="AK1760" i="3"/>
  <c r="AL1760" i="3" s="1"/>
  <c r="AN1622" i="3"/>
  <c r="AK1622" i="3"/>
  <c r="AL1622" i="3" s="1"/>
  <c r="AN1641" i="3"/>
  <c r="AK1641" i="3"/>
  <c r="AL1641" i="3" s="1"/>
  <c r="AN1811" i="3"/>
  <c r="AK1811" i="3"/>
  <c r="AL1811" i="3" s="1"/>
  <c r="AL1651" i="3"/>
  <c r="AN1651" i="3"/>
  <c r="AN1618" i="3"/>
  <c r="AK1618" i="3"/>
  <c r="AL1618" i="3" s="1"/>
  <c r="AN1582" i="3"/>
  <c r="AK1582" i="3"/>
  <c r="AL1582" i="3" s="1"/>
  <c r="AN1471" i="3"/>
  <c r="AK1471" i="3"/>
  <c r="AL1471" i="3" s="1"/>
  <c r="AN1433" i="3"/>
  <c r="AK1433" i="3"/>
  <c r="AL1433" i="3" s="1"/>
  <c r="AK1347" i="3"/>
  <c r="AL1347" i="3" s="1"/>
  <c r="AO1347" i="3" s="1"/>
  <c r="AN1459" i="3"/>
  <c r="AK1459" i="3"/>
  <c r="AL1459" i="3" s="1"/>
  <c r="AN1306" i="3"/>
  <c r="AK1306" i="3"/>
  <c r="AL1306" i="3" s="1"/>
  <c r="AE1267" i="3"/>
  <c r="AF1267" i="3" s="1"/>
  <c r="AG1267" i="3" s="1"/>
  <c r="AN1267" i="3"/>
  <c r="AL1267" i="3"/>
  <c r="AN1301" i="3"/>
  <c r="AK1301" i="3"/>
  <c r="AL1301" i="3" s="1"/>
  <c r="AE1186" i="3"/>
  <c r="AF1186" i="3" s="1"/>
  <c r="AG1186" i="3" s="1"/>
  <c r="AN1186" i="3"/>
  <c r="AK1186" i="3"/>
  <c r="AL1186" i="3" s="1"/>
  <c r="AN1162" i="3"/>
  <c r="AK1162" i="3"/>
  <c r="AL1162" i="3" s="1"/>
  <c r="AN1243" i="3"/>
  <c r="AL1243" i="3"/>
  <c r="AN1118" i="3"/>
  <c r="AK1118" i="3"/>
  <c r="AL1118" i="3" s="1"/>
  <c r="AN1045" i="3"/>
  <c r="AK1045" i="3"/>
  <c r="AL1045" i="3" s="1"/>
  <c r="AN1025" i="3"/>
  <c r="AK1025" i="3"/>
  <c r="AL1025" i="3" s="1"/>
  <c r="AN1114" i="3"/>
  <c r="AK1114" i="3"/>
  <c r="AL1114" i="3" s="1"/>
  <c r="AN1056" i="3"/>
  <c r="AK1056" i="3"/>
  <c r="AL1056" i="3" s="1"/>
  <c r="AN1029" i="3"/>
  <c r="AK1029" i="3"/>
  <c r="AL1029" i="3" s="1"/>
  <c r="AE989" i="3"/>
  <c r="AF989" i="3" s="1"/>
  <c r="AG989" i="3" s="1"/>
  <c r="AN989" i="3"/>
  <c r="AK989" i="3"/>
  <c r="AL989" i="3" s="1"/>
  <c r="AN999" i="3"/>
  <c r="AL999" i="3"/>
  <c r="AN924" i="3"/>
  <c r="AK924" i="3"/>
  <c r="AL924" i="3" s="1"/>
  <c r="AK874" i="3"/>
  <c r="AL874" i="3" s="1"/>
  <c r="AO874" i="3" s="1"/>
  <c r="AN701" i="3"/>
  <c r="AK701" i="3"/>
  <c r="AL701" i="3" s="1"/>
  <c r="AN653" i="3"/>
  <c r="AK653" i="3"/>
  <c r="AL653" i="3" s="1"/>
  <c r="AN629" i="3"/>
  <c r="AK629" i="3"/>
  <c r="AL629" i="3" s="1"/>
  <c r="AN836" i="3"/>
  <c r="AK836" i="3"/>
  <c r="AL836" i="3" s="1"/>
  <c r="AN717" i="3"/>
  <c r="AK717" i="3"/>
  <c r="AL717" i="3" s="1"/>
  <c r="AN725" i="3"/>
  <c r="AK725" i="3"/>
  <c r="AL725" i="3" s="1"/>
  <c r="AK922" i="3"/>
  <c r="AL922" i="3" s="1"/>
  <c r="AN922" i="3"/>
  <c r="AN885" i="3"/>
  <c r="AK885" i="3"/>
  <c r="AL885" i="3" s="1"/>
  <c r="AN564" i="3"/>
  <c r="AK564" i="3"/>
  <c r="AL564" i="3" s="1"/>
  <c r="AN622" i="3"/>
  <c r="AK622" i="3"/>
  <c r="AL622" i="3" s="1"/>
  <c r="AN483" i="3"/>
  <c r="AK483" i="3"/>
  <c r="AL483" i="3" s="1"/>
  <c r="AN410" i="3"/>
  <c r="AK410" i="3"/>
  <c r="AL410" i="3" s="1"/>
  <c r="AN575" i="3"/>
  <c r="AK575" i="3"/>
  <c r="AL575" i="3" s="1"/>
  <c r="AN500" i="3"/>
  <c r="AK500" i="3"/>
  <c r="AL500" i="3" s="1"/>
  <c r="AN444" i="3"/>
  <c r="AK444" i="3"/>
  <c r="AL444" i="3" s="1"/>
  <c r="AN346" i="3"/>
  <c r="AK346" i="3"/>
  <c r="AL346" i="3" s="1"/>
  <c r="AN551" i="3"/>
  <c r="AK551" i="3"/>
  <c r="AL551" i="3" s="1"/>
  <c r="AN574" i="3"/>
  <c r="AK574" i="3"/>
  <c r="AL574" i="3" s="1"/>
  <c r="AN412" i="3"/>
  <c r="AK412" i="3"/>
  <c r="AL412" i="3" s="1"/>
  <c r="AN354" i="3"/>
  <c r="AK354" i="3"/>
  <c r="AL354" i="3" s="1"/>
  <c r="AN470" i="3"/>
  <c r="AK470" i="3"/>
  <c r="AL470" i="3" s="1"/>
  <c r="AN185" i="3"/>
  <c r="AK185" i="3"/>
  <c r="AL185" i="3" s="1"/>
  <c r="AN153" i="3"/>
  <c r="AK153" i="3"/>
  <c r="AL153" i="3" s="1"/>
  <c r="AN250" i="3"/>
  <c r="AK250" i="3"/>
  <c r="AL250" i="3" s="1"/>
  <c r="AN218" i="3"/>
  <c r="AK218" i="3"/>
  <c r="AL218" i="3" s="1"/>
  <c r="AN167" i="3"/>
  <c r="AK167" i="3"/>
  <c r="AL167" i="3" s="1"/>
  <c r="AN103" i="3"/>
  <c r="AK103" i="3"/>
  <c r="AL103" i="3" s="1"/>
  <c r="AN39" i="3"/>
  <c r="AK39" i="3"/>
  <c r="AL39" i="3" s="1"/>
  <c r="AL1802" i="3"/>
  <c r="AE1739" i="3"/>
  <c r="AF1739" i="3" s="1"/>
  <c r="AG1739" i="3" s="1"/>
  <c r="AN1805" i="3"/>
  <c r="AN1709" i="3"/>
  <c r="AK1709" i="3"/>
  <c r="AL1709" i="3" s="1"/>
  <c r="AK1655" i="3"/>
  <c r="AL1655" i="3" s="1"/>
  <c r="AN1604" i="3"/>
  <c r="AK1604" i="3"/>
  <c r="AL1604" i="3" s="1"/>
  <c r="AN1779" i="3"/>
  <c r="AL1779" i="3"/>
  <c r="AN1698" i="3"/>
  <c r="AL1698" i="3"/>
  <c r="AN1668" i="3"/>
  <c r="AK1668" i="3"/>
  <c r="AL1668" i="3" s="1"/>
  <c r="AK1647" i="3"/>
  <c r="AL1647" i="3" s="1"/>
  <c r="AO1647" i="3" s="1"/>
  <c r="AN1656" i="3"/>
  <c r="AK1656" i="3"/>
  <c r="AL1656" i="3" s="1"/>
  <c r="AE1594" i="3"/>
  <c r="AF1594" i="3" s="1"/>
  <c r="AG1594" i="3" s="1"/>
  <c r="AN1594" i="3"/>
  <c r="AL1594" i="3"/>
  <c r="AE1554" i="3"/>
  <c r="AF1554" i="3" s="1"/>
  <c r="AG1554" i="3" s="1"/>
  <c r="AN1554" i="3"/>
  <c r="AK1554" i="3"/>
  <c r="AL1554" i="3" s="1"/>
  <c r="AE1350" i="3"/>
  <c r="AF1350" i="3" s="1"/>
  <c r="AG1350" i="3" s="1"/>
  <c r="AN1350" i="3"/>
  <c r="AK1350" i="3"/>
  <c r="AL1350" i="3" s="1"/>
  <c r="AE1279" i="3"/>
  <c r="AF1279" i="3" s="1"/>
  <c r="AG1279" i="3" s="1"/>
  <c r="AN1279" i="3"/>
  <c r="AK1279" i="3"/>
  <c r="AL1279" i="3" s="1"/>
  <c r="AN1413" i="3"/>
  <c r="AL1413" i="3"/>
  <c r="AK1514" i="3"/>
  <c r="AL1514" i="3" s="1"/>
  <c r="AN1514" i="3"/>
  <c r="AN1376" i="3"/>
  <c r="AK1376" i="3"/>
  <c r="AL1376" i="3" s="1"/>
  <c r="AE1292" i="3"/>
  <c r="AF1292" i="3" s="1"/>
  <c r="AG1292" i="3" s="1"/>
  <c r="AN1292" i="3"/>
  <c r="AK1292" i="3"/>
  <c r="AL1292" i="3" s="1"/>
  <c r="AN1151" i="3"/>
  <c r="AK1151" i="3"/>
  <c r="AL1151" i="3" s="1"/>
  <c r="AE1078" i="3"/>
  <c r="AF1078" i="3" s="1"/>
  <c r="AG1078" i="3" s="1"/>
  <c r="AN1078" i="3"/>
  <c r="AK1078" i="3"/>
  <c r="AL1078" i="3" s="1"/>
  <c r="AE873" i="3"/>
  <c r="AF873" i="3" s="1"/>
  <c r="AG873" i="3" s="1"/>
  <c r="AN873" i="3"/>
  <c r="AK873" i="3"/>
  <c r="AL873" i="3" s="1"/>
  <c r="AE1074" i="3"/>
  <c r="AF1074" i="3" s="1"/>
  <c r="AG1074" i="3" s="1"/>
  <c r="AN1074" i="3"/>
  <c r="AK1074" i="3"/>
  <c r="AL1074" i="3" s="1"/>
  <c r="AN899" i="3"/>
  <c r="AK899" i="3"/>
  <c r="AL899" i="3" s="1"/>
  <c r="AK779" i="3"/>
  <c r="AL779" i="3" s="1"/>
  <c r="AO779" i="3" s="1"/>
  <c r="AN708" i="3"/>
  <c r="AK708" i="3"/>
  <c r="AL708" i="3" s="1"/>
  <c r="AK724" i="3"/>
  <c r="AL724" i="3" s="1"/>
  <c r="AO724" i="3" s="1"/>
  <c r="AN594" i="3"/>
  <c r="AK594" i="3"/>
  <c r="AL594" i="3" s="1"/>
  <c r="AN690" i="3"/>
  <c r="AK690" i="3"/>
  <c r="AL690" i="3" s="1"/>
  <c r="AE377" i="3"/>
  <c r="AF377" i="3" s="1"/>
  <c r="AG377" i="3" s="1"/>
  <c r="AN377" i="3"/>
  <c r="AK377" i="3"/>
  <c r="AL377" i="3" s="1"/>
  <c r="AN555" i="3"/>
  <c r="AK555" i="3"/>
  <c r="AL555" i="3" s="1"/>
  <c r="AE642" i="3"/>
  <c r="AF642" i="3" s="1"/>
  <c r="AG642" i="3" s="1"/>
  <c r="AE194" i="3"/>
  <c r="AF194" i="3" s="1"/>
  <c r="AG194" i="3" s="1"/>
  <c r="AN194" i="3"/>
  <c r="AK194" i="3"/>
  <c r="AL194" i="3" s="1"/>
  <c r="AN476" i="3"/>
  <c r="AK476" i="3"/>
  <c r="AL476" i="3" s="1"/>
  <c r="AE401" i="3"/>
  <c r="AF401" i="3" s="1"/>
  <c r="AG401" i="3" s="1"/>
  <c r="AN401" i="3"/>
  <c r="AK401" i="3"/>
  <c r="AL401" i="3" s="1"/>
  <c r="AE260" i="3"/>
  <c r="AF260" i="3" s="1"/>
  <c r="AG260" i="3" s="1"/>
  <c r="AN260" i="3"/>
  <c r="AK260" i="3"/>
  <c r="AL260" i="3" s="1"/>
  <c r="AN156" i="3"/>
  <c r="AK156" i="3"/>
  <c r="AL156" i="3" s="1"/>
  <c r="AE120" i="3"/>
  <c r="AF120" i="3" s="1"/>
  <c r="AG120" i="3" s="1"/>
  <c r="AN120" i="3"/>
  <c r="AK120" i="3"/>
  <c r="AL120" i="3" s="1"/>
  <c r="AN21" i="3"/>
  <c r="AK21" i="3"/>
  <c r="AL21" i="3" s="1"/>
  <c r="AE1763" i="3"/>
  <c r="AF1763" i="3" s="1"/>
  <c r="AG1763" i="3" s="1"/>
  <c r="AN1763" i="3"/>
  <c r="AK1386" i="3"/>
  <c r="AL1386" i="3" s="1"/>
  <c r="AO1386" i="3" s="1"/>
  <c r="AK1607" i="3"/>
  <c r="AL1607" i="3" s="1"/>
  <c r="AO1607" i="3" s="1"/>
  <c r="AN1215" i="3"/>
  <c r="AK1215" i="3"/>
  <c r="AL1215" i="3" s="1"/>
  <c r="AN1688" i="3"/>
  <c r="AK1688" i="3"/>
  <c r="AL1688" i="3" s="1"/>
  <c r="AK1398" i="3"/>
  <c r="AL1398" i="3" s="1"/>
  <c r="AO1398" i="3" s="1"/>
  <c r="AN1245" i="3"/>
  <c r="AK1245" i="3"/>
  <c r="AL1245" i="3" s="1"/>
  <c r="AN1075" i="3"/>
  <c r="AK1075" i="3"/>
  <c r="AL1075" i="3" s="1"/>
  <c r="AN1155" i="3"/>
  <c r="AK1155" i="3"/>
  <c r="AL1155" i="3" s="1"/>
  <c r="AN1400" i="3"/>
  <c r="AK1400" i="3"/>
  <c r="AL1400" i="3" s="1"/>
  <c r="AN1313" i="3"/>
  <c r="AK1313" i="3"/>
  <c r="AL1313" i="3" s="1"/>
  <c r="AK1220" i="3"/>
  <c r="AL1220" i="3" s="1"/>
  <c r="AN1076" i="3"/>
  <c r="AK1076" i="3"/>
  <c r="AL1076" i="3" s="1"/>
  <c r="AK573" i="3"/>
  <c r="AL573" i="3" s="1"/>
  <c r="AN573" i="3"/>
  <c r="AN1159" i="3"/>
  <c r="AK1159" i="3"/>
  <c r="AL1159" i="3" s="1"/>
  <c r="AN714" i="3"/>
  <c r="AK714" i="3"/>
  <c r="AL714" i="3" s="1"/>
  <c r="AN1452" i="3"/>
  <c r="AK1452" i="3"/>
  <c r="AL1452" i="3" s="1"/>
  <c r="AN665" i="3"/>
  <c r="AK665" i="3"/>
  <c r="AL665" i="3" s="1"/>
  <c r="AN138" i="3"/>
  <c r="AK138" i="3"/>
  <c r="AL138" i="3" s="1"/>
  <c r="AN369" i="3"/>
  <c r="AK369" i="3"/>
  <c r="AL369" i="3" s="1"/>
  <c r="AN8" i="3"/>
  <c r="AK8" i="3"/>
  <c r="AL8" i="3" s="1"/>
  <c r="AN375" i="3"/>
  <c r="AK375" i="3"/>
  <c r="AL375" i="3" s="1"/>
  <c r="AN337" i="3"/>
  <c r="AK337" i="3"/>
  <c r="AL337" i="3" s="1"/>
  <c r="AE1738" i="3"/>
  <c r="AF1738" i="3" s="1"/>
  <c r="AG1738" i="3" s="1"/>
  <c r="AL1738" i="3"/>
  <c r="AN1738" i="3"/>
  <c r="AE974" i="3"/>
  <c r="AF974" i="3" s="1"/>
  <c r="AG974" i="3" s="1"/>
  <c r="AK974" i="3"/>
  <c r="AL974" i="3" s="1"/>
  <c r="AO974" i="3" s="1"/>
  <c r="AK1081" i="3"/>
  <c r="AL1081" i="3" s="1"/>
  <c r="AO1081" i="3" s="1"/>
  <c r="AN114" i="3"/>
  <c r="AK114" i="3"/>
  <c r="AL114" i="3" s="1"/>
  <c r="AN429" i="3"/>
  <c r="AK429" i="3"/>
  <c r="AL429" i="3" s="1"/>
  <c r="AE527" i="3"/>
  <c r="AF527" i="3" s="1"/>
  <c r="AG527" i="3" s="1"/>
  <c r="AN527" i="3"/>
  <c r="AK527" i="3"/>
  <c r="AL527" i="3" s="1"/>
  <c r="AN513" i="3"/>
  <c r="AK513" i="3"/>
  <c r="AL513" i="3" s="1"/>
  <c r="AN349" i="3"/>
  <c r="AK349" i="3"/>
  <c r="AL349" i="3" s="1"/>
  <c r="AK1711" i="3"/>
  <c r="AL1711" i="3" s="1"/>
  <c r="AO1711" i="3" s="1"/>
  <c r="AN528" i="3"/>
  <c r="AK528" i="3"/>
  <c r="AL528" i="3" s="1"/>
  <c r="AN1110" i="3"/>
  <c r="AK1110" i="3"/>
  <c r="AL1110" i="3" s="1"/>
  <c r="AE1780" i="3"/>
  <c r="AF1780" i="3" s="1"/>
  <c r="AG1780" i="3" s="1"/>
  <c r="AN1780" i="3"/>
  <c r="AL1780" i="3"/>
  <c r="AN82" i="3"/>
  <c r="AK82" i="3"/>
  <c r="AL82" i="3" s="1"/>
  <c r="AN689" i="3"/>
  <c r="AK689" i="3"/>
  <c r="AL689" i="3" s="1"/>
  <c r="AE869" i="3"/>
  <c r="AF869" i="3" s="1"/>
  <c r="AG869" i="3" s="1"/>
  <c r="AN869" i="3"/>
  <c r="AK869" i="3"/>
  <c r="AL869" i="3" s="1"/>
  <c r="AN381" i="3"/>
  <c r="AK381" i="3"/>
  <c r="AL381" i="3" s="1"/>
  <c r="AN109" i="3"/>
  <c r="AK109" i="3"/>
  <c r="AL109" i="3" s="1"/>
  <c r="AK1525" i="3"/>
  <c r="AL1525" i="3" s="1"/>
  <c r="AO1525" i="3" s="1"/>
  <c r="AN1798" i="3"/>
  <c r="AN1510" i="3"/>
  <c r="AN1458" i="3"/>
  <c r="AN1264" i="3"/>
  <c r="AN1220" i="3"/>
  <c r="AN1172" i="3"/>
  <c r="AN1097" i="3"/>
  <c r="AN1026" i="3"/>
  <c r="AN970" i="3"/>
  <c r="AN918" i="3"/>
  <c r="AN1754" i="3"/>
  <c r="AN1695" i="3"/>
  <c r="AN1655" i="3"/>
  <c r="AN1603" i="3"/>
  <c r="AN1540" i="3"/>
  <c r="AN1378" i="3"/>
  <c r="AN1307" i="3"/>
  <c r="AN906" i="3"/>
  <c r="AN823" i="3"/>
  <c r="AN775" i="3"/>
  <c r="AN692" i="3"/>
  <c r="AN569" i="3"/>
  <c r="AK1787" i="3"/>
  <c r="AL1787" i="3" s="1"/>
  <c r="AK1733" i="3"/>
  <c r="AL1733" i="3" s="1"/>
  <c r="AK1763" i="3"/>
  <c r="AL1763" i="3" s="1"/>
  <c r="AK1805" i="3"/>
  <c r="AL1805" i="3" s="1"/>
  <c r="AK1739" i="3"/>
  <c r="AL1739" i="3" s="1"/>
  <c r="AO1739" i="3" s="1"/>
  <c r="AK1781" i="3"/>
  <c r="AL1781" i="3" s="1"/>
  <c r="AK1682" i="3"/>
  <c r="AL1682" i="3" s="1"/>
  <c r="AO1767" i="3"/>
  <c r="AK1756" i="3"/>
  <c r="AL1756" i="3" s="1"/>
  <c r="AK1676" i="3"/>
  <c r="AL1676" i="3" s="1"/>
  <c r="AK1596" i="3"/>
  <c r="AL1596" i="3" s="1"/>
  <c r="AK1513" i="3"/>
  <c r="AL1513" i="3" s="1"/>
  <c r="AK1395" i="3"/>
  <c r="AL1395" i="3" s="1"/>
  <c r="AK1299" i="3"/>
  <c r="AL1299" i="3" s="1"/>
  <c r="AO1193" i="3"/>
  <c r="AK1086" i="3"/>
  <c r="AL1086" i="3" s="1"/>
  <c r="AO979" i="3"/>
  <c r="AK866" i="3"/>
  <c r="AL866" i="3" s="1"/>
  <c r="AK1715" i="3"/>
  <c r="AL1715" i="3" s="1"/>
  <c r="AK1627" i="3"/>
  <c r="AL1627" i="3" s="1"/>
  <c r="AO1627" i="3" s="1"/>
  <c r="AK1547" i="3"/>
  <c r="AL1547" i="3" s="1"/>
  <c r="AO1437" i="3"/>
  <c r="AO1330" i="3"/>
  <c r="AK1223" i="3"/>
  <c r="AL1223" i="3" s="1"/>
  <c r="AK1010" i="3"/>
  <c r="AL1010" i="3" s="1"/>
  <c r="AO1010" i="3" s="1"/>
  <c r="AO893" i="3"/>
  <c r="AP893" i="3" s="1"/>
  <c r="AQ893" i="3" s="1"/>
  <c r="AO735" i="3"/>
  <c r="AP735" i="3" s="1"/>
  <c r="AQ735" i="3" s="1"/>
  <c r="AK1530" i="3"/>
  <c r="AL1530" i="3" s="1"/>
  <c r="AO1286" i="3"/>
  <c r="AO1169" i="3"/>
  <c r="AK1030" i="3"/>
  <c r="AL1030" i="3" s="1"/>
  <c r="AO798" i="3"/>
  <c r="AP798" i="3" s="1"/>
  <c r="AQ798" i="3" s="1"/>
  <c r="AO1633" i="3"/>
  <c r="AO1423" i="3"/>
  <c r="AP1423" i="3" s="1"/>
  <c r="AQ1423" i="3" s="1"/>
  <c r="AO933" i="3"/>
  <c r="AP933" i="3" s="1"/>
  <c r="AQ933" i="3" s="1"/>
  <c r="AO1672" i="3"/>
  <c r="AO1592" i="3"/>
  <c r="AO1358" i="3"/>
  <c r="AO1526" i="3"/>
  <c r="AP1526" i="3" s="1"/>
  <c r="AQ1526" i="3" s="1"/>
  <c r="AO1227" i="3"/>
  <c r="AP1227" i="3" s="1"/>
  <c r="AQ1227" i="3" s="1"/>
  <c r="AO1429" i="3"/>
  <c r="AO938" i="3"/>
  <c r="AO1464" i="3"/>
  <c r="AP1464" i="3" s="1"/>
  <c r="AQ1464" i="3" s="1"/>
  <c r="AO1352" i="3"/>
  <c r="AN1541" i="3"/>
  <c r="AN634" i="3"/>
  <c r="AK1774" i="3"/>
  <c r="AL1774" i="3" s="1"/>
  <c r="AO1774" i="3" s="1"/>
  <c r="AO903" i="3"/>
  <c r="AP903" i="3" s="1"/>
  <c r="AQ903" i="3" s="1"/>
  <c r="AO1041" i="3"/>
  <c r="AP1041" i="3" s="1"/>
  <c r="AQ1041" i="3" s="1"/>
  <c r="AO842" i="3"/>
  <c r="AO787" i="3"/>
  <c r="AO1112" i="3"/>
  <c r="AO856" i="3"/>
  <c r="AO475" i="3"/>
  <c r="AP475" i="3" s="1"/>
  <c r="AQ475" i="3" s="1"/>
  <c r="AO248" i="3"/>
  <c r="AO655" i="3"/>
  <c r="AO387" i="3"/>
  <c r="AO125" i="3"/>
  <c r="AO643" i="3"/>
  <c r="AO557" i="3"/>
  <c r="AO107" i="3"/>
  <c r="AO765" i="3"/>
  <c r="AP765" i="3" s="1"/>
  <c r="AQ765" i="3" s="1"/>
  <c r="AO695" i="3"/>
  <c r="AP695" i="3" s="1"/>
  <c r="AQ695" i="3" s="1"/>
  <c r="AO609" i="3"/>
  <c r="AO740" i="3"/>
  <c r="AO421" i="3"/>
  <c r="AO285" i="3"/>
  <c r="AO149" i="3"/>
  <c r="AP149" i="3" s="1"/>
  <c r="AQ149" i="3" s="1"/>
  <c r="AO465" i="3"/>
  <c r="AO205" i="3"/>
  <c r="AK634" i="3"/>
  <c r="AL634" i="3" s="1"/>
  <c r="AO570" i="3"/>
  <c r="AO359" i="3"/>
  <c r="AO59" i="3"/>
  <c r="AO265" i="3"/>
  <c r="AP265" i="3" s="1"/>
  <c r="AQ265" i="3" s="1"/>
  <c r="AO201" i="3"/>
  <c r="AP201" i="3" s="1"/>
  <c r="AQ201" i="3" s="1"/>
  <c r="AO137" i="3"/>
  <c r="AO326" i="3"/>
  <c r="AO198" i="3"/>
  <c r="AO70" i="3"/>
  <c r="AO1455" i="3"/>
  <c r="AO1285" i="3"/>
  <c r="AP1285" i="3" s="1"/>
  <c r="AQ1285" i="3" s="1"/>
  <c r="AO1238" i="3"/>
  <c r="AP1238" i="3" s="1"/>
  <c r="AQ1238" i="3" s="1"/>
  <c r="AO774" i="3"/>
  <c r="AO771" i="3"/>
  <c r="AO1104" i="3"/>
  <c r="AO1040" i="3"/>
  <c r="AO976" i="3"/>
  <c r="AO720" i="3"/>
  <c r="AO464" i="3"/>
  <c r="AP464" i="3" s="1"/>
  <c r="AQ464" i="3" s="1"/>
  <c r="AO229" i="3"/>
  <c r="AP229" i="3" s="1"/>
  <c r="AQ229" i="3" s="1"/>
  <c r="AO93" i="3"/>
  <c r="AO559" i="3"/>
  <c r="AO473" i="3"/>
  <c r="AO245" i="3"/>
  <c r="AO632" i="3"/>
  <c r="AO172" i="3"/>
  <c r="AP172" i="3" s="1"/>
  <c r="AQ172" i="3" s="1"/>
  <c r="AO1116" i="3"/>
  <c r="AP1116" i="3" s="1"/>
  <c r="AQ1116" i="3" s="1"/>
  <c r="AO651" i="3"/>
  <c r="AO480" i="3"/>
  <c r="AO671" i="3"/>
  <c r="AO408" i="3"/>
  <c r="AO288" i="3"/>
  <c r="AO14" i="3"/>
  <c r="AO659" i="3"/>
  <c r="AP659" i="3" s="1"/>
  <c r="AQ659" i="3" s="1"/>
  <c r="AO392" i="3"/>
  <c r="AP392" i="3" s="1"/>
  <c r="AQ392" i="3" s="1"/>
  <c r="AO455" i="3"/>
  <c r="AO216" i="3"/>
  <c r="AO91" i="3"/>
  <c r="AO562" i="3"/>
  <c r="AO148" i="3"/>
  <c r="AO385" i="3"/>
  <c r="AO257" i="3"/>
  <c r="AP257" i="3" s="1"/>
  <c r="AQ257" i="3" s="1"/>
  <c r="AO318" i="3"/>
  <c r="AP318" i="3" s="1"/>
  <c r="AQ318" i="3" s="1"/>
  <c r="AO190" i="3"/>
  <c r="AO62" i="3"/>
  <c r="AO1190" i="3"/>
  <c r="AO1019" i="3"/>
  <c r="AO1593" i="3"/>
  <c r="AO827" i="3"/>
  <c r="AO1006" i="3"/>
  <c r="AP1006" i="3" s="1"/>
  <c r="AQ1006" i="3" s="1"/>
  <c r="AO810" i="3"/>
  <c r="AO1483" i="3"/>
  <c r="AO755" i="3"/>
  <c r="AO904" i="3"/>
  <c r="AO539" i="3"/>
  <c r="AO453" i="3"/>
  <c r="AO213" i="3"/>
  <c r="AP213" i="3" s="1"/>
  <c r="AQ213" i="3" s="1"/>
  <c r="AO707" i="3"/>
  <c r="AP707" i="3" s="1"/>
  <c r="AQ707" i="3" s="1"/>
  <c r="AO18" i="3"/>
  <c r="AO640" i="3"/>
  <c r="AO240" i="3"/>
  <c r="AO101" i="3"/>
  <c r="AO563" i="3"/>
  <c r="AO252" i="3"/>
  <c r="AP252" i="3" s="1"/>
  <c r="AQ252" i="3" s="1"/>
  <c r="AO115" i="3"/>
  <c r="AP115" i="3" s="1"/>
  <c r="AQ115" i="3" s="1"/>
  <c r="AO700" i="3"/>
  <c r="AO61" i="3"/>
  <c r="AO554" i="3"/>
  <c r="AO490" i="3"/>
  <c r="AO423" i="3"/>
  <c r="AO237" i="3"/>
  <c r="AP237" i="3" s="1"/>
  <c r="AQ237" i="3" s="1"/>
  <c r="AO249" i="3"/>
  <c r="AP249" i="3" s="1"/>
  <c r="AQ249" i="3" s="1"/>
  <c r="AO310" i="3"/>
  <c r="AP310" i="3" s="1"/>
  <c r="AQ310" i="3" s="1"/>
  <c r="AO246" i="3"/>
  <c r="AO118" i="3"/>
  <c r="AO54" i="3"/>
  <c r="AO12" i="3"/>
  <c r="AL1602" i="3"/>
  <c r="AO1602" i="3" s="1"/>
  <c r="AP1602" i="3" s="1"/>
  <c r="AQ1602" i="3" s="1"/>
  <c r="AO1507" i="3"/>
  <c r="AP1507" i="3" s="1"/>
  <c r="AQ1507" i="3" s="1"/>
  <c r="AO1250" i="3"/>
  <c r="AO1079" i="3"/>
  <c r="AO739" i="3"/>
  <c r="AO1024" i="3"/>
  <c r="AO699" i="3"/>
  <c r="AP699" i="3" s="1"/>
  <c r="AQ699" i="3" s="1"/>
  <c r="AO331" i="3"/>
  <c r="AO537" i="3"/>
  <c r="AO75" i="3"/>
  <c r="AO696" i="3"/>
  <c r="AO440" i="3"/>
  <c r="AO1727" i="3"/>
  <c r="AO741" i="3"/>
  <c r="AP741" i="3" s="1"/>
  <c r="AQ741" i="3" s="1"/>
  <c r="AO1164" i="3"/>
  <c r="AP1164" i="3" s="1"/>
  <c r="AQ1164" i="3" s="1"/>
  <c r="AO972" i="3"/>
  <c r="AP972" i="3" s="1"/>
  <c r="AQ972" i="3" s="1"/>
  <c r="AO715" i="3"/>
  <c r="AO459" i="3"/>
  <c r="AO221" i="3"/>
  <c r="AO363" i="3"/>
  <c r="AO99" i="3"/>
  <c r="AP99" i="3" s="1"/>
  <c r="AQ99" i="3" s="1"/>
  <c r="AO432" i="3"/>
  <c r="AP432" i="3" s="1"/>
  <c r="AQ432" i="3" s="1"/>
  <c r="AO181" i="3"/>
  <c r="AP181" i="3" s="1"/>
  <c r="AQ181" i="3" s="1"/>
  <c r="AO269" i="3"/>
  <c r="AO610" i="3"/>
  <c r="AO546" i="3"/>
  <c r="AO482" i="3"/>
  <c r="AO327" i="3"/>
  <c r="AO123" i="3"/>
  <c r="AO19" i="3"/>
  <c r="AP19" i="3" s="1"/>
  <c r="AQ19" i="3" s="1"/>
  <c r="AO433" i="3"/>
  <c r="AP433" i="3" s="1"/>
  <c r="AQ433" i="3" s="1"/>
  <c r="AO305" i="3"/>
  <c r="AO241" i="3"/>
  <c r="AO46" i="3"/>
  <c r="AN1569" i="3"/>
  <c r="AL1569" i="3"/>
  <c r="AN1092" i="3"/>
  <c r="AL256" i="3"/>
  <c r="AN256" i="3"/>
  <c r="AN1678" i="3"/>
  <c r="AL1678" i="3"/>
  <c r="AN928" i="3"/>
  <c r="AO1646" i="3"/>
  <c r="AO1117" i="3"/>
  <c r="AO847" i="3"/>
  <c r="AP847" i="3" s="1"/>
  <c r="AQ847" i="3" s="1"/>
  <c r="AO1578" i="3"/>
  <c r="AP1578" i="3" s="1"/>
  <c r="AQ1578" i="3" s="1"/>
  <c r="AO913" i="3"/>
  <c r="AO795" i="3"/>
  <c r="AK1410" i="3"/>
  <c r="AL1410" i="3" s="1"/>
  <c r="AO1410" i="3" s="1"/>
  <c r="AO1462" i="3"/>
  <c r="AK1541" i="3"/>
  <c r="AL1541" i="3" s="1"/>
  <c r="AO712" i="3"/>
  <c r="AO1080" i="3"/>
  <c r="AP1080" i="3" s="1"/>
  <c r="AQ1080" i="3" s="1"/>
  <c r="AO1016" i="3"/>
  <c r="AP1016" i="3" s="1"/>
  <c r="AQ1016" i="3" s="1"/>
  <c r="AO688" i="3"/>
  <c r="AO43" i="3"/>
  <c r="AO600" i="3"/>
  <c r="AO515" i="3"/>
  <c r="AO427" i="3"/>
  <c r="AO37" i="3"/>
  <c r="AP37" i="3" s="1"/>
  <c r="AQ37" i="3" s="1"/>
  <c r="AO383" i="3"/>
  <c r="AP383" i="3" s="1"/>
  <c r="AQ383" i="3" s="1"/>
  <c r="AO122" i="3"/>
  <c r="AP122" i="3" s="1"/>
  <c r="AQ122" i="3" s="1"/>
  <c r="AO1348" i="3"/>
  <c r="AK1092" i="3"/>
  <c r="AL1092" i="3" s="1"/>
  <c r="AO619" i="3"/>
  <c r="AO533" i="3"/>
  <c r="AO448" i="3"/>
  <c r="AO204" i="3"/>
  <c r="AO68" i="3"/>
  <c r="AO627" i="3"/>
  <c r="AP627" i="3" s="1"/>
  <c r="AQ627" i="3" s="1"/>
  <c r="AO164" i="3"/>
  <c r="AO474" i="3"/>
  <c r="AO425" i="3"/>
  <c r="AO361" i="3"/>
  <c r="AO297" i="3"/>
  <c r="AO233" i="3"/>
  <c r="AP233" i="3" s="1"/>
  <c r="AQ233" i="3" s="1"/>
  <c r="AO102" i="3"/>
  <c r="AO38" i="3"/>
  <c r="AP38" i="3" s="1"/>
  <c r="AQ38" i="3" s="1"/>
  <c r="AO759" i="3"/>
  <c r="AO1109" i="3"/>
  <c r="AK835" i="3"/>
  <c r="AL835" i="3" s="1"/>
  <c r="AO835" i="3" s="1"/>
  <c r="AO1456" i="3"/>
  <c r="AP1456" i="3" s="1"/>
  <c r="AQ1456" i="3" s="1"/>
  <c r="AO1392" i="3"/>
  <c r="AP1392" i="3" s="1"/>
  <c r="AQ1392" i="3" s="1"/>
  <c r="AO1136" i="3"/>
  <c r="AO1072" i="3"/>
  <c r="AO880" i="3"/>
  <c r="AO816" i="3"/>
  <c r="AO592" i="3"/>
  <c r="AO507" i="3"/>
  <c r="AO416" i="3"/>
  <c r="AP416" i="3" s="1"/>
  <c r="AQ416" i="3" s="1"/>
  <c r="AO42" i="3"/>
  <c r="AP42" i="3" s="1"/>
  <c r="AQ42" i="3" s="1"/>
  <c r="AO675" i="3"/>
  <c r="AO413" i="3"/>
  <c r="AO293" i="3"/>
  <c r="AO157" i="3"/>
  <c r="AO853" i="3"/>
  <c r="AO106" i="3"/>
  <c r="AO1212" i="3"/>
  <c r="AP1212" i="3" s="1"/>
  <c r="AQ1212" i="3" s="1"/>
  <c r="AO1020" i="3"/>
  <c r="AP1020" i="3" s="1"/>
  <c r="AQ1020" i="3" s="1"/>
  <c r="AO764" i="3"/>
  <c r="AO523" i="3"/>
  <c r="AO437" i="3"/>
  <c r="AO51" i="3"/>
  <c r="AO543" i="3"/>
  <c r="AO220" i="3"/>
  <c r="AO83" i="3"/>
  <c r="AO616" i="3"/>
  <c r="AP616" i="3" s="1"/>
  <c r="AQ616" i="3" s="1"/>
  <c r="AO445" i="3"/>
  <c r="AO497" i="3"/>
  <c r="AO686" i="3"/>
  <c r="AO494" i="3"/>
  <c r="AO343" i="3"/>
  <c r="AO530" i="3"/>
  <c r="AO466" i="3"/>
  <c r="AP466" i="3" s="1"/>
  <c r="AQ466" i="3" s="1"/>
  <c r="AO301" i="3"/>
  <c r="AP301" i="3" s="1"/>
  <c r="AQ301" i="3" s="1"/>
  <c r="AO200" i="3"/>
  <c r="AO417" i="3"/>
  <c r="AO289" i="3"/>
  <c r="AO225" i="3"/>
  <c r="AO94" i="3"/>
  <c r="AO30" i="3"/>
  <c r="AP30" i="3" s="1"/>
  <c r="AQ30" i="3" s="1"/>
  <c r="AO16" i="3"/>
  <c r="AO1317" i="3"/>
  <c r="AO1133" i="3"/>
  <c r="AO962" i="3"/>
  <c r="AO743" i="3"/>
  <c r="AO927" i="3"/>
  <c r="AO1128" i="3"/>
  <c r="AO872" i="3"/>
  <c r="AO667" i="3"/>
  <c r="AP667" i="3" s="1"/>
  <c r="AQ667" i="3" s="1"/>
  <c r="AO403" i="3"/>
  <c r="AO676" i="3"/>
  <c r="AO664" i="3"/>
  <c r="AO399" i="3"/>
  <c r="AO277" i="3"/>
  <c r="AO140" i="3"/>
  <c r="AO781" i="3"/>
  <c r="AO545" i="3"/>
  <c r="AO355" i="3"/>
  <c r="AO1012" i="3"/>
  <c r="AO756" i="3"/>
  <c r="AO683" i="3"/>
  <c r="AO35" i="3"/>
  <c r="AP35" i="3" s="1"/>
  <c r="AQ35" i="3" s="1"/>
  <c r="AO703" i="3"/>
  <c r="AP703" i="3" s="1"/>
  <c r="AQ703" i="3" s="1"/>
  <c r="AO67" i="3"/>
  <c r="AP67" i="3" s="1"/>
  <c r="AQ67" i="3" s="1"/>
  <c r="AO691" i="3"/>
  <c r="AO435" i="3"/>
  <c r="AO487" i="3"/>
  <c r="AO131" i="3"/>
  <c r="AO678" i="3"/>
  <c r="AO27" i="3"/>
  <c r="AO522" i="3"/>
  <c r="AP522" i="3" s="1"/>
  <c r="AQ522" i="3" s="1"/>
  <c r="AO458" i="3"/>
  <c r="AP458" i="3" s="1"/>
  <c r="AQ458" i="3" s="1"/>
  <c r="AO409" i="3"/>
  <c r="AO281" i="3"/>
  <c r="AO217" i="3"/>
  <c r="AO342" i="3"/>
  <c r="AO278" i="3"/>
  <c r="AO214" i="3"/>
  <c r="AO86" i="3"/>
  <c r="AO22" i="3"/>
  <c r="AP22" i="3" s="1"/>
  <c r="AQ22" i="3" s="1"/>
  <c r="AO750" i="3"/>
  <c r="AO1221" i="3"/>
  <c r="AO747" i="3"/>
  <c r="AO1123" i="3"/>
  <c r="AO1037" i="3"/>
  <c r="AO951" i="3"/>
  <c r="AO1120" i="3"/>
  <c r="AP1120" i="3" s="1"/>
  <c r="AQ1120" i="3" s="1"/>
  <c r="AK928" i="3"/>
  <c r="AL928" i="3" s="1"/>
  <c r="AO864" i="3"/>
  <c r="AO656" i="3"/>
  <c r="AO485" i="3"/>
  <c r="AO400" i="3"/>
  <c r="AO144" i="3"/>
  <c r="AO535" i="3"/>
  <c r="AP535" i="3" s="1"/>
  <c r="AQ535" i="3" s="1"/>
  <c r="AO449" i="3"/>
  <c r="AP449" i="3" s="1"/>
  <c r="AQ449" i="3" s="1"/>
  <c r="AO1004" i="3"/>
  <c r="AP1004" i="3" s="1"/>
  <c r="AQ1004" i="3" s="1"/>
  <c r="AO748" i="3"/>
  <c r="AO672" i="3"/>
  <c r="AO154" i="3"/>
  <c r="AO521" i="3"/>
  <c r="AO50" i="3"/>
  <c r="AO680" i="3"/>
  <c r="AO304" i="3"/>
  <c r="AP304" i="3" s="1"/>
  <c r="AQ304" i="3" s="1"/>
  <c r="AO407" i="3"/>
  <c r="AO10" i="3"/>
  <c r="AO578" i="3"/>
  <c r="AO514" i="3"/>
  <c r="AO276" i="3"/>
  <c r="AO173" i="3"/>
  <c r="AO72" i="3"/>
  <c r="AP72" i="3" s="1"/>
  <c r="AQ72" i="3" s="1"/>
  <c r="AO273" i="3"/>
  <c r="AP273" i="3" s="1"/>
  <c r="AQ273" i="3" s="1"/>
  <c r="AO209" i="3"/>
  <c r="AO334" i="3"/>
  <c r="AO270" i="3"/>
  <c r="AO206" i="3"/>
  <c r="AO78" i="3"/>
  <c r="AO11" i="3"/>
  <c r="AE210" i="3"/>
  <c r="AF210" i="3" s="1"/>
  <c r="AG210" i="3" s="1"/>
  <c r="AE1505" i="3"/>
  <c r="AF1505" i="3" s="1"/>
  <c r="AG1505" i="3" s="1"/>
  <c r="AE841" i="3"/>
  <c r="AF841" i="3" s="1"/>
  <c r="AG841" i="3" s="1"/>
  <c r="AE1607" i="3"/>
  <c r="AF1607" i="3" s="1"/>
  <c r="AG1607" i="3" s="1"/>
  <c r="AE925" i="3"/>
  <c r="AF925" i="3" s="1"/>
  <c r="AG925" i="3" s="1"/>
  <c r="AE470" i="3"/>
  <c r="AF470" i="3" s="1"/>
  <c r="AG470" i="3" s="1"/>
  <c r="AE796" i="3"/>
  <c r="AF796" i="3" s="1"/>
  <c r="AG796" i="3" s="1"/>
  <c r="AE905" i="3"/>
  <c r="AF905" i="3" s="1"/>
  <c r="AG905" i="3" s="1"/>
  <c r="AE307" i="3"/>
  <c r="AF307" i="3" s="1"/>
  <c r="AG307" i="3" s="1"/>
  <c r="AE1474" i="3"/>
  <c r="AF1474" i="3" s="1"/>
  <c r="AG1474" i="3" s="1"/>
  <c r="AE1651" i="3"/>
  <c r="AF1651" i="3" s="1"/>
  <c r="AG1651" i="3" s="1"/>
  <c r="AE156" i="3"/>
  <c r="AF156" i="3" s="1"/>
  <c r="AG156" i="3" s="1"/>
  <c r="AE128" i="3"/>
  <c r="AF128" i="3" s="1"/>
  <c r="AG128" i="3" s="1"/>
  <c r="AE1466" i="3"/>
  <c r="AF1466" i="3" s="1"/>
  <c r="AG1466" i="3" s="1"/>
  <c r="AE1412" i="3"/>
  <c r="AF1412" i="3" s="1"/>
  <c r="AG1412" i="3" s="1"/>
  <c r="AE934" i="3"/>
  <c r="AF934" i="3" s="1"/>
  <c r="AG934" i="3" s="1"/>
  <c r="AE936" i="3"/>
  <c r="AF936" i="3" s="1"/>
  <c r="AG936" i="3" s="1"/>
  <c r="AE746" i="3"/>
  <c r="AF746" i="3" s="1"/>
  <c r="AG746" i="3" s="1"/>
  <c r="AE431" i="3"/>
  <c r="AF431" i="3" s="1"/>
  <c r="AG431" i="3" s="1"/>
  <c r="AE531" i="3"/>
  <c r="AF531" i="3" s="1"/>
  <c r="AG531" i="3" s="1"/>
  <c r="AE690" i="3"/>
  <c r="AF690" i="3" s="1"/>
  <c r="AG690" i="3" s="1"/>
  <c r="AE142" i="3"/>
  <c r="AF142" i="3" s="1"/>
  <c r="AG142" i="3" s="1"/>
  <c r="AE1776" i="3"/>
  <c r="AF1776" i="3" s="1"/>
  <c r="AG1776" i="3" s="1"/>
  <c r="AE1561" i="3"/>
  <c r="AF1561" i="3" s="1"/>
  <c r="AG1561" i="3" s="1"/>
  <c r="AE1598" i="3"/>
  <c r="AF1598" i="3" s="1"/>
  <c r="AG1598" i="3" s="1"/>
  <c r="AE832" i="3"/>
  <c r="AF832" i="3" s="1"/>
  <c r="AG832" i="3" s="1"/>
  <c r="AE1538" i="3"/>
  <c r="AF1538" i="3" s="1"/>
  <c r="AG1538" i="3" s="1"/>
  <c r="AE1708" i="3"/>
  <c r="AF1708" i="3" s="1"/>
  <c r="AG1708" i="3" s="1"/>
  <c r="AE151" i="3"/>
  <c r="AF151" i="3" s="1"/>
  <c r="AG151" i="3" s="1"/>
  <c r="AE1405" i="3"/>
  <c r="AF1405" i="3" s="1"/>
  <c r="AG1405" i="3" s="1"/>
  <c r="AE1332" i="3"/>
  <c r="AF1332" i="3" s="1"/>
  <c r="AG1332" i="3" s="1"/>
  <c r="AE1187" i="3"/>
  <c r="AF1187" i="3" s="1"/>
  <c r="AG1187" i="3" s="1"/>
  <c r="AE1511" i="3"/>
  <c r="AF1511" i="3" s="1"/>
  <c r="AG1511" i="3" s="1"/>
  <c r="AE1721" i="3"/>
  <c r="AF1721" i="3" s="1"/>
  <c r="AG1721" i="3" s="1"/>
  <c r="AE1387" i="3"/>
  <c r="AF1387" i="3" s="1"/>
  <c r="AG1387" i="3" s="1"/>
  <c r="AE1365" i="3"/>
  <c r="AF1365" i="3" s="1"/>
  <c r="AG1365" i="3" s="1"/>
  <c r="AE572" i="3"/>
  <c r="AF572" i="3" s="1"/>
  <c r="AG572" i="3" s="1"/>
  <c r="AE477" i="3"/>
  <c r="AF477" i="3" s="1"/>
  <c r="AG477" i="3" s="1"/>
  <c r="AE1430" i="3"/>
  <c r="AF1430" i="3" s="1"/>
  <c r="AG1430" i="3" s="1"/>
  <c r="AE766" i="3"/>
  <c r="AF766" i="3" s="1"/>
  <c r="AG766" i="3" s="1"/>
  <c r="AE541" i="3"/>
  <c r="AF541" i="3" s="1"/>
  <c r="AG541" i="3" s="1"/>
  <c r="AE147" i="3"/>
  <c r="AF147" i="3" s="1"/>
  <c r="AG147" i="3" s="1"/>
  <c r="AE1321" i="3"/>
  <c r="AF1321" i="3" s="1"/>
  <c r="AG1321" i="3" s="1"/>
  <c r="AE1427" i="3"/>
  <c r="AF1427" i="3" s="1"/>
  <c r="AG1427" i="3" s="1"/>
  <c r="AE754" i="3"/>
  <c r="AF754" i="3" s="1"/>
  <c r="AG754" i="3" s="1"/>
  <c r="AE1567" i="3"/>
  <c r="AF1567" i="3" s="1"/>
  <c r="AG1567" i="3" s="1"/>
  <c r="AE941" i="3"/>
  <c r="AF941" i="3" s="1"/>
  <c r="AG941" i="3" s="1"/>
  <c r="AE785" i="3"/>
  <c r="AF785" i="3" s="1"/>
  <c r="AG785" i="3" s="1"/>
  <c r="AE658" i="3"/>
  <c r="AF658" i="3" s="1"/>
  <c r="AG658" i="3" s="1"/>
  <c r="AE505" i="3"/>
  <c r="AF505" i="3" s="1"/>
  <c r="AG505" i="3" s="1"/>
  <c r="AE488" i="3"/>
  <c r="AF488" i="3" s="1"/>
  <c r="AG488" i="3" s="1"/>
  <c r="AE1400" i="3"/>
  <c r="AF1400" i="3" s="1"/>
  <c r="AG1400" i="3" s="1"/>
  <c r="AE1043" i="3"/>
  <c r="AF1043" i="3" s="1"/>
  <c r="AG1043" i="3" s="1"/>
  <c r="AE984" i="3"/>
  <c r="AF984" i="3" s="1"/>
  <c r="AG984" i="3" s="1"/>
  <c r="AE1088" i="3"/>
  <c r="AF1088" i="3" s="1"/>
  <c r="AG1088" i="3" s="1"/>
  <c r="AE1147" i="3"/>
  <c r="AF1147" i="3" s="1"/>
  <c r="AG1147" i="3" s="1"/>
  <c r="AE1811" i="3"/>
  <c r="AF1811" i="3" s="1"/>
  <c r="AG1811" i="3" s="1"/>
  <c r="AE736" i="3"/>
  <c r="AF736" i="3" s="1"/>
  <c r="AG736" i="3" s="1"/>
  <c r="AE574" i="3"/>
  <c r="AF574" i="3" s="1"/>
  <c r="AG574" i="3" s="1"/>
  <c r="AE1477" i="3"/>
  <c r="AF1477" i="3" s="1"/>
  <c r="AG1477" i="3" s="1"/>
  <c r="AE1268" i="3"/>
  <c r="AF1268" i="3" s="1"/>
  <c r="AG1268" i="3" s="1"/>
  <c r="AE926" i="3"/>
  <c r="AF926" i="3" s="1"/>
  <c r="AG926" i="3" s="1"/>
  <c r="AE775" i="3"/>
  <c r="AF775" i="3" s="1"/>
  <c r="AG775" i="3" s="1"/>
  <c r="AE560" i="3"/>
  <c r="AF560" i="3" s="1"/>
  <c r="AG560" i="3" s="1"/>
  <c r="AE176" i="3"/>
  <c r="AF176" i="3" s="1"/>
  <c r="AG176" i="3" s="1"/>
  <c r="AE146" i="3"/>
  <c r="AF146" i="3" s="1"/>
  <c r="AG146" i="3" s="1"/>
  <c r="AE982" i="3"/>
  <c r="AF982" i="3" s="1"/>
  <c r="AG982" i="3" s="1"/>
  <c r="AE1420" i="3"/>
  <c r="AF1420" i="3" s="1"/>
  <c r="AG1420" i="3" s="1"/>
  <c r="AE1176" i="3"/>
  <c r="AF1176" i="3" s="1"/>
  <c r="AG1176" i="3" s="1"/>
  <c r="AE898" i="3"/>
  <c r="AF898" i="3" s="1"/>
  <c r="AG898" i="3" s="1"/>
  <c r="AE874" i="3"/>
  <c r="AF874" i="3" s="1"/>
  <c r="AG874" i="3" s="1"/>
  <c r="AE930" i="3"/>
  <c r="AF930" i="3" s="1"/>
  <c r="AG930" i="3" s="1"/>
  <c r="AE662" i="3"/>
  <c r="AF662" i="3" s="1"/>
  <c r="AG662" i="3" s="1"/>
  <c r="AE1487" i="3"/>
  <c r="AF1487" i="3" s="1"/>
  <c r="AG1487" i="3" s="1"/>
  <c r="AE1468" i="3"/>
  <c r="AF1468" i="3" s="1"/>
  <c r="AG1468" i="3" s="1"/>
  <c r="AE1135" i="3"/>
  <c r="AF1135" i="3" s="1"/>
  <c r="AG1135" i="3" s="1"/>
  <c r="AE738" i="3"/>
  <c r="AF738" i="3" s="1"/>
  <c r="AG738" i="3" s="1"/>
  <c r="AE1027" i="3"/>
  <c r="AF1027" i="3" s="1"/>
  <c r="AG1027" i="3" s="1"/>
  <c r="AE1096" i="3"/>
  <c r="AF1096" i="3" s="1"/>
  <c r="AG1096" i="3" s="1"/>
  <c r="AE569" i="3"/>
  <c r="AF569" i="3" s="1"/>
  <c r="AG569" i="3" s="1"/>
  <c r="AE166" i="3"/>
  <c r="AF166" i="3" s="1"/>
  <c r="AG166" i="3" s="1"/>
  <c r="AE503" i="3"/>
  <c r="AF503" i="3" s="1"/>
  <c r="AG503" i="3" s="1"/>
  <c r="AE1051" i="3"/>
  <c r="AF1051" i="3" s="1"/>
  <c r="AG1051" i="3" s="1"/>
  <c r="AE895" i="3"/>
  <c r="AF895" i="3" s="1"/>
  <c r="AG895" i="3" s="1"/>
  <c r="AE1305" i="3"/>
  <c r="AF1305" i="3" s="1"/>
  <c r="AG1305" i="3" s="1"/>
  <c r="AE1691" i="3"/>
  <c r="AF1691" i="3" s="1"/>
  <c r="AG1691" i="3" s="1"/>
  <c r="AE1409" i="3"/>
  <c r="AF1409" i="3" s="1"/>
  <c r="AG1409" i="3" s="1"/>
  <c r="AE907" i="3"/>
  <c r="AF907" i="3" s="1"/>
  <c r="AG907" i="3" s="1"/>
  <c r="AE552" i="3"/>
  <c r="AF552" i="3" s="1"/>
  <c r="AG552" i="3" s="1"/>
  <c r="AE1655" i="3"/>
  <c r="AF1655" i="3" s="1"/>
  <c r="AG1655" i="3" s="1"/>
  <c r="AE1546" i="3"/>
  <c r="AF1546" i="3" s="1"/>
  <c r="AG1546" i="3" s="1"/>
  <c r="AE944" i="3"/>
  <c r="AF944" i="3" s="1"/>
  <c r="AG944" i="3" s="1"/>
  <c r="AE471" i="3"/>
  <c r="AF471" i="3" s="1"/>
  <c r="AG471" i="3" s="1"/>
  <c r="AE337" i="3"/>
  <c r="AF337" i="3" s="1"/>
  <c r="AG337" i="3" s="1"/>
  <c r="AE1411" i="3"/>
  <c r="AF1411" i="3" s="1"/>
  <c r="AG1411" i="3" s="1"/>
  <c r="AE1021" i="3"/>
  <c r="AF1021" i="3" s="1"/>
  <c r="AG1021" i="3" s="1"/>
  <c r="AE1426" i="3"/>
  <c r="AF1426" i="3" s="1"/>
  <c r="AG1426" i="3" s="1"/>
  <c r="AE986" i="3"/>
  <c r="AF986" i="3" s="1"/>
  <c r="AG986" i="3" s="1"/>
  <c r="AE1003" i="3"/>
  <c r="AF1003" i="3" s="1"/>
  <c r="AG1003" i="3" s="1"/>
  <c r="AE577" i="3"/>
  <c r="AF577" i="3" s="1"/>
  <c r="AG577" i="3" s="1"/>
  <c r="AE1791" i="3"/>
  <c r="AF1791" i="3" s="1"/>
  <c r="AG1791" i="3" s="1"/>
  <c r="AE1731" i="3"/>
  <c r="AF1731" i="3" s="1"/>
  <c r="AG1731" i="3" s="1"/>
  <c r="AE110" i="3"/>
  <c r="AF110" i="3" s="1"/>
  <c r="AG110" i="3" s="1"/>
  <c r="AE956" i="3"/>
  <c r="AF956" i="3" s="1"/>
  <c r="AG956" i="3" s="1"/>
  <c r="AE1807" i="3"/>
  <c r="AF1807" i="3" s="1"/>
  <c r="AG1807" i="3" s="1"/>
  <c r="AE1605" i="3"/>
  <c r="AF1605" i="3" s="1"/>
  <c r="AG1605" i="3" s="1"/>
  <c r="AE510" i="3"/>
  <c r="AF510" i="3" s="1"/>
  <c r="AG510" i="3" s="1"/>
  <c r="AE622" i="3"/>
  <c r="AF622" i="3" s="1"/>
  <c r="AG622" i="3" s="1"/>
  <c r="AE352" i="3"/>
  <c r="AF352" i="3" s="1"/>
  <c r="AG352" i="3" s="1"/>
  <c r="AE489" i="3"/>
  <c r="AF489" i="3" s="1"/>
  <c r="AG489" i="3" s="1"/>
  <c r="AE159" i="3"/>
  <c r="AF159" i="3" s="1"/>
  <c r="AG159" i="3" s="1"/>
  <c r="AE1668" i="3"/>
  <c r="AF1668" i="3" s="1"/>
  <c r="AG1668" i="3" s="1"/>
  <c r="AE988" i="3"/>
  <c r="AF988" i="3" s="1"/>
  <c r="AG988" i="3" s="1"/>
  <c r="AE734" i="3"/>
  <c r="AF734" i="3" s="1"/>
  <c r="AG734" i="3" s="1"/>
  <c r="AE544" i="3"/>
  <c r="AF544" i="3" s="1"/>
  <c r="AG544" i="3" s="1"/>
  <c r="AE687" i="3"/>
  <c r="AF687" i="3" s="1"/>
  <c r="AG687" i="3" s="1"/>
  <c r="AE1291" i="3"/>
  <c r="AF1291" i="3" s="1"/>
  <c r="AG1291" i="3" s="1"/>
  <c r="AE822" i="3"/>
  <c r="AF822" i="3" s="1"/>
  <c r="AG822" i="3" s="1"/>
  <c r="AE920" i="3"/>
  <c r="AF920" i="3" s="1"/>
  <c r="AG920" i="3" s="1"/>
  <c r="AE1730" i="3"/>
  <c r="AF1730" i="3" s="1"/>
  <c r="AG1730" i="3" s="1"/>
  <c r="AE1218" i="3"/>
  <c r="AF1218" i="3" s="1"/>
  <c r="AG1218" i="3" s="1"/>
  <c r="AE1534" i="3"/>
  <c r="AF1534" i="3" s="1"/>
  <c r="AG1534" i="3" s="1"/>
  <c r="AE879" i="3"/>
  <c r="AF879" i="3" s="1"/>
  <c r="AG879" i="3" s="1"/>
  <c r="AE1192" i="3"/>
  <c r="AF1192" i="3" s="1"/>
  <c r="AG1192" i="3" s="1"/>
  <c r="AE824" i="3"/>
  <c r="AF824" i="3" s="1"/>
  <c r="AG824" i="3" s="1"/>
  <c r="AE652" i="3"/>
  <c r="AF652" i="3" s="1"/>
  <c r="AG652" i="3" s="1"/>
  <c r="AE1081" i="3"/>
  <c r="AF1081" i="3" s="1"/>
  <c r="AG1081" i="3" s="1"/>
  <c r="AE1706" i="3"/>
  <c r="AF1706" i="3" s="1"/>
  <c r="AG1706" i="3" s="1"/>
  <c r="AE1097" i="3"/>
  <c r="AF1097" i="3" s="1"/>
  <c r="AG1097" i="3" s="1"/>
  <c r="AE1044" i="3"/>
  <c r="AF1044" i="3" s="1"/>
  <c r="AG1044" i="3" s="1"/>
  <c r="AE1531" i="3"/>
  <c r="AF1531" i="3" s="1"/>
  <c r="AG1531" i="3" s="1"/>
  <c r="AE1347" i="3"/>
  <c r="AF1347" i="3" s="1"/>
  <c r="AG1347" i="3" s="1"/>
  <c r="AE1314" i="3"/>
  <c r="AF1314" i="3" s="1"/>
  <c r="AG1314" i="3" s="1"/>
  <c r="AE1145" i="3"/>
  <c r="AF1145" i="3" s="1"/>
  <c r="AG1145" i="3" s="1"/>
  <c r="AE1005" i="3"/>
  <c r="AF1005" i="3" s="1"/>
  <c r="AG1005" i="3" s="1"/>
  <c r="AE876" i="3"/>
  <c r="AF876" i="3" s="1"/>
  <c r="AG876" i="3" s="1"/>
  <c r="AE638" i="3"/>
  <c r="AF638" i="3" s="1"/>
  <c r="AG638" i="3" s="1"/>
  <c r="AE580" i="3"/>
  <c r="AF580" i="3" s="1"/>
  <c r="AG580" i="3" s="1"/>
  <c r="AE534" i="3"/>
  <c r="AF534" i="3" s="1"/>
  <c r="AG534" i="3" s="1"/>
  <c r="AE599" i="3"/>
  <c r="AF599" i="3" s="1"/>
  <c r="AG599" i="3" s="1"/>
  <c r="AE356" i="3"/>
  <c r="AF356" i="3" s="1"/>
  <c r="AG356" i="3" s="1"/>
  <c r="AE370" i="3"/>
  <c r="AF370" i="3" s="1"/>
  <c r="AG370" i="3" s="1"/>
  <c r="AE250" i="3"/>
  <c r="AF250" i="3" s="1"/>
  <c r="AG250" i="3" s="1"/>
  <c r="AE218" i="3"/>
  <c r="AF218" i="3" s="1"/>
  <c r="AG218" i="3" s="1"/>
  <c r="AE1712" i="3"/>
  <c r="AF1712" i="3" s="1"/>
  <c r="AG1712" i="3" s="1"/>
  <c r="AE1759" i="3"/>
  <c r="AF1759" i="3" s="1"/>
  <c r="AG1759" i="3" s="1"/>
  <c r="AE1251" i="3"/>
  <c r="AF1251" i="3" s="1"/>
  <c r="AG1251" i="3" s="1"/>
  <c r="AE987" i="3"/>
  <c r="AF987" i="3" s="1"/>
  <c r="AG987" i="3" s="1"/>
  <c r="AE809" i="3"/>
  <c r="AF809" i="3" s="1"/>
  <c r="AG809" i="3" s="1"/>
  <c r="AE679" i="3"/>
  <c r="AF679" i="3" s="1"/>
  <c r="AG679" i="3" s="1"/>
  <c r="AE778" i="3"/>
  <c r="AF778" i="3" s="1"/>
  <c r="AG778" i="3" s="1"/>
  <c r="AE272" i="3"/>
  <c r="AF272" i="3" s="1"/>
  <c r="AG272" i="3" s="1"/>
  <c r="AE1808" i="3"/>
  <c r="AF1808" i="3" s="1"/>
  <c r="AG1808" i="3" s="1"/>
  <c r="AE767" i="3"/>
  <c r="AF767" i="3" s="1"/>
  <c r="AG767" i="3" s="1"/>
  <c r="AE1076" i="3"/>
  <c r="AF1076" i="3" s="1"/>
  <c r="AG1076" i="3" s="1"/>
  <c r="AE1419" i="3"/>
  <c r="AF1419" i="3" s="1"/>
  <c r="AG1419" i="3" s="1"/>
  <c r="AE1246" i="3"/>
  <c r="AF1246" i="3" s="1"/>
  <c r="AG1246" i="3" s="1"/>
  <c r="AE966" i="3"/>
  <c r="AF966" i="3" s="1"/>
  <c r="AG966" i="3" s="1"/>
  <c r="AE150" i="3"/>
  <c r="AF150" i="3" s="1"/>
  <c r="AG150" i="3" s="1"/>
  <c r="AE369" i="3"/>
  <c r="AF369" i="3" s="1"/>
  <c r="AG369" i="3" s="1"/>
  <c r="AE132" i="3"/>
  <c r="AF132" i="3" s="1"/>
  <c r="AG132" i="3" s="1"/>
  <c r="AE1497" i="3"/>
  <c r="AF1497" i="3" s="1"/>
  <c r="AG1497" i="3" s="1"/>
  <c r="AE1417" i="3"/>
  <c r="AF1417" i="3" s="1"/>
  <c r="AG1417" i="3" s="1"/>
  <c r="AE1328" i="3"/>
  <c r="AF1328" i="3" s="1"/>
  <c r="AG1328" i="3" s="1"/>
  <c r="AE866" i="3"/>
  <c r="AF866" i="3" s="1"/>
  <c r="AG866" i="3" s="1"/>
  <c r="AE890" i="3"/>
  <c r="AF890" i="3" s="1"/>
  <c r="AG890" i="3" s="1"/>
  <c r="AE604" i="3"/>
  <c r="AF604" i="3" s="1"/>
  <c r="AG604" i="3" s="1"/>
  <c r="AE412" i="3"/>
  <c r="AF412" i="3" s="1"/>
  <c r="AG412" i="3" s="1"/>
  <c r="AE155" i="3"/>
  <c r="AF155" i="3" s="1"/>
  <c r="AG155" i="3" s="1"/>
  <c r="AE1680" i="3"/>
  <c r="AF1680" i="3" s="1"/>
  <c r="AG1680" i="3" s="1"/>
  <c r="AE1276" i="3"/>
  <c r="AF1276" i="3" s="1"/>
  <c r="AG1276" i="3" s="1"/>
  <c r="AE803" i="3"/>
  <c r="AF803" i="3" s="1"/>
  <c r="AG803" i="3" s="1"/>
  <c r="AE719" i="3"/>
  <c r="AF719" i="3" s="1"/>
  <c r="AG719" i="3" s="1"/>
  <c r="AE799" i="3"/>
  <c r="AF799" i="3" s="1"/>
  <c r="AG799" i="3" s="1"/>
  <c r="AE731" i="3"/>
  <c r="AF731" i="3" s="1"/>
  <c r="AG731" i="3" s="1"/>
  <c r="AE1768" i="3"/>
  <c r="AF1768" i="3" s="1"/>
  <c r="AG1768" i="3" s="1"/>
  <c r="AE1700" i="3"/>
  <c r="AF1700" i="3" s="1"/>
  <c r="AG1700" i="3" s="1"/>
  <c r="AE1643" i="3"/>
  <c r="AF1643" i="3" s="1"/>
  <c r="AG1643" i="3" s="1"/>
  <c r="AE1162" i="3"/>
  <c r="AF1162" i="3" s="1"/>
  <c r="AG1162" i="3" s="1"/>
  <c r="AE957" i="3"/>
  <c r="AF957" i="3" s="1"/>
  <c r="AG957" i="3" s="1"/>
  <c r="AE744" i="3"/>
  <c r="AF744" i="3" s="1"/>
  <c r="AG744" i="3" s="1"/>
  <c r="AE760" i="3"/>
  <c r="AF760" i="3" s="1"/>
  <c r="AG760" i="3" s="1"/>
  <c r="AE491" i="3"/>
  <c r="AF491" i="3" s="1"/>
  <c r="AG491" i="3" s="1"/>
  <c r="AE354" i="3"/>
  <c r="AF354" i="3" s="1"/>
  <c r="AG354" i="3" s="1"/>
  <c r="AE1761" i="3"/>
  <c r="AF1761" i="3" s="1"/>
  <c r="AG1761" i="3" s="1"/>
  <c r="AE1493" i="3"/>
  <c r="AF1493" i="3" s="1"/>
  <c r="AG1493" i="3" s="1"/>
  <c r="AE21" i="3"/>
  <c r="AF21" i="3" s="1"/>
  <c r="AG21" i="3" s="1"/>
  <c r="AE1364" i="3"/>
  <c r="AF1364" i="3" s="1"/>
  <c r="AG1364" i="3" s="1"/>
  <c r="AE751" i="3"/>
  <c r="AF751" i="3" s="1"/>
  <c r="AG751" i="3" s="1"/>
  <c r="AE1132" i="3"/>
  <c r="AF1132" i="3" s="1"/>
  <c r="AG1132" i="3" s="1"/>
  <c r="AE718" i="3"/>
  <c r="AF718" i="3" s="1"/>
  <c r="AG718" i="3" s="1"/>
  <c r="AE152" i="3"/>
  <c r="AF152" i="3" s="1"/>
  <c r="AG152" i="3" s="1"/>
  <c r="AE1800" i="3"/>
  <c r="AF1800" i="3" s="1"/>
  <c r="AG1800" i="3" s="1"/>
  <c r="AE1773" i="3"/>
  <c r="AF1773" i="3" s="1"/>
  <c r="AG1773" i="3" s="1"/>
  <c r="AE1781" i="3"/>
  <c r="AF1781" i="3" s="1"/>
  <c r="AG1781" i="3" s="1"/>
  <c r="AE1745" i="3"/>
  <c r="AF1745" i="3" s="1"/>
  <c r="AG1745" i="3" s="1"/>
  <c r="AE1729" i="3"/>
  <c r="AF1729" i="3" s="1"/>
  <c r="AG1729" i="3" s="1"/>
  <c r="AE1635" i="3"/>
  <c r="AF1635" i="3" s="1"/>
  <c r="AG1635" i="3" s="1"/>
  <c r="AE1558" i="3"/>
  <c r="AF1558" i="3" s="1"/>
  <c r="AG1558" i="3" s="1"/>
  <c r="AE1560" i="3"/>
  <c r="AF1560" i="3" s="1"/>
  <c r="AG1560" i="3" s="1"/>
  <c r="AE1243" i="3"/>
  <c r="AF1243" i="3" s="1"/>
  <c r="AG1243" i="3" s="1"/>
  <c r="AE1007" i="3"/>
  <c r="AF1007" i="3" s="1"/>
  <c r="AG1007" i="3" s="1"/>
  <c r="AE776" i="3"/>
  <c r="AF776" i="3" s="1"/>
  <c r="AG776" i="3" s="1"/>
  <c r="AE556" i="3"/>
  <c r="AF556" i="3" s="1"/>
  <c r="AG556" i="3" s="1"/>
  <c r="AE143" i="3"/>
  <c r="AF143" i="3" s="1"/>
  <c r="AG143" i="3" s="1"/>
  <c r="AE274" i="3"/>
  <c r="AF274" i="3" s="1"/>
  <c r="AG274" i="3" s="1"/>
  <c r="AE1648" i="3"/>
  <c r="AF1648" i="3" s="1"/>
  <c r="AG1648" i="3" s="1"/>
  <c r="AE1755" i="3"/>
  <c r="AF1755" i="3" s="1"/>
  <c r="AG1755" i="3" s="1"/>
  <c r="AE1236" i="3"/>
  <c r="AF1236" i="3" s="1"/>
  <c r="AG1236" i="3" s="1"/>
  <c r="AE1257" i="3"/>
  <c r="AF1257" i="3" s="1"/>
  <c r="AG1257" i="3" s="1"/>
  <c r="AE958" i="3"/>
  <c r="AF958" i="3" s="1"/>
  <c r="AG958" i="3" s="1"/>
  <c r="AE881" i="3"/>
  <c r="AF881" i="3" s="1"/>
  <c r="AG881" i="3" s="1"/>
  <c r="AE639" i="3"/>
  <c r="AF639" i="3" s="1"/>
  <c r="AG639" i="3" s="1"/>
  <c r="AE476" i="3"/>
  <c r="AF476" i="3" s="1"/>
  <c r="AG476" i="3" s="1"/>
  <c r="AE365" i="3"/>
  <c r="AF365" i="3" s="1"/>
  <c r="AG365" i="3" s="1"/>
  <c r="AE34" i="3"/>
  <c r="AF34" i="3" s="1"/>
  <c r="AG34" i="3" s="1"/>
  <c r="AE1603" i="3"/>
  <c r="AF1603" i="3" s="1"/>
  <c r="AG1603" i="3" s="1"/>
  <c r="AE1753" i="3"/>
  <c r="AF1753" i="3" s="1"/>
  <c r="AG1753" i="3" s="1"/>
  <c r="AE1582" i="3"/>
  <c r="AF1582" i="3" s="1"/>
  <c r="AG1582" i="3" s="1"/>
  <c r="AE444" i="3"/>
  <c r="AF444" i="3" s="1"/>
  <c r="AG444" i="3" s="1"/>
  <c r="AE374" i="3"/>
  <c r="AF374" i="3" s="1"/>
  <c r="AG374" i="3" s="1"/>
  <c r="AE1166" i="3"/>
  <c r="AF1166" i="3" s="1"/>
  <c r="AG1166" i="3" s="1"/>
  <c r="AE585" i="3"/>
  <c r="AF585" i="3" s="1"/>
  <c r="AG585" i="3" s="1"/>
  <c r="AE623" i="3"/>
  <c r="AF623" i="3" s="1"/>
  <c r="AG623" i="3" s="1"/>
  <c r="AE501" i="3"/>
  <c r="AF501" i="3" s="1"/>
  <c r="AG501" i="3" s="1"/>
  <c r="AE98" i="3"/>
  <c r="AF98" i="3" s="1"/>
  <c r="AG98" i="3" s="1"/>
  <c r="AE1614" i="3"/>
  <c r="AF1614" i="3" s="1"/>
  <c r="AG1614" i="3" s="1"/>
  <c r="AE1438" i="3"/>
  <c r="AF1438" i="3" s="1"/>
  <c r="AG1438" i="3" s="1"/>
  <c r="AE1675" i="3"/>
  <c r="AF1675" i="3" s="1"/>
  <c r="AG1675" i="3" s="1"/>
  <c r="AE1454" i="3"/>
  <c r="AF1454" i="3" s="1"/>
  <c r="AG1454" i="3" s="1"/>
  <c r="AE1575" i="3"/>
  <c r="AF1575" i="3" s="1"/>
  <c r="AG1575" i="3" s="1"/>
  <c r="AE1384" i="3"/>
  <c r="AF1384" i="3" s="1"/>
  <c r="AG1384" i="3" s="1"/>
  <c r="AE1141" i="3"/>
  <c r="AF1141" i="3" s="1"/>
  <c r="AG1141" i="3" s="1"/>
  <c r="AE998" i="3"/>
  <c r="AF998" i="3" s="1"/>
  <c r="AG998" i="3" s="1"/>
  <c r="AE779" i="3"/>
  <c r="AF779" i="3" s="1"/>
  <c r="AG779" i="3" s="1"/>
  <c r="AE1446" i="3"/>
  <c r="AF1446" i="3" s="1"/>
  <c r="AG1446" i="3" s="1"/>
  <c r="AE1688" i="3"/>
  <c r="AF1688" i="3" s="1"/>
  <c r="AG1688" i="3" s="1"/>
  <c r="AE1563" i="3"/>
  <c r="AF1563" i="3" s="1"/>
  <c r="AG1563" i="3" s="1"/>
  <c r="AE141" i="3"/>
  <c r="AF141" i="3" s="1"/>
  <c r="AG141" i="3" s="1"/>
  <c r="AE224" i="3"/>
  <c r="AF224" i="3" s="1"/>
  <c r="AG224" i="3" s="1"/>
  <c r="AE1683" i="3"/>
  <c r="AF1683" i="3" s="1"/>
  <c r="AG1683" i="3" s="1"/>
  <c r="AE1609" i="3"/>
  <c r="AF1609" i="3" s="1"/>
  <c r="AG1609" i="3" s="1"/>
  <c r="AE1539" i="3"/>
  <c r="AF1539" i="3" s="1"/>
  <c r="AG1539" i="3" s="1"/>
  <c r="AE1523" i="3"/>
  <c r="AF1523" i="3" s="1"/>
  <c r="AG1523" i="3" s="1"/>
  <c r="AE1355" i="3"/>
  <c r="AF1355" i="3" s="1"/>
  <c r="AG1355" i="3" s="1"/>
  <c r="AE1263" i="3"/>
  <c r="AF1263" i="3" s="1"/>
  <c r="AG1263" i="3" s="1"/>
  <c r="AE1118" i="3"/>
  <c r="AF1118" i="3" s="1"/>
  <c r="AG1118" i="3" s="1"/>
  <c r="AE1013" i="3"/>
  <c r="AF1013" i="3" s="1"/>
  <c r="AG1013" i="3" s="1"/>
  <c r="AE792" i="3"/>
  <c r="AF792" i="3" s="1"/>
  <c r="AG792" i="3" s="1"/>
  <c r="AE669" i="3"/>
  <c r="AF669" i="3" s="1"/>
  <c r="AG669" i="3" s="1"/>
  <c r="AE855" i="3"/>
  <c r="AF855" i="3" s="1"/>
  <c r="AG855" i="3" s="1"/>
  <c r="AE901" i="3"/>
  <c r="AF901" i="3" s="1"/>
  <c r="AG901" i="3" s="1"/>
  <c r="AE550" i="3"/>
  <c r="AF550" i="3" s="1"/>
  <c r="AG550" i="3" s="1"/>
  <c r="AE358" i="3"/>
  <c r="AF358" i="3" s="1"/>
  <c r="AG358" i="3" s="1"/>
  <c r="AE654" i="3"/>
  <c r="AF654" i="3" s="1"/>
  <c r="AG654" i="3" s="1"/>
  <c r="AE153" i="3"/>
  <c r="AF153" i="3" s="1"/>
  <c r="AG153" i="3" s="1"/>
  <c r="AE247" i="3"/>
  <c r="AF247" i="3" s="1"/>
  <c r="AG247" i="3" s="1"/>
  <c r="AE1779" i="3"/>
  <c r="AF1779" i="3" s="1"/>
  <c r="AG1779" i="3" s="1"/>
  <c r="AE1198" i="3"/>
  <c r="AF1198" i="3" s="1"/>
  <c r="AG1198" i="3" s="1"/>
  <c r="AE506" i="3"/>
  <c r="AF506" i="3" s="1"/>
  <c r="AG506" i="3" s="1"/>
  <c r="AE502" i="3"/>
  <c r="AF502" i="3" s="1"/>
  <c r="AG502" i="3" s="1"/>
  <c r="AE1754" i="3"/>
  <c r="AF1754" i="3" s="1"/>
  <c r="AG1754" i="3" s="1"/>
  <c r="AE1617" i="3"/>
  <c r="AF1617" i="3" s="1"/>
  <c r="AG1617" i="3" s="1"/>
  <c r="AE160" i="3"/>
  <c r="AF160" i="3" s="1"/>
  <c r="AG160" i="3" s="1"/>
  <c r="AE375" i="3"/>
  <c r="AF375" i="3" s="1"/>
  <c r="AG375" i="3" s="1"/>
  <c r="AE1756" i="3"/>
  <c r="AF1756" i="3" s="1"/>
  <c r="AG1756" i="3" s="1"/>
  <c r="AE1772" i="3"/>
  <c r="AF1772" i="3" s="1"/>
  <c r="AG1772" i="3" s="1"/>
  <c r="AE1697" i="3"/>
  <c r="AF1697" i="3" s="1"/>
  <c r="AG1697" i="3" s="1"/>
  <c r="AE1645" i="3"/>
  <c r="AF1645" i="3" s="1"/>
  <c r="AG1645" i="3" s="1"/>
  <c r="AE1595" i="3"/>
  <c r="AF1595" i="3" s="1"/>
  <c r="AG1595" i="3" s="1"/>
  <c r="AE1473" i="3"/>
  <c r="AF1473" i="3" s="1"/>
  <c r="AG1473" i="3" s="1"/>
  <c r="AE1396" i="3"/>
  <c r="AF1396" i="3" s="1"/>
  <c r="AG1396" i="3" s="1"/>
  <c r="AE1467" i="3"/>
  <c r="AF1467" i="3" s="1"/>
  <c r="AG1467" i="3" s="1"/>
  <c r="AE1373" i="3"/>
  <c r="AF1373" i="3" s="1"/>
  <c r="AG1373" i="3" s="1"/>
  <c r="AE1335" i="3"/>
  <c r="AF1335" i="3" s="1"/>
  <c r="AG1335" i="3" s="1"/>
  <c r="AE1296" i="3"/>
  <c r="AF1296" i="3" s="1"/>
  <c r="AG1296" i="3" s="1"/>
  <c r="AE1226" i="3"/>
  <c r="AF1226" i="3" s="1"/>
  <c r="AG1226" i="3" s="1"/>
  <c r="AE999" i="3"/>
  <c r="AF999" i="3" s="1"/>
  <c r="AG999" i="3" s="1"/>
  <c r="AE693" i="3"/>
  <c r="AF693" i="3" s="1"/>
  <c r="AG693" i="3" s="1"/>
  <c r="AE645" i="3"/>
  <c r="AF645" i="3" s="1"/>
  <c r="AG645" i="3" s="1"/>
  <c r="AE885" i="3"/>
  <c r="AF885" i="3" s="1"/>
  <c r="AG885" i="3" s="1"/>
  <c r="AE800" i="3"/>
  <c r="AF800" i="3" s="1"/>
  <c r="AG800" i="3" s="1"/>
  <c r="AE588" i="3"/>
  <c r="AF588" i="3" s="1"/>
  <c r="AG588" i="3" s="1"/>
  <c r="AE524" i="3"/>
  <c r="AF524" i="3" s="1"/>
  <c r="AG524" i="3" s="1"/>
  <c r="AE596" i="3"/>
  <c r="AF596" i="3" s="1"/>
  <c r="AG596" i="3" s="1"/>
  <c r="AE336" i="3"/>
  <c r="AF336" i="3" s="1"/>
  <c r="AG336" i="3" s="1"/>
  <c r="AE368" i="3"/>
  <c r="AF368" i="3" s="1"/>
  <c r="AG368" i="3" s="1"/>
  <c r="AE346" i="3"/>
  <c r="AF346" i="3" s="1"/>
  <c r="AG346" i="3" s="1"/>
  <c r="AE463" i="3"/>
  <c r="AF463" i="3" s="1"/>
  <c r="AG463" i="3" s="1"/>
  <c r="AE328" i="3"/>
  <c r="AF328" i="3" s="1"/>
  <c r="AG328" i="3" s="1"/>
  <c r="AE1565" i="3"/>
  <c r="AF1565" i="3" s="1"/>
  <c r="AG1565" i="3" s="1"/>
  <c r="AE1775" i="3"/>
  <c r="AF1775" i="3" s="1"/>
  <c r="AG1775" i="3" s="1"/>
  <c r="AE1785" i="3"/>
  <c r="AF1785" i="3" s="1"/>
  <c r="AG1785" i="3" s="1"/>
  <c r="AE1599" i="3"/>
  <c r="AF1599" i="3" s="1"/>
  <c r="AG1599" i="3" s="1"/>
  <c r="AE1463" i="3"/>
  <c r="AF1463" i="3" s="1"/>
  <c r="AG1463" i="3" s="1"/>
  <c r="AE1502" i="3"/>
  <c r="AF1502" i="3" s="1"/>
  <c r="AG1502" i="3" s="1"/>
  <c r="AE1470" i="3"/>
  <c r="AF1470" i="3" s="1"/>
  <c r="AG1470" i="3" s="1"/>
  <c r="AE921" i="3"/>
  <c r="AF921" i="3" s="1"/>
  <c r="AG921" i="3" s="1"/>
  <c r="AE896" i="3"/>
  <c r="AF896" i="3" s="1"/>
  <c r="AG896" i="3" s="1"/>
  <c r="AE965" i="3"/>
  <c r="AF965" i="3" s="1"/>
  <c r="AG965" i="3" s="1"/>
  <c r="AE674" i="3"/>
  <c r="AF674" i="3" s="1"/>
  <c r="AG674" i="3" s="1"/>
  <c r="AE850" i="3"/>
  <c r="AF850" i="3" s="1"/>
  <c r="AG850" i="3" s="1"/>
  <c r="AE802" i="3"/>
  <c r="AF802" i="3" s="1"/>
  <c r="AG802" i="3" s="1"/>
  <c r="AE511" i="3"/>
  <c r="AF511" i="3" s="1"/>
  <c r="AG511" i="3" s="1"/>
  <c r="AE555" i="3"/>
  <c r="AF555" i="3" s="1"/>
  <c r="AG555" i="3" s="1"/>
  <c r="AE136" i="3"/>
  <c r="AF136" i="3" s="1"/>
  <c r="AG136" i="3" s="1"/>
  <c r="AE1760" i="3"/>
  <c r="AF1760" i="3" s="1"/>
  <c r="AG1760" i="3" s="1"/>
  <c r="AE1737" i="3"/>
  <c r="AF1737" i="3" s="1"/>
  <c r="AG1737" i="3" s="1"/>
  <c r="AE1637" i="3"/>
  <c r="AF1637" i="3" s="1"/>
  <c r="AG1637" i="3" s="1"/>
  <c r="AE1699" i="3"/>
  <c r="AF1699" i="3" s="1"/>
  <c r="AG1699" i="3" s="1"/>
  <c r="AE1641" i="3"/>
  <c r="AF1641" i="3" s="1"/>
  <c r="AG1641" i="3" s="1"/>
  <c r="AE1552" i="3"/>
  <c r="AF1552" i="3" s="1"/>
  <c r="AG1552" i="3" s="1"/>
  <c r="AE1566" i="3"/>
  <c r="AF1566" i="3" s="1"/>
  <c r="AG1566" i="3" s="1"/>
  <c r="AE1433" i="3"/>
  <c r="AF1433" i="3" s="1"/>
  <c r="AG1433" i="3" s="1"/>
  <c r="AE1389" i="3"/>
  <c r="AF1389" i="3" s="1"/>
  <c r="AG1389" i="3" s="1"/>
  <c r="AE1572" i="3"/>
  <c r="AF1572" i="3" s="1"/>
  <c r="AG1572" i="3" s="1"/>
  <c r="AE1271" i="3"/>
  <c r="AF1271" i="3" s="1"/>
  <c r="AG1271" i="3" s="1"/>
  <c r="AE1240" i="3"/>
  <c r="AF1240" i="3" s="1"/>
  <c r="AG1240" i="3" s="1"/>
  <c r="AE1061" i="3"/>
  <c r="AF1061" i="3" s="1"/>
  <c r="AG1061" i="3" s="1"/>
  <c r="AE960" i="3"/>
  <c r="AF960" i="3" s="1"/>
  <c r="AG960" i="3" s="1"/>
  <c r="AE844" i="3"/>
  <c r="AF844" i="3" s="1"/>
  <c r="AG844" i="3" s="1"/>
  <c r="AE784" i="3"/>
  <c r="AF784" i="3" s="1"/>
  <c r="AG784" i="3" s="1"/>
  <c r="AE852" i="3"/>
  <c r="AF852" i="3" s="1"/>
  <c r="AG852" i="3" s="1"/>
  <c r="AE612" i="3"/>
  <c r="AF612" i="3" s="1"/>
  <c r="AG612" i="3" s="1"/>
  <c r="AE518" i="3"/>
  <c r="AF518" i="3" s="1"/>
  <c r="AG518" i="3" s="1"/>
  <c r="AE558" i="3"/>
  <c r="AF558" i="3" s="1"/>
  <c r="AG558" i="3" s="1"/>
  <c r="AE646" i="3"/>
  <c r="AF646" i="3" s="1"/>
  <c r="AG646" i="3" s="1"/>
  <c r="AE606" i="3"/>
  <c r="AF606" i="3" s="1"/>
  <c r="AG606" i="3" s="1"/>
  <c r="AE338" i="3"/>
  <c r="AF338" i="3" s="1"/>
  <c r="AG338" i="3" s="1"/>
  <c r="AE456" i="3"/>
  <c r="AF456" i="3" s="1"/>
  <c r="AG456" i="3" s="1"/>
  <c r="AE620" i="3"/>
  <c r="AF620" i="3" s="1"/>
  <c r="AG620" i="3" s="1"/>
  <c r="AE396" i="3"/>
  <c r="AF396" i="3" s="1"/>
  <c r="AG396" i="3" s="1"/>
  <c r="AE483" i="3"/>
  <c r="AF483" i="3" s="1"/>
  <c r="AG483" i="3" s="1"/>
  <c r="AE420" i="3"/>
  <c r="AF420" i="3" s="1"/>
  <c r="AG420" i="3" s="1"/>
  <c r="AE258" i="3"/>
  <c r="AF258" i="3" s="1"/>
  <c r="AG258" i="3" s="1"/>
  <c r="AE71" i="3"/>
  <c r="AF71" i="3" s="1"/>
  <c r="AG71" i="3" s="1"/>
  <c r="AE1573" i="3"/>
  <c r="AF1573" i="3" s="1"/>
  <c r="AG1573" i="3" s="1"/>
  <c r="AE1698" i="3"/>
  <c r="AF1698" i="3" s="1"/>
  <c r="AG1698" i="3" s="1"/>
  <c r="AE1783" i="3"/>
  <c r="AF1783" i="3" s="1"/>
  <c r="AG1783" i="3" s="1"/>
  <c r="AE1647" i="3"/>
  <c r="AF1647" i="3" s="1"/>
  <c r="AG1647" i="3" s="1"/>
  <c r="AE1658" i="3"/>
  <c r="AF1658" i="3" s="1"/>
  <c r="AG1658" i="3" s="1"/>
  <c r="AE1548" i="3"/>
  <c r="AF1548" i="3" s="1"/>
  <c r="AG1548" i="3" s="1"/>
  <c r="AE1431" i="3"/>
  <c r="AF1431" i="3" s="1"/>
  <c r="AG1431" i="3" s="1"/>
  <c r="AE1205" i="3"/>
  <c r="AF1205" i="3" s="1"/>
  <c r="AG1205" i="3" s="1"/>
  <c r="AE1002" i="3"/>
  <c r="AF1002" i="3" s="1"/>
  <c r="AG1002" i="3" s="1"/>
  <c r="AE1047" i="3"/>
  <c r="AF1047" i="3" s="1"/>
  <c r="AG1047" i="3" s="1"/>
  <c r="AE919" i="3"/>
  <c r="AF919" i="3" s="1"/>
  <c r="AG919" i="3" s="1"/>
  <c r="AE899" i="3"/>
  <c r="AF899" i="3" s="1"/>
  <c r="AG899" i="3" s="1"/>
  <c r="AE963" i="3"/>
  <c r="AF963" i="3" s="1"/>
  <c r="AG963" i="3" s="1"/>
  <c r="AE942" i="3"/>
  <c r="AF942" i="3" s="1"/>
  <c r="AG942" i="3" s="1"/>
  <c r="AE698" i="3"/>
  <c r="AF698" i="3" s="1"/>
  <c r="AG698" i="3" s="1"/>
  <c r="AE815" i="3"/>
  <c r="AF815" i="3" s="1"/>
  <c r="AG815" i="3" s="1"/>
  <c r="AE722" i="3"/>
  <c r="AF722" i="3" s="1"/>
  <c r="AG722" i="3" s="1"/>
  <c r="AE498" i="3"/>
  <c r="AF498" i="3" s="1"/>
  <c r="AG498" i="3" s="1"/>
  <c r="AE353" i="3"/>
  <c r="AF353" i="3" s="1"/>
  <c r="AG353" i="3" s="1"/>
  <c r="AE335" i="3"/>
  <c r="AF335" i="3" s="1"/>
  <c r="AG335" i="3" s="1"/>
  <c r="AE184" i="3"/>
  <c r="AF184" i="3" s="1"/>
  <c r="AG184" i="3" s="1"/>
  <c r="AE1458" i="3"/>
  <c r="AF1458" i="3" s="1"/>
  <c r="AG1458" i="3" s="1"/>
  <c r="AE1269" i="3"/>
  <c r="AF1269" i="3" s="1"/>
  <c r="AG1269" i="3" s="1"/>
  <c r="AE1301" i="3"/>
  <c r="AF1301" i="3" s="1"/>
  <c r="AG1301" i="3" s="1"/>
  <c r="AE1160" i="3"/>
  <c r="AF1160" i="3" s="1"/>
  <c r="AG1160" i="3" s="1"/>
  <c r="AE1195" i="3"/>
  <c r="AF1195" i="3" s="1"/>
  <c r="AG1195" i="3" s="1"/>
  <c r="AE924" i="3"/>
  <c r="AF924" i="3" s="1"/>
  <c r="AG924" i="3" s="1"/>
  <c r="AE637" i="3"/>
  <c r="AF637" i="3" s="1"/>
  <c r="AG637" i="3" s="1"/>
  <c r="AE677" i="3"/>
  <c r="AF677" i="3" s="1"/>
  <c r="AG677" i="3" s="1"/>
  <c r="AE484" i="3"/>
  <c r="AF484" i="3" s="1"/>
  <c r="AG484" i="3" s="1"/>
  <c r="AE410" i="3"/>
  <c r="AF410" i="3" s="1"/>
  <c r="AG410" i="3" s="1"/>
  <c r="AE311" i="3"/>
  <c r="AF311" i="3" s="1"/>
  <c r="AG311" i="3" s="1"/>
  <c r="AE57" i="3"/>
  <c r="AF57" i="3" s="1"/>
  <c r="AG57" i="3" s="1"/>
  <c r="AE103" i="3"/>
  <c r="AF103" i="3" s="1"/>
  <c r="AG103" i="3" s="1"/>
  <c r="AE1660" i="3"/>
  <c r="AF1660" i="3" s="1"/>
  <c r="AG1660" i="3" s="1"/>
  <c r="AE1514" i="3"/>
  <c r="AF1514" i="3" s="1"/>
  <c r="AG1514" i="3" s="1"/>
  <c r="AE1288" i="3"/>
  <c r="AF1288" i="3" s="1"/>
  <c r="AG1288" i="3" s="1"/>
  <c r="AE1434" i="3"/>
  <c r="AF1434" i="3" s="1"/>
  <c r="AG1434" i="3" s="1"/>
  <c r="AE1203" i="3"/>
  <c r="AF1203" i="3" s="1"/>
  <c r="AG1203" i="3" s="1"/>
  <c r="AE996" i="3"/>
  <c r="AF996" i="3" s="1"/>
  <c r="AG996" i="3" s="1"/>
  <c r="AE723" i="3"/>
  <c r="AF723" i="3" s="1"/>
  <c r="AG723" i="3" s="1"/>
  <c r="AE704" i="3"/>
  <c r="AF704" i="3" s="1"/>
  <c r="AG704" i="3" s="1"/>
  <c r="AE763" i="3"/>
  <c r="AF763" i="3" s="1"/>
  <c r="AG763" i="3" s="1"/>
  <c r="AE325" i="3"/>
  <c r="AF325" i="3" s="1"/>
  <c r="AG325" i="3" s="1"/>
  <c r="AE280" i="3"/>
  <c r="AF280" i="3" s="1"/>
  <c r="AG280" i="3" s="1"/>
  <c r="AE66" i="3"/>
  <c r="AF66" i="3" s="1"/>
  <c r="AG66" i="3" s="1"/>
  <c r="AE1108" i="3"/>
  <c r="AF1108" i="3" s="1"/>
  <c r="AG1108" i="3" s="1"/>
  <c r="AE130" i="3"/>
  <c r="AF130" i="3" s="1"/>
  <c r="AG130" i="3" s="1"/>
  <c r="AE1788" i="3"/>
  <c r="AF1788" i="3" s="1"/>
  <c r="AG1788" i="3" s="1"/>
  <c r="AE1707" i="3"/>
  <c r="AF1707" i="3" s="1"/>
  <c r="AG1707" i="3" s="1"/>
  <c r="AE1627" i="3"/>
  <c r="AF1627" i="3" s="1"/>
  <c r="AG1627" i="3" s="1"/>
  <c r="AE1612" i="3"/>
  <c r="AF1612" i="3" s="1"/>
  <c r="AG1612" i="3" s="1"/>
  <c r="AE1484" i="3"/>
  <c r="AF1484" i="3" s="1"/>
  <c r="AG1484" i="3" s="1"/>
  <c r="AE1425" i="3"/>
  <c r="AF1425" i="3" s="1"/>
  <c r="AG1425" i="3" s="1"/>
  <c r="AE1520" i="3"/>
  <c r="AF1520" i="3" s="1"/>
  <c r="AG1520" i="3" s="1"/>
  <c r="AE1512" i="3"/>
  <c r="AF1512" i="3" s="1"/>
  <c r="AG1512" i="3" s="1"/>
  <c r="AE1341" i="3"/>
  <c r="AF1341" i="3" s="1"/>
  <c r="AG1341" i="3" s="1"/>
  <c r="AE1385" i="3"/>
  <c r="AF1385" i="3" s="1"/>
  <c r="AG1385" i="3" s="1"/>
  <c r="AE1170" i="3"/>
  <c r="AF1170" i="3" s="1"/>
  <c r="AG1170" i="3" s="1"/>
  <c r="AE1248" i="3"/>
  <c r="AF1248" i="3" s="1"/>
  <c r="AG1248" i="3" s="1"/>
  <c r="AE1208" i="3"/>
  <c r="AF1208" i="3" s="1"/>
  <c r="AG1208" i="3" s="1"/>
  <c r="AE1174" i="3"/>
  <c r="AF1174" i="3" s="1"/>
  <c r="AG1174" i="3" s="1"/>
  <c r="AE1093" i="3"/>
  <c r="AF1093" i="3" s="1"/>
  <c r="AG1093" i="3" s="1"/>
  <c r="AE1077" i="3"/>
  <c r="AF1077" i="3" s="1"/>
  <c r="AG1077" i="3" s="1"/>
  <c r="AE1129" i="3"/>
  <c r="AF1129" i="3" s="1"/>
  <c r="AG1129" i="3" s="1"/>
  <c r="AE992" i="3"/>
  <c r="AF992" i="3" s="1"/>
  <c r="AG992" i="3" s="1"/>
  <c r="AE701" i="3"/>
  <c r="AF701" i="3" s="1"/>
  <c r="AG701" i="3" s="1"/>
  <c r="AE542" i="3"/>
  <c r="AF542" i="3" s="1"/>
  <c r="AG542" i="3" s="1"/>
  <c r="AE467" i="3"/>
  <c r="AF467" i="3" s="1"/>
  <c r="AG467" i="3" s="1"/>
  <c r="AE404" i="3"/>
  <c r="AF404" i="3" s="1"/>
  <c r="AG404" i="3" s="1"/>
  <c r="AE438" i="3"/>
  <c r="AF438" i="3" s="1"/>
  <c r="AG438" i="3" s="1"/>
  <c r="AE362" i="3"/>
  <c r="AF362" i="3" s="1"/>
  <c r="AG362" i="3" s="1"/>
  <c r="AE382" i="3"/>
  <c r="AF382" i="3" s="1"/>
  <c r="AG382" i="3" s="1"/>
  <c r="AE177" i="3"/>
  <c r="AF177" i="3" s="1"/>
  <c r="AG177" i="3" s="1"/>
  <c r="AE316" i="3"/>
  <c r="AF316" i="3" s="1"/>
  <c r="AG316" i="3" s="1"/>
  <c r="AE282" i="3"/>
  <c r="AF282" i="3" s="1"/>
  <c r="AG282" i="3" s="1"/>
  <c r="AE121" i="3"/>
  <c r="AF121" i="3" s="1"/>
  <c r="AG121" i="3" s="1"/>
  <c r="AE63" i="3"/>
  <c r="AF63" i="3" s="1"/>
  <c r="AG63" i="3" s="1"/>
  <c r="AE1790" i="3"/>
  <c r="AF1790" i="3" s="1"/>
  <c r="AG1790" i="3" s="1"/>
  <c r="AE1666" i="3"/>
  <c r="AF1666" i="3" s="1"/>
  <c r="AG1666" i="3" s="1"/>
  <c r="AE1694" i="3"/>
  <c r="AF1694" i="3" s="1"/>
  <c r="AG1694" i="3" s="1"/>
  <c r="AE1663" i="3"/>
  <c r="AF1663" i="3" s="1"/>
  <c r="AG1663" i="3" s="1"/>
  <c r="AE1581" i="3"/>
  <c r="AF1581" i="3" s="1"/>
  <c r="AG1581" i="3" s="1"/>
  <c r="AE1535" i="3"/>
  <c r="AF1535" i="3" s="1"/>
  <c r="AG1535" i="3" s="1"/>
  <c r="AE1191" i="3"/>
  <c r="AF1191" i="3" s="1"/>
  <c r="AG1191" i="3" s="1"/>
  <c r="AE1167" i="3"/>
  <c r="AF1167" i="3" s="1"/>
  <c r="AG1167" i="3" s="1"/>
  <c r="AE909" i="3"/>
  <c r="AF909" i="3" s="1"/>
  <c r="AG909" i="3" s="1"/>
  <c r="AE955" i="3"/>
  <c r="AF955" i="3" s="1"/>
  <c r="AG955" i="3" s="1"/>
  <c r="AE825" i="3"/>
  <c r="AF825" i="3" s="1"/>
  <c r="AG825" i="3" s="1"/>
  <c r="AE742" i="3"/>
  <c r="AF742" i="3" s="1"/>
  <c r="AG742" i="3" s="1"/>
  <c r="AE812" i="3"/>
  <c r="AF812" i="3" s="1"/>
  <c r="AG812" i="3" s="1"/>
  <c r="AE593" i="3"/>
  <c r="AF593" i="3" s="1"/>
  <c r="AG593" i="3" s="1"/>
  <c r="AE568" i="3"/>
  <c r="AF568" i="3" s="1"/>
  <c r="AG568" i="3" s="1"/>
  <c r="AE192" i="3"/>
  <c r="AF192" i="3" s="1"/>
  <c r="AG192" i="3" s="1"/>
  <c r="AE126" i="3"/>
  <c r="AF126" i="3" s="1"/>
  <c r="AG126" i="3" s="1"/>
  <c r="AE1685" i="3"/>
  <c r="AF1685" i="3" s="1"/>
  <c r="AG1685" i="3" s="1"/>
  <c r="AE1253" i="3"/>
  <c r="AF1253" i="3" s="1"/>
  <c r="AG1253" i="3" s="1"/>
  <c r="AE1150" i="3"/>
  <c r="AF1150" i="3" s="1"/>
  <c r="AG1150" i="3" s="1"/>
  <c r="AE908" i="3"/>
  <c r="AF908" i="3" s="1"/>
  <c r="AG908" i="3" s="1"/>
  <c r="AE725" i="3"/>
  <c r="AF725" i="3" s="1"/>
  <c r="AG725" i="3" s="1"/>
  <c r="AE169" i="3"/>
  <c r="AF169" i="3" s="1"/>
  <c r="AG169" i="3" s="1"/>
  <c r="AE17" i="3"/>
  <c r="AF17" i="3" s="1"/>
  <c r="AG17" i="3" s="1"/>
  <c r="AE1732" i="3"/>
  <c r="AF1732" i="3" s="1"/>
  <c r="AG1732" i="3" s="1"/>
  <c r="AE1752" i="3"/>
  <c r="AF1752" i="3" s="1"/>
  <c r="AG1752" i="3" s="1"/>
  <c r="AE1510" i="3"/>
  <c r="AF1510" i="3" s="1"/>
  <c r="AG1510" i="3" s="1"/>
  <c r="AE594" i="3"/>
  <c r="AF594" i="3" s="1"/>
  <c r="AG594" i="3" s="1"/>
  <c r="AE538" i="3"/>
  <c r="AF538" i="3" s="1"/>
  <c r="AG538" i="3" s="1"/>
  <c r="AE1059" i="3"/>
  <c r="AF1059" i="3" s="1"/>
  <c r="AG1059" i="3" s="1"/>
  <c r="AE1692" i="3"/>
  <c r="AF1692" i="3" s="1"/>
  <c r="AG1692" i="3" s="1"/>
  <c r="AE1536" i="3"/>
  <c r="AF1536" i="3" s="1"/>
  <c r="AG1536" i="3" s="1"/>
  <c r="AE1542" i="3"/>
  <c r="AF1542" i="3" s="1"/>
  <c r="AG1542" i="3" s="1"/>
  <c r="AE1194" i="3"/>
  <c r="AF1194" i="3" s="1"/>
  <c r="AG1194" i="3" s="1"/>
  <c r="AE1122" i="3"/>
  <c r="AF1122" i="3" s="1"/>
  <c r="AG1122" i="3" s="1"/>
  <c r="AE1366" i="3"/>
  <c r="AF1366" i="3" s="1"/>
  <c r="AG1366" i="3" s="1"/>
  <c r="AE1031" i="3"/>
  <c r="AF1031" i="3" s="1"/>
  <c r="AG1031" i="3" s="1"/>
  <c r="AE1025" i="3"/>
  <c r="AF1025" i="3" s="1"/>
  <c r="AG1025" i="3" s="1"/>
  <c r="AE1001" i="3"/>
  <c r="AF1001" i="3" s="1"/>
  <c r="AG1001" i="3" s="1"/>
  <c r="AQ1770" i="3"/>
  <c r="AE1661" i="3"/>
  <c r="AF1661" i="3" s="1"/>
  <c r="AG1661" i="3" s="1"/>
  <c r="AE1564" i="3"/>
  <c r="AF1564" i="3" s="1"/>
  <c r="AG1564" i="3" s="1"/>
  <c r="AE1449" i="3"/>
  <c r="AF1449" i="3" s="1"/>
  <c r="AG1449" i="3" s="1"/>
  <c r="AE1375" i="3"/>
  <c r="AF1375" i="3" s="1"/>
  <c r="AG1375" i="3" s="1"/>
  <c r="AQ1499" i="3"/>
  <c r="AE1789" i="3"/>
  <c r="AF1789" i="3" s="1"/>
  <c r="AG1789" i="3" s="1"/>
  <c r="AE1457" i="3"/>
  <c r="AF1457" i="3" s="1"/>
  <c r="AG1457" i="3" s="1"/>
  <c r="AE945" i="3"/>
  <c r="AF945" i="3" s="1"/>
  <c r="AG945" i="3" s="1"/>
  <c r="AE1716" i="3"/>
  <c r="AF1716" i="3" s="1"/>
  <c r="AG1716" i="3" s="1"/>
  <c r="AE1555" i="3"/>
  <c r="AF1555" i="3" s="1"/>
  <c r="AG1555" i="3" s="1"/>
  <c r="AE418" i="3"/>
  <c r="AF418" i="3" s="1"/>
  <c r="AG418" i="3" s="1"/>
  <c r="AA1814" i="3"/>
  <c r="AE191" i="3"/>
  <c r="AF191" i="3" s="1"/>
  <c r="AG191" i="3" s="1"/>
  <c r="AE15" i="3"/>
  <c r="AF15" i="3" s="1"/>
  <c r="AG15" i="3" s="1"/>
  <c r="AE1669" i="3"/>
  <c r="AF1669" i="3" s="1"/>
  <c r="AG1669" i="3" s="1"/>
  <c r="AE1653" i="3"/>
  <c r="AF1653" i="3" s="1"/>
  <c r="AG1653" i="3" s="1"/>
  <c r="AE1693" i="3"/>
  <c r="AF1693" i="3" s="1"/>
  <c r="AG1693" i="3" s="1"/>
  <c r="AE1622" i="3"/>
  <c r="AF1622" i="3" s="1"/>
  <c r="AG1622" i="3" s="1"/>
  <c r="AE1610" i="3"/>
  <c r="AF1610" i="3" s="1"/>
  <c r="AG1610" i="3" s="1"/>
  <c r="AE1626" i="3"/>
  <c r="AF1626" i="3" s="1"/>
  <c r="AG1626" i="3" s="1"/>
  <c r="AE1515" i="3"/>
  <c r="AF1515" i="3" s="1"/>
  <c r="AG1515" i="3" s="1"/>
  <c r="AE1590" i="3"/>
  <c r="AF1590" i="3" s="1"/>
  <c r="AG1590" i="3" s="1"/>
  <c r="AE1576" i="3"/>
  <c r="AF1576" i="3" s="1"/>
  <c r="AG1576" i="3" s="1"/>
  <c r="AE1500" i="3"/>
  <c r="AF1500" i="3" s="1"/>
  <c r="AG1500" i="3" s="1"/>
  <c r="AE1371" i="3"/>
  <c r="AF1371" i="3" s="1"/>
  <c r="AG1371" i="3" s="1"/>
  <c r="AE1459" i="3"/>
  <c r="AF1459" i="3" s="1"/>
  <c r="AG1459" i="3" s="1"/>
  <c r="AE1401" i="3"/>
  <c r="AF1401" i="3" s="1"/>
  <c r="AG1401" i="3" s="1"/>
  <c r="AE1202" i="3"/>
  <c r="AF1202" i="3" s="1"/>
  <c r="AG1202" i="3" s="1"/>
  <c r="AE1134" i="3"/>
  <c r="AF1134" i="3" s="1"/>
  <c r="AG1134" i="3" s="1"/>
  <c r="AE1114" i="3"/>
  <c r="AF1114" i="3" s="1"/>
  <c r="AG1114" i="3" s="1"/>
  <c r="AE1065" i="3"/>
  <c r="AF1065" i="3" s="1"/>
  <c r="AG1065" i="3" s="1"/>
  <c r="AE937" i="3"/>
  <c r="AF937" i="3" s="1"/>
  <c r="AG937" i="3" s="1"/>
  <c r="AE882" i="3"/>
  <c r="AF882" i="3" s="1"/>
  <c r="AG882" i="3" s="1"/>
  <c r="AE819" i="3"/>
  <c r="AF819" i="3" s="1"/>
  <c r="AG819" i="3" s="1"/>
  <c r="AE836" i="3"/>
  <c r="AF836" i="3" s="1"/>
  <c r="AG836" i="3" s="1"/>
  <c r="AE808" i="3"/>
  <c r="AF808" i="3" s="1"/>
  <c r="AG808" i="3" s="1"/>
  <c r="AE804" i="3"/>
  <c r="AF804" i="3" s="1"/>
  <c r="AG804" i="3" s="1"/>
  <c r="AE590" i="3"/>
  <c r="AF590" i="3" s="1"/>
  <c r="AG590" i="3" s="1"/>
  <c r="AE564" i="3"/>
  <c r="AF564" i="3" s="1"/>
  <c r="AG564" i="3" s="1"/>
  <c r="AE516" i="3"/>
  <c r="AF516" i="3" s="1"/>
  <c r="AG516" i="3" s="1"/>
  <c r="AE540" i="3"/>
  <c r="AF540" i="3" s="1"/>
  <c r="AG540" i="3" s="1"/>
  <c r="AE454" i="3"/>
  <c r="AF454" i="3" s="1"/>
  <c r="AG454" i="3" s="1"/>
  <c r="AE499" i="3"/>
  <c r="AF499" i="3" s="1"/>
  <c r="AG499" i="3" s="1"/>
  <c r="AE428" i="3"/>
  <c r="AF428" i="3" s="1"/>
  <c r="AG428" i="3" s="1"/>
  <c r="AE551" i="3"/>
  <c r="AF551" i="3" s="1"/>
  <c r="AG551" i="3" s="1"/>
  <c r="AE452" i="3"/>
  <c r="AF452" i="3" s="1"/>
  <c r="AG452" i="3" s="1"/>
  <c r="AE398" i="3"/>
  <c r="AF398" i="3" s="1"/>
  <c r="AG398" i="3" s="1"/>
  <c r="AE372" i="3"/>
  <c r="AF372" i="3" s="1"/>
  <c r="AG372" i="3" s="1"/>
  <c r="AE595" i="3"/>
  <c r="AF595" i="3" s="1"/>
  <c r="AG595" i="3" s="1"/>
  <c r="AE500" i="3"/>
  <c r="AF500" i="3" s="1"/>
  <c r="AG500" i="3" s="1"/>
  <c r="AE380" i="3"/>
  <c r="AF380" i="3" s="1"/>
  <c r="AG380" i="3" s="1"/>
  <c r="AE348" i="3"/>
  <c r="AF348" i="3" s="1"/>
  <c r="AG348" i="3" s="1"/>
  <c r="AE322" i="3"/>
  <c r="AF322" i="3" s="1"/>
  <c r="AG322" i="3" s="1"/>
  <c r="AE287" i="3"/>
  <c r="AF287" i="3" s="1"/>
  <c r="AG287" i="3" s="1"/>
  <c r="AE313" i="3"/>
  <c r="AF313" i="3" s="1"/>
  <c r="AG313" i="3" s="1"/>
  <c r="AE306" i="3"/>
  <c r="AF306" i="3" s="1"/>
  <c r="AG306" i="3" s="1"/>
  <c r="AE97" i="3"/>
  <c r="AF97" i="3" s="1"/>
  <c r="AG97" i="3" s="1"/>
  <c r="AE55" i="3"/>
  <c r="AF55" i="3" s="1"/>
  <c r="AG55" i="3" s="1"/>
  <c r="AE129" i="3"/>
  <c r="AF129" i="3" s="1"/>
  <c r="AG129" i="3" s="1"/>
  <c r="AE89" i="3"/>
  <c r="AF89" i="3" s="1"/>
  <c r="AG89" i="3" s="1"/>
  <c r="AE7" i="3"/>
  <c r="AF7" i="3" s="1"/>
  <c r="AG7" i="3" s="1"/>
  <c r="AE1809" i="3"/>
  <c r="AF1809" i="3" s="1"/>
  <c r="AG1809" i="3" s="1"/>
  <c r="AE1758" i="3"/>
  <c r="AF1758" i="3" s="1"/>
  <c r="AG1758" i="3" s="1"/>
  <c r="AE1667" i="3"/>
  <c r="AF1667" i="3" s="1"/>
  <c r="AG1667" i="3" s="1"/>
  <c r="AE1629" i="3"/>
  <c r="AF1629" i="3" s="1"/>
  <c r="AG1629" i="3" s="1"/>
  <c r="AE1689" i="3"/>
  <c r="AF1689" i="3" s="1"/>
  <c r="AG1689" i="3" s="1"/>
  <c r="AE1719" i="3"/>
  <c r="AF1719" i="3" s="1"/>
  <c r="AG1719" i="3" s="1"/>
  <c r="AE1601" i="3"/>
  <c r="AF1601" i="3" s="1"/>
  <c r="AG1601" i="3" s="1"/>
  <c r="AE1705" i="3"/>
  <c r="AF1705" i="3" s="1"/>
  <c r="AG1705" i="3" s="1"/>
  <c r="AE1544" i="3"/>
  <c r="AF1544" i="3" s="1"/>
  <c r="AG1544" i="3" s="1"/>
  <c r="AE1597" i="3"/>
  <c r="AF1597" i="3" s="1"/>
  <c r="AG1597" i="3" s="1"/>
  <c r="AE1480" i="3"/>
  <c r="AF1480" i="3" s="1"/>
  <c r="AG1480" i="3" s="1"/>
  <c r="AE1547" i="3"/>
  <c r="AF1547" i="3" s="1"/>
  <c r="AG1547" i="3" s="1"/>
  <c r="AE1524" i="3"/>
  <c r="AF1524" i="3" s="1"/>
  <c r="AG1524" i="3" s="1"/>
  <c r="AE1363" i="3"/>
  <c r="AF1363" i="3" s="1"/>
  <c r="AG1363" i="3" s="1"/>
  <c r="AE1320" i="3"/>
  <c r="AF1320" i="3" s="1"/>
  <c r="AG1320" i="3" s="1"/>
  <c r="AE1442" i="3"/>
  <c r="AF1442" i="3" s="1"/>
  <c r="AG1442" i="3" s="1"/>
  <c r="AE1339" i="3"/>
  <c r="AF1339" i="3" s="1"/>
  <c r="AG1339" i="3" s="1"/>
  <c r="AE1377" i="3"/>
  <c r="AF1377" i="3" s="1"/>
  <c r="AG1377" i="3" s="1"/>
  <c r="AE1200" i="3"/>
  <c r="AF1200" i="3" s="1"/>
  <c r="AG1200" i="3" s="1"/>
  <c r="AE1211" i="3"/>
  <c r="AF1211" i="3" s="1"/>
  <c r="AG1211" i="3" s="1"/>
  <c r="AE1158" i="3"/>
  <c r="AF1158" i="3" s="1"/>
  <c r="AG1158" i="3" s="1"/>
  <c r="AE1168" i="3"/>
  <c r="AF1168" i="3" s="1"/>
  <c r="AG1168" i="3" s="1"/>
  <c r="AE1085" i="3"/>
  <c r="AF1085" i="3" s="1"/>
  <c r="AG1085" i="3" s="1"/>
  <c r="AE1008" i="3"/>
  <c r="AF1008" i="3" s="1"/>
  <c r="AG1008" i="3" s="1"/>
  <c r="AE653" i="3"/>
  <c r="AF653" i="3" s="1"/>
  <c r="AG653" i="3" s="1"/>
  <c r="AE861" i="3"/>
  <c r="AF861" i="3" s="1"/>
  <c r="AG861" i="3" s="1"/>
  <c r="AE922" i="3"/>
  <c r="AF922" i="3" s="1"/>
  <c r="AG922" i="3" s="1"/>
  <c r="AE917" i="3"/>
  <c r="AF917" i="3" s="1"/>
  <c r="AG917" i="3" s="1"/>
  <c r="AE840" i="3"/>
  <c r="AF840" i="3" s="1"/>
  <c r="AG840" i="3" s="1"/>
  <c r="AE630" i="3"/>
  <c r="AF630" i="3" s="1"/>
  <c r="AG630" i="3" s="1"/>
  <c r="AE532" i="3"/>
  <c r="AF532" i="3" s="1"/>
  <c r="AG532" i="3" s="1"/>
  <c r="AE390" i="3"/>
  <c r="AF390" i="3" s="1"/>
  <c r="AG390" i="3" s="1"/>
  <c r="AE350" i="3"/>
  <c r="AF350" i="3" s="1"/>
  <c r="AG350" i="3" s="1"/>
  <c r="AE579" i="3"/>
  <c r="AF579" i="3" s="1"/>
  <c r="AG579" i="3" s="1"/>
  <c r="AE360" i="3"/>
  <c r="AF360" i="3" s="1"/>
  <c r="AG360" i="3" s="1"/>
  <c r="AE486" i="3"/>
  <c r="AF486" i="3" s="1"/>
  <c r="AG486" i="3" s="1"/>
  <c r="AE575" i="3"/>
  <c r="AF575" i="3" s="1"/>
  <c r="AG575" i="3" s="1"/>
  <c r="AE430" i="3"/>
  <c r="AF430" i="3" s="1"/>
  <c r="AG430" i="3" s="1"/>
  <c r="AE145" i="3"/>
  <c r="AF145" i="3" s="1"/>
  <c r="AG145" i="3" s="1"/>
  <c r="AE266" i="3"/>
  <c r="AF266" i="3" s="1"/>
  <c r="AG266" i="3" s="1"/>
  <c r="AE202" i="3"/>
  <c r="AF202" i="3" s="1"/>
  <c r="AG202" i="3" s="1"/>
  <c r="AE135" i="3"/>
  <c r="AF135" i="3" s="1"/>
  <c r="AG135" i="3" s="1"/>
  <c r="AE31" i="3"/>
  <c r="AF31" i="3" s="1"/>
  <c r="AG31" i="3" s="1"/>
  <c r="AE25" i="3"/>
  <c r="AF25" i="3" s="1"/>
  <c r="AG25" i="3" s="1"/>
  <c r="AE127" i="3"/>
  <c r="AF127" i="3" s="1"/>
  <c r="AG127" i="3" s="1"/>
  <c r="AE113" i="3"/>
  <c r="AF113" i="3" s="1"/>
  <c r="AG113" i="3" s="1"/>
  <c r="AE23" i="3"/>
  <c r="AF23" i="3" s="1"/>
  <c r="AG23" i="3" s="1"/>
  <c r="AE111" i="3"/>
  <c r="AF111" i="3" s="1"/>
  <c r="AG111" i="3" s="1"/>
  <c r="AE1657" i="3"/>
  <c r="AF1657" i="3" s="1"/>
  <c r="AG1657" i="3" s="1"/>
  <c r="AE1568" i="3"/>
  <c r="AF1568" i="3" s="1"/>
  <c r="AG1568" i="3" s="1"/>
  <c r="AE1471" i="3"/>
  <c r="AF1471" i="3" s="1"/>
  <c r="AG1471" i="3" s="1"/>
  <c r="AE1415" i="3"/>
  <c r="AF1415" i="3" s="1"/>
  <c r="AG1415" i="3" s="1"/>
  <c r="AE1272" i="3"/>
  <c r="AF1272" i="3" s="1"/>
  <c r="AG1272" i="3" s="1"/>
  <c r="AE1232" i="3"/>
  <c r="AF1232" i="3" s="1"/>
  <c r="AG1232" i="3" s="1"/>
  <c r="AE1224" i="3"/>
  <c r="AF1224" i="3" s="1"/>
  <c r="AG1224" i="3" s="1"/>
  <c r="AE1206" i="3"/>
  <c r="AF1206" i="3" s="1"/>
  <c r="AG1206" i="3" s="1"/>
  <c r="AE977" i="3"/>
  <c r="AF977" i="3" s="1"/>
  <c r="AG977" i="3" s="1"/>
  <c r="AE834" i="3"/>
  <c r="AF834" i="3" s="1"/>
  <c r="AG834" i="3" s="1"/>
  <c r="AE629" i="3"/>
  <c r="AF629" i="3" s="1"/>
  <c r="AG629" i="3" s="1"/>
  <c r="AE320" i="3"/>
  <c r="AF320" i="3" s="1"/>
  <c r="AG320" i="3" s="1"/>
  <c r="AE402" i="3"/>
  <c r="AF402" i="3" s="1"/>
  <c r="AG402" i="3" s="1"/>
  <c r="AE298" i="3"/>
  <c r="AF298" i="3" s="1"/>
  <c r="AG298" i="3" s="1"/>
  <c r="AE185" i="3"/>
  <c r="AF185" i="3" s="1"/>
  <c r="AG185" i="3" s="1"/>
  <c r="AE183" i="3"/>
  <c r="AF183" i="3" s="1"/>
  <c r="AG183" i="3" s="1"/>
  <c r="AE95" i="3"/>
  <c r="AF95" i="3" s="1"/>
  <c r="AG95" i="3" s="1"/>
  <c r="AE884" i="3"/>
  <c r="AF884" i="3" s="1"/>
  <c r="AG884" i="3" s="1"/>
  <c r="AE434" i="3"/>
  <c r="AF434" i="3" s="1"/>
  <c r="AG434" i="3" s="1"/>
  <c r="AE271" i="3"/>
  <c r="AF271" i="3" s="1"/>
  <c r="AG271" i="3" s="1"/>
  <c r="AE65" i="3"/>
  <c r="AF65" i="3" s="1"/>
  <c r="AG65" i="3" s="1"/>
  <c r="AE1428" i="3"/>
  <c r="AF1428" i="3" s="1"/>
  <c r="AG1428" i="3" s="1"/>
  <c r="AE1023" i="3"/>
  <c r="AF1023" i="3" s="1"/>
  <c r="AG1023" i="3" s="1"/>
  <c r="AE1054" i="3"/>
  <c r="AF1054" i="3" s="1"/>
  <c r="AG1054" i="3" s="1"/>
  <c r="AE1015" i="3"/>
  <c r="AF1015" i="3" s="1"/>
  <c r="AG1015" i="3" s="1"/>
  <c r="AE914" i="3"/>
  <c r="AF914" i="3" s="1"/>
  <c r="AG914" i="3" s="1"/>
  <c r="AE603" i="3"/>
  <c r="AF603" i="3" s="1"/>
  <c r="AG603" i="3" s="1"/>
  <c r="AE906" i="3"/>
  <c r="AF906" i="3" s="1"/>
  <c r="AG906" i="3" s="1"/>
  <c r="AE752" i="3"/>
  <c r="AF752" i="3" s="1"/>
  <c r="AG752" i="3" s="1"/>
  <c r="AE877" i="3"/>
  <c r="AF877" i="3" s="1"/>
  <c r="AG877" i="3" s="1"/>
  <c r="AE508" i="3"/>
  <c r="AF508" i="3" s="1"/>
  <c r="AG508" i="3" s="1"/>
  <c r="AE614" i="3"/>
  <c r="AF614" i="3" s="1"/>
  <c r="AG614" i="3" s="1"/>
  <c r="AE582" i="3"/>
  <c r="AF582" i="3" s="1"/>
  <c r="AG582" i="3" s="1"/>
  <c r="AE526" i="3"/>
  <c r="AF526" i="3" s="1"/>
  <c r="AG526" i="3" s="1"/>
  <c r="AE598" i="3"/>
  <c r="AF598" i="3" s="1"/>
  <c r="AG598" i="3" s="1"/>
  <c r="AE330" i="3"/>
  <c r="AF330" i="3" s="1"/>
  <c r="AG330" i="3" s="1"/>
  <c r="AE366" i="3"/>
  <c r="AF366" i="3" s="1"/>
  <c r="AG366" i="3" s="1"/>
  <c r="AE436" i="3"/>
  <c r="AF436" i="3" s="1"/>
  <c r="AG436" i="3" s="1"/>
  <c r="AE364" i="3"/>
  <c r="AF364" i="3" s="1"/>
  <c r="AG364" i="3" s="1"/>
  <c r="AE242" i="3"/>
  <c r="AF242" i="3" s="1"/>
  <c r="AG242" i="3" s="1"/>
  <c r="AE167" i="3"/>
  <c r="AF167" i="3" s="1"/>
  <c r="AG167" i="3" s="1"/>
  <c r="AE79" i="3"/>
  <c r="AF79" i="3" s="1"/>
  <c r="AG79" i="3" s="1"/>
  <c r="AE41" i="3"/>
  <c r="AF41" i="3" s="1"/>
  <c r="AG41" i="3" s="1"/>
  <c r="AE6" i="3"/>
  <c r="AF6" i="3" s="1"/>
  <c r="AG6" i="3" s="1"/>
  <c r="AE87" i="3"/>
  <c r="AF87" i="3" s="1"/>
  <c r="AG87" i="3" s="1"/>
  <c r="AE47" i="3"/>
  <c r="AF47" i="3" s="1"/>
  <c r="AG47" i="3" s="1"/>
  <c r="AE1357" i="3"/>
  <c r="AF1357" i="3" s="1"/>
  <c r="AG1357" i="3" s="1"/>
  <c r="AE1379" i="3"/>
  <c r="AF1379" i="3" s="1"/>
  <c r="AG1379" i="3" s="1"/>
  <c r="AE1322" i="3"/>
  <c r="AF1322" i="3" s="1"/>
  <c r="AG1322" i="3" s="1"/>
  <c r="AE1312" i="3"/>
  <c r="AF1312" i="3" s="1"/>
  <c r="AG1312" i="3" s="1"/>
  <c r="AE1764" i="3"/>
  <c r="AF1764" i="3" s="1"/>
  <c r="AG1764" i="3" s="1"/>
  <c r="AE1766" i="3"/>
  <c r="AF1766" i="3" s="1"/>
  <c r="AG1766" i="3" s="1"/>
  <c r="AE1684" i="3"/>
  <c r="AF1684" i="3" s="1"/>
  <c r="AG1684" i="3" s="1"/>
  <c r="AE1587" i="3"/>
  <c r="AF1587" i="3" s="1"/>
  <c r="AG1587" i="3" s="1"/>
  <c r="AE1496" i="3"/>
  <c r="AF1496" i="3" s="1"/>
  <c r="AG1496" i="3" s="1"/>
  <c r="AE1504" i="3"/>
  <c r="AF1504" i="3" s="1"/>
  <c r="AG1504" i="3" s="1"/>
  <c r="AE1574" i="3"/>
  <c r="AF1574" i="3" s="1"/>
  <c r="AG1574" i="3" s="1"/>
  <c r="AE1550" i="3"/>
  <c r="AF1550" i="3" s="1"/>
  <c r="AG1550" i="3" s="1"/>
  <c r="AE1465" i="3"/>
  <c r="AF1465" i="3" s="1"/>
  <c r="AG1465" i="3" s="1"/>
  <c r="AE1349" i="3"/>
  <c r="AF1349" i="3" s="1"/>
  <c r="AG1349" i="3" s="1"/>
  <c r="AE1441" i="3"/>
  <c r="AF1441" i="3" s="1"/>
  <c r="AG1441" i="3" s="1"/>
  <c r="AE1381" i="3"/>
  <c r="AF1381" i="3" s="1"/>
  <c r="AG1381" i="3" s="1"/>
  <c r="AE1451" i="3"/>
  <c r="AF1451" i="3" s="1"/>
  <c r="AG1451" i="3" s="1"/>
  <c r="AE1306" i="3"/>
  <c r="AF1306" i="3" s="1"/>
  <c r="AG1306" i="3" s="1"/>
  <c r="AE1382" i="3"/>
  <c r="AF1382" i="3" s="1"/>
  <c r="AG1382" i="3" s="1"/>
  <c r="AE1333" i="3"/>
  <c r="AF1333" i="3" s="1"/>
  <c r="AG1333" i="3" s="1"/>
  <c r="AE1184" i="3"/>
  <c r="AF1184" i="3" s="1"/>
  <c r="AG1184" i="3" s="1"/>
  <c r="AE1255" i="3"/>
  <c r="AF1255" i="3" s="1"/>
  <c r="AG1255" i="3" s="1"/>
  <c r="AE1126" i="3"/>
  <c r="AF1126" i="3" s="1"/>
  <c r="AG1126" i="3" s="1"/>
  <c r="AE1038" i="3"/>
  <c r="AF1038" i="3" s="1"/>
  <c r="AG1038" i="3" s="1"/>
  <c r="AE1056" i="3"/>
  <c r="AF1056" i="3" s="1"/>
  <c r="AG1056" i="3" s="1"/>
  <c r="AE1049" i="3"/>
  <c r="AF1049" i="3" s="1"/>
  <c r="AG1049" i="3" s="1"/>
  <c r="AE997" i="3"/>
  <c r="AF997" i="3" s="1"/>
  <c r="AG997" i="3" s="1"/>
  <c r="AE1101" i="3"/>
  <c r="AF1101" i="3" s="1"/>
  <c r="AG1101" i="3" s="1"/>
  <c r="AE1052" i="3"/>
  <c r="AF1052" i="3" s="1"/>
  <c r="AG1052" i="3" s="1"/>
  <c r="AE1029" i="3"/>
  <c r="AF1029" i="3" s="1"/>
  <c r="AG1029" i="3" s="1"/>
  <c r="AE991" i="3"/>
  <c r="AF991" i="3" s="1"/>
  <c r="AG991" i="3" s="1"/>
  <c r="AE868" i="3"/>
  <c r="AF868" i="3" s="1"/>
  <c r="AG868" i="3" s="1"/>
  <c r="AE860" i="3"/>
  <c r="AF860" i="3" s="1"/>
  <c r="AG860" i="3" s="1"/>
  <c r="AE768" i="3"/>
  <c r="AF768" i="3" s="1"/>
  <c r="AG768" i="3" s="1"/>
  <c r="AE709" i="3"/>
  <c r="AF709" i="3" s="1"/>
  <c r="AG709" i="3" s="1"/>
  <c r="AE621" i="3"/>
  <c r="AF621" i="3" s="1"/>
  <c r="AG621" i="3" s="1"/>
  <c r="AE566" i="3"/>
  <c r="AF566" i="3" s="1"/>
  <c r="AG566" i="3" s="1"/>
  <c r="AE670" i="3"/>
  <c r="AF670" i="3" s="1"/>
  <c r="AG670" i="3" s="1"/>
  <c r="AE388" i="3"/>
  <c r="AF388" i="3" s="1"/>
  <c r="AG388" i="3" s="1"/>
  <c r="AE378" i="3"/>
  <c r="AF378" i="3" s="1"/>
  <c r="AG378" i="3" s="1"/>
  <c r="AE384" i="3"/>
  <c r="AF384" i="3" s="1"/>
  <c r="AG384" i="3" s="1"/>
  <c r="AE548" i="3"/>
  <c r="AF548" i="3" s="1"/>
  <c r="AG548" i="3" s="1"/>
  <c r="AE376" i="3"/>
  <c r="AF376" i="3" s="1"/>
  <c r="AG376" i="3" s="1"/>
  <c r="AE520" i="3"/>
  <c r="AF520" i="3" s="1"/>
  <c r="AG520" i="3" s="1"/>
  <c r="AE226" i="3"/>
  <c r="AF226" i="3" s="1"/>
  <c r="AG226" i="3" s="1"/>
  <c r="AE234" i="3"/>
  <c r="AF234" i="3" s="1"/>
  <c r="AG234" i="3" s="1"/>
  <c r="AE193" i="3"/>
  <c r="AF193" i="3" s="1"/>
  <c r="AG193" i="3" s="1"/>
  <c r="AE81" i="3"/>
  <c r="AF81" i="3" s="1"/>
  <c r="AG81" i="3" s="1"/>
  <c r="AE1303" i="3"/>
  <c r="AF1303" i="3" s="1"/>
  <c r="AG1303" i="3" s="1"/>
  <c r="AE1436" i="3"/>
  <c r="AF1436" i="3" s="1"/>
  <c r="AG1436" i="3" s="1"/>
  <c r="AE1447" i="3"/>
  <c r="AF1447" i="3" s="1"/>
  <c r="AG1447" i="3" s="1"/>
  <c r="AE1290" i="3"/>
  <c r="AF1290" i="3" s="1"/>
  <c r="AG1290" i="3" s="1"/>
  <c r="AE1258" i="3"/>
  <c r="AF1258" i="3" s="1"/>
  <c r="AG1258" i="3" s="1"/>
  <c r="AE1216" i="3"/>
  <c r="AF1216" i="3" s="1"/>
  <c r="AG1216" i="3" s="1"/>
  <c r="AE1234" i="3"/>
  <c r="AF1234" i="3" s="1"/>
  <c r="AG1234" i="3" s="1"/>
  <c r="AE1048" i="3"/>
  <c r="AF1048" i="3" s="1"/>
  <c r="AG1048" i="3" s="1"/>
  <c r="AE685" i="3"/>
  <c r="AF685" i="3" s="1"/>
  <c r="AG685" i="3" s="1"/>
  <c r="AE661" i="3"/>
  <c r="AF661" i="3" s="1"/>
  <c r="AG661" i="3" s="1"/>
  <c r="AE823" i="3"/>
  <c r="AF823" i="3" s="1"/>
  <c r="AG823" i="3" s="1"/>
  <c r="AE344" i="3"/>
  <c r="AF344" i="3" s="1"/>
  <c r="AG344" i="3" s="1"/>
  <c r="AE446" i="3"/>
  <c r="AF446" i="3" s="1"/>
  <c r="AG446" i="3" s="1"/>
  <c r="AE161" i="3"/>
  <c r="AF161" i="3" s="1"/>
  <c r="AG161" i="3" s="1"/>
  <c r="AE119" i="3"/>
  <c r="AF119" i="3" s="1"/>
  <c r="AG119" i="3" s="1"/>
  <c r="AE39" i="3"/>
  <c r="AF39" i="3" s="1"/>
  <c r="AG39" i="3" s="1"/>
  <c r="AE1217" i="3" l="1"/>
  <c r="AF1217" i="3" s="1"/>
  <c r="AG1217" i="3" s="1"/>
  <c r="AE426" i="3"/>
  <c r="AF426" i="3" s="1"/>
  <c r="AG426" i="3" s="1"/>
  <c r="AE479" i="3"/>
  <c r="AF479" i="3" s="1"/>
  <c r="AG479" i="3" s="1"/>
  <c r="AE295" i="3"/>
  <c r="AF295" i="3" s="1"/>
  <c r="AG295" i="3" s="1"/>
  <c r="AE1284" i="3"/>
  <c r="AF1284" i="3" s="1"/>
  <c r="AG1284" i="3" s="1"/>
  <c r="AO1809" i="3"/>
  <c r="AP1809" i="3" s="1"/>
  <c r="AE947" i="3"/>
  <c r="AF947" i="3" s="1"/>
  <c r="AG947" i="3" s="1"/>
  <c r="AE883" i="3"/>
  <c r="AF883" i="3" s="1"/>
  <c r="AG883" i="3" s="1"/>
  <c r="AE1676" i="3"/>
  <c r="AF1676" i="3" s="1"/>
  <c r="AG1676" i="3" s="1"/>
  <c r="AE1000" i="3"/>
  <c r="AF1000" i="3" s="1"/>
  <c r="AG1000" i="3" s="1"/>
  <c r="AE406" i="3"/>
  <c r="AF406" i="3" s="1"/>
  <c r="AG406" i="3" s="1"/>
  <c r="AE1805" i="3"/>
  <c r="AF1805" i="3" s="1"/>
  <c r="AG1805" i="3" s="1"/>
  <c r="AE536" i="3"/>
  <c r="AF536" i="3" s="1"/>
  <c r="AG536" i="3" s="1"/>
  <c r="AE981" i="3"/>
  <c r="AF981" i="3" s="1"/>
  <c r="AG981" i="3" s="1"/>
  <c r="AE239" i="3"/>
  <c r="AF239" i="3" s="1"/>
  <c r="AG239" i="3" s="1"/>
  <c r="AO1708" i="3"/>
  <c r="AP1708" i="3" s="1"/>
  <c r="AQ1708" i="3" s="1"/>
  <c r="AE469" i="3"/>
  <c r="AF469" i="3" s="1"/>
  <c r="AG469" i="3" s="1"/>
  <c r="AE631" i="3"/>
  <c r="AF631" i="3" s="1"/>
  <c r="AG631" i="3" s="1"/>
  <c r="AE916" i="3"/>
  <c r="AF916" i="3" s="1"/>
  <c r="AG916" i="3" s="1"/>
  <c r="AE888" i="3"/>
  <c r="AF888" i="3" s="1"/>
  <c r="AG888" i="3" s="1"/>
  <c r="AO1071" i="3"/>
  <c r="AP1071" i="3" s="1"/>
  <c r="AQ1071" i="3" s="1"/>
  <c r="AQ1208" i="3"/>
  <c r="AE1787" i="3"/>
  <c r="AF1787" i="3" s="1"/>
  <c r="AG1787" i="3" s="1"/>
  <c r="AE1161" i="3"/>
  <c r="AF1161" i="3" s="1"/>
  <c r="AG1161" i="3" s="1"/>
  <c r="AE1100" i="3"/>
  <c r="AF1100" i="3" s="1"/>
  <c r="AG1100" i="3" s="1"/>
  <c r="AE1792" i="3"/>
  <c r="AF1792" i="3" s="1"/>
  <c r="AG1792" i="3" s="1"/>
  <c r="AE794" i="3"/>
  <c r="AF794" i="3" s="1"/>
  <c r="AG794" i="3" s="1"/>
  <c r="AE993" i="3"/>
  <c r="AF993" i="3" s="1"/>
  <c r="AG993" i="3" s="1"/>
  <c r="AO1299" i="3"/>
  <c r="AP1299" i="3" s="1"/>
  <c r="AQ1299" i="3" s="1"/>
  <c r="AE443" i="3"/>
  <c r="AF443" i="3" s="1"/>
  <c r="AG443" i="3" s="1"/>
  <c r="AE457" i="3"/>
  <c r="AF457" i="3" s="1"/>
  <c r="AG457" i="3" s="1"/>
  <c r="AE1152" i="3"/>
  <c r="AF1152" i="3" s="1"/>
  <c r="AG1152" i="3" s="1"/>
  <c r="AE231" i="3"/>
  <c r="AF231" i="3" s="1"/>
  <c r="AG231" i="3" s="1"/>
  <c r="AE519" i="3"/>
  <c r="AF519" i="3" s="1"/>
  <c r="AG519" i="3" s="1"/>
  <c r="AE587" i="3"/>
  <c r="AF587" i="3" s="1"/>
  <c r="AG587" i="3" s="1"/>
  <c r="AO738" i="3"/>
  <c r="AP738" i="3" s="1"/>
  <c r="AQ738" i="3" s="1"/>
  <c r="AE1278" i="3"/>
  <c r="AF1278" i="3" s="1"/>
  <c r="AG1278" i="3" s="1"/>
  <c r="AO1692" i="3"/>
  <c r="AP1692" i="3" s="1"/>
  <c r="AQ1692" i="3" s="1"/>
  <c r="AE571" i="3"/>
  <c r="AF571" i="3" s="1"/>
  <c r="AG571" i="3" s="1"/>
  <c r="AE414" i="3"/>
  <c r="AF414" i="3" s="1"/>
  <c r="AG414" i="3" s="1"/>
  <c r="AE175" i="3"/>
  <c r="AF175" i="3" s="1"/>
  <c r="AG175" i="3" s="1"/>
  <c r="AE1045" i="3"/>
  <c r="AF1045" i="3" s="1"/>
  <c r="AG1045" i="3" s="1"/>
  <c r="AE1618" i="3"/>
  <c r="AF1618" i="3" s="1"/>
  <c r="AG1618" i="3" s="1"/>
  <c r="AE1300" i="3"/>
  <c r="AF1300" i="3" s="1"/>
  <c r="AG1300" i="3" s="1"/>
  <c r="AO902" i="3"/>
  <c r="AP902" i="3" s="1"/>
  <c r="AQ902" i="3" s="1"/>
  <c r="AE1404" i="3"/>
  <c r="AF1404" i="3" s="1"/>
  <c r="AG1404" i="3" s="1"/>
  <c r="AE422" i="3"/>
  <c r="AF422" i="3" s="1"/>
  <c r="AG422" i="3" s="1"/>
  <c r="AO1181" i="3"/>
  <c r="AP1181" i="3" s="1"/>
  <c r="AQ1181" i="3" s="1"/>
  <c r="AO1107" i="3"/>
  <c r="AP1107" i="3" s="1"/>
  <c r="AQ1107" i="3" s="1"/>
  <c r="AE1701" i="3"/>
  <c r="AF1701" i="3" s="1"/>
  <c r="AG1701" i="3" s="1"/>
  <c r="AO1761" i="3"/>
  <c r="AP1761" i="3" s="1"/>
  <c r="AQ1761" i="3" s="1"/>
  <c r="AE1662" i="3"/>
  <c r="AF1662" i="3" s="1"/>
  <c r="AG1662" i="3" s="1"/>
  <c r="AE371" i="3"/>
  <c r="AF371" i="3" s="1"/>
  <c r="AG371" i="3" s="1"/>
  <c r="AE303" i="3"/>
  <c r="AF303" i="3" s="1"/>
  <c r="AG303" i="3" s="1"/>
  <c r="AO1563" i="3"/>
  <c r="AP1563" i="3" s="1"/>
  <c r="AQ1563" i="3" s="1"/>
  <c r="AE1393" i="3"/>
  <c r="AF1393" i="3" s="1"/>
  <c r="AG1393" i="3" s="1"/>
  <c r="AE1799" i="3"/>
  <c r="AF1799" i="3" s="1"/>
  <c r="AG1799" i="3" s="1"/>
  <c r="AO1341" i="3"/>
  <c r="AP1341" i="3" s="1"/>
  <c r="AQ1341" i="3" s="1"/>
  <c r="AO1716" i="3"/>
  <c r="AP1716" i="3" s="1"/>
  <c r="AQ1716" i="3" s="1"/>
  <c r="AO1021" i="3"/>
  <c r="AP1021" i="3" s="1"/>
  <c r="AQ1021" i="3" s="1"/>
  <c r="AE1157" i="3"/>
  <c r="AF1157" i="3" s="1"/>
  <c r="AG1157" i="3" s="1"/>
  <c r="AO1579" i="3"/>
  <c r="AP1579" i="3" s="1"/>
  <c r="AQ1579" i="3" s="1"/>
  <c r="AO1371" i="3"/>
  <c r="AP1371" i="3" s="1"/>
  <c r="AQ1371" i="3" s="1"/>
  <c r="AE897" i="3"/>
  <c r="AF897" i="3" s="1"/>
  <c r="AG897" i="3" s="1"/>
  <c r="AE611" i="3"/>
  <c r="AF611" i="3" s="1"/>
  <c r="AG611" i="3" s="1"/>
  <c r="AE230" i="3"/>
  <c r="AF230" i="3" s="1"/>
  <c r="AG230" i="3" s="1"/>
  <c r="AO1787" i="3"/>
  <c r="AP1787" i="3" s="1"/>
  <c r="AQ1787" i="3" s="1"/>
  <c r="AO1759" i="3"/>
  <c r="AP1759" i="3" s="1"/>
  <c r="AQ1759" i="3" s="1"/>
  <c r="AE641" i="3"/>
  <c r="AF641" i="3" s="1"/>
  <c r="AG641" i="3" s="1"/>
  <c r="AE283" i="3"/>
  <c r="AF283" i="3" s="1"/>
  <c r="AG283" i="3" s="1"/>
  <c r="AE1750" i="3"/>
  <c r="AF1750" i="3" s="1"/>
  <c r="AG1750" i="3" s="1"/>
  <c r="AE1185" i="3"/>
  <c r="AF1185" i="3" s="1"/>
  <c r="AG1185" i="3" s="1"/>
  <c r="AE1075" i="3"/>
  <c r="AF1075" i="3" s="1"/>
  <c r="AG1075" i="3" s="1"/>
  <c r="AE1798" i="3"/>
  <c r="AF1798" i="3" s="1"/>
  <c r="AG1798" i="3" s="1"/>
  <c r="AE1482" i="3"/>
  <c r="AF1482" i="3" s="1"/>
  <c r="AG1482" i="3" s="1"/>
  <c r="AE666" i="3"/>
  <c r="AF666" i="3" s="1"/>
  <c r="AG666" i="3" s="1"/>
  <c r="AE227" i="3"/>
  <c r="AF227" i="3" s="1"/>
  <c r="AG227" i="3" s="1"/>
  <c r="AE1111" i="3"/>
  <c r="AF1111" i="3" s="1"/>
  <c r="AG1111" i="3" s="1"/>
  <c r="AE1674" i="3"/>
  <c r="AF1674" i="3" s="1"/>
  <c r="AG1674" i="3" s="1"/>
  <c r="AE517" i="3"/>
  <c r="AF517" i="3" s="1"/>
  <c r="AG517" i="3" s="1"/>
  <c r="AE259" i="3"/>
  <c r="AF259" i="3" s="1"/>
  <c r="AG259" i="3" s="1"/>
  <c r="AQ1442" i="3"/>
  <c r="AE791" i="3"/>
  <c r="AF791" i="3" s="1"/>
  <c r="AG791" i="3" s="1"/>
  <c r="AO1781" i="3"/>
  <c r="AP1781" i="3" s="1"/>
  <c r="AQ1781" i="3" s="1"/>
  <c r="AE235" i="3"/>
  <c r="AF235" i="3" s="1"/>
  <c r="AG235" i="3" s="1"/>
  <c r="AO915" i="3"/>
  <c r="AP915" i="3" s="1"/>
  <c r="AQ915" i="3" s="1"/>
  <c r="AO1541" i="3"/>
  <c r="AP1541" i="3" s="1"/>
  <c r="AQ1541" i="3" s="1"/>
  <c r="AO925" i="3"/>
  <c r="AP925" i="3" s="1"/>
  <c r="AQ925" i="3" s="1"/>
  <c r="AO751" i="3"/>
  <c r="AP751" i="3" s="1"/>
  <c r="AQ751" i="3" s="1"/>
  <c r="AO1742" i="3"/>
  <c r="AP1742" i="3" s="1"/>
  <c r="AQ1742" i="3" s="1"/>
  <c r="AE207" i="3"/>
  <c r="AF207" i="3" s="1"/>
  <c r="AG207" i="3" s="1"/>
  <c r="AO1697" i="3"/>
  <c r="AP1697" i="3" s="1"/>
  <c r="AQ1697" i="3" s="1"/>
  <c r="AE267" i="3"/>
  <c r="AF267" i="3" s="1"/>
  <c r="AG267" i="3" s="1"/>
  <c r="AE199" i="3"/>
  <c r="AF199" i="3" s="1"/>
  <c r="AG199" i="3" s="1"/>
  <c r="AE932" i="3"/>
  <c r="AF932" i="3" s="1"/>
  <c r="AG932" i="3" s="1"/>
  <c r="AE828" i="3"/>
  <c r="AF828" i="3" s="1"/>
  <c r="AG828" i="3" s="1"/>
  <c r="AE219" i="3"/>
  <c r="AF219" i="3" s="1"/>
  <c r="AG219" i="3" s="1"/>
  <c r="AO1139" i="3"/>
  <c r="AP1139" i="3" s="1"/>
  <c r="AQ1139" i="3" s="1"/>
  <c r="AE892" i="3"/>
  <c r="AF892" i="3" s="1"/>
  <c r="AG892" i="3" s="1"/>
  <c r="AO1756" i="3"/>
  <c r="AP1756" i="3" s="1"/>
  <c r="AQ1756" i="3" s="1"/>
  <c r="AE461" i="3"/>
  <c r="AF461" i="3" s="1"/>
  <c r="AG461" i="3" s="1"/>
  <c r="AE1670" i="3"/>
  <c r="AF1670" i="3" s="1"/>
  <c r="AG1670" i="3" s="1"/>
  <c r="AE211" i="3"/>
  <c r="AF211" i="3" s="1"/>
  <c r="AG211" i="3" s="1"/>
  <c r="AE1092" i="3"/>
  <c r="AF1092" i="3" s="1"/>
  <c r="AG1092" i="3" s="1"/>
  <c r="AE1151" i="3"/>
  <c r="AF1151" i="3" s="1"/>
  <c r="AG1151" i="3" s="1"/>
  <c r="AO1523" i="3"/>
  <c r="AP1523" i="3" s="1"/>
  <c r="AQ1523" i="3" s="1"/>
  <c r="AE716" i="3"/>
  <c r="AF716" i="3" s="1"/>
  <c r="AG716" i="3" s="1"/>
  <c r="AO1321" i="3"/>
  <c r="AP1321" i="3" s="1"/>
  <c r="AQ1321" i="3" s="1"/>
  <c r="AO1490" i="3"/>
  <c r="AP1490" i="3" s="1"/>
  <c r="AQ1490" i="3" s="1"/>
  <c r="AO1694" i="3"/>
  <c r="AP1694" i="3" s="1"/>
  <c r="AQ1694" i="3" s="1"/>
  <c r="AE1528" i="3"/>
  <c r="AF1528" i="3" s="1"/>
  <c r="AG1528" i="3" s="1"/>
  <c r="AE291" i="3"/>
  <c r="AF291" i="3" s="1"/>
  <c r="AG291" i="3" s="1"/>
  <c r="AE1376" i="3"/>
  <c r="AF1376" i="3" s="1"/>
  <c r="AG1376" i="3" s="1"/>
  <c r="AE968" i="3"/>
  <c r="AF968" i="3" s="1"/>
  <c r="AG968" i="3" s="1"/>
  <c r="AE243" i="3"/>
  <c r="AF243" i="3" s="1"/>
  <c r="AG243" i="3" s="1"/>
  <c r="AE529" i="3"/>
  <c r="AF529" i="3" s="1"/>
  <c r="AG529" i="3" s="1"/>
  <c r="AE1329" i="3"/>
  <c r="AF1329" i="3" s="1"/>
  <c r="AG1329" i="3" s="1"/>
  <c r="AE1682" i="3"/>
  <c r="AF1682" i="3" s="1"/>
  <c r="AG1682" i="3" s="1"/>
  <c r="AE411" i="3"/>
  <c r="AF411" i="3" s="1"/>
  <c r="AG411" i="3" s="1"/>
  <c r="AE333" i="3"/>
  <c r="AF333" i="3" s="1"/>
  <c r="AG333" i="3" s="1"/>
  <c r="AE1804" i="3"/>
  <c r="AF1804" i="3" s="1"/>
  <c r="AG1804" i="3" s="1"/>
  <c r="AE114" i="3"/>
  <c r="AF114" i="3" s="1"/>
  <c r="AG114" i="3" s="1"/>
  <c r="AE1802" i="3"/>
  <c r="AF1802" i="3" s="1"/>
  <c r="AG1802" i="3" s="1"/>
  <c r="AE1066" i="3"/>
  <c r="AF1066" i="3" s="1"/>
  <c r="AG1066" i="3" s="1"/>
  <c r="AE299" i="3"/>
  <c r="AF299" i="3" s="1"/>
  <c r="AG299" i="3" s="1"/>
  <c r="AO945" i="3"/>
  <c r="AP945" i="3" s="1"/>
  <c r="AQ945" i="3" s="1"/>
  <c r="AE706" i="3"/>
  <c r="AF706" i="3" s="1"/>
  <c r="AG706" i="3" s="1"/>
  <c r="AE105" i="3"/>
  <c r="AF105" i="3" s="1"/>
  <c r="AG105" i="3" s="1"/>
  <c r="AE1445" i="3"/>
  <c r="AF1445" i="3" s="1"/>
  <c r="AG1445" i="3" s="1"/>
  <c r="AE1175" i="3"/>
  <c r="AF1175" i="3" s="1"/>
  <c r="AG1175" i="3" s="1"/>
  <c r="AE1115" i="3"/>
  <c r="AF1115" i="3" s="1"/>
  <c r="AG1115" i="3" s="1"/>
  <c r="AE1679" i="3"/>
  <c r="AF1679" i="3" s="1"/>
  <c r="AG1679" i="3" s="1"/>
  <c r="AE1231" i="3"/>
  <c r="AF1231" i="3" s="1"/>
  <c r="AG1231" i="3" s="1"/>
  <c r="AO1706" i="3"/>
  <c r="AP1706" i="3" s="1"/>
  <c r="AQ1706" i="3" s="1"/>
  <c r="AO1682" i="3"/>
  <c r="AP1682" i="3" s="1"/>
  <c r="AQ1682" i="3" s="1"/>
  <c r="AO1138" i="3"/>
  <c r="AP1138" i="3" s="1"/>
  <c r="AQ1138" i="3" s="1"/>
  <c r="AO1580" i="3"/>
  <c r="AP1580" i="3" s="1"/>
  <c r="AQ1580" i="3" s="1"/>
  <c r="AO1650" i="3"/>
  <c r="AP1650" i="3" s="1"/>
  <c r="AQ1650" i="3" s="1"/>
  <c r="AE223" i="3"/>
  <c r="AF223" i="3" s="1"/>
  <c r="AG223" i="3" s="1"/>
  <c r="AE460" i="3"/>
  <c r="AF460" i="3" s="1"/>
  <c r="AG460" i="3" s="1"/>
  <c r="AE1344" i="3"/>
  <c r="AF1344" i="3" s="1"/>
  <c r="AG1344" i="3" s="1"/>
  <c r="AE117" i="3"/>
  <c r="AF117" i="3" s="1"/>
  <c r="AG117" i="3" s="1"/>
  <c r="AE1241" i="3"/>
  <c r="AF1241" i="3" s="1"/>
  <c r="AG1241" i="3" s="1"/>
  <c r="AO1469" i="3"/>
  <c r="AP1469" i="3" s="1"/>
  <c r="AQ1469" i="3" s="1"/>
  <c r="AE1139" i="3"/>
  <c r="AF1139" i="3" s="1"/>
  <c r="AG1139" i="3" s="1"/>
  <c r="AO1743" i="3"/>
  <c r="AP1743" i="3" s="1"/>
  <c r="AQ1743" i="3" s="1"/>
  <c r="AO1180" i="3"/>
  <c r="AP1180" i="3" s="1"/>
  <c r="AQ1180" i="3" s="1"/>
  <c r="AO1270" i="3"/>
  <c r="AP1270" i="3" s="1"/>
  <c r="AQ1270" i="3" s="1"/>
  <c r="AO1395" i="3"/>
  <c r="AP1395" i="3" s="1"/>
  <c r="AQ1395" i="3" s="1"/>
  <c r="AO1447" i="3"/>
  <c r="AP1447" i="3" s="1"/>
  <c r="AQ1447" i="3" s="1"/>
  <c r="AE275" i="3"/>
  <c r="AF275" i="3" s="1"/>
  <c r="AG275" i="3" s="1"/>
  <c r="AE780" i="3"/>
  <c r="AF780" i="3" s="1"/>
  <c r="AG780" i="3" s="1"/>
  <c r="AE493" i="3"/>
  <c r="AF493" i="3" s="1"/>
  <c r="AG493" i="3" s="1"/>
  <c r="AO1691" i="3"/>
  <c r="AP1691" i="3" s="1"/>
  <c r="AQ1691" i="3" s="1"/>
  <c r="AO1806" i="3"/>
  <c r="AP1806" i="3" s="1"/>
  <c r="AQ1806" i="3" s="1"/>
  <c r="AO1257" i="3"/>
  <c r="AP1257" i="3" s="1"/>
  <c r="AQ1257" i="3" s="1"/>
  <c r="AE393" i="3"/>
  <c r="AF393" i="3" s="1"/>
  <c r="AG393" i="3" s="1"/>
  <c r="AE953" i="3"/>
  <c r="AF953" i="3" s="1"/>
  <c r="AG953" i="3" s="1"/>
  <c r="AE1690" i="3"/>
  <c r="AF1690" i="3" s="1"/>
  <c r="AG1690" i="3" s="1"/>
  <c r="AO604" i="3"/>
  <c r="AP604" i="3" s="1"/>
  <c r="AQ604" i="3" s="1"/>
  <c r="AO804" i="3"/>
  <c r="AP804" i="3" s="1"/>
  <c r="AQ804" i="3" s="1"/>
  <c r="AE262" i="3"/>
  <c r="AF262" i="3" s="1"/>
  <c r="AG262" i="3" s="1"/>
  <c r="AE1388" i="3"/>
  <c r="AF1388" i="3" s="1"/>
  <c r="AG1388" i="3" s="1"/>
  <c r="AE900" i="3"/>
  <c r="AF900" i="3" s="1"/>
  <c r="AG900" i="3" s="1"/>
  <c r="AE255" i="3"/>
  <c r="AF255" i="3" s="1"/>
  <c r="AG255" i="3" s="1"/>
  <c r="AO472" i="3"/>
  <c r="AP472" i="3" s="1"/>
  <c r="AQ472" i="3" s="1"/>
  <c r="AO1513" i="3"/>
  <c r="AP1513" i="3" s="1"/>
  <c r="AQ1513" i="3" s="1"/>
  <c r="AO1409" i="3"/>
  <c r="AP1409" i="3" s="1"/>
  <c r="AQ1409" i="3" s="1"/>
  <c r="AO866" i="3"/>
  <c r="AP866" i="3" s="1"/>
  <c r="AQ866" i="3" s="1"/>
  <c r="AO1785" i="3"/>
  <c r="AP1785" i="3" s="1"/>
  <c r="AQ1785" i="3" s="1"/>
  <c r="AE171" i="3"/>
  <c r="AF171" i="3" s="1"/>
  <c r="AG171" i="3" s="1"/>
  <c r="AE472" i="3"/>
  <c r="AF472" i="3" s="1"/>
  <c r="AG472" i="3" s="1"/>
  <c r="AE1806" i="3"/>
  <c r="AF1806" i="3" s="1"/>
  <c r="AG1806" i="3" s="1"/>
  <c r="AO1733" i="3"/>
  <c r="AP1733" i="3" s="1"/>
  <c r="AQ1733" i="3" s="1"/>
  <c r="AE439" i="3"/>
  <c r="AF439" i="3" s="1"/>
  <c r="AG439" i="3" s="1"/>
  <c r="AE1071" i="3"/>
  <c r="AF1071" i="3" s="1"/>
  <c r="AG1071" i="3" s="1"/>
  <c r="AE468" i="3"/>
  <c r="AF468" i="3" s="1"/>
  <c r="AG468" i="3" s="1"/>
  <c r="AO1530" i="3"/>
  <c r="AP1530" i="3" s="1"/>
  <c r="AQ1530" i="3" s="1"/>
  <c r="AO919" i="3"/>
  <c r="AP919" i="3" s="1"/>
  <c r="AQ919" i="3" s="1"/>
  <c r="AO947" i="3"/>
  <c r="AP947" i="3" s="1"/>
  <c r="AQ947" i="3" s="1"/>
  <c r="AO1610" i="3"/>
  <c r="AP1610" i="3" s="1"/>
  <c r="AQ1610" i="3" s="1"/>
  <c r="AO1715" i="3"/>
  <c r="AP1715" i="3" s="1"/>
  <c r="AQ1715" i="3" s="1"/>
  <c r="AO1033" i="3"/>
  <c r="AP1033" i="3" s="1"/>
  <c r="AQ1033" i="3" s="1"/>
  <c r="AO517" i="3"/>
  <c r="AP517" i="3" s="1"/>
  <c r="AQ517" i="3" s="1"/>
  <c r="AE394" i="3"/>
  <c r="AF394" i="3" s="1"/>
  <c r="AG394" i="3" s="1"/>
  <c r="AO1023" i="3"/>
  <c r="AP1023" i="3" s="1"/>
  <c r="AQ1023" i="3" s="1"/>
  <c r="AO303" i="3"/>
  <c r="AP303" i="3" s="1"/>
  <c r="AQ303" i="3" s="1"/>
  <c r="AO1061" i="3"/>
  <c r="AP1061" i="3" s="1"/>
  <c r="AQ1061" i="3" s="1"/>
  <c r="AO1566" i="3"/>
  <c r="AP1566" i="3" s="1"/>
  <c r="AQ1566" i="3" s="1"/>
  <c r="AQ752" i="3"/>
  <c r="AP400" i="3"/>
  <c r="AQ400" i="3" s="1"/>
  <c r="AP225" i="3"/>
  <c r="AQ225" i="3" s="1"/>
  <c r="AP361" i="3"/>
  <c r="AQ361" i="3" s="1"/>
  <c r="AP490" i="3"/>
  <c r="AQ490" i="3" s="1"/>
  <c r="AP976" i="3"/>
  <c r="AQ976" i="3" s="1"/>
  <c r="AP1352" i="3"/>
  <c r="AQ1352" i="3" s="1"/>
  <c r="AP1368" i="3"/>
  <c r="AQ1368" i="3" s="1"/>
  <c r="AP1747" i="3"/>
  <c r="AQ1747" i="3" s="1"/>
  <c r="AP1414" i="3"/>
  <c r="AQ1414" i="3" s="1"/>
  <c r="AP253" i="3"/>
  <c r="AQ253" i="3" s="1"/>
  <c r="AP78" i="3"/>
  <c r="AQ78" i="3" s="1"/>
  <c r="AP276" i="3"/>
  <c r="AQ276" i="3" s="1"/>
  <c r="AP50" i="3"/>
  <c r="AQ50" i="3" s="1"/>
  <c r="AP144" i="3"/>
  <c r="AQ144" i="3" s="1"/>
  <c r="AP1037" i="3"/>
  <c r="AQ1037" i="3" s="1"/>
  <c r="AP278" i="3"/>
  <c r="AQ278" i="3" s="1"/>
  <c r="AP678" i="3"/>
  <c r="AQ678" i="3" s="1"/>
  <c r="AP424" i="3"/>
  <c r="AQ424" i="3" s="1"/>
  <c r="AP277" i="3"/>
  <c r="AQ277" i="3" s="1"/>
  <c r="AP1128" i="3"/>
  <c r="AQ1128" i="3" s="1"/>
  <c r="AP94" i="3"/>
  <c r="AQ94" i="3" s="1"/>
  <c r="AP343" i="3"/>
  <c r="AQ343" i="3" s="1"/>
  <c r="AP543" i="3"/>
  <c r="AQ543" i="3" s="1"/>
  <c r="AP853" i="3"/>
  <c r="AQ853" i="3" s="1"/>
  <c r="AP592" i="3"/>
  <c r="AQ592" i="3" s="1"/>
  <c r="AP1109" i="3"/>
  <c r="AQ1109" i="3" s="1"/>
  <c r="AP297" i="3"/>
  <c r="AQ297" i="3" s="1"/>
  <c r="AP448" i="3"/>
  <c r="AQ448" i="3" s="1"/>
  <c r="AP427" i="3"/>
  <c r="AQ427" i="3" s="1"/>
  <c r="AP1646" i="3"/>
  <c r="AQ1646" i="3" s="1"/>
  <c r="AP327" i="3"/>
  <c r="AQ327" i="3" s="1"/>
  <c r="AP363" i="3"/>
  <c r="AQ363" i="3" s="1"/>
  <c r="AP1727" i="3"/>
  <c r="AQ1727" i="3" s="1"/>
  <c r="AP739" i="3"/>
  <c r="AQ739" i="3" s="1"/>
  <c r="AP1726" i="3"/>
  <c r="AQ1726" i="3" s="1"/>
  <c r="AP423" i="3"/>
  <c r="AQ423" i="3" s="1"/>
  <c r="AP563" i="3"/>
  <c r="AQ563" i="3" s="1"/>
  <c r="AP453" i="3"/>
  <c r="AQ453" i="3" s="1"/>
  <c r="AP1593" i="3"/>
  <c r="AQ1593" i="3" s="1"/>
  <c r="AP148" i="3"/>
  <c r="AQ148" i="3" s="1"/>
  <c r="AP288" i="3"/>
  <c r="AQ288" i="3" s="1"/>
  <c r="AP632" i="3"/>
  <c r="AQ632" i="3" s="1"/>
  <c r="AP720" i="3"/>
  <c r="AQ720" i="3" s="1"/>
  <c r="AP1455" i="3"/>
  <c r="AQ1455" i="3" s="1"/>
  <c r="AP264" i="3"/>
  <c r="AQ264" i="3" s="1"/>
  <c r="AP170" i="3"/>
  <c r="AQ170" i="3" s="1"/>
  <c r="AP557" i="3"/>
  <c r="AQ557" i="3" s="1"/>
  <c r="AP856" i="3"/>
  <c r="AQ856" i="3" s="1"/>
  <c r="AP1358" i="3"/>
  <c r="AQ1358" i="3" s="1"/>
  <c r="AP1169" i="3"/>
  <c r="AQ1169" i="3" s="1"/>
  <c r="AP1437" i="3"/>
  <c r="AQ1437" i="3" s="1"/>
  <c r="AP1525" i="3"/>
  <c r="AQ1525" i="3" s="1"/>
  <c r="AP1386" i="3"/>
  <c r="AQ1386" i="3" s="1"/>
  <c r="AP773" i="3"/>
  <c r="AQ773" i="3" s="1"/>
  <c r="AP1639" i="3"/>
  <c r="AQ1639" i="3" s="1"/>
  <c r="AP830" i="3"/>
  <c r="AQ830" i="3" s="1"/>
  <c r="AP1214" i="3"/>
  <c r="AQ1214" i="3" s="1"/>
  <c r="AP1778" i="3"/>
  <c r="AQ1778" i="3" s="1"/>
  <c r="AP867" i="3"/>
  <c r="AQ867" i="3" s="1"/>
  <c r="AP1148" i="3"/>
  <c r="AQ1148" i="3" s="1"/>
  <c r="AP986" i="3"/>
  <c r="AQ986" i="3" s="1"/>
  <c r="AP1810" i="3"/>
  <c r="AQ1810" i="3" s="1"/>
  <c r="AP1066" i="3"/>
  <c r="AQ1066" i="3" s="1"/>
  <c r="AP1521" i="3"/>
  <c r="AQ1521" i="3" s="1"/>
  <c r="AP831" i="3"/>
  <c r="AQ831" i="3" s="1"/>
  <c r="AP1522" i="3"/>
  <c r="AQ1522" i="3" s="1"/>
  <c r="AP870" i="3"/>
  <c r="AQ870" i="3" s="1"/>
  <c r="AP342" i="3"/>
  <c r="AQ342" i="3" s="1"/>
  <c r="AP494" i="3"/>
  <c r="AQ494" i="3" s="1"/>
  <c r="AP515" i="3"/>
  <c r="AQ515" i="3" s="1"/>
  <c r="AP1046" i="3"/>
  <c r="AQ1046" i="3" s="1"/>
  <c r="AP562" i="3"/>
  <c r="AQ562" i="3" s="1"/>
  <c r="AP421" i="3"/>
  <c r="AQ421" i="3" s="1"/>
  <c r="AP1179" i="3"/>
  <c r="AQ1179" i="3" s="1"/>
  <c r="AP1260" i="3"/>
  <c r="AQ1260" i="3" s="1"/>
  <c r="AP1803" i="3"/>
  <c r="AQ1803" i="3" s="1"/>
  <c r="AP887" i="3"/>
  <c r="AQ887" i="3" s="1"/>
  <c r="AP782" i="3"/>
  <c r="AQ782" i="3" s="1"/>
  <c r="AP270" i="3"/>
  <c r="AQ270" i="3" s="1"/>
  <c r="AP578" i="3"/>
  <c r="AQ578" i="3" s="1"/>
  <c r="AP154" i="3"/>
  <c r="AQ154" i="3" s="1"/>
  <c r="AP485" i="3"/>
  <c r="AQ485" i="3" s="1"/>
  <c r="AP747" i="3"/>
  <c r="AQ747" i="3" s="1"/>
  <c r="AP217" i="3"/>
  <c r="AQ217" i="3" s="1"/>
  <c r="AP487" i="3"/>
  <c r="AQ487" i="3" s="1"/>
  <c r="AP756" i="3"/>
  <c r="AQ756" i="3" s="1"/>
  <c r="AP664" i="3"/>
  <c r="AQ664" i="3" s="1"/>
  <c r="AP743" i="3"/>
  <c r="AQ743" i="3" s="1"/>
  <c r="AP289" i="3"/>
  <c r="AQ289" i="3" s="1"/>
  <c r="AP686" i="3"/>
  <c r="AQ686" i="3" s="1"/>
  <c r="AP437" i="3"/>
  <c r="AQ437" i="3" s="1"/>
  <c r="AP293" i="3"/>
  <c r="AQ293" i="3" s="1"/>
  <c r="AP880" i="3"/>
  <c r="AQ880" i="3" s="1"/>
  <c r="AP759" i="3"/>
  <c r="AQ759" i="3" s="1"/>
  <c r="AP425" i="3"/>
  <c r="AQ425" i="3" s="1"/>
  <c r="AP619" i="3"/>
  <c r="AQ619" i="3" s="1"/>
  <c r="AP600" i="3"/>
  <c r="AQ600" i="3" s="1"/>
  <c r="AP1410" i="3"/>
  <c r="AQ1410" i="3" s="1"/>
  <c r="AP46" i="3"/>
  <c r="AQ46" i="3" s="1"/>
  <c r="AP546" i="3"/>
  <c r="AQ546" i="3" s="1"/>
  <c r="AP221" i="3"/>
  <c r="AQ221" i="3" s="1"/>
  <c r="AP696" i="3"/>
  <c r="AQ696" i="3" s="1"/>
  <c r="AP1079" i="3"/>
  <c r="AQ1079" i="3" s="1"/>
  <c r="AP118" i="3"/>
  <c r="AQ118" i="3" s="1"/>
  <c r="AP554" i="3"/>
  <c r="AQ554" i="3" s="1"/>
  <c r="AP240" i="3"/>
  <c r="AQ240" i="3" s="1"/>
  <c r="AP904" i="3"/>
  <c r="AQ904" i="3" s="1"/>
  <c r="AP1190" i="3"/>
  <c r="AQ1190" i="3" s="1"/>
  <c r="AP91" i="3"/>
  <c r="AQ91" i="3" s="1"/>
  <c r="AP671" i="3"/>
  <c r="AQ671" i="3" s="1"/>
  <c r="AP473" i="3"/>
  <c r="AQ473" i="3" s="1"/>
  <c r="AP1040" i="3"/>
  <c r="AQ1040" i="3" s="1"/>
  <c r="AP198" i="3"/>
  <c r="AQ198" i="3" s="1"/>
  <c r="AP570" i="3"/>
  <c r="AQ570" i="3" s="1"/>
  <c r="AP740" i="3"/>
  <c r="AQ740" i="3" s="1"/>
  <c r="AP125" i="3"/>
  <c r="AQ125" i="3" s="1"/>
  <c r="AP787" i="3"/>
  <c r="AQ787" i="3" s="1"/>
  <c r="AP1672" i="3"/>
  <c r="AQ1672" i="3" s="1"/>
  <c r="AP1627" i="3"/>
  <c r="AQ1627" i="3" s="1"/>
  <c r="AP1081" i="3"/>
  <c r="AQ1081" i="3" s="1"/>
  <c r="AP1398" i="3"/>
  <c r="AQ1398" i="3" s="1"/>
  <c r="AP779" i="3"/>
  <c r="AQ779" i="3" s="1"/>
  <c r="AP1472" i="3"/>
  <c r="AQ1472" i="3" s="1"/>
  <c r="AP1369" i="3"/>
  <c r="AQ1369" i="3" s="1"/>
  <c r="AP1318" i="3"/>
  <c r="AQ1318" i="3" s="1"/>
  <c r="AP1406" i="3"/>
  <c r="AQ1406" i="3" s="1"/>
  <c r="AP716" i="3"/>
  <c r="AQ716" i="3" s="1"/>
  <c r="AP1430" i="3"/>
  <c r="AQ1430" i="3" s="1"/>
  <c r="AP1282" i="3"/>
  <c r="AQ1282" i="3" s="1"/>
  <c r="AP846" i="3"/>
  <c r="AQ846" i="3" s="1"/>
  <c r="AP1686" i="3"/>
  <c r="AQ1686" i="3" s="1"/>
  <c r="AP261" i="3"/>
  <c r="AQ261" i="3" s="1"/>
  <c r="AP1219" i="3"/>
  <c r="AQ1219" i="3" s="1"/>
  <c r="AP1361" i="3"/>
  <c r="AQ1361" i="3" s="1"/>
  <c r="AP851" i="3"/>
  <c r="AQ851" i="3" s="1"/>
  <c r="AP839" i="3"/>
  <c r="AQ839" i="3" s="1"/>
  <c r="AP1093" i="3"/>
  <c r="AQ1093" i="3" s="1"/>
  <c r="AP1028" i="3"/>
  <c r="AQ1028" i="3" s="1"/>
  <c r="AP1229" i="3"/>
  <c r="AQ1229" i="3" s="1"/>
  <c r="AP1275" i="3"/>
  <c r="AQ1275" i="3" s="1"/>
  <c r="AP440" i="3"/>
  <c r="AQ440" i="3" s="1"/>
  <c r="AP334" i="3"/>
  <c r="AQ334" i="3" s="1"/>
  <c r="AP10" i="3"/>
  <c r="AQ10" i="3" s="1"/>
  <c r="AP672" i="3"/>
  <c r="AQ672" i="3" s="1"/>
  <c r="AP656" i="3"/>
  <c r="AQ656" i="3" s="1"/>
  <c r="AP1221" i="3"/>
  <c r="AQ1221" i="3" s="1"/>
  <c r="AP281" i="3"/>
  <c r="AQ281" i="3" s="1"/>
  <c r="AP435" i="3"/>
  <c r="AQ435" i="3" s="1"/>
  <c r="AP1012" i="3"/>
  <c r="AQ1012" i="3" s="1"/>
  <c r="AP676" i="3"/>
  <c r="AQ676" i="3" s="1"/>
  <c r="AP962" i="3"/>
  <c r="AQ962" i="3" s="1"/>
  <c r="AP417" i="3"/>
  <c r="AQ417" i="3" s="1"/>
  <c r="AP497" i="3"/>
  <c r="AQ497" i="3" s="1"/>
  <c r="AP523" i="3"/>
  <c r="AQ523" i="3" s="1"/>
  <c r="AP413" i="3"/>
  <c r="AQ413" i="3" s="1"/>
  <c r="AP1072" i="3"/>
  <c r="AQ1072" i="3" s="1"/>
  <c r="AP474" i="3"/>
  <c r="AQ474" i="3" s="1"/>
  <c r="AP43" i="3"/>
  <c r="AQ43" i="3" s="1"/>
  <c r="AP795" i="3"/>
  <c r="AQ795" i="3" s="1"/>
  <c r="AP241" i="3"/>
  <c r="AQ241" i="3" s="1"/>
  <c r="AP610" i="3"/>
  <c r="AQ610" i="3" s="1"/>
  <c r="AP459" i="3"/>
  <c r="AQ459" i="3" s="1"/>
  <c r="AP75" i="3"/>
  <c r="AQ75" i="3" s="1"/>
  <c r="AP1250" i="3"/>
  <c r="AQ1250" i="3" s="1"/>
  <c r="AP246" i="3"/>
  <c r="AQ246" i="3" s="1"/>
  <c r="AP61" i="3"/>
  <c r="AQ61" i="3" s="1"/>
  <c r="AP640" i="3"/>
  <c r="AQ640" i="3" s="1"/>
  <c r="AP755" i="3"/>
  <c r="AQ755" i="3" s="1"/>
  <c r="AP62" i="3"/>
  <c r="AQ62" i="3" s="1"/>
  <c r="AP216" i="3"/>
  <c r="AQ216" i="3" s="1"/>
  <c r="AP480" i="3"/>
  <c r="AQ480" i="3" s="1"/>
  <c r="AP559" i="3"/>
  <c r="AQ559" i="3" s="1"/>
  <c r="AP1104" i="3"/>
  <c r="AQ1104" i="3" s="1"/>
  <c r="AP326" i="3"/>
  <c r="AQ326" i="3" s="1"/>
  <c r="AP189" i="3"/>
  <c r="AQ189" i="3" s="1"/>
  <c r="AP387" i="3"/>
  <c r="AQ387" i="3" s="1"/>
  <c r="AP842" i="3"/>
  <c r="AQ842" i="3" s="1"/>
  <c r="AP938" i="3"/>
  <c r="AQ938" i="3" s="1"/>
  <c r="AP1739" i="3"/>
  <c r="AQ1739" i="3" s="1"/>
  <c r="AP1711" i="3"/>
  <c r="AQ1711" i="3" s="1"/>
  <c r="AP974" i="3"/>
  <c r="AQ974" i="3" s="1"/>
  <c r="AP874" i="3"/>
  <c r="AQ874" i="3" s="1"/>
  <c r="AP959" i="3"/>
  <c r="AQ959" i="3" s="1"/>
  <c r="AP1600" i="3"/>
  <c r="AQ1600" i="3" s="1"/>
  <c r="AP1643" i="3"/>
  <c r="AQ1643" i="3" s="1"/>
  <c r="AP1750" i="3"/>
  <c r="AQ1750" i="3" s="1"/>
  <c r="AP763" i="3"/>
  <c r="AQ763" i="3" s="1"/>
  <c r="AP1390" i="3"/>
  <c r="AQ1390" i="3" s="1"/>
  <c r="AP1062" i="3"/>
  <c r="AQ1062" i="3" s="1"/>
  <c r="AP1351" i="3"/>
  <c r="AQ1351" i="3" s="1"/>
  <c r="AP994" i="3"/>
  <c r="AQ994" i="3" s="1"/>
  <c r="AP727" i="3"/>
  <c r="AQ727" i="3" s="1"/>
  <c r="AP1616" i="3"/>
  <c r="AQ1616" i="3" s="1"/>
  <c r="AP1782" i="3"/>
  <c r="AQ1782" i="3" s="1"/>
  <c r="AP744" i="3"/>
  <c r="AQ744" i="3" s="1"/>
  <c r="AP1171" i="3"/>
  <c r="AQ1171" i="3" s="1"/>
  <c r="AP521" i="3"/>
  <c r="AQ521" i="3" s="1"/>
  <c r="AP399" i="3"/>
  <c r="AQ399" i="3" s="1"/>
  <c r="AP816" i="3"/>
  <c r="AQ816" i="3" s="1"/>
  <c r="AP482" i="3"/>
  <c r="AQ482" i="3" s="1"/>
  <c r="AP101" i="3"/>
  <c r="AQ101" i="3" s="1"/>
  <c r="AP245" i="3"/>
  <c r="AQ245" i="3" s="1"/>
  <c r="AP643" i="3"/>
  <c r="AQ643" i="3" s="1"/>
  <c r="AP1070" i="3"/>
  <c r="AQ1070" i="3" s="1"/>
  <c r="AP983" i="3"/>
  <c r="AQ983" i="3" s="1"/>
  <c r="AP209" i="3"/>
  <c r="AQ209" i="3" s="1"/>
  <c r="AP407" i="3"/>
  <c r="AQ407" i="3" s="1"/>
  <c r="AP748" i="3"/>
  <c r="AQ748" i="3" s="1"/>
  <c r="AP864" i="3"/>
  <c r="AQ864" i="3" s="1"/>
  <c r="AP750" i="3"/>
  <c r="AQ750" i="3" s="1"/>
  <c r="AP409" i="3"/>
  <c r="AQ409" i="3" s="1"/>
  <c r="AP691" i="3"/>
  <c r="AQ691" i="3" s="1"/>
  <c r="AP355" i="3"/>
  <c r="AQ355" i="3" s="1"/>
  <c r="AP403" i="3"/>
  <c r="AQ403" i="3" s="1"/>
  <c r="AP1133" i="3"/>
  <c r="AQ1133" i="3" s="1"/>
  <c r="AP200" i="3"/>
  <c r="AQ200" i="3" s="1"/>
  <c r="AP445" i="3"/>
  <c r="AQ445" i="3" s="1"/>
  <c r="AP764" i="3"/>
  <c r="AQ764" i="3" s="1"/>
  <c r="AP675" i="3"/>
  <c r="AQ675" i="3" s="1"/>
  <c r="AP1136" i="3"/>
  <c r="AQ1136" i="3" s="1"/>
  <c r="AP164" i="3"/>
  <c r="AQ164" i="3" s="1"/>
  <c r="AP1348" i="3"/>
  <c r="AQ1348" i="3" s="1"/>
  <c r="AP688" i="3"/>
  <c r="AQ688" i="3" s="1"/>
  <c r="AP913" i="3"/>
  <c r="AQ913" i="3" s="1"/>
  <c r="AP305" i="3"/>
  <c r="AQ305" i="3" s="1"/>
  <c r="AP269" i="3"/>
  <c r="AQ269" i="3" s="1"/>
  <c r="AP715" i="3"/>
  <c r="AQ715" i="3" s="1"/>
  <c r="AP537" i="3"/>
  <c r="AQ537" i="3" s="1"/>
  <c r="AP995" i="3"/>
  <c r="AQ995" i="3" s="1"/>
  <c r="AP615" i="3"/>
  <c r="AQ615" i="3" s="1"/>
  <c r="AP18" i="3"/>
  <c r="AQ18" i="3" s="1"/>
  <c r="AP1483" i="3"/>
  <c r="AQ1483" i="3" s="1"/>
  <c r="AP190" i="3"/>
  <c r="AQ190" i="3" s="1"/>
  <c r="AP455" i="3"/>
  <c r="AQ455" i="3" s="1"/>
  <c r="AP651" i="3"/>
  <c r="AQ651" i="3" s="1"/>
  <c r="AP93" i="3"/>
  <c r="AQ93" i="3" s="1"/>
  <c r="AP771" i="3"/>
  <c r="AQ771" i="3" s="1"/>
  <c r="AP137" i="3"/>
  <c r="AQ137" i="3" s="1"/>
  <c r="AP205" i="3"/>
  <c r="AQ205" i="3" s="1"/>
  <c r="AP609" i="3"/>
  <c r="AQ609" i="3" s="1"/>
  <c r="AP655" i="3"/>
  <c r="AQ655" i="3" s="1"/>
  <c r="AP1429" i="3"/>
  <c r="AQ1429" i="3" s="1"/>
  <c r="AP1439" i="3"/>
  <c r="AQ1439" i="3" s="1"/>
  <c r="AP1696" i="3"/>
  <c r="AQ1696" i="3" s="1"/>
  <c r="AP1367" i="3"/>
  <c r="AQ1367" i="3" s="1"/>
  <c r="AP1608" i="3"/>
  <c r="AQ1608" i="3" s="1"/>
  <c r="AP1532" i="3"/>
  <c r="AQ1532" i="3" s="1"/>
  <c r="AP585" i="3"/>
  <c r="AQ585" i="3" s="1"/>
  <c r="AP950" i="3"/>
  <c r="AQ950" i="3" s="1"/>
  <c r="AP1247" i="3"/>
  <c r="AQ1247" i="3" s="1"/>
  <c r="AP1298" i="3"/>
  <c r="AQ1298" i="3" s="1"/>
  <c r="AP1812" i="3"/>
  <c r="AQ1812" i="3" s="1"/>
  <c r="AP813" i="3"/>
  <c r="AQ813" i="3" s="1"/>
  <c r="AP858" i="3"/>
  <c r="AQ858" i="3" s="1"/>
  <c r="AP863" i="3"/>
  <c r="AQ863" i="3" s="1"/>
  <c r="AP1123" i="3"/>
  <c r="AQ1123" i="3" s="1"/>
  <c r="AP927" i="3"/>
  <c r="AQ927" i="3" s="1"/>
  <c r="AP939" i="3"/>
  <c r="AQ939" i="3" s="1"/>
  <c r="AP379" i="3"/>
  <c r="AQ379" i="3" s="1"/>
  <c r="AP1019" i="3"/>
  <c r="AQ1019" i="3" s="1"/>
  <c r="AP359" i="3"/>
  <c r="AQ359" i="3" s="1"/>
  <c r="AP1286" i="3"/>
  <c r="AQ1286" i="3" s="1"/>
  <c r="AP1636" i="3"/>
  <c r="AQ1636" i="3" s="1"/>
  <c r="AP1494" i="3"/>
  <c r="AQ1494" i="3" s="1"/>
  <c r="AP165" i="3"/>
  <c r="AQ165" i="3" s="1"/>
  <c r="AP545" i="3"/>
  <c r="AQ545" i="3" s="1"/>
  <c r="AP1317" i="3"/>
  <c r="AQ1317" i="3" s="1"/>
  <c r="AP331" i="3"/>
  <c r="AQ331" i="3" s="1"/>
  <c r="AP1475" i="3"/>
  <c r="AQ1475" i="3" s="1"/>
  <c r="AP700" i="3"/>
  <c r="AQ700" i="3" s="1"/>
  <c r="AP810" i="3"/>
  <c r="AQ810" i="3" s="1"/>
  <c r="AP774" i="3"/>
  <c r="AQ774" i="3" s="1"/>
  <c r="AP465" i="3"/>
  <c r="AQ465" i="3" s="1"/>
  <c r="AP248" i="3"/>
  <c r="AQ248" i="3" s="1"/>
  <c r="AP1633" i="3"/>
  <c r="AQ1633" i="3" s="1"/>
  <c r="AP1010" i="3"/>
  <c r="AQ1010" i="3" s="1"/>
  <c r="AP979" i="3"/>
  <c r="AQ979" i="3" s="1"/>
  <c r="AP1276" i="3"/>
  <c r="AQ1276" i="3" s="1"/>
  <c r="AP663" i="3"/>
  <c r="AQ663" i="3" s="1"/>
  <c r="AP1736" i="3"/>
  <c r="AQ1736" i="3" s="1"/>
  <c r="AP1562" i="3"/>
  <c r="AQ1562" i="3" s="1"/>
  <c r="AP1355" i="3"/>
  <c r="AQ1355" i="3" s="1"/>
  <c r="AP1063" i="3"/>
  <c r="AQ1063" i="3" s="1"/>
  <c r="AP1295" i="3"/>
  <c r="AQ1295" i="3" s="1"/>
  <c r="AP206" i="3"/>
  <c r="AQ206" i="3" s="1"/>
  <c r="AP683" i="3"/>
  <c r="AQ683" i="3" s="1"/>
  <c r="AP157" i="3"/>
  <c r="AQ157" i="3" s="1"/>
  <c r="AP1462" i="3"/>
  <c r="AQ1462" i="3" s="1"/>
  <c r="AP54" i="3"/>
  <c r="AQ54" i="3" s="1"/>
  <c r="AP408" i="3"/>
  <c r="AQ408" i="3" s="1"/>
  <c r="AP1112" i="3"/>
  <c r="AQ1112" i="3" s="1"/>
  <c r="AP1647" i="3"/>
  <c r="AQ1647" i="3" s="1"/>
  <c r="AP1402" i="3"/>
  <c r="AQ1402" i="3" s="1"/>
  <c r="AP805" i="3"/>
  <c r="AQ805" i="3" s="1"/>
  <c r="AP1370" i="3"/>
  <c r="AQ1370" i="3" s="1"/>
  <c r="AP1777" i="3"/>
  <c r="AQ1777" i="3" s="1"/>
  <c r="AP86" i="3"/>
  <c r="AQ86" i="3" s="1"/>
  <c r="AP781" i="3"/>
  <c r="AQ781" i="3" s="1"/>
  <c r="AP872" i="3"/>
  <c r="AQ872" i="3" s="1"/>
  <c r="AP16" i="3"/>
  <c r="AQ16" i="3" s="1"/>
  <c r="AP83" i="3"/>
  <c r="AQ83" i="3" s="1"/>
  <c r="AP102" i="3"/>
  <c r="AQ102" i="3" s="1"/>
  <c r="AP68" i="3"/>
  <c r="AQ68" i="3" s="1"/>
  <c r="AP1774" i="3"/>
  <c r="AQ1774" i="3" s="1"/>
  <c r="AP973" i="3"/>
  <c r="AQ973" i="3" s="1"/>
  <c r="AP1242" i="3"/>
  <c r="AQ1242" i="3" s="1"/>
  <c r="AP1482" i="3"/>
  <c r="AQ1482" i="3" s="1"/>
  <c r="AP1635" i="3"/>
  <c r="AQ1635" i="3" s="1"/>
  <c r="AP1237" i="3"/>
  <c r="AQ1237" i="3" s="1"/>
  <c r="AP1486" i="3"/>
  <c r="AQ1486" i="3" s="1"/>
  <c r="AP1342" i="3"/>
  <c r="AQ1342" i="3" s="1"/>
  <c r="AP1793" i="3"/>
  <c r="AQ1793" i="3" s="1"/>
  <c r="AP954" i="3"/>
  <c r="AQ954" i="3" s="1"/>
  <c r="AP1446" i="3"/>
  <c r="AQ1446" i="3" s="1"/>
  <c r="AP514" i="3"/>
  <c r="AQ514" i="3" s="1"/>
  <c r="AP131" i="3"/>
  <c r="AQ131" i="3" s="1"/>
  <c r="AP51" i="3"/>
  <c r="AQ51" i="3" s="1"/>
  <c r="AP533" i="3"/>
  <c r="AQ533" i="3" s="1"/>
  <c r="AP539" i="3"/>
  <c r="AQ539" i="3" s="1"/>
  <c r="AP70" i="3"/>
  <c r="AQ70" i="3" s="1"/>
  <c r="AP1592" i="3"/>
  <c r="AQ1592" i="3" s="1"/>
  <c r="AP1310" i="3"/>
  <c r="AQ1310" i="3" s="1"/>
  <c r="AP597" i="3"/>
  <c r="AQ597" i="3" s="1"/>
  <c r="AP1315" i="3"/>
  <c r="AQ1315" i="3" s="1"/>
  <c r="AP11" i="3"/>
  <c r="AQ11" i="3" s="1"/>
  <c r="AP173" i="3"/>
  <c r="AQ173" i="3" s="1"/>
  <c r="AP680" i="3"/>
  <c r="AQ680" i="3" s="1"/>
  <c r="AP951" i="3"/>
  <c r="AQ951" i="3" s="1"/>
  <c r="AP214" i="3"/>
  <c r="AQ214" i="3" s="1"/>
  <c r="AP27" i="3"/>
  <c r="AQ27" i="3" s="1"/>
  <c r="AP140" i="3"/>
  <c r="AQ140" i="3" s="1"/>
  <c r="AP1064" i="3"/>
  <c r="AQ1064" i="3" s="1"/>
  <c r="AP530" i="3"/>
  <c r="AQ530" i="3" s="1"/>
  <c r="AP220" i="3"/>
  <c r="AQ220" i="3" s="1"/>
  <c r="AP106" i="3"/>
  <c r="AQ106" i="3" s="1"/>
  <c r="AP507" i="3"/>
  <c r="AQ507" i="3" s="1"/>
  <c r="AP835" i="3"/>
  <c r="AQ835" i="3" s="1"/>
  <c r="AP204" i="3"/>
  <c r="AQ204" i="3" s="1"/>
  <c r="AP712" i="3"/>
  <c r="AQ712" i="3" s="1"/>
  <c r="AP1117" i="3"/>
  <c r="AQ1117" i="3" s="1"/>
  <c r="AP123" i="3"/>
  <c r="AQ123" i="3" s="1"/>
  <c r="AP1024" i="3"/>
  <c r="AQ1024" i="3" s="1"/>
  <c r="AP12" i="3"/>
  <c r="AQ12" i="3" s="1"/>
  <c r="AP827" i="3"/>
  <c r="AQ827" i="3" s="1"/>
  <c r="AP385" i="3"/>
  <c r="AQ385" i="3" s="1"/>
  <c r="AP14" i="3"/>
  <c r="AQ14" i="3" s="1"/>
  <c r="AP309" i="3"/>
  <c r="AQ309" i="3" s="1"/>
  <c r="AP635" i="3"/>
  <c r="AQ635" i="3" s="1"/>
  <c r="AP59" i="3"/>
  <c r="AQ59" i="3" s="1"/>
  <c r="AP285" i="3"/>
  <c r="AQ285" i="3" s="1"/>
  <c r="AP107" i="3"/>
  <c r="AQ107" i="3" s="1"/>
  <c r="AP728" i="3"/>
  <c r="AQ728" i="3" s="1"/>
  <c r="AP1583" i="3"/>
  <c r="AQ1583" i="3" s="1"/>
  <c r="AP1330" i="3"/>
  <c r="AQ1330" i="3" s="1"/>
  <c r="AP1193" i="3"/>
  <c r="AQ1193" i="3" s="1"/>
  <c r="AP1767" i="3"/>
  <c r="AQ1767" i="3" s="1"/>
  <c r="AP1607" i="3"/>
  <c r="AQ1607" i="3" s="1"/>
  <c r="AP724" i="3"/>
  <c r="AQ724" i="3" s="1"/>
  <c r="AP1347" i="3"/>
  <c r="AQ1347" i="3" s="1"/>
  <c r="AP1014" i="3"/>
  <c r="AQ1014" i="3" s="1"/>
  <c r="AP732" i="3"/>
  <c r="AQ732" i="3" s="1"/>
  <c r="AP1450" i="3"/>
  <c r="AQ1450" i="3" s="1"/>
  <c r="AP1156" i="3"/>
  <c r="AQ1156" i="3" s="1"/>
  <c r="AP197" i="3"/>
  <c r="AQ197" i="3" s="1"/>
  <c r="AP1621" i="3"/>
  <c r="AQ1621" i="3" s="1"/>
  <c r="AP1624" i="3"/>
  <c r="AQ1624" i="3" s="1"/>
  <c r="AP1506" i="3"/>
  <c r="AQ1506" i="3" s="1"/>
  <c r="AP684" i="3"/>
  <c r="AQ684" i="3" s="1"/>
  <c r="AO1425" i="3"/>
  <c r="AP1425" i="3" s="1"/>
  <c r="AQ1425" i="3" s="1"/>
  <c r="AO1741" i="3"/>
  <c r="AO230" i="3"/>
  <c r="AO271" i="3"/>
  <c r="AO697" i="3"/>
  <c r="AO1127" i="3"/>
  <c r="AO1772" i="3"/>
  <c r="AO441" i="3"/>
  <c r="AO561" i="3"/>
  <c r="AO339" i="3"/>
  <c r="AO344" i="3"/>
  <c r="AO693" i="3"/>
  <c r="AO599" i="3"/>
  <c r="AO519" i="3"/>
  <c r="AO638" i="3"/>
  <c r="AO1547" i="3"/>
  <c r="AP1547" i="3" s="1"/>
  <c r="AQ1547" i="3" s="1"/>
  <c r="AO1025" i="3"/>
  <c r="AP1025" i="3" s="1"/>
  <c r="AQ1025" i="3" s="1"/>
  <c r="AO1737" i="3"/>
  <c r="AP1737" i="3" s="1"/>
  <c r="AQ1737" i="3" s="1"/>
  <c r="AO1731" i="3"/>
  <c r="AO260" i="3"/>
  <c r="AO1449" i="3"/>
  <c r="AP1449" i="3" s="1"/>
  <c r="AQ1449" i="3" s="1"/>
  <c r="AO1394" i="3"/>
  <c r="AO1587" i="3"/>
  <c r="AP1587" i="3" s="1"/>
  <c r="AQ1587" i="3" s="1"/>
  <c r="AO88" i="3"/>
  <c r="AO1329" i="3"/>
  <c r="AO1752" i="3"/>
  <c r="AQ1572" i="3"/>
  <c r="AO1086" i="3"/>
  <c r="AO1801" i="3"/>
  <c r="AO1569" i="3"/>
  <c r="AO767" i="3"/>
  <c r="AO1011" i="3"/>
  <c r="AO800" i="3"/>
  <c r="AO23" i="3"/>
  <c r="AP23" i="3" s="1"/>
  <c r="AQ23" i="3" s="1"/>
  <c r="AO372" i="3"/>
  <c r="AP372" i="3" s="1"/>
  <c r="AQ372" i="3" s="1"/>
  <c r="AO1629" i="3"/>
  <c r="AP1629" i="3" s="1"/>
  <c r="AQ1629" i="3" s="1"/>
  <c r="AO1558" i="3"/>
  <c r="AO1434" i="3"/>
  <c r="AO888" i="3"/>
  <c r="AO1596" i="3"/>
  <c r="AO1043" i="3"/>
  <c r="AO1174" i="3"/>
  <c r="AO713" i="3"/>
  <c r="AO982" i="3"/>
  <c r="AO891" i="3"/>
  <c r="AO1545" i="3"/>
  <c r="AO1684" i="3"/>
  <c r="AO1732" i="3"/>
  <c r="AO251" i="3"/>
  <c r="AO1001" i="3"/>
  <c r="AP1001" i="3" s="1"/>
  <c r="AQ1001" i="3" s="1"/>
  <c r="AO613" i="3"/>
  <c r="AO1496" i="3"/>
  <c r="AO920" i="3"/>
  <c r="AO169" i="3"/>
  <c r="AQ1152" i="3"/>
  <c r="AO1350" i="3"/>
  <c r="AO282" i="3"/>
  <c r="AP282" i="3" s="1"/>
  <c r="AQ282" i="3" s="1"/>
  <c r="AO486" i="3"/>
  <c r="AP486" i="3" s="1"/>
  <c r="AQ486" i="3" s="1"/>
  <c r="AO677" i="3"/>
  <c r="AO997" i="3"/>
  <c r="AP997" i="3" s="1"/>
  <c r="AQ997" i="3" s="1"/>
  <c r="AO1027" i="3"/>
  <c r="AO405" i="3"/>
  <c r="AO199" i="3"/>
  <c r="AO1377" i="3"/>
  <c r="AP1377" i="3" s="1"/>
  <c r="AQ1377" i="3" s="1"/>
  <c r="AO1484" i="3"/>
  <c r="AO345" i="3"/>
  <c r="AO1661" i="3"/>
  <c r="AO1162" i="3"/>
  <c r="AO44" i="3"/>
  <c r="AO828" i="3"/>
  <c r="AO104" i="3"/>
  <c r="AO242" i="3"/>
  <c r="AP242" i="3" s="1"/>
  <c r="AQ242" i="3" s="1"/>
  <c r="AO488" i="3"/>
  <c r="AO1374" i="3"/>
  <c r="AO263" i="3"/>
  <c r="AO398" i="3"/>
  <c r="AP398" i="3" s="1"/>
  <c r="AQ398" i="3" s="1"/>
  <c r="AO780" i="3"/>
  <c r="AO1606" i="3"/>
  <c r="AO811" i="3"/>
  <c r="AO518" i="3"/>
  <c r="AO901" i="3"/>
  <c r="AO354" i="3"/>
  <c r="AO346" i="3"/>
  <c r="AO714" i="3"/>
  <c r="AO1045" i="3"/>
  <c r="AP1045" i="3" s="1"/>
  <c r="AQ1045" i="3" s="1"/>
  <c r="AO1186" i="3"/>
  <c r="AO1306" i="3"/>
  <c r="AO1099" i="3"/>
  <c r="AO134" i="3"/>
  <c r="AO639" i="3"/>
  <c r="AO661" i="3"/>
  <c r="AO1135" i="3"/>
  <c r="AO746" i="3"/>
  <c r="AO1445" i="3"/>
  <c r="AO808" i="3"/>
  <c r="AP808" i="3" s="1"/>
  <c r="AQ808" i="3" s="1"/>
  <c r="AO860" i="3"/>
  <c r="AO1129" i="3"/>
  <c r="AO1675" i="3"/>
  <c r="AO1144" i="3"/>
  <c r="AO1082" i="3"/>
  <c r="AE1794" i="3"/>
  <c r="AF1794" i="3" s="1"/>
  <c r="AG1794" i="3" s="1"/>
  <c r="AO1612" i="3"/>
  <c r="AP1612" i="3" s="1"/>
  <c r="AQ1612" i="3" s="1"/>
  <c r="AO1454" i="3"/>
  <c r="AO1614" i="3"/>
  <c r="AO1111" i="3"/>
  <c r="AO182" i="3"/>
  <c r="AO29" i="3"/>
  <c r="AO730" i="3"/>
  <c r="AO1373" i="3"/>
  <c r="AO1340" i="3"/>
  <c r="AO1057" i="3"/>
  <c r="AO438" i="3"/>
  <c r="AO708" i="3"/>
  <c r="AO1459" i="3"/>
  <c r="AO1641" i="3"/>
  <c r="AO1745" i="3"/>
  <c r="AO1712" i="3"/>
  <c r="AP1712" i="3" s="1"/>
  <c r="AQ1712" i="3" s="1"/>
  <c r="AO414" i="3"/>
  <c r="AO418" i="3"/>
  <c r="AO524" i="3"/>
  <c r="AO571" i="3"/>
  <c r="AP571" i="3" s="1"/>
  <c r="AQ571" i="3" s="1"/>
  <c r="AO462" i="3"/>
  <c r="AO792" i="3"/>
  <c r="AO160" i="3"/>
  <c r="AO25" i="3"/>
  <c r="AP25" i="3" s="1"/>
  <c r="AQ25" i="3" s="1"/>
  <c r="AO77" i="3"/>
  <c r="AO1292" i="3"/>
  <c r="AO725" i="3"/>
  <c r="AO843" i="3"/>
  <c r="AO674" i="3"/>
  <c r="AO397" i="3"/>
  <c r="AO698" i="3"/>
  <c r="AO1163" i="3"/>
  <c r="AO822" i="3"/>
  <c r="AO333" i="3"/>
  <c r="AO180" i="3"/>
  <c r="AO669" i="3"/>
  <c r="AO968" i="3"/>
  <c r="AO471" i="3"/>
  <c r="AO1534" i="3"/>
  <c r="AO1248" i="3"/>
  <c r="AO1223" i="3"/>
  <c r="AO1075" i="3"/>
  <c r="AO1215" i="3"/>
  <c r="AO690" i="3"/>
  <c r="AO1279" i="3"/>
  <c r="AO956" i="3"/>
  <c r="AO812" i="3"/>
  <c r="AO1161" i="3"/>
  <c r="AO815" i="3"/>
  <c r="AP815" i="3" s="1"/>
  <c r="AQ815" i="3" s="1"/>
  <c r="AO183" i="3"/>
  <c r="AO1170" i="3"/>
  <c r="AO742" i="3"/>
  <c r="AO1585" i="3"/>
  <c r="AO801" i="3"/>
  <c r="AO1060" i="3"/>
  <c r="AO1508" i="3"/>
  <c r="AO917" i="3"/>
  <c r="AP917" i="3" s="1"/>
  <c r="AQ917" i="3" s="1"/>
  <c r="AO790" i="3"/>
  <c r="AO280" i="3"/>
  <c r="AO1551" i="3"/>
  <c r="AO139" i="3"/>
  <c r="AO151" i="3"/>
  <c r="AO1271" i="3"/>
  <c r="AO1381" i="3"/>
  <c r="AP1381" i="3" s="1"/>
  <c r="AQ1381" i="3" s="1"/>
  <c r="AO1789" i="3"/>
  <c r="AP1789" i="3" s="1"/>
  <c r="AQ1789" i="3" s="1"/>
  <c r="AO1313" i="3"/>
  <c r="AO772" i="3"/>
  <c r="AO1631" i="3"/>
  <c r="AO1528" i="3"/>
  <c r="AP1528" i="3" s="1"/>
  <c r="AQ1528" i="3" s="1"/>
  <c r="AO758" i="3"/>
  <c r="AO116" i="3"/>
  <c r="AO1704" i="3"/>
  <c r="AO1699" i="3"/>
  <c r="AO410" i="3"/>
  <c r="AP410" i="3" s="1"/>
  <c r="AQ410" i="3" s="1"/>
  <c r="AO1674" i="3"/>
  <c r="AO1509" i="3"/>
  <c r="AO1273" i="3"/>
  <c r="AO1460" i="3"/>
  <c r="AO111" i="3"/>
  <c r="AP111" i="3" s="1"/>
  <c r="AQ111" i="3" s="1"/>
  <c r="AO279" i="3"/>
  <c r="AO992" i="3"/>
  <c r="AO1498" i="3"/>
  <c r="AO1042" i="3"/>
  <c r="AO1771" i="3"/>
  <c r="AO350" i="3"/>
  <c r="AP350" i="3" s="1"/>
  <c r="AQ350" i="3" s="1"/>
  <c r="AO362" i="3"/>
  <c r="AO499" i="3"/>
  <c r="AP499" i="3" s="1"/>
  <c r="AQ499" i="3" s="1"/>
  <c r="AO854" i="3"/>
  <c r="AO1648" i="3"/>
  <c r="AP1648" i="3" s="1"/>
  <c r="AQ1648" i="3" s="1"/>
  <c r="AO159" i="3"/>
  <c r="AO287" i="3"/>
  <c r="AO587" i="3"/>
  <c r="AP587" i="3" s="1"/>
  <c r="AQ587" i="3" s="1"/>
  <c r="AO960" i="3"/>
  <c r="AO1685" i="3"/>
  <c r="AO504" i="3"/>
  <c r="AO296" i="3"/>
  <c r="AO1316" i="3"/>
  <c r="AO878" i="3"/>
  <c r="AO531" i="3"/>
  <c r="AO402" i="3"/>
  <c r="AP402" i="3" s="1"/>
  <c r="AQ402" i="3" s="1"/>
  <c r="AO1333" i="3"/>
  <c r="AP1333" i="3" s="1"/>
  <c r="AQ1333" i="3" s="1"/>
  <c r="AO1512" i="3"/>
  <c r="AP1512" i="3" s="1"/>
  <c r="AQ1512" i="3" s="1"/>
  <c r="AO602" i="3"/>
  <c r="AO291" i="3"/>
  <c r="AO119" i="3"/>
  <c r="AP119" i="3" s="1"/>
  <c r="AQ119" i="3" s="1"/>
  <c r="AO1451" i="3"/>
  <c r="AO1591" i="3"/>
  <c r="AO1642" i="3"/>
  <c r="AO136" i="3"/>
  <c r="AO1039" i="3"/>
  <c r="AO374" i="3"/>
  <c r="AO1408" i="3"/>
  <c r="AO1748" i="3"/>
  <c r="AO1516" i="3"/>
  <c r="AO1217" i="3"/>
  <c r="AO1092" i="3"/>
  <c r="AO109" i="3"/>
  <c r="AO114" i="3"/>
  <c r="AO1514" i="3"/>
  <c r="AP1514" i="3" s="1"/>
  <c r="AQ1514" i="3" s="1"/>
  <c r="AO885" i="3"/>
  <c r="AO762" i="3"/>
  <c r="AO889" i="3"/>
  <c r="AO28" i="3"/>
  <c r="AO347" i="3"/>
  <c r="AO881" i="3"/>
  <c r="AO1411" i="3"/>
  <c r="AP1411" i="3" s="1"/>
  <c r="AQ1411" i="3" s="1"/>
  <c r="AO1052" i="3"/>
  <c r="AP1052" i="3" s="1"/>
  <c r="AQ1052" i="3" s="1"/>
  <c r="AO1314" i="3"/>
  <c r="AO195" i="3"/>
  <c r="AO121" i="3"/>
  <c r="AO1320" i="3"/>
  <c r="AP1320" i="3" s="1"/>
  <c r="AQ1320" i="3" s="1"/>
  <c r="AO1154" i="3"/>
  <c r="AO328" i="3"/>
  <c r="AO1115" i="3"/>
  <c r="AO1319" i="3"/>
  <c r="AO1356" i="3"/>
  <c r="AO178" i="3"/>
  <c r="AO824" i="3"/>
  <c r="AO1586" i="3"/>
  <c r="AO360" i="3"/>
  <c r="AO463" i="3"/>
  <c r="AO991" i="3"/>
  <c r="AO969" i="3"/>
  <c r="AO393" i="3"/>
  <c r="AO841" i="3"/>
  <c r="AO1576" i="3"/>
  <c r="AO218" i="3"/>
  <c r="AO629" i="3"/>
  <c r="AP629" i="3" s="1"/>
  <c r="AQ629" i="3" s="1"/>
  <c r="AO1654" i="3"/>
  <c r="AO1068" i="3"/>
  <c r="AO20" i="3"/>
  <c r="AO1087" i="3"/>
  <c r="AO910" i="3"/>
  <c r="AO219" i="3"/>
  <c r="AO1253" i="3"/>
  <c r="AO1278" i="3"/>
  <c r="AO1405" i="3"/>
  <c r="AO788" i="3"/>
  <c r="AO1796" i="3"/>
  <c r="AO1166" i="3"/>
  <c r="AO1431" i="3"/>
  <c r="AO1653" i="3"/>
  <c r="AP1653" i="3" s="1"/>
  <c r="AQ1653" i="3" s="1"/>
  <c r="AO821" i="3"/>
  <c r="AO262" i="3"/>
  <c r="AO299" i="3"/>
  <c r="AO135" i="3"/>
  <c r="AO583" i="3"/>
  <c r="AO1533" i="3"/>
  <c r="AO641" i="3"/>
  <c r="AO295" i="3"/>
  <c r="AO324" i="3"/>
  <c r="AO650" i="3"/>
  <c r="AO1051" i="3"/>
  <c r="AO1197" i="3"/>
  <c r="AO1231" i="3"/>
  <c r="AO382" i="3"/>
  <c r="AO390" i="3"/>
  <c r="AO388" i="3"/>
  <c r="AP388" i="3" s="1"/>
  <c r="AQ388" i="3" s="1"/>
  <c r="AO1393" i="3"/>
  <c r="AO1199" i="3"/>
  <c r="AO1178" i="3"/>
  <c r="AO1404" i="3"/>
  <c r="AO778" i="3"/>
  <c r="AP778" i="3" s="1"/>
  <c r="AQ778" i="3" s="1"/>
  <c r="AO965" i="3"/>
  <c r="AO869" i="3"/>
  <c r="AO156" i="3"/>
  <c r="AO555" i="3"/>
  <c r="AP555" i="3" s="1"/>
  <c r="AQ555" i="3" s="1"/>
  <c r="AO1376" i="3"/>
  <c r="AO250" i="3"/>
  <c r="AO1114" i="3"/>
  <c r="AP1114" i="3" s="1"/>
  <c r="AQ1114" i="3" s="1"/>
  <c r="AO1301" i="3"/>
  <c r="AO1618" i="3"/>
  <c r="AO110" i="3"/>
  <c r="AO832" i="3"/>
  <c r="AO47" i="3"/>
  <c r="AP47" i="3" s="1"/>
  <c r="AQ47" i="3" s="1"/>
  <c r="AO247" i="3"/>
  <c r="AO1553" i="3"/>
  <c r="AO1491" i="3"/>
  <c r="AO1476" i="3"/>
  <c r="AO436" i="3"/>
  <c r="AP436" i="3" s="1"/>
  <c r="AQ436" i="3" s="1"/>
  <c r="AO124" i="3"/>
  <c r="AO1468" i="3"/>
  <c r="AO1102" i="3"/>
  <c r="AO1544" i="3"/>
  <c r="AO1567" i="3"/>
  <c r="AO777" i="3"/>
  <c r="AO721" i="3"/>
  <c r="AO511" i="3"/>
  <c r="AP511" i="3" s="1"/>
  <c r="AQ511" i="3" s="1"/>
  <c r="AO988" i="3"/>
  <c r="AP988" i="3" s="1"/>
  <c r="AQ988" i="3" s="1"/>
  <c r="AO420" i="3"/>
  <c r="AO1207" i="3"/>
  <c r="AO147" i="3"/>
  <c r="AO275" i="3"/>
  <c r="AO95" i="3"/>
  <c r="AP95" i="3" s="1"/>
  <c r="AQ95" i="3" s="1"/>
  <c r="AO384" i="3"/>
  <c r="AP384" i="3" s="1"/>
  <c r="AQ384" i="3" s="1"/>
  <c r="AO673" i="3"/>
  <c r="AO294" i="3"/>
  <c r="AO142" i="3"/>
  <c r="AO1047" i="3"/>
  <c r="AO330" i="3"/>
  <c r="AO461" i="3"/>
  <c r="AO900" i="3"/>
  <c r="AO1766" i="3"/>
  <c r="AO1088" i="3"/>
  <c r="AO682" i="3"/>
  <c r="AO1746" i="3"/>
  <c r="AO87" i="3"/>
  <c r="AP87" i="3" s="1"/>
  <c r="AQ87" i="3" s="1"/>
  <c r="AO258" i="3"/>
  <c r="AO681" i="3"/>
  <c r="AO1187" i="3"/>
  <c r="AO529" i="3"/>
  <c r="AO1444" i="3"/>
  <c r="AO859" i="3"/>
  <c r="AO176" i="3"/>
  <c r="AO41" i="3"/>
  <c r="AP41" i="3" s="1"/>
  <c r="AQ41" i="3" s="1"/>
  <c r="AO207" i="3"/>
  <c r="AQ1502" i="3"/>
  <c r="AO49" i="3"/>
  <c r="AO155" i="3"/>
  <c r="AO1232" i="3"/>
  <c r="AO1384" i="3"/>
  <c r="AO1790" i="3"/>
  <c r="AO993" i="3"/>
  <c r="AO36" i="3"/>
  <c r="AO1701" i="3"/>
  <c r="AO1196" i="3"/>
  <c r="AO916" i="3"/>
  <c r="AO1263" i="3"/>
  <c r="AO1676" i="3"/>
  <c r="AO381" i="3"/>
  <c r="AO337" i="3"/>
  <c r="AO1688" i="3"/>
  <c r="AO899" i="3"/>
  <c r="AO167" i="3"/>
  <c r="AP167" i="3" s="1"/>
  <c r="AQ167" i="3" s="1"/>
  <c r="AO412" i="3"/>
  <c r="AO701" i="3"/>
  <c r="AO794" i="3"/>
  <c r="AO1730" i="3"/>
  <c r="AO850" i="3"/>
  <c r="AO358" i="3"/>
  <c r="AO840" i="3"/>
  <c r="AP840" i="3" s="1"/>
  <c r="AQ840" i="3" s="1"/>
  <c r="AO1036" i="3"/>
  <c r="AO1216" i="3"/>
  <c r="AO783" i="3"/>
  <c r="AO1424" i="3"/>
  <c r="AO1302" i="3"/>
  <c r="AO1565" i="3"/>
  <c r="AO477" i="3"/>
  <c r="AO1401" i="3"/>
  <c r="AP1401" i="3" s="1"/>
  <c r="AQ1401" i="3" s="1"/>
  <c r="AO923" i="3"/>
  <c r="AO1493" i="3"/>
  <c r="AO380" i="3"/>
  <c r="AP380" i="3" s="1"/>
  <c r="AQ380" i="3" s="1"/>
  <c r="AO166" i="3"/>
  <c r="AO586" i="3"/>
  <c r="AO442" i="3"/>
  <c r="AO1599" i="3"/>
  <c r="AO73" i="3"/>
  <c r="AQ819" i="3"/>
  <c r="AO377" i="3"/>
  <c r="AO1554" i="3"/>
  <c r="AO1604" i="3"/>
  <c r="AO185" i="3"/>
  <c r="AP185" i="3" s="1"/>
  <c r="AQ185" i="3" s="1"/>
  <c r="AO483" i="3"/>
  <c r="AO1433" i="3"/>
  <c r="AO1622" i="3"/>
  <c r="AO1797" i="3"/>
  <c r="AO48" i="3"/>
  <c r="AO553" i="3"/>
  <c r="AO196" i="3"/>
  <c r="AO766" i="3"/>
  <c r="AO428" i="3"/>
  <c r="AO1497" i="3"/>
  <c r="AO1504" i="3"/>
  <c r="AP1504" i="3" s="1"/>
  <c r="AQ1504" i="3" s="1"/>
  <c r="AO1380" i="3"/>
  <c r="AO58" i="3"/>
  <c r="AO1703" i="3"/>
  <c r="AO222" i="3"/>
  <c r="AO1026" i="3"/>
  <c r="AO620" i="3"/>
  <c r="AO540" i="3"/>
  <c r="AO492" i="3"/>
  <c r="AO567" i="3"/>
  <c r="AO493" i="3"/>
  <c r="AO1003" i="3"/>
  <c r="AO541" i="3"/>
  <c r="AO706" i="3"/>
  <c r="AO942" i="3"/>
  <c r="AO1535" i="3"/>
  <c r="AO57" i="3"/>
  <c r="AO255" i="3"/>
  <c r="AO566" i="3"/>
  <c r="AO1059" i="3"/>
  <c r="AO1488" i="3"/>
  <c r="AO1543" i="3"/>
  <c r="AO292" i="3"/>
  <c r="AO652" i="3"/>
  <c r="AO1617" i="3"/>
  <c r="AP1617" i="3" s="1"/>
  <c r="AQ1617" i="3" s="1"/>
  <c r="AO266" i="3"/>
  <c r="AO313" i="3"/>
  <c r="AO536" i="3"/>
  <c r="AO953" i="3"/>
  <c r="AO284" i="3"/>
  <c r="AO984" i="3"/>
  <c r="AO79" i="3"/>
  <c r="AO977" i="3"/>
  <c r="AO1524" i="3"/>
  <c r="AO1605" i="3"/>
  <c r="AO1689" i="3"/>
  <c r="AO1119" i="3"/>
  <c r="AO404" i="3"/>
  <c r="AO1287" i="3"/>
  <c r="AO478" i="3"/>
  <c r="AO1717" i="3"/>
  <c r="AO952" i="3"/>
  <c r="AO353" i="3"/>
  <c r="AO239" i="3"/>
  <c r="AO981" i="3"/>
  <c r="AO1311" i="3"/>
  <c r="AO665" i="3"/>
  <c r="AO1151" i="3"/>
  <c r="AO1668" i="3"/>
  <c r="AO470" i="3"/>
  <c r="AO922" i="3"/>
  <c r="AO924" i="3"/>
  <c r="AO1760" i="3"/>
  <c r="AP1760" i="3" s="1"/>
  <c r="AQ1760" i="3" s="1"/>
  <c r="AO628" i="3"/>
  <c r="AO162" i="3"/>
  <c r="AO505" i="3"/>
  <c r="AO352" i="3"/>
  <c r="AO1349" i="3"/>
  <c r="AO633" i="3"/>
  <c r="AO76" i="3"/>
  <c r="AO1489" i="3"/>
  <c r="AO506" i="3"/>
  <c r="AO820" i="3"/>
  <c r="AO1262" i="3"/>
  <c r="AO896" i="3"/>
  <c r="AO422" i="3"/>
  <c r="AO861" i="3"/>
  <c r="AO948" i="3"/>
  <c r="AO636" i="3"/>
  <c r="AO1233" i="3"/>
  <c r="AO1677" i="3"/>
  <c r="AO526" i="3"/>
  <c r="AO1015" i="3"/>
  <c r="AO168" i="3"/>
  <c r="AO718" i="3"/>
  <c r="AO726" i="3"/>
  <c r="AO809" i="3"/>
  <c r="AO161" i="3"/>
  <c r="AO1467" i="3"/>
  <c r="AO1729" i="3"/>
  <c r="AO186" i="3"/>
  <c r="AO1728" i="3"/>
  <c r="AO100" i="3"/>
  <c r="AO457" i="3"/>
  <c r="AO439" i="3"/>
  <c r="AO955" i="3"/>
  <c r="AO1487" i="3"/>
  <c r="AO1141" i="3"/>
  <c r="AO731" i="3"/>
  <c r="AO1035" i="3"/>
  <c r="AO489" i="3"/>
  <c r="AO1344" i="3"/>
  <c r="AO9" i="3"/>
  <c r="AO105" i="3"/>
  <c r="AP105" i="3" s="1"/>
  <c r="AQ105" i="3" s="1"/>
  <c r="AO31" i="3"/>
  <c r="AO376" i="3"/>
  <c r="AP376" i="3" s="1"/>
  <c r="AQ376" i="3" s="1"/>
  <c r="AO662" i="3"/>
  <c r="AO1069" i="3"/>
  <c r="AO1200" i="3"/>
  <c r="AO1555" i="3"/>
  <c r="AP1555" i="3" s="1"/>
  <c r="AQ1555" i="3" s="1"/>
  <c r="AO689" i="3"/>
  <c r="AO1110" i="3"/>
  <c r="AO429" i="3"/>
  <c r="AO401" i="3"/>
  <c r="AO873" i="3"/>
  <c r="AO1709" i="3"/>
  <c r="AO575" i="3"/>
  <c r="AO564" i="3"/>
  <c r="AP564" i="3" s="1"/>
  <c r="AQ564" i="3" s="1"/>
  <c r="AO999" i="3"/>
  <c r="AO1056" i="3"/>
  <c r="AO1582" i="3"/>
  <c r="AO1538" i="3"/>
  <c r="AO447" i="3"/>
  <c r="AO1769" i="3"/>
  <c r="AO150" i="3"/>
  <c r="AO625" i="3"/>
  <c r="AO272" i="3"/>
  <c r="AO302" i="3"/>
  <c r="AO825" i="3"/>
  <c r="AP825" i="3" s="1"/>
  <c r="AQ825" i="3" s="1"/>
  <c r="AO1183" i="3"/>
  <c r="AO1391" i="3"/>
  <c r="AO1615" i="3"/>
  <c r="AO17" i="3"/>
  <c r="AO1145" i="3"/>
  <c r="AO961" i="3"/>
  <c r="AO1032" i="3"/>
  <c r="AO905" i="3"/>
  <c r="AO1254" i="3"/>
  <c r="AO729" i="3"/>
  <c r="AO298" i="3"/>
  <c r="AO426" i="3"/>
  <c r="AO579" i="3"/>
  <c r="AP579" i="3" s="1"/>
  <c r="AQ579" i="3" s="1"/>
  <c r="AO1773" i="3"/>
  <c r="AO254" i="3"/>
  <c r="AO814" i="3"/>
  <c r="AO1101" i="3"/>
  <c r="AO1662" i="3"/>
  <c r="AO126" i="3"/>
  <c r="AO143" i="3"/>
  <c r="AO520" i="3"/>
  <c r="AP520" i="3" s="1"/>
  <c r="AQ520" i="3" s="1"/>
  <c r="AO356" i="3"/>
  <c r="AO378" i="3"/>
  <c r="AO395" i="3"/>
  <c r="AO92" i="3"/>
  <c r="AO1268" i="3"/>
  <c r="AO1291" i="3"/>
  <c r="AO1343" i="3"/>
  <c r="AO513" i="3"/>
  <c r="AO446" i="3"/>
  <c r="AO290" i="3"/>
  <c r="AO375" i="3"/>
  <c r="AO138" i="3"/>
  <c r="AO1159" i="3"/>
  <c r="AO1220" i="3"/>
  <c r="AO1074" i="3"/>
  <c r="AO1656" i="3"/>
  <c r="AO622" i="3"/>
  <c r="AP622" i="3" s="1"/>
  <c r="AQ622" i="3" s="1"/>
  <c r="AO836" i="3"/>
  <c r="AO132" i="3"/>
  <c r="AO152" i="3"/>
  <c r="AO96" i="3"/>
  <c r="AO568" i="3"/>
  <c r="AO215" i="3"/>
  <c r="AO845" i="3"/>
  <c r="AO1085" i="3"/>
  <c r="AO1194" i="3"/>
  <c r="AP1194" i="3" s="1"/>
  <c r="AQ1194" i="3" s="1"/>
  <c r="AO1290" i="3"/>
  <c r="AP1290" i="3" s="1"/>
  <c r="AQ1290" i="3" s="1"/>
  <c r="AO1354" i="3"/>
  <c r="AO174" i="3"/>
  <c r="AO849" i="3"/>
  <c r="AO1652" i="3"/>
  <c r="AO1224" i="3"/>
  <c r="AO1542" i="3"/>
  <c r="AO1603" i="3"/>
  <c r="AO1485" i="3"/>
  <c r="AO1441" i="3"/>
  <c r="AP1441" i="3" s="1"/>
  <c r="AQ1441" i="3" s="1"/>
  <c r="AO985" i="3"/>
  <c r="AO74" i="3"/>
  <c r="AO1034" i="3"/>
  <c r="AO692" i="3"/>
  <c r="AO560" i="3"/>
  <c r="AO81" i="3"/>
  <c r="AO1280" i="3"/>
  <c r="AO1520" i="3"/>
  <c r="AO1378" i="3"/>
  <c r="AO1073" i="3"/>
  <c r="AO1758" i="3"/>
  <c r="AO1322" i="3"/>
  <c r="AO1510" i="3"/>
  <c r="AO1038" i="3"/>
  <c r="AQ1168" i="3"/>
  <c r="AQ1719" i="3"/>
  <c r="AO528" i="3"/>
  <c r="AO1452" i="3"/>
  <c r="AO653" i="3"/>
  <c r="AP653" i="3" s="1"/>
  <c r="AQ653" i="3" s="1"/>
  <c r="AO1471" i="3"/>
  <c r="AP1471" i="3" s="1"/>
  <c r="AQ1471" i="3" s="1"/>
  <c r="AO1651" i="3"/>
  <c r="AO895" i="3"/>
  <c r="AO411" i="3"/>
  <c r="AO1300" i="3"/>
  <c r="AO508" i="3"/>
  <c r="AP508" i="3" s="1"/>
  <c r="AQ508" i="3" s="1"/>
  <c r="AO894" i="3"/>
  <c r="AO1209" i="3"/>
  <c r="AO312" i="3"/>
  <c r="AO244" i="3"/>
  <c r="AO368" i="3"/>
  <c r="AO308" i="3"/>
  <c r="AO1461" i="3"/>
  <c r="AO1185" i="3"/>
  <c r="AO556" i="3"/>
  <c r="AO634" i="3"/>
  <c r="AO82" i="3"/>
  <c r="AO527" i="3"/>
  <c r="AO1245" i="3"/>
  <c r="AO21" i="3"/>
  <c r="AO476" i="3"/>
  <c r="AO1655" i="3"/>
  <c r="AO39" i="3"/>
  <c r="AP39" i="3" s="1"/>
  <c r="AQ39" i="3" s="1"/>
  <c r="AO574" i="3"/>
  <c r="AO717" i="3"/>
  <c r="AO989" i="3"/>
  <c r="AO1118" i="3"/>
  <c r="AO1234" i="3"/>
  <c r="AP1234" i="3" s="1"/>
  <c r="AQ1234" i="3" s="1"/>
  <c r="AO1097" i="3"/>
  <c r="AO1084" i="3"/>
  <c r="AO300" i="3"/>
  <c r="AO163" i="3"/>
  <c r="AO963" i="3"/>
  <c r="AO598" i="3"/>
  <c r="AO932" i="3"/>
  <c r="AO1048" i="3"/>
  <c r="AO1126" i="3"/>
  <c r="AO1387" i="3"/>
  <c r="AO1366" i="3"/>
  <c r="AP1366" i="3" s="1"/>
  <c r="AQ1366" i="3" s="1"/>
  <c r="AO1443" i="3"/>
  <c r="AO1776" i="3"/>
  <c r="AO98" i="3"/>
  <c r="AO179" i="3"/>
  <c r="AO55" i="3"/>
  <c r="AO534" i="3"/>
  <c r="AO1083" i="3"/>
  <c r="AO238" i="3"/>
  <c r="AO1030" i="3"/>
  <c r="AO576" i="3"/>
  <c r="AO1131" i="3"/>
  <c r="AO364" i="3"/>
  <c r="AO1570" i="3"/>
  <c r="AO1548" i="3"/>
  <c r="AO450" i="3"/>
  <c r="AO1626" i="3"/>
  <c r="AO1453" i="3"/>
  <c r="AO283" i="3"/>
  <c r="AO617" i="3"/>
  <c r="AO394" i="3"/>
  <c r="AO532" i="3"/>
  <c r="AO928" i="3"/>
  <c r="AO256" i="3"/>
  <c r="AO349" i="3"/>
  <c r="AO120" i="3"/>
  <c r="AO194" i="3"/>
  <c r="AO1078" i="3"/>
  <c r="AO103" i="3"/>
  <c r="AO551" i="3"/>
  <c r="AP551" i="3" s="1"/>
  <c r="AQ551" i="3" s="1"/>
  <c r="AO500" i="3"/>
  <c r="AO1243" i="3"/>
  <c r="AO949" i="3"/>
  <c r="AO1517" i="3"/>
  <c r="AO931" i="3"/>
  <c r="AO193" i="3"/>
  <c r="AP193" i="3" s="1"/>
  <c r="AQ193" i="3" s="1"/>
  <c r="AO1255" i="3"/>
  <c r="AP1255" i="3" s="1"/>
  <c r="AQ1255" i="3" s="1"/>
  <c r="AO1225" i="3"/>
  <c r="AO1332" i="3"/>
  <c r="AO175" i="3"/>
  <c r="AO770" i="3"/>
  <c r="AO202" i="3"/>
  <c r="AO558" i="3"/>
  <c r="AO158" i="3"/>
  <c r="AO1687" i="3"/>
  <c r="AO1714" i="3"/>
  <c r="AO966" i="3"/>
  <c r="AO1094" i="3"/>
  <c r="AO1670" i="3"/>
  <c r="AO210" i="3"/>
  <c r="AO852" i="3"/>
  <c r="AP852" i="3" s="1"/>
  <c r="AQ852" i="3" s="1"/>
  <c r="AO1529" i="3"/>
  <c r="AO503" i="3"/>
  <c r="AO32" i="3"/>
  <c r="AO211" i="3"/>
  <c r="AO223" i="3"/>
  <c r="AO654" i="3"/>
  <c r="AO709" i="3"/>
  <c r="AO1666" i="3"/>
  <c r="AO711" i="3"/>
  <c r="AO1557" i="3"/>
  <c r="AO1477" i="3"/>
  <c r="AO550" i="3"/>
  <c r="AO582" i="3"/>
  <c r="AO595" i="3"/>
  <c r="AO1396" i="3"/>
  <c r="AP1396" i="3" s="1"/>
  <c r="AQ1396" i="3" s="1"/>
  <c r="AO1669" i="3"/>
  <c r="AO130" i="3"/>
  <c r="AP130" i="3" s="1"/>
  <c r="AQ130" i="3" s="1"/>
  <c r="AO793" i="3"/>
  <c r="AO1478" i="3"/>
  <c r="AO65" i="3"/>
  <c r="AO267" i="3"/>
  <c r="AP267" i="3" s="1"/>
  <c r="AQ267" i="3" s="1"/>
  <c r="AO621" i="3"/>
  <c r="AO329" i="3"/>
  <c r="AO1165" i="3"/>
  <c r="AO605" i="3"/>
  <c r="AO857" i="3"/>
  <c r="AO516" i="3"/>
  <c r="AO1009" i="3"/>
  <c r="AO657" i="3"/>
  <c r="AO52" i="3"/>
  <c r="AO799" i="3"/>
  <c r="AO348" i="3"/>
  <c r="AO868" i="3"/>
  <c r="AP868" i="3" s="1"/>
  <c r="AQ868" i="3" s="1"/>
  <c r="AO1258" i="3"/>
  <c r="AP1258" i="3" s="1"/>
  <c r="AQ1258" i="3" s="1"/>
  <c r="AO1465" i="3"/>
  <c r="AO1657" i="3"/>
  <c r="AO1272" i="3"/>
  <c r="AP1272" i="3" s="1"/>
  <c r="AQ1272" i="3" s="1"/>
  <c r="AO1053" i="3"/>
  <c r="AO1788" i="3"/>
  <c r="AO1775" i="3"/>
  <c r="AO1540" i="3"/>
  <c r="AO1589" i="3"/>
  <c r="AO224" i="3"/>
  <c r="AO24" i="3"/>
  <c r="AO64" i="3"/>
  <c r="AO236" i="3"/>
  <c r="AO623" i="3"/>
  <c r="AO496" i="3"/>
  <c r="AO322" i="3"/>
  <c r="AP322" i="3" s="1"/>
  <c r="AQ322" i="3" s="1"/>
  <c r="AO454" i="3"/>
  <c r="AP454" i="3" s="1"/>
  <c r="AQ454" i="3" s="1"/>
  <c r="AO1415" i="3"/>
  <c r="AO1595" i="3"/>
  <c r="AO817" i="3"/>
  <c r="AO791" i="3"/>
  <c r="AO829" i="3"/>
  <c r="AO865" i="3"/>
  <c r="AO234" i="3"/>
  <c r="AO456" i="3"/>
  <c r="AP456" i="3" s="1"/>
  <c r="AQ456" i="3" s="1"/>
  <c r="AO1327" i="3"/>
  <c r="AO90" i="3"/>
  <c r="AO460" i="3"/>
  <c r="AO307" i="3"/>
  <c r="AO940" i="3"/>
  <c r="AO85" i="3"/>
  <c r="AO687" i="3"/>
  <c r="AO335" i="3"/>
  <c r="AO785" i="3"/>
  <c r="AO15" i="3"/>
  <c r="AO203" i="3"/>
  <c r="AO231" i="3"/>
  <c r="AO590" i="3"/>
  <c r="AO1365" i="3"/>
  <c r="AO1590" i="3"/>
  <c r="AO958" i="3"/>
  <c r="AO1690" i="3"/>
  <c r="AO848" i="3"/>
  <c r="AO710" i="3"/>
  <c r="AO40" i="3"/>
  <c r="AO538" i="3"/>
  <c r="AP538" i="3" s="1"/>
  <c r="AQ538" i="3" s="1"/>
  <c r="AO314" i="3"/>
  <c r="AO1573" i="3"/>
  <c r="AP1573" i="3" s="1"/>
  <c r="AQ1573" i="3" s="1"/>
  <c r="AO572" i="3"/>
  <c r="AO338" i="3"/>
  <c r="AO745" i="3"/>
  <c r="AO323" i="3"/>
  <c r="AO806" i="3"/>
  <c r="AO332" i="3"/>
  <c r="AO80" i="3"/>
  <c r="AO146" i="3"/>
  <c r="AO188" i="3"/>
  <c r="AO584" i="3"/>
  <c r="AO936" i="3"/>
  <c r="AO259" i="3"/>
  <c r="AP259" i="3" s="1"/>
  <c r="AQ259" i="3" s="1"/>
  <c r="AO646" i="3"/>
  <c r="AO630" i="3"/>
  <c r="AO1098" i="3"/>
  <c r="AO929" i="3"/>
  <c r="AO971" i="3"/>
  <c r="AO879" i="3"/>
  <c r="AO957" i="3"/>
  <c r="AO1312" i="3"/>
  <c r="AP1312" i="3" s="1"/>
  <c r="AQ1312" i="3" s="1"/>
  <c r="AO702" i="3"/>
  <c r="AO286" i="3"/>
  <c r="AO734" i="3"/>
  <c r="AO1096" i="3"/>
  <c r="AO1175" i="3"/>
  <c r="AO796" i="3"/>
  <c r="AO63" i="3"/>
  <c r="AO243" i="3"/>
  <c r="AO434" i="3"/>
  <c r="AO588" i="3"/>
  <c r="AO930" i="3"/>
  <c r="AO1000" i="3"/>
  <c r="AP1000" i="3" s="1"/>
  <c r="AQ1000" i="3" s="1"/>
  <c r="AO1574" i="3"/>
  <c r="AO1693" i="3"/>
  <c r="AO208" i="3"/>
  <c r="AO26" i="3"/>
  <c r="AO1091" i="3"/>
  <c r="AO66" i="3"/>
  <c r="AO357" i="3"/>
  <c r="AO626" i="3"/>
  <c r="AO1108" i="3"/>
  <c r="AO396" i="3"/>
  <c r="AO510" i="3"/>
  <c r="AO1269" i="3"/>
  <c r="AO1645" i="3"/>
  <c r="AO315" i="3"/>
  <c r="AO509" i="3"/>
  <c r="AO1189" i="3"/>
  <c r="AO1188" i="3"/>
  <c r="AO53" i="3"/>
  <c r="AO593" i="3"/>
  <c r="AO862" i="3"/>
  <c r="AO1581" i="3"/>
  <c r="AO1680" i="3"/>
  <c r="AO171" i="3"/>
  <c r="AO386" i="3"/>
  <c r="AO1054" i="3"/>
  <c r="AO1294" i="3"/>
  <c r="AO1492" i="3"/>
  <c r="AO351" i="3"/>
  <c r="AO1679" i="3"/>
  <c r="AO60" i="3"/>
  <c r="AO415" i="3"/>
  <c r="AO723" i="3"/>
  <c r="AO1251" i="3"/>
  <c r="AO177" i="3"/>
  <c r="AO1031" i="3"/>
  <c r="AO1375" i="3"/>
  <c r="AP1375" i="3" s="1"/>
  <c r="AQ1375" i="3" s="1"/>
  <c r="AO1531" i="3"/>
  <c r="AO1705" i="3"/>
  <c r="AO1480" i="3"/>
  <c r="AO1132" i="3"/>
  <c r="AP1132" i="3" s="1"/>
  <c r="AQ1132" i="3" s="1"/>
  <c r="AO1176" i="3"/>
  <c r="AO1335" i="3"/>
  <c r="AO1757" i="3"/>
  <c r="AO569" i="3"/>
  <c r="AP569" i="3" s="1"/>
  <c r="AQ569" i="3" s="1"/>
  <c r="AO722" i="3"/>
  <c r="AO1236" i="3"/>
  <c r="AO1794" i="3"/>
  <c r="AO406" i="3"/>
  <c r="AO479" i="3"/>
  <c r="AO1466" i="3"/>
  <c r="AO1561" i="3"/>
  <c r="AO1173" i="3"/>
  <c r="AO1364" i="3"/>
  <c r="AO502" i="3"/>
  <c r="AO1007" i="3"/>
  <c r="AO1202" i="3"/>
  <c r="AP1202" i="3" s="1"/>
  <c r="AQ1202" i="3" s="1"/>
  <c r="AO1683" i="3"/>
  <c r="AO319" i="3"/>
  <c r="AO775" i="3"/>
  <c r="AO1474" i="3"/>
  <c r="AO127" i="3"/>
  <c r="AO760" i="3"/>
  <c r="AO637" i="3"/>
  <c r="AO1515" i="3"/>
  <c r="AP1515" i="3" s="1"/>
  <c r="AQ1515" i="3" s="1"/>
  <c r="AO419" i="3"/>
  <c r="AO666" i="3"/>
  <c r="AO192" i="3"/>
  <c r="AO909" i="3"/>
  <c r="AO1308" i="3"/>
  <c r="AO877" i="3"/>
  <c r="AO1297" i="3"/>
  <c r="AO644" i="3"/>
  <c r="AO1388" i="3"/>
  <c r="AO1481" i="3"/>
  <c r="AO340" i="3"/>
  <c r="AO1050" i="3"/>
  <c r="AO1338" i="3"/>
  <c r="AO1783" i="3"/>
  <c r="AO1597" i="3"/>
  <c r="AO1389" i="3"/>
  <c r="AO452" i="3"/>
  <c r="AP452" i="3" s="1"/>
  <c r="AQ452" i="3" s="1"/>
  <c r="AO844" i="3"/>
  <c r="AO1206" i="3"/>
  <c r="AO1420" i="3"/>
  <c r="AP1420" i="3" s="1"/>
  <c r="AQ1420" i="3" s="1"/>
  <c r="AO1417" i="3"/>
  <c r="AO1601" i="3"/>
  <c r="AO1479" i="3"/>
  <c r="AO1438" i="3"/>
  <c r="AP1438" i="3" s="1"/>
  <c r="AQ1438" i="3" s="1"/>
  <c r="AO1239" i="3"/>
  <c r="AO544" i="3"/>
  <c r="AO618" i="3"/>
  <c r="AO921" i="3"/>
  <c r="AO1435" i="3"/>
  <c r="AO491" i="3"/>
  <c r="AO467" i="3"/>
  <c r="AO542" i="3"/>
  <c r="AO884" i="3"/>
  <c r="AP884" i="3" s="1"/>
  <c r="AQ884" i="3" s="1"/>
  <c r="AO1382" i="3"/>
  <c r="AP1382" i="3" s="1"/>
  <c r="AQ1382" i="3" s="1"/>
  <c r="AO317" i="3"/>
  <c r="AO268" i="3"/>
  <c r="AO495" i="3"/>
  <c r="AO1130" i="3"/>
  <c r="AO1346" i="3"/>
  <c r="AO1305" i="3"/>
  <c r="AO498" i="3"/>
  <c r="AO325" i="3"/>
  <c r="AO525" i="3"/>
  <c r="AO1203" i="3"/>
  <c r="AO1324" i="3"/>
  <c r="AO145" i="3"/>
  <c r="AO366" i="3"/>
  <c r="AO892" i="3"/>
  <c r="AO1122" i="3"/>
  <c r="AO1470" i="3"/>
  <c r="AO1018" i="3"/>
  <c r="AO1720" i="3"/>
  <c r="AO1418" i="3"/>
  <c r="AO128" i="3"/>
  <c r="AO1167" i="3"/>
  <c r="AO33" i="3"/>
  <c r="AO320" i="3"/>
  <c r="AO430" i="3"/>
  <c r="AO784" i="3"/>
  <c r="AO1008" i="3"/>
  <c r="AO1457" i="3"/>
  <c r="AO1249" i="3"/>
  <c r="AO45" i="3"/>
  <c r="AO608" i="3"/>
  <c r="AO944" i="3"/>
  <c r="AO649" i="3"/>
  <c r="AO1124" i="3"/>
  <c r="AO226" i="3"/>
  <c r="AO336" i="3"/>
  <c r="AO611" i="3"/>
  <c r="AO1428" i="3"/>
  <c r="AO1500" i="3"/>
  <c r="AO1539" i="3"/>
  <c r="AO1609" i="3"/>
  <c r="AO84" i="3"/>
  <c r="AO547" i="3"/>
  <c r="AO549" i="3"/>
  <c r="AO631" i="3"/>
  <c r="AO1204" i="3"/>
  <c r="AO658" i="3"/>
  <c r="AO596" i="3"/>
  <c r="AO1700" i="3"/>
  <c r="AO1811" i="3"/>
  <c r="AO1802" i="3"/>
  <c r="AO1805" i="3"/>
  <c r="AO1804" i="3"/>
  <c r="AO1808" i="3"/>
  <c r="AO1799" i="3"/>
  <c r="AP1799" i="3" s="1"/>
  <c r="AO1807" i="3"/>
  <c r="AO1800" i="3"/>
  <c r="AQ1303" i="3"/>
  <c r="AQ882" i="3"/>
  <c r="AO1738" i="3"/>
  <c r="AO1413" i="3"/>
  <c r="AO926" i="3"/>
  <c r="AO1660" i="3"/>
  <c r="AO1426" i="3"/>
  <c r="AO802" i="3"/>
  <c r="AO1619" i="3"/>
  <c r="AO8" i="3"/>
  <c r="AO1076" i="3"/>
  <c r="AO1400" i="3"/>
  <c r="AO1763" i="3"/>
  <c r="AO594" i="3"/>
  <c r="AO1698" i="3"/>
  <c r="AO1267" i="3"/>
  <c r="AO1638" i="3"/>
  <c r="AO481" i="3"/>
  <c r="AO1067" i="3"/>
  <c r="AO1792" i="3"/>
  <c r="AO187" i="3"/>
  <c r="AO501" i="3"/>
  <c r="AO883" i="3"/>
  <c r="AO1463" i="3"/>
  <c r="AO311" i="3"/>
  <c r="AO580" i="3"/>
  <c r="AO1357" i="3"/>
  <c r="AO1511" i="3"/>
  <c r="AO1537" i="3"/>
  <c r="AO141" i="3"/>
  <c r="AO1575" i="3"/>
  <c r="AO719" i="3"/>
  <c r="AO1264" i="3"/>
  <c r="AO685" i="3"/>
  <c r="AO1150" i="3"/>
  <c r="AO1403" i="3"/>
  <c r="AO589" i="3"/>
  <c r="AO1791" i="3"/>
  <c r="AO13" i="3"/>
  <c r="AO591" i="3"/>
  <c r="AO365" i="3"/>
  <c r="AO941" i="3"/>
  <c r="AO1307" i="3"/>
  <c r="AO306" i="3"/>
  <c r="AO606" i="3"/>
  <c r="AP606" i="3" s="1"/>
  <c r="AQ606" i="3" s="1"/>
  <c r="AO1005" i="3"/>
  <c r="AO1339" i="3"/>
  <c r="AO1436" i="3"/>
  <c r="AO1246" i="3"/>
  <c r="AO705" i="3"/>
  <c r="AO996" i="3"/>
  <c r="AO1198" i="3"/>
  <c r="AO1755" i="3"/>
  <c r="AO7" i="3"/>
  <c r="AP7" i="3" s="1"/>
  <c r="AQ7" i="3" s="1"/>
  <c r="AO191" i="3"/>
  <c r="AO906" i="3"/>
  <c r="AO1218" i="3"/>
  <c r="AO1379" i="3"/>
  <c r="AP1379" i="3" s="1"/>
  <c r="AQ1379" i="3" s="1"/>
  <c r="AO1549" i="3"/>
  <c r="AO451" i="3"/>
  <c r="AO601" i="3"/>
  <c r="AO512" i="3"/>
  <c r="AO1559" i="3"/>
  <c r="AO212" i="3"/>
  <c r="AO1228" i="3"/>
  <c r="AO97" i="3"/>
  <c r="AO603" i="3"/>
  <c r="AP603" i="3" s="1"/>
  <c r="AQ603" i="3" s="1"/>
  <c r="AO1013" i="3"/>
  <c r="AP1013" i="3" s="1"/>
  <c r="AQ1013" i="3" s="1"/>
  <c r="AO1637" i="3"/>
  <c r="AO112" i="3"/>
  <c r="AO998" i="3"/>
  <c r="AO274" i="3"/>
  <c r="AO548" i="3"/>
  <c r="AO468" i="3"/>
  <c r="AO834" i="3"/>
  <c r="AO876" i="3"/>
  <c r="AO1134" i="3"/>
  <c r="AO1501" i="3"/>
  <c r="AO391" i="3"/>
  <c r="AO737" i="3"/>
  <c r="AO1505" i="3"/>
  <c r="AO736" i="3"/>
  <c r="AO1241" i="3"/>
  <c r="AO577" i="3"/>
  <c r="AO918" i="3"/>
  <c r="AO1077" i="3"/>
  <c r="AO1659" i="3"/>
  <c r="AO1113" i="3"/>
  <c r="AO890" i="3"/>
  <c r="AO1422" i="3"/>
  <c r="AO1288" i="3"/>
  <c r="AO1779" i="3"/>
  <c r="AO987" i="3"/>
  <c r="AO1157" i="3"/>
  <c r="AO1065" i="3"/>
  <c r="AO1363" i="3"/>
  <c r="AO978" i="3"/>
  <c r="AO1106" i="3"/>
  <c r="AO1634" i="3"/>
  <c r="AQ914" i="3"/>
  <c r="AO1678" i="3"/>
  <c r="AO1780" i="3"/>
  <c r="AO369" i="3"/>
  <c r="AP369" i="3" s="1"/>
  <c r="AQ369" i="3" s="1"/>
  <c r="AO1155" i="3"/>
  <c r="AO153" i="3"/>
  <c r="AO444" i="3"/>
  <c r="AO1029" i="3"/>
  <c r="AO373" i="3"/>
  <c r="AO108" i="3"/>
  <c r="AO754" i="3"/>
  <c r="AO1177" i="3"/>
  <c r="AO786" i="3"/>
  <c r="AO642" i="3"/>
  <c r="AO679" i="3"/>
  <c r="AO1191" i="3"/>
  <c r="AO113" i="3"/>
  <c r="AO614" i="3"/>
  <c r="AO937" i="3"/>
  <c r="AO1049" i="3"/>
  <c r="AO1158" i="3"/>
  <c r="AO1550" i="3"/>
  <c r="AO1044" i="3"/>
  <c r="AO228" i="3"/>
  <c r="AO1147" i="3"/>
  <c r="AO833" i="3"/>
  <c r="AO647" i="3"/>
  <c r="AO232" i="3"/>
  <c r="AO1571" i="3"/>
  <c r="AO370" i="3"/>
  <c r="AO768" i="3"/>
  <c r="AO1383" i="3"/>
  <c r="AO1283" i="3"/>
  <c r="AO1100" i="3"/>
  <c r="AO769" i="3"/>
  <c r="AO1630" i="3"/>
  <c r="AO117" i="3"/>
  <c r="AO431" i="3"/>
  <c r="AO912" i="3"/>
  <c r="AO1412" i="3"/>
  <c r="AO1718" i="3"/>
  <c r="AO89" i="3"/>
  <c r="AO484" i="3"/>
  <c r="AO670" i="3"/>
  <c r="AO1195" i="3"/>
  <c r="AO1210" i="3"/>
  <c r="AO1473" i="3"/>
  <c r="AO1721" i="3"/>
  <c r="AO1768" i="3"/>
  <c r="AO1764" i="3"/>
  <c r="AO607" i="3"/>
  <c r="AO668" i="3"/>
  <c r="AO581" i="3"/>
  <c r="AO946" i="3"/>
  <c r="AO1598" i="3"/>
  <c r="AO34" i="3"/>
  <c r="AO371" i="3"/>
  <c r="AO753" i="3"/>
  <c r="AO907" i="3"/>
  <c r="AO71" i="3"/>
  <c r="AO316" i="3"/>
  <c r="AO1328" i="3"/>
  <c r="AO1753" i="3"/>
  <c r="AO1546" i="3"/>
  <c r="AO1360" i="3"/>
  <c r="AO321" i="3"/>
  <c r="AO469" i="3"/>
  <c r="AO367" i="3"/>
  <c r="AO552" i="3"/>
  <c r="AO1205" i="3"/>
  <c r="AO1658" i="3"/>
  <c r="AO129" i="3"/>
  <c r="AO235" i="3"/>
  <c r="AO776" i="3"/>
  <c r="AO1211" i="3"/>
  <c r="AO1226" i="3"/>
  <c r="AO1649" i="3"/>
  <c r="AO1667" i="3"/>
  <c r="AO1419" i="3"/>
  <c r="AO1017" i="3"/>
  <c r="AO1334" i="3"/>
  <c r="AO897" i="3"/>
  <c r="AO1784" i="3"/>
  <c r="AO645" i="3"/>
  <c r="AO908" i="3"/>
  <c r="AO1090" i="3"/>
  <c r="AO1296" i="3"/>
  <c r="AO1613" i="3"/>
  <c r="AO56" i="3"/>
  <c r="AO761" i="3"/>
  <c r="AO184" i="3"/>
  <c r="AO443" i="3"/>
  <c r="AO803" i="3"/>
  <c r="AO875" i="3"/>
  <c r="AO1244" i="3"/>
  <c r="AO1421" i="3"/>
  <c r="AO227" i="3"/>
  <c r="AO1192" i="3"/>
  <c r="AO1663" i="3"/>
  <c r="AO1552" i="3"/>
  <c r="AO1556" i="3"/>
  <c r="AO704" i="3"/>
  <c r="AO1184" i="3"/>
  <c r="AO1568" i="3"/>
  <c r="AO1623" i="3"/>
  <c r="AO823" i="3"/>
  <c r="AO970" i="3"/>
  <c r="AQ1809" i="3"/>
  <c r="AO1594" i="3"/>
  <c r="AO1427" i="3"/>
  <c r="AO1284" i="3"/>
  <c r="AO1707" i="3"/>
  <c r="AO1058" i="3"/>
  <c r="AO1385" i="3"/>
  <c r="AO612" i="3"/>
  <c r="AO573" i="3"/>
  <c r="AO1798" i="3"/>
  <c r="AO1172" i="3"/>
  <c r="AO1160" i="3"/>
  <c r="AO1458" i="3"/>
  <c r="AO934" i="3"/>
  <c r="AO1754" i="3"/>
  <c r="AO1323" i="3"/>
  <c r="AO1560" i="3"/>
  <c r="AO1695" i="3"/>
  <c r="AO1140" i="3"/>
  <c r="AO1671" i="3"/>
  <c r="AO1252" i="3"/>
  <c r="AO1002" i="3"/>
  <c r="AQ1564" i="3"/>
  <c r="AQ1536" i="3"/>
  <c r="AP1195" i="3" l="1"/>
  <c r="AQ1195" i="3" s="1"/>
  <c r="AP1363" i="3"/>
  <c r="AQ1363" i="3" s="1"/>
  <c r="AP1241" i="3"/>
  <c r="AQ1241" i="3" s="1"/>
  <c r="AP1150" i="3"/>
  <c r="AQ1150" i="3" s="1"/>
  <c r="AP1176" i="3"/>
  <c r="AQ1176" i="3" s="1"/>
  <c r="AP1175" i="3"/>
  <c r="AQ1175" i="3" s="1"/>
  <c r="AP335" i="3"/>
  <c r="AQ335" i="3" s="1"/>
  <c r="AP1557" i="3"/>
  <c r="AQ1557" i="3" s="1"/>
  <c r="AP534" i="3"/>
  <c r="AQ534" i="3" s="1"/>
  <c r="AP1652" i="3"/>
  <c r="AQ1652" i="3" s="1"/>
  <c r="AP625" i="3"/>
  <c r="AQ625" i="3" s="1"/>
  <c r="AP1677" i="3"/>
  <c r="AQ1677" i="3" s="1"/>
  <c r="AP1543" i="3"/>
  <c r="AQ1543" i="3" s="1"/>
  <c r="AP337" i="3"/>
  <c r="AQ337" i="3" s="1"/>
  <c r="AP330" i="3"/>
  <c r="AQ330" i="3" s="1"/>
  <c r="AP299" i="3"/>
  <c r="AQ299" i="3" s="1"/>
  <c r="AP1217" i="3"/>
  <c r="AQ1217" i="3" s="1"/>
  <c r="AP504" i="3"/>
  <c r="AQ504" i="3" s="1"/>
  <c r="AP758" i="3"/>
  <c r="AQ758" i="3" s="1"/>
  <c r="AP333" i="3"/>
  <c r="AQ333" i="3" s="1"/>
  <c r="AP524" i="3"/>
  <c r="AQ524" i="3" s="1"/>
  <c r="AP860" i="3"/>
  <c r="AQ860" i="3" s="1"/>
  <c r="AP518" i="3"/>
  <c r="AQ518" i="3" s="1"/>
  <c r="AP1484" i="3"/>
  <c r="AQ1484" i="3" s="1"/>
  <c r="AP1174" i="3"/>
  <c r="AQ1174" i="3" s="1"/>
  <c r="AP1086" i="3"/>
  <c r="AQ1086" i="3" s="1"/>
  <c r="AP271" i="3"/>
  <c r="AQ271" i="3" s="1"/>
  <c r="AP1560" i="3"/>
  <c r="AQ1560" i="3" s="1"/>
  <c r="AP573" i="3"/>
  <c r="AQ573" i="3" s="1"/>
  <c r="AP1707" i="3"/>
  <c r="AQ1707" i="3" s="1"/>
  <c r="AP1552" i="3"/>
  <c r="AQ1552" i="3" s="1"/>
  <c r="AP184" i="3"/>
  <c r="AQ184" i="3" s="1"/>
  <c r="AP1784" i="3"/>
  <c r="AQ1784" i="3" s="1"/>
  <c r="AP1226" i="3"/>
  <c r="AQ1226" i="3" s="1"/>
  <c r="AP367" i="3"/>
  <c r="AQ367" i="3" s="1"/>
  <c r="AP71" i="3"/>
  <c r="AQ71" i="3" s="1"/>
  <c r="AP668" i="3"/>
  <c r="AQ668" i="3" s="1"/>
  <c r="AP670" i="3"/>
  <c r="AQ670" i="3" s="1"/>
  <c r="AP1630" i="3"/>
  <c r="AQ1630" i="3" s="1"/>
  <c r="AP232" i="3"/>
  <c r="AQ232" i="3" s="1"/>
  <c r="AP1049" i="3"/>
  <c r="AQ1049" i="3" s="1"/>
  <c r="AP1177" i="3"/>
  <c r="AQ1177" i="3" s="1"/>
  <c r="AP1065" i="3"/>
  <c r="AQ1065" i="3" s="1"/>
  <c r="AP736" i="3"/>
  <c r="AQ736" i="3" s="1"/>
  <c r="AP468" i="3"/>
  <c r="AQ468" i="3" s="1"/>
  <c r="AP97" i="3"/>
  <c r="AQ97" i="3" s="1"/>
  <c r="AP705" i="3"/>
  <c r="AQ705" i="3" s="1"/>
  <c r="AP941" i="3"/>
  <c r="AQ941" i="3" s="1"/>
  <c r="AP685" i="3"/>
  <c r="AQ685" i="3" s="1"/>
  <c r="AP580" i="3"/>
  <c r="AQ580" i="3" s="1"/>
  <c r="AP481" i="3"/>
  <c r="AQ481" i="3" s="1"/>
  <c r="AP8" i="3"/>
  <c r="AQ8" i="3" s="1"/>
  <c r="AP1660" i="3"/>
  <c r="AQ1660" i="3" s="1"/>
  <c r="AP1807" i="3"/>
  <c r="AQ1807" i="3" s="1"/>
  <c r="AP1804" i="3"/>
  <c r="AQ1804" i="3" s="1"/>
  <c r="AP1204" i="3"/>
  <c r="AQ1204" i="3" s="1"/>
  <c r="AP1428" i="3"/>
  <c r="AQ1428" i="3" s="1"/>
  <c r="AP45" i="3"/>
  <c r="AQ45" i="3" s="1"/>
  <c r="AP1167" i="3"/>
  <c r="AQ1167" i="3" s="1"/>
  <c r="AP366" i="3"/>
  <c r="AQ366" i="3" s="1"/>
  <c r="AP1346" i="3"/>
  <c r="AQ1346" i="3" s="1"/>
  <c r="AP542" i="3"/>
  <c r="AQ542" i="3" s="1"/>
  <c r="AP1389" i="3"/>
  <c r="AQ1389" i="3" s="1"/>
  <c r="AP644" i="3"/>
  <c r="AQ644" i="3" s="1"/>
  <c r="AP406" i="3"/>
  <c r="AQ406" i="3" s="1"/>
  <c r="AP723" i="3"/>
  <c r="AQ723" i="3" s="1"/>
  <c r="AP386" i="3"/>
  <c r="AQ386" i="3" s="1"/>
  <c r="AP1189" i="3"/>
  <c r="AQ1189" i="3" s="1"/>
  <c r="AP626" i="3"/>
  <c r="AQ626" i="3" s="1"/>
  <c r="AP1096" i="3"/>
  <c r="AQ1096" i="3" s="1"/>
  <c r="AP929" i="3"/>
  <c r="AQ929" i="3" s="1"/>
  <c r="AP146" i="3"/>
  <c r="AQ146" i="3" s="1"/>
  <c r="AP1590" i="3"/>
  <c r="AQ1590" i="3" s="1"/>
  <c r="AP687" i="3"/>
  <c r="AQ687" i="3" s="1"/>
  <c r="AP234" i="3"/>
  <c r="AQ234" i="3" s="1"/>
  <c r="AP1540" i="3"/>
  <c r="AQ1540" i="3" s="1"/>
  <c r="AP605" i="3"/>
  <c r="AQ605" i="3" s="1"/>
  <c r="AP711" i="3"/>
  <c r="AQ711" i="3" s="1"/>
  <c r="AP1529" i="3"/>
  <c r="AQ1529" i="3" s="1"/>
  <c r="AP158" i="3"/>
  <c r="AQ158" i="3" s="1"/>
  <c r="AP1078" i="3"/>
  <c r="AQ1078" i="3" s="1"/>
  <c r="AP532" i="3"/>
  <c r="AQ532" i="3" s="1"/>
  <c r="AP1570" i="3"/>
  <c r="AQ1570" i="3" s="1"/>
  <c r="AP55" i="3"/>
  <c r="AQ55" i="3" s="1"/>
  <c r="AP1048" i="3"/>
  <c r="AQ1048" i="3" s="1"/>
  <c r="AP21" i="3"/>
  <c r="AQ21" i="3" s="1"/>
  <c r="AP1461" i="3"/>
  <c r="AQ1461" i="3" s="1"/>
  <c r="AP1300" i="3"/>
  <c r="AQ1300" i="3" s="1"/>
  <c r="AP1378" i="3"/>
  <c r="AQ1378" i="3" s="1"/>
  <c r="AP74" i="3"/>
  <c r="AQ74" i="3" s="1"/>
  <c r="AP849" i="3"/>
  <c r="AQ849" i="3" s="1"/>
  <c r="AP568" i="3"/>
  <c r="AQ568" i="3" s="1"/>
  <c r="AP1220" i="3"/>
  <c r="AQ1220" i="3" s="1"/>
  <c r="AP513" i="3"/>
  <c r="AQ513" i="3" s="1"/>
  <c r="AP1343" i="3"/>
  <c r="AQ1343" i="3" s="1"/>
  <c r="AP143" i="3"/>
  <c r="AQ143" i="3" s="1"/>
  <c r="AP426" i="3"/>
  <c r="AQ426" i="3" s="1"/>
  <c r="AP17" i="3"/>
  <c r="AQ17" i="3" s="1"/>
  <c r="AP150" i="3"/>
  <c r="AQ150" i="3" s="1"/>
  <c r="AP575" i="3"/>
  <c r="AQ575" i="3" s="1"/>
  <c r="AP955" i="3"/>
  <c r="AQ955" i="3" s="1"/>
  <c r="AP161" i="3"/>
  <c r="AQ161" i="3" s="1"/>
  <c r="AP1233" i="3"/>
  <c r="AQ1233" i="3" s="1"/>
  <c r="AP506" i="3"/>
  <c r="AQ506" i="3" s="1"/>
  <c r="AP628" i="3"/>
  <c r="AQ628" i="3" s="1"/>
  <c r="AP981" i="3"/>
  <c r="AQ981" i="3" s="1"/>
  <c r="AP1119" i="3"/>
  <c r="AQ1119" i="3" s="1"/>
  <c r="AP953" i="3"/>
  <c r="AQ953" i="3" s="1"/>
  <c r="AP1488" i="3"/>
  <c r="AQ1488" i="3" s="1"/>
  <c r="AP541" i="3"/>
  <c r="AQ541" i="3" s="1"/>
  <c r="AP222" i="3"/>
  <c r="AQ222" i="3" s="1"/>
  <c r="AP196" i="3"/>
  <c r="AQ196" i="3" s="1"/>
  <c r="AP1604" i="3"/>
  <c r="AQ1604" i="3" s="1"/>
  <c r="AP586" i="3"/>
  <c r="AQ586" i="3" s="1"/>
  <c r="AP1302" i="3"/>
  <c r="AQ1302" i="3" s="1"/>
  <c r="AP1730" i="3"/>
  <c r="AQ1730" i="3" s="1"/>
  <c r="AP381" i="3"/>
  <c r="AQ381" i="3" s="1"/>
  <c r="AP1196" i="3"/>
  <c r="AQ1196" i="3" s="1"/>
  <c r="AP49" i="3"/>
  <c r="AQ49" i="3" s="1"/>
  <c r="AP1047" i="3"/>
  <c r="AQ1047" i="3" s="1"/>
  <c r="AP1618" i="3"/>
  <c r="AQ1618" i="3" s="1"/>
  <c r="AP965" i="3"/>
  <c r="AQ965" i="3" s="1"/>
  <c r="AP1199" i="3"/>
  <c r="AQ1199" i="3" s="1"/>
  <c r="AP650" i="3"/>
  <c r="AQ650" i="3" s="1"/>
  <c r="AP262" i="3"/>
  <c r="AQ262" i="3" s="1"/>
  <c r="AP1278" i="3"/>
  <c r="AQ1278" i="3" s="1"/>
  <c r="AP393" i="3"/>
  <c r="AQ393" i="3" s="1"/>
  <c r="AP1356" i="3"/>
  <c r="AQ1356" i="3" s="1"/>
  <c r="AP1314" i="3"/>
  <c r="AQ1314" i="3" s="1"/>
  <c r="AP885" i="3"/>
  <c r="AQ885" i="3" s="1"/>
  <c r="AP1516" i="3"/>
  <c r="AQ1516" i="3" s="1"/>
  <c r="AP1451" i="3"/>
  <c r="AQ1451" i="3" s="1"/>
  <c r="AP1685" i="3"/>
  <c r="AQ1685" i="3" s="1"/>
  <c r="AP362" i="3"/>
  <c r="AQ362" i="3" s="1"/>
  <c r="AP1460" i="3"/>
  <c r="AQ1460" i="3" s="1"/>
  <c r="AP139" i="3"/>
  <c r="AQ139" i="3" s="1"/>
  <c r="AP1585" i="3"/>
  <c r="AQ1585" i="3" s="1"/>
  <c r="AP1279" i="3"/>
  <c r="AQ1279" i="3" s="1"/>
  <c r="AP822" i="3"/>
  <c r="AQ822" i="3" s="1"/>
  <c r="AP418" i="3"/>
  <c r="AQ418" i="3" s="1"/>
  <c r="AP438" i="3"/>
  <c r="AQ438" i="3" s="1"/>
  <c r="AP1614" i="3"/>
  <c r="AQ1614" i="3" s="1"/>
  <c r="AP1082" i="3"/>
  <c r="AQ1082" i="3" s="1"/>
  <c r="AP1306" i="3"/>
  <c r="AQ1306" i="3" s="1"/>
  <c r="AP811" i="3"/>
  <c r="AQ811" i="3" s="1"/>
  <c r="AP104" i="3"/>
  <c r="AQ104" i="3" s="1"/>
  <c r="AP1350" i="3"/>
  <c r="AQ1350" i="3" s="1"/>
  <c r="AP251" i="3"/>
  <c r="AQ251" i="3" s="1"/>
  <c r="AP1043" i="3"/>
  <c r="AQ1043" i="3" s="1"/>
  <c r="AP1731" i="3"/>
  <c r="AQ1731" i="3" s="1"/>
  <c r="AP344" i="3"/>
  <c r="AQ344" i="3" s="1"/>
  <c r="AP230" i="3"/>
  <c r="AQ230" i="3" s="1"/>
  <c r="AP1798" i="3"/>
  <c r="AQ1798" i="3" s="1"/>
  <c r="AP552" i="3"/>
  <c r="AQ552" i="3" s="1"/>
  <c r="AP1155" i="3"/>
  <c r="AQ1155" i="3" s="1"/>
  <c r="AP834" i="3"/>
  <c r="AQ834" i="3" s="1"/>
  <c r="AP1067" i="3"/>
  <c r="AQ1067" i="3" s="1"/>
  <c r="AP1305" i="3"/>
  <c r="AQ1305" i="3" s="1"/>
  <c r="AP1251" i="3"/>
  <c r="AQ1251" i="3" s="1"/>
  <c r="AP971" i="3"/>
  <c r="AQ971" i="3" s="1"/>
  <c r="AP103" i="3"/>
  <c r="AQ103" i="3" s="1"/>
  <c r="AP820" i="3"/>
  <c r="AQ820" i="3" s="1"/>
  <c r="AP155" i="3"/>
  <c r="AQ155" i="3" s="1"/>
  <c r="AP124" i="3"/>
  <c r="AQ124" i="3" s="1"/>
  <c r="AP1405" i="3"/>
  <c r="AQ1405" i="3" s="1"/>
  <c r="AP1591" i="3"/>
  <c r="AQ1591" i="3" s="1"/>
  <c r="AP956" i="3"/>
  <c r="AQ956" i="3" s="1"/>
  <c r="AP1292" i="3"/>
  <c r="AQ1292" i="3" s="1"/>
  <c r="AP1111" i="3"/>
  <c r="AQ1111" i="3" s="1"/>
  <c r="AP1099" i="3"/>
  <c r="AQ1099" i="3" s="1"/>
  <c r="AP260" i="3"/>
  <c r="AQ260" i="3" s="1"/>
  <c r="AP693" i="3"/>
  <c r="AQ693" i="3" s="1"/>
  <c r="AP1323" i="3"/>
  <c r="AQ1323" i="3" s="1"/>
  <c r="AP970" i="3"/>
  <c r="AQ970" i="3" s="1"/>
  <c r="AP1663" i="3"/>
  <c r="AQ1663" i="3" s="1"/>
  <c r="AP1192" i="3"/>
  <c r="AQ1192" i="3" s="1"/>
  <c r="AP761" i="3"/>
  <c r="AQ761" i="3" s="1"/>
  <c r="AP897" i="3"/>
  <c r="AQ897" i="3" s="1"/>
  <c r="AP1211" i="3"/>
  <c r="AQ1211" i="3" s="1"/>
  <c r="AP469" i="3"/>
  <c r="AQ469" i="3" s="1"/>
  <c r="AP907" i="3"/>
  <c r="AQ907" i="3" s="1"/>
  <c r="AP607" i="3"/>
  <c r="AQ607" i="3" s="1"/>
  <c r="AP484" i="3"/>
  <c r="AQ484" i="3" s="1"/>
  <c r="AP769" i="3"/>
  <c r="AQ769" i="3" s="1"/>
  <c r="AP647" i="3"/>
  <c r="AQ647" i="3" s="1"/>
  <c r="AP937" i="3"/>
  <c r="AQ937" i="3" s="1"/>
  <c r="AP754" i="3"/>
  <c r="AQ754" i="3" s="1"/>
  <c r="AP1780" i="3"/>
  <c r="AQ1780" i="3" s="1"/>
  <c r="AP1157" i="3"/>
  <c r="AQ1157" i="3" s="1"/>
  <c r="AP918" i="3"/>
  <c r="AQ918" i="3" s="1"/>
  <c r="AP1505" i="3"/>
  <c r="AQ1505" i="3" s="1"/>
  <c r="AP548" i="3"/>
  <c r="AQ548" i="3" s="1"/>
  <c r="AP1228" i="3"/>
  <c r="AQ1228" i="3" s="1"/>
  <c r="AP1218" i="3"/>
  <c r="AQ1218" i="3" s="1"/>
  <c r="AP1246" i="3"/>
  <c r="AQ1246" i="3" s="1"/>
  <c r="AP365" i="3"/>
  <c r="AQ365" i="3" s="1"/>
  <c r="AP1264" i="3"/>
  <c r="AQ1264" i="3" s="1"/>
  <c r="AP311" i="3"/>
  <c r="AQ311" i="3" s="1"/>
  <c r="AP1638" i="3"/>
  <c r="AQ1638" i="3" s="1"/>
  <c r="AP926" i="3"/>
  <c r="AQ926" i="3" s="1"/>
  <c r="AP1811" i="3"/>
  <c r="AQ1811" i="3" s="1"/>
  <c r="AP631" i="3"/>
  <c r="AQ631" i="3" s="1"/>
  <c r="AP611" i="3"/>
  <c r="AQ611" i="3" s="1"/>
  <c r="AP1249" i="3"/>
  <c r="AQ1249" i="3" s="1"/>
  <c r="AP128" i="3"/>
  <c r="AQ128" i="3" s="1"/>
  <c r="AP145" i="3"/>
  <c r="AQ145" i="3" s="1"/>
  <c r="AP1130" i="3"/>
  <c r="AQ1130" i="3" s="1"/>
  <c r="AP467" i="3"/>
  <c r="AQ467" i="3" s="1"/>
  <c r="AP1479" i="3"/>
  <c r="AQ1479" i="3" s="1"/>
  <c r="AP1597" i="3"/>
  <c r="AQ1597" i="3" s="1"/>
  <c r="AP1297" i="3"/>
  <c r="AQ1297" i="3" s="1"/>
  <c r="AP637" i="3"/>
  <c r="AQ637" i="3" s="1"/>
  <c r="AP1007" i="3"/>
  <c r="AQ1007" i="3" s="1"/>
  <c r="AP1794" i="3"/>
  <c r="AQ1794" i="3" s="1"/>
  <c r="AP1480" i="3"/>
  <c r="AQ1480" i="3" s="1"/>
  <c r="AP415" i="3"/>
  <c r="AQ415" i="3" s="1"/>
  <c r="AP171" i="3"/>
  <c r="AQ171" i="3" s="1"/>
  <c r="AP509" i="3"/>
  <c r="AQ509" i="3" s="1"/>
  <c r="AP357" i="3"/>
  <c r="AQ357" i="3" s="1"/>
  <c r="AP930" i="3"/>
  <c r="AQ930" i="3" s="1"/>
  <c r="AP734" i="3"/>
  <c r="AQ734" i="3" s="1"/>
  <c r="AP1098" i="3"/>
  <c r="AQ1098" i="3" s="1"/>
  <c r="AP80" i="3"/>
  <c r="AQ80" i="3" s="1"/>
  <c r="AP314" i="3"/>
  <c r="AQ314" i="3" s="1"/>
  <c r="AP1365" i="3"/>
  <c r="AQ1365" i="3" s="1"/>
  <c r="AP85" i="3"/>
  <c r="AQ85" i="3" s="1"/>
  <c r="AP865" i="3"/>
  <c r="AQ865" i="3" s="1"/>
  <c r="AP496" i="3"/>
  <c r="AQ496" i="3" s="1"/>
  <c r="AP1775" i="3"/>
  <c r="AQ1775" i="3" s="1"/>
  <c r="AP348" i="3"/>
  <c r="AQ348" i="3" s="1"/>
  <c r="AP1165" i="3"/>
  <c r="AQ1165" i="3" s="1"/>
  <c r="AP1669" i="3"/>
  <c r="AQ1669" i="3" s="1"/>
  <c r="AP1666" i="3"/>
  <c r="AQ1666" i="3" s="1"/>
  <c r="AP558" i="3"/>
  <c r="AQ558" i="3" s="1"/>
  <c r="AP931" i="3"/>
  <c r="AQ931" i="3" s="1"/>
  <c r="AP194" i="3"/>
  <c r="AQ194" i="3" s="1"/>
  <c r="AP394" i="3"/>
  <c r="AQ394" i="3" s="1"/>
  <c r="AP364" i="3"/>
  <c r="AQ364" i="3" s="1"/>
  <c r="AP179" i="3"/>
  <c r="AQ179" i="3" s="1"/>
  <c r="AP932" i="3"/>
  <c r="AQ932" i="3" s="1"/>
  <c r="AP1118" i="3"/>
  <c r="AQ1118" i="3" s="1"/>
  <c r="AP1245" i="3"/>
  <c r="AQ1245" i="3" s="1"/>
  <c r="AP308" i="3"/>
  <c r="AQ308" i="3" s="1"/>
  <c r="AP411" i="3"/>
  <c r="AQ411" i="3" s="1"/>
  <c r="AP985" i="3"/>
  <c r="AQ985" i="3" s="1"/>
  <c r="AP174" i="3"/>
  <c r="AQ174" i="3" s="1"/>
  <c r="AP96" i="3"/>
  <c r="AQ96" i="3" s="1"/>
  <c r="AP1159" i="3"/>
  <c r="AQ1159" i="3" s="1"/>
  <c r="AP1291" i="3"/>
  <c r="AQ1291" i="3" s="1"/>
  <c r="AP126" i="3"/>
  <c r="AQ126" i="3" s="1"/>
  <c r="AP298" i="3"/>
  <c r="AQ298" i="3" s="1"/>
  <c r="AP1615" i="3"/>
  <c r="AQ1615" i="3" s="1"/>
  <c r="AP1769" i="3"/>
  <c r="AQ1769" i="3" s="1"/>
  <c r="AP1709" i="3"/>
  <c r="AQ1709" i="3" s="1"/>
  <c r="AP9" i="3"/>
  <c r="AQ9" i="3" s="1"/>
  <c r="AP439" i="3"/>
  <c r="AQ439" i="3" s="1"/>
  <c r="AP809" i="3"/>
  <c r="AQ809" i="3" s="1"/>
  <c r="AP636" i="3"/>
  <c r="AQ636" i="3" s="1"/>
  <c r="AP1489" i="3"/>
  <c r="AQ1489" i="3" s="1"/>
  <c r="AP239" i="3"/>
  <c r="AQ239" i="3" s="1"/>
  <c r="AP1689" i="3"/>
  <c r="AQ1689" i="3" s="1"/>
  <c r="AP536" i="3"/>
  <c r="AQ536" i="3" s="1"/>
  <c r="AP1059" i="3"/>
  <c r="AQ1059" i="3" s="1"/>
  <c r="AP1003" i="3"/>
  <c r="AQ1003" i="3" s="1"/>
  <c r="AP1703" i="3"/>
  <c r="AQ1703" i="3" s="1"/>
  <c r="AP553" i="3"/>
  <c r="AQ553" i="3" s="1"/>
  <c r="AP1554" i="3"/>
  <c r="AQ1554" i="3" s="1"/>
  <c r="AP166" i="3"/>
  <c r="AQ166" i="3" s="1"/>
  <c r="AP1424" i="3"/>
  <c r="AQ1424" i="3" s="1"/>
  <c r="AP794" i="3"/>
  <c r="AQ794" i="3" s="1"/>
  <c r="AP1676" i="3"/>
  <c r="AQ1676" i="3" s="1"/>
  <c r="AP1701" i="3"/>
  <c r="AQ1701" i="3" s="1"/>
  <c r="AP176" i="3"/>
  <c r="AQ176" i="3" s="1"/>
  <c r="AP1746" i="3"/>
  <c r="AQ1746" i="3" s="1"/>
  <c r="AP142" i="3"/>
  <c r="AQ142" i="3" s="1"/>
  <c r="AP721" i="3"/>
  <c r="AQ721" i="3" s="1"/>
  <c r="AP1476" i="3"/>
  <c r="AQ1476" i="3" s="1"/>
  <c r="AP1301" i="3"/>
  <c r="AQ1301" i="3" s="1"/>
  <c r="AP1393" i="3"/>
  <c r="AQ1393" i="3" s="1"/>
  <c r="AP324" i="3"/>
  <c r="AQ324" i="3" s="1"/>
  <c r="AP821" i="3"/>
  <c r="AQ821" i="3" s="1"/>
  <c r="AP1253" i="3"/>
  <c r="AQ1253" i="3" s="1"/>
  <c r="AP218" i="3"/>
  <c r="AQ218" i="3" s="1"/>
  <c r="AP969" i="3"/>
  <c r="AQ969" i="3" s="1"/>
  <c r="AP1319" i="3"/>
  <c r="AQ1319" i="3" s="1"/>
  <c r="AP1748" i="3"/>
  <c r="AQ1748" i="3" s="1"/>
  <c r="AP960" i="3"/>
  <c r="AQ960" i="3" s="1"/>
  <c r="AP1273" i="3"/>
  <c r="AQ1273" i="3" s="1"/>
  <c r="AP1551" i="3"/>
  <c r="AQ1551" i="3" s="1"/>
  <c r="AP742" i="3"/>
  <c r="AQ742" i="3" s="1"/>
  <c r="AP690" i="3"/>
  <c r="AQ690" i="3" s="1"/>
  <c r="AP1163" i="3"/>
  <c r="AQ1163" i="3" s="1"/>
  <c r="AP77" i="3"/>
  <c r="AQ77" i="3" s="1"/>
  <c r="AP414" i="3"/>
  <c r="AQ414" i="3" s="1"/>
  <c r="AP1057" i="3"/>
  <c r="AQ1057" i="3" s="1"/>
  <c r="AP1454" i="3"/>
  <c r="AQ1454" i="3" s="1"/>
  <c r="AP1144" i="3"/>
  <c r="AQ1144" i="3" s="1"/>
  <c r="AP1445" i="3"/>
  <c r="AQ1445" i="3" s="1"/>
  <c r="AP1186" i="3"/>
  <c r="AQ1186" i="3" s="1"/>
  <c r="AP1606" i="3"/>
  <c r="AQ1606" i="3" s="1"/>
  <c r="AP828" i="3"/>
  <c r="AQ828" i="3" s="1"/>
  <c r="AP199" i="3"/>
  <c r="AQ199" i="3" s="1"/>
  <c r="AP1732" i="3"/>
  <c r="AQ1732" i="3" s="1"/>
  <c r="AP1596" i="3"/>
  <c r="AQ1596" i="3" s="1"/>
  <c r="AP1752" i="3"/>
  <c r="AQ1752" i="3" s="1"/>
  <c r="AP339" i="3"/>
  <c r="AQ339" i="3" s="1"/>
  <c r="AP1741" i="3"/>
  <c r="AQ1741" i="3" s="1"/>
  <c r="AP1239" i="3"/>
  <c r="AQ1239" i="3" s="1"/>
  <c r="AP188" i="3"/>
  <c r="AQ188" i="3" s="1"/>
  <c r="AP503" i="3"/>
  <c r="AQ503" i="3" s="1"/>
  <c r="AP1074" i="3"/>
  <c r="AQ1074" i="3" s="1"/>
  <c r="AP162" i="3"/>
  <c r="AQ162" i="3" s="1"/>
  <c r="AP762" i="3"/>
  <c r="AQ762" i="3" s="1"/>
  <c r="AP823" i="3"/>
  <c r="AQ823" i="3" s="1"/>
  <c r="AP719" i="3"/>
  <c r="AQ719" i="3" s="1"/>
  <c r="AP877" i="3"/>
  <c r="AQ877" i="3" s="1"/>
  <c r="AP332" i="3"/>
  <c r="AQ332" i="3" s="1"/>
  <c r="AP202" i="3"/>
  <c r="AQ202" i="3" s="1"/>
  <c r="AP368" i="3"/>
  <c r="AQ368" i="3" s="1"/>
  <c r="AP1662" i="3"/>
  <c r="AQ1662" i="3" s="1"/>
  <c r="AP353" i="3"/>
  <c r="AQ353" i="3" s="1"/>
  <c r="AP58" i="3"/>
  <c r="AQ58" i="3" s="1"/>
  <c r="AP783" i="3"/>
  <c r="AQ783" i="3" s="1"/>
  <c r="AP701" i="3"/>
  <c r="AQ701" i="3" s="1"/>
  <c r="AP36" i="3"/>
  <c r="AQ36" i="3" s="1"/>
  <c r="AP859" i="3"/>
  <c r="AQ859" i="3" s="1"/>
  <c r="AP682" i="3"/>
  <c r="AQ682" i="3" s="1"/>
  <c r="AP294" i="3"/>
  <c r="AQ294" i="3" s="1"/>
  <c r="AP777" i="3"/>
  <c r="AQ777" i="3" s="1"/>
  <c r="AP1491" i="3"/>
  <c r="AQ1491" i="3" s="1"/>
  <c r="AP295" i="3"/>
  <c r="AQ295" i="3" s="1"/>
  <c r="AP219" i="3"/>
  <c r="AQ219" i="3" s="1"/>
  <c r="AP991" i="3"/>
  <c r="AQ991" i="3" s="1"/>
  <c r="AP1115" i="3"/>
  <c r="AQ1115" i="3" s="1"/>
  <c r="AP114" i="3"/>
  <c r="AQ114" i="3" s="1"/>
  <c r="AP1408" i="3"/>
  <c r="AQ1408" i="3" s="1"/>
  <c r="AP291" i="3"/>
  <c r="AQ291" i="3" s="1"/>
  <c r="AP1771" i="3"/>
  <c r="AQ1771" i="3" s="1"/>
  <c r="AP1509" i="3"/>
  <c r="AQ1509" i="3" s="1"/>
  <c r="AP280" i="3"/>
  <c r="AQ280" i="3" s="1"/>
  <c r="AP1170" i="3"/>
  <c r="AQ1170" i="3" s="1"/>
  <c r="AP1215" i="3"/>
  <c r="AQ1215" i="3" s="1"/>
  <c r="AP1534" i="3"/>
  <c r="AQ1534" i="3" s="1"/>
  <c r="AP698" i="3"/>
  <c r="AQ698" i="3" s="1"/>
  <c r="AP1340" i="3"/>
  <c r="AQ1340" i="3" s="1"/>
  <c r="AP1675" i="3"/>
  <c r="AQ1675" i="3" s="1"/>
  <c r="AP746" i="3"/>
  <c r="AQ746" i="3" s="1"/>
  <c r="AP780" i="3"/>
  <c r="AQ780" i="3" s="1"/>
  <c r="AP44" i="3"/>
  <c r="AQ44" i="3" s="1"/>
  <c r="AP405" i="3"/>
  <c r="AQ405" i="3" s="1"/>
  <c r="AP1684" i="3"/>
  <c r="AQ1684" i="3" s="1"/>
  <c r="AP800" i="3"/>
  <c r="AQ800" i="3" s="1"/>
  <c r="AP1329" i="3"/>
  <c r="AQ1329" i="3" s="1"/>
  <c r="AP561" i="3"/>
  <c r="AQ561" i="3" s="1"/>
  <c r="AP1058" i="3"/>
  <c r="AQ1058" i="3" s="1"/>
  <c r="AP645" i="3"/>
  <c r="AQ645" i="3" s="1"/>
  <c r="AP117" i="3"/>
  <c r="AQ117" i="3" s="1"/>
  <c r="AP1077" i="3"/>
  <c r="AQ1077" i="3" s="1"/>
  <c r="AP1307" i="3"/>
  <c r="AQ1307" i="3" s="1"/>
  <c r="AP658" i="3"/>
  <c r="AQ658" i="3" s="1"/>
  <c r="AP892" i="3"/>
  <c r="AQ892" i="3" s="1"/>
  <c r="AP1683" i="3"/>
  <c r="AQ1683" i="3" s="1"/>
  <c r="AP1108" i="3"/>
  <c r="AQ1108" i="3" s="1"/>
  <c r="AP1097" i="3"/>
  <c r="AQ1097" i="3" s="1"/>
  <c r="AP1073" i="3"/>
  <c r="AQ1073" i="3" s="1"/>
  <c r="AP446" i="3"/>
  <c r="AQ446" i="3" s="1"/>
  <c r="AP665" i="3"/>
  <c r="AQ665" i="3" s="1"/>
  <c r="AP766" i="3"/>
  <c r="AQ766" i="3" s="1"/>
  <c r="AP850" i="3"/>
  <c r="AQ850" i="3" s="1"/>
  <c r="AP258" i="3"/>
  <c r="AQ258" i="3" s="1"/>
  <c r="AP1178" i="3"/>
  <c r="AQ1178" i="3" s="1"/>
  <c r="AP1654" i="3"/>
  <c r="AQ1654" i="3" s="1"/>
  <c r="AP1754" i="3"/>
  <c r="AQ1754" i="3" s="1"/>
  <c r="AP227" i="3"/>
  <c r="AQ227" i="3" s="1"/>
  <c r="AP776" i="3"/>
  <c r="AQ776" i="3" s="1"/>
  <c r="AP89" i="3"/>
  <c r="AQ89" i="3" s="1"/>
  <c r="AP108" i="3"/>
  <c r="AQ108" i="3" s="1"/>
  <c r="AP737" i="3"/>
  <c r="AQ737" i="3" s="1"/>
  <c r="AP591" i="3"/>
  <c r="AQ591" i="3" s="1"/>
  <c r="AP1457" i="3"/>
  <c r="AQ1457" i="3" s="1"/>
  <c r="AP491" i="3"/>
  <c r="AQ491" i="3" s="1"/>
  <c r="AP502" i="3"/>
  <c r="AQ502" i="3" s="1"/>
  <c r="AP315" i="3"/>
  <c r="AQ315" i="3" s="1"/>
  <c r="AP286" i="3"/>
  <c r="AQ286" i="3" s="1"/>
  <c r="AP829" i="3"/>
  <c r="AQ829" i="3" s="1"/>
  <c r="AP120" i="3"/>
  <c r="AQ120" i="3" s="1"/>
  <c r="AP98" i="3"/>
  <c r="AQ98" i="3" s="1"/>
  <c r="AP895" i="3"/>
  <c r="AQ895" i="3" s="1"/>
  <c r="AP1354" i="3"/>
  <c r="AQ1354" i="3" s="1"/>
  <c r="AP729" i="3"/>
  <c r="AQ729" i="3" s="1"/>
  <c r="AP873" i="3"/>
  <c r="AQ873" i="3" s="1"/>
  <c r="AP726" i="3"/>
  <c r="AQ726" i="3" s="1"/>
  <c r="AP924" i="3"/>
  <c r="AQ924" i="3" s="1"/>
  <c r="AP1605" i="3"/>
  <c r="AQ1605" i="3" s="1"/>
  <c r="AP566" i="3"/>
  <c r="AQ566" i="3" s="1"/>
  <c r="AP48" i="3"/>
  <c r="AQ48" i="3" s="1"/>
  <c r="AP1002" i="3"/>
  <c r="AQ1002" i="3" s="1"/>
  <c r="AP934" i="3"/>
  <c r="AQ934" i="3" s="1"/>
  <c r="AP1427" i="3"/>
  <c r="AQ1427" i="3" s="1"/>
  <c r="AP1623" i="3"/>
  <c r="AQ1623" i="3" s="1"/>
  <c r="AP1421" i="3"/>
  <c r="AQ1421" i="3" s="1"/>
  <c r="AP1613" i="3"/>
  <c r="AQ1613" i="3" s="1"/>
  <c r="AP1017" i="3"/>
  <c r="AQ1017" i="3" s="1"/>
  <c r="AP235" i="3"/>
  <c r="AQ235" i="3" s="1"/>
  <c r="AP1360" i="3"/>
  <c r="AQ1360" i="3" s="1"/>
  <c r="AP371" i="3"/>
  <c r="AQ371" i="3" s="1"/>
  <c r="AP1768" i="3"/>
  <c r="AQ1768" i="3" s="1"/>
  <c r="AP1718" i="3"/>
  <c r="AQ1718" i="3" s="1"/>
  <c r="AP1283" i="3"/>
  <c r="AQ1283" i="3" s="1"/>
  <c r="AP1147" i="3"/>
  <c r="AQ1147" i="3" s="1"/>
  <c r="AP113" i="3"/>
  <c r="AQ113" i="3" s="1"/>
  <c r="AP373" i="3"/>
  <c r="AQ373" i="3" s="1"/>
  <c r="AP1779" i="3"/>
  <c r="AQ1779" i="3" s="1"/>
  <c r="AP1422" i="3"/>
  <c r="AQ1422" i="3" s="1"/>
  <c r="AP391" i="3"/>
  <c r="AQ391" i="3" s="1"/>
  <c r="AP998" i="3"/>
  <c r="AQ998" i="3" s="1"/>
  <c r="AP1559" i="3"/>
  <c r="AQ1559" i="3" s="1"/>
  <c r="AP191" i="3"/>
  <c r="AQ191" i="3" s="1"/>
  <c r="AP1339" i="3"/>
  <c r="AQ1339" i="3" s="1"/>
  <c r="AP13" i="3"/>
  <c r="AQ13" i="3" s="1"/>
  <c r="AP1575" i="3"/>
  <c r="AQ1575" i="3" s="1"/>
  <c r="AP883" i="3"/>
  <c r="AQ883" i="3" s="1"/>
  <c r="AP1698" i="3"/>
  <c r="AQ1698" i="3" s="1"/>
  <c r="AP1738" i="3"/>
  <c r="AQ1738" i="3" s="1"/>
  <c r="AP1805" i="3"/>
  <c r="AQ1805" i="3" s="1"/>
  <c r="AP547" i="3"/>
  <c r="AQ547" i="3" s="1"/>
  <c r="AP226" i="3"/>
  <c r="AQ226" i="3" s="1"/>
  <c r="AP1008" i="3"/>
  <c r="AQ1008" i="3" s="1"/>
  <c r="AP1720" i="3"/>
  <c r="AQ1720" i="3" s="1"/>
  <c r="AP1203" i="3"/>
  <c r="AQ1203" i="3" s="1"/>
  <c r="AP268" i="3"/>
  <c r="AQ268" i="3" s="1"/>
  <c r="AP1435" i="3"/>
  <c r="AQ1435" i="3" s="1"/>
  <c r="AP1417" i="3"/>
  <c r="AQ1417" i="3" s="1"/>
  <c r="AP1338" i="3"/>
  <c r="AQ1338" i="3" s="1"/>
  <c r="AP1308" i="3"/>
  <c r="AQ1308" i="3" s="1"/>
  <c r="AP127" i="3"/>
  <c r="AQ127" i="3" s="1"/>
  <c r="AP1364" i="3"/>
  <c r="AQ1364" i="3" s="1"/>
  <c r="AP722" i="3"/>
  <c r="AQ722" i="3" s="1"/>
  <c r="AP1531" i="3"/>
  <c r="AQ1531" i="3" s="1"/>
  <c r="AP1679" i="3"/>
  <c r="AQ1679" i="3" s="1"/>
  <c r="AP1581" i="3"/>
  <c r="AQ1581" i="3" s="1"/>
  <c r="AP1645" i="3"/>
  <c r="AQ1645" i="3" s="1"/>
  <c r="AP1091" i="3"/>
  <c r="AQ1091" i="3" s="1"/>
  <c r="AP434" i="3"/>
  <c r="AQ434" i="3" s="1"/>
  <c r="AP702" i="3"/>
  <c r="AQ702" i="3" s="1"/>
  <c r="AP646" i="3"/>
  <c r="AQ646" i="3" s="1"/>
  <c r="AP806" i="3"/>
  <c r="AQ806" i="3" s="1"/>
  <c r="AP40" i="3"/>
  <c r="AQ40" i="3" s="1"/>
  <c r="AP231" i="3"/>
  <c r="AQ231" i="3" s="1"/>
  <c r="AP307" i="3"/>
  <c r="AQ307" i="3" s="1"/>
  <c r="AP791" i="3"/>
  <c r="AQ791" i="3" s="1"/>
  <c r="AP236" i="3"/>
  <c r="AQ236" i="3" s="1"/>
  <c r="AP1053" i="3"/>
  <c r="AQ1053" i="3" s="1"/>
  <c r="AP52" i="3"/>
  <c r="AQ52" i="3" s="1"/>
  <c r="AP621" i="3"/>
  <c r="AQ621" i="3" s="1"/>
  <c r="AP595" i="3"/>
  <c r="AQ595" i="3" s="1"/>
  <c r="AP654" i="3"/>
  <c r="AQ654" i="3" s="1"/>
  <c r="AP1670" i="3"/>
  <c r="AQ1670" i="3" s="1"/>
  <c r="AP770" i="3"/>
  <c r="AQ770" i="3" s="1"/>
  <c r="AP949" i="3"/>
  <c r="AQ949" i="3" s="1"/>
  <c r="AP349" i="3"/>
  <c r="AQ349" i="3" s="1"/>
  <c r="AP283" i="3"/>
  <c r="AQ283" i="3" s="1"/>
  <c r="AP576" i="3"/>
  <c r="AQ576" i="3" s="1"/>
  <c r="AP1776" i="3"/>
  <c r="AQ1776" i="3" s="1"/>
  <c r="AP963" i="3"/>
  <c r="AQ963" i="3" s="1"/>
  <c r="AP717" i="3"/>
  <c r="AQ717" i="3" s="1"/>
  <c r="AP82" i="3"/>
  <c r="AQ82" i="3" s="1"/>
  <c r="AP244" i="3"/>
  <c r="AQ244" i="3" s="1"/>
  <c r="AP1651" i="3"/>
  <c r="AQ1651" i="3" s="1"/>
  <c r="AP1038" i="3"/>
  <c r="AQ1038" i="3" s="1"/>
  <c r="AP1280" i="3"/>
  <c r="AQ1280" i="3" s="1"/>
  <c r="AP1485" i="3"/>
  <c r="AQ1485" i="3" s="1"/>
  <c r="AP132" i="3"/>
  <c r="AQ132" i="3" s="1"/>
  <c r="AP375" i="3"/>
  <c r="AQ375" i="3" s="1"/>
  <c r="AP92" i="3"/>
  <c r="AQ92" i="3" s="1"/>
  <c r="AP1101" i="3"/>
  <c r="AQ1101" i="3" s="1"/>
  <c r="AP1254" i="3"/>
  <c r="AQ1254" i="3" s="1"/>
  <c r="AP1183" i="3"/>
  <c r="AQ1183" i="3" s="1"/>
  <c r="AP1538" i="3"/>
  <c r="AQ1538" i="3" s="1"/>
  <c r="AP401" i="3"/>
  <c r="AQ401" i="3" s="1"/>
  <c r="AP1200" i="3"/>
  <c r="AQ1200" i="3" s="1"/>
  <c r="AP489" i="3"/>
  <c r="AQ489" i="3" s="1"/>
  <c r="AP100" i="3"/>
  <c r="AQ100" i="3" s="1"/>
  <c r="AP718" i="3"/>
  <c r="AQ718" i="3" s="1"/>
  <c r="AP861" i="3"/>
  <c r="AQ861" i="3" s="1"/>
  <c r="AP633" i="3"/>
  <c r="AQ633" i="3" s="1"/>
  <c r="AP922" i="3"/>
  <c r="AQ922" i="3" s="1"/>
  <c r="AP952" i="3"/>
  <c r="AQ952" i="3" s="1"/>
  <c r="AP1524" i="3"/>
  <c r="AQ1524" i="3" s="1"/>
  <c r="AP266" i="3"/>
  <c r="AQ266" i="3" s="1"/>
  <c r="AP255" i="3"/>
  <c r="AQ255" i="3" s="1"/>
  <c r="AP567" i="3"/>
  <c r="AQ567" i="3" s="1"/>
  <c r="AP1380" i="3"/>
  <c r="AQ1380" i="3" s="1"/>
  <c r="AP1797" i="3"/>
  <c r="AQ1797" i="3" s="1"/>
  <c r="AP1493" i="3"/>
  <c r="AQ1493" i="3" s="1"/>
  <c r="AP1216" i="3"/>
  <c r="AQ1216" i="3" s="1"/>
  <c r="AP412" i="3"/>
  <c r="AQ412" i="3" s="1"/>
  <c r="AP993" i="3"/>
  <c r="AQ993" i="3" s="1"/>
  <c r="AP1444" i="3"/>
  <c r="AQ1444" i="3" s="1"/>
  <c r="AP1088" i="3"/>
  <c r="AQ1088" i="3" s="1"/>
  <c r="AP673" i="3"/>
  <c r="AQ673" i="3" s="1"/>
  <c r="AP275" i="3"/>
  <c r="AQ275" i="3" s="1"/>
  <c r="AP1567" i="3"/>
  <c r="AQ1567" i="3" s="1"/>
  <c r="AP1553" i="3"/>
  <c r="AQ1553" i="3" s="1"/>
  <c r="AP250" i="3"/>
  <c r="AQ250" i="3" s="1"/>
  <c r="AP390" i="3"/>
  <c r="AQ390" i="3" s="1"/>
  <c r="AP641" i="3"/>
  <c r="AQ641" i="3" s="1"/>
  <c r="AP1431" i="3"/>
  <c r="AQ1431" i="3" s="1"/>
  <c r="AP910" i="3"/>
  <c r="AQ910" i="3" s="1"/>
  <c r="AP463" i="3"/>
  <c r="AQ463" i="3" s="1"/>
  <c r="AP328" i="3"/>
  <c r="AQ328" i="3" s="1"/>
  <c r="AP881" i="3"/>
  <c r="AQ881" i="3" s="1"/>
  <c r="AP109" i="3"/>
  <c r="AQ109" i="3" s="1"/>
  <c r="AP374" i="3"/>
  <c r="AQ374" i="3" s="1"/>
  <c r="AP602" i="3"/>
  <c r="AQ602" i="3" s="1"/>
  <c r="AP531" i="3"/>
  <c r="AQ531" i="3" s="1"/>
  <c r="AP287" i="3"/>
  <c r="AQ287" i="3" s="1"/>
  <c r="AP1042" i="3"/>
  <c r="AQ1042" i="3" s="1"/>
  <c r="AP1674" i="3"/>
  <c r="AQ1674" i="3" s="1"/>
  <c r="AP790" i="3"/>
  <c r="AQ790" i="3" s="1"/>
  <c r="AP183" i="3"/>
  <c r="AQ183" i="3" s="1"/>
  <c r="AP1075" i="3"/>
  <c r="AQ1075" i="3" s="1"/>
  <c r="AP471" i="3"/>
  <c r="AQ471" i="3" s="1"/>
  <c r="AP397" i="3"/>
  <c r="AQ397" i="3" s="1"/>
  <c r="AP160" i="3"/>
  <c r="AQ160" i="3" s="1"/>
  <c r="AP1745" i="3"/>
  <c r="AQ1745" i="3" s="1"/>
  <c r="AP1373" i="3"/>
  <c r="AQ1373" i="3" s="1"/>
  <c r="AP1129" i="3"/>
  <c r="AQ1129" i="3" s="1"/>
  <c r="AP1135" i="3"/>
  <c r="AQ1135" i="3" s="1"/>
  <c r="AP714" i="3"/>
  <c r="AQ714" i="3" s="1"/>
  <c r="AP1162" i="3"/>
  <c r="AQ1162" i="3" s="1"/>
  <c r="AP1027" i="3"/>
  <c r="AQ1027" i="3" s="1"/>
  <c r="AP169" i="3"/>
  <c r="AQ169" i="3" s="1"/>
  <c r="AP1545" i="3"/>
  <c r="AQ1545" i="3" s="1"/>
  <c r="AP1011" i="3"/>
  <c r="AQ1011" i="3" s="1"/>
  <c r="AP88" i="3"/>
  <c r="AQ88" i="3" s="1"/>
  <c r="AP441" i="3"/>
  <c r="AQ441" i="3" s="1"/>
  <c r="AP1649" i="3"/>
  <c r="AQ1649" i="3" s="1"/>
  <c r="AP1571" i="3"/>
  <c r="AQ1571" i="3" s="1"/>
  <c r="AP1357" i="3"/>
  <c r="AQ1357" i="3" s="1"/>
  <c r="AP1500" i="3"/>
  <c r="AQ1500" i="3" s="1"/>
  <c r="AP479" i="3"/>
  <c r="AQ479" i="3" s="1"/>
  <c r="AP1574" i="3"/>
  <c r="AQ1574" i="3" s="1"/>
  <c r="AP958" i="3"/>
  <c r="AQ958" i="3" s="1"/>
  <c r="AP857" i="3"/>
  <c r="AQ857" i="3" s="1"/>
  <c r="AP1548" i="3"/>
  <c r="AQ1548" i="3" s="1"/>
  <c r="AP1185" i="3"/>
  <c r="AQ1185" i="3" s="1"/>
  <c r="AP215" i="3"/>
  <c r="AQ215" i="3" s="1"/>
  <c r="AP1145" i="3"/>
  <c r="AQ1145" i="3" s="1"/>
  <c r="AP1467" i="3"/>
  <c r="AQ1467" i="3" s="1"/>
  <c r="AP284" i="3"/>
  <c r="AQ284" i="3" s="1"/>
  <c r="AP442" i="3"/>
  <c r="AQ442" i="3" s="1"/>
  <c r="AP207" i="3"/>
  <c r="AQ207" i="3" s="1"/>
  <c r="AP869" i="3"/>
  <c r="AQ869" i="3" s="1"/>
  <c r="AP178" i="3"/>
  <c r="AQ178" i="3" s="1"/>
  <c r="AP1313" i="3"/>
  <c r="AQ1313" i="3" s="1"/>
  <c r="AP56" i="3"/>
  <c r="AQ56" i="3" s="1"/>
  <c r="AP1764" i="3"/>
  <c r="AQ1764" i="3" s="1"/>
  <c r="AP833" i="3"/>
  <c r="AQ833" i="3" s="1"/>
  <c r="AP987" i="3"/>
  <c r="AQ987" i="3" s="1"/>
  <c r="AP577" i="3"/>
  <c r="AQ577" i="3" s="1"/>
  <c r="AP906" i="3"/>
  <c r="AQ906" i="3" s="1"/>
  <c r="AP1267" i="3"/>
  <c r="AQ1267" i="3" s="1"/>
  <c r="AP336" i="3"/>
  <c r="AQ336" i="3" s="1"/>
  <c r="AP495" i="3"/>
  <c r="AQ495" i="3" s="1"/>
  <c r="AP760" i="3"/>
  <c r="AQ760" i="3" s="1"/>
  <c r="AP60" i="3"/>
  <c r="AQ60" i="3" s="1"/>
  <c r="AP588" i="3"/>
  <c r="AQ588" i="3" s="1"/>
  <c r="AP590" i="3"/>
  <c r="AQ590" i="3" s="1"/>
  <c r="AP1788" i="3"/>
  <c r="AQ1788" i="3" s="1"/>
  <c r="AP709" i="3"/>
  <c r="AQ709" i="3" s="1"/>
  <c r="AP617" i="3"/>
  <c r="AQ617" i="3" s="1"/>
  <c r="AP527" i="3"/>
  <c r="AQ527" i="3" s="1"/>
  <c r="AP152" i="3"/>
  <c r="AQ152" i="3" s="1"/>
  <c r="AP447" i="3"/>
  <c r="AQ447" i="3" s="1"/>
  <c r="AP457" i="3"/>
  <c r="AQ457" i="3" s="1"/>
  <c r="AP1252" i="3"/>
  <c r="AQ1252" i="3" s="1"/>
  <c r="AP1568" i="3"/>
  <c r="AQ1568" i="3" s="1"/>
  <c r="AP1296" i="3"/>
  <c r="AQ1296" i="3" s="1"/>
  <c r="AP129" i="3"/>
  <c r="AQ129" i="3" s="1"/>
  <c r="AP1546" i="3"/>
  <c r="AQ1546" i="3" s="1"/>
  <c r="AP34" i="3"/>
  <c r="AQ34" i="3" s="1"/>
  <c r="AP1721" i="3"/>
  <c r="AQ1721" i="3" s="1"/>
  <c r="AP1412" i="3"/>
  <c r="AQ1412" i="3" s="1"/>
  <c r="AP1383" i="3"/>
  <c r="AQ1383" i="3" s="1"/>
  <c r="AP228" i="3"/>
  <c r="AQ228" i="3" s="1"/>
  <c r="AP1191" i="3"/>
  <c r="AQ1191" i="3" s="1"/>
  <c r="AP1029" i="3"/>
  <c r="AQ1029" i="3" s="1"/>
  <c r="AP1634" i="3"/>
  <c r="AQ1634" i="3" s="1"/>
  <c r="AP890" i="3"/>
  <c r="AQ890" i="3" s="1"/>
  <c r="AP1501" i="3"/>
  <c r="AQ1501" i="3" s="1"/>
  <c r="AP112" i="3"/>
  <c r="AQ112" i="3" s="1"/>
  <c r="AP512" i="3"/>
  <c r="AQ512" i="3" s="1"/>
  <c r="AP1005" i="3"/>
  <c r="AQ1005" i="3" s="1"/>
  <c r="AP1791" i="3"/>
  <c r="AQ1791" i="3" s="1"/>
  <c r="AP141" i="3"/>
  <c r="AQ141" i="3" s="1"/>
  <c r="AP501" i="3"/>
  <c r="AQ501" i="3" s="1"/>
  <c r="AP594" i="3"/>
  <c r="AQ594" i="3" s="1"/>
  <c r="AP84" i="3"/>
  <c r="AQ84" i="3" s="1"/>
  <c r="AP1124" i="3"/>
  <c r="AQ1124" i="3" s="1"/>
  <c r="AP784" i="3"/>
  <c r="AQ784" i="3" s="1"/>
  <c r="AP1018" i="3"/>
  <c r="AQ1018" i="3" s="1"/>
  <c r="AP525" i="3"/>
  <c r="AQ525" i="3" s="1"/>
  <c r="AP317" i="3"/>
  <c r="AQ317" i="3" s="1"/>
  <c r="AP921" i="3"/>
  <c r="AQ921" i="3" s="1"/>
  <c r="AP1050" i="3"/>
  <c r="AQ1050" i="3" s="1"/>
  <c r="AP909" i="3"/>
  <c r="AQ909" i="3" s="1"/>
  <c r="AP1474" i="3"/>
  <c r="AQ1474" i="3" s="1"/>
  <c r="AP1173" i="3"/>
  <c r="AQ1173" i="3" s="1"/>
  <c r="AP351" i="3"/>
  <c r="AQ351" i="3" s="1"/>
  <c r="AP862" i="3"/>
  <c r="AQ862" i="3" s="1"/>
  <c r="AP1269" i="3"/>
  <c r="AQ1269" i="3" s="1"/>
  <c r="AP26" i="3"/>
  <c r="AQ26" i="3" s="1"/>
  <c r="AP243" i="3"/>
  <c r="AQ243" i="3" s="1"/>
  <c r="AP323" i="3"/>
  <c r="AQ323" i="3" s="1"/>
  <c r="AP710" i="3"/>
  <c r="AQ710" i="3" s="1"/>
  <c r="AP203" i="3"/>
  <c r="AQ203" i="3" s="1"/>
  <c r="AP460" i="3"/>
  <c r="AQ460" i="3" s="1"/>
  <c r="AP817" i="3"/>
  <c r="AQ817" i="3" s="1"/>
  <c r="AP64" i="3"/>
  <c r="AQ64" i="3" s="1"/>
  <c r="AP657" i="3"/>
  <c r="AQ657" i="3" s="1"/>
  <c r="AP582" i="3"/>
  <c r="AQ582" i="3" s="1"/>
  <c r="AP223" i="3"/>
  <c r="AQ223" i="3" s="1"/>
  <c r="AP1094" i="3"/>
  <c r="AQ1094" i="3" s="1"/>
  <c r="AP175" i="3"/>
  <c r="AQ175" i="3" s="1"/>
  <c r="AP1243" i="3"/>
  <c r="AQ1243" i="3" s="1"/>
  <c r="AP256" i="3"/>
  <c r="AQ256" i="3" s="1"/>
  <c r="AP1453" i="3"/>
  <c r="AQ1453" i="3" s="1"/>
  <c r="AP1030" i="3"/>
  <c r="AQ1030" i="3" s="1"/>
  <c r="AP1443" i="3"/>
  <c r="AQ1443" i="3" s="1"/>
  <c r="AP163" i="3"/>
  <c r="AQ163" i="3" s="1"/>
  <c r="AP574" i="3"/>
  <c r="AQ574" i="3" s="1"/>
  <c r="AP634" i="3"/>
  <c r="AQ634" i="3" s="1"/>
  <c r="AP312" i="3"/>
  <c r="AQ312" i="3" s="1"/>
  <c r="AP1510" i="3"/>
  <c r="AQ1510" i="3" s="1"/>
  <c r="AP81" i="3"/>
  <c r="AQ81" i="3" s="1"/>
  <c r="AP1603" i="3"/>
  <c r="AQ1603" i="3" s="1"/>
  <c r="AP836" i="3"/>
  <c r="AQ836" i="3" s="1"/>
  <c r="AP395" i="3"/>
  <c r="AQ395" i="3" s="1"/>
  <c r="AP814" i="3"/>
  <c r="AQ814" i="3" s="1"/>
  <c r="AP905" i="3"/>
  <c r="AQ905" i="3" s="1"/>
  <c r="AP1582" i="3"/>
  <c r="AQ1582" i="3" s="1"/>
  <c r="AP429" i="3"/>
  <c r="AQ429" i="3" s="1"/>
  <c r="AP1069" i="3"/>
  <c r="AQ1069" i="3" s="1"/>
  <c r="AP1035" i="3"/>
  <c r="AQ1035" i="3" s="1"/>
  <c r="AP1728" i="3"/>
  <c r="AQ1728" i="3" s="1"/>
  <c r="AP168" i="3"/>
  <c r="AQ168" i="3" s="1"/>
  <c r="AP422" i="3"/>
  <c r="AQ422" i="3" s="1"/>
  <c r="AP1349" i="3"/>
  <c r="AQ1349" i="3" s="1"/>
  <c r="AP470" i="3"/>
  <c r="AQ470" i="3" s="1"/>
  <c r="AP1311" i="3"/>
  <c r="AQ1311" i="3" s="1"/>
  <c r="AP1717" i="3"/>
  <c r="AQ1717" i="3" s="1"/>
  <c r="AP977" i="3"/>
  <c r="AQ977" i="3" s="1"/>
  <c r="AP57" i="3"/>
  <c r="AQ57" i="3" s="1"/>
  <c r="AP492" i="3"/>
  <c r="AQ492" i="3" s="1"/>
  <c r="AP1622" i="3"/>
  <c r="AQ1622" i="3" s="1"/>
  <c r="AP923" i="3"/>
  <c r="AQ923" i="3" s="1"/>
  <c r="AP1036" i="3"/>
  <c r="AQ1036" i="3" s="1"/>
  <c r="AP1790" i="3"/>
  <c r="AQ1790" i="3" s="1"/>
  <c r="AP529" i="3"/>
  <c r="AQ529" i="3" s="1"/>
  <c r="AP1766" i="3"/>
  <c r="AQ1766" i="3" s="1"/>
  <c r="AP147" i="3"/>
  <c r="AQ147" i="3" s="1"/>
  <c r="AP1544" i="3"/>
  <c r="AQ1544" i="3" s="1"/>
  <c r="AP247" i="3"/>
  <c r="AQ247" i="3" s="1"/>
  <c r="AP1376" i="3"/>
  <c r="AQ1376" i="3" s="1"/>
  <c r="AP382" i="3"/>
  <c r="AQ382" i="3" s="1"/>
  <c r="AP1533" i="3"/>
  <c r="AQ1533" i="3" s="1"/>
  <c r="AP1166" i="3"/>
  <c r="AQ1166" i="3" s="1"/>
  <c r="AP1087" i="3"/>
  <c r="AQ1087" i="3" s="1"/>
  <c r="AP360" i="3"/>
  <c r="AQ360" i="3" s="1"/>
  <c r="AP1154" i="3"/>
  <c r="AQ1154" i="3" s="1"/>
  <c r="AP347" i="3"/>
  <c r="AQ347" i="3" s="1"/>
  <c r="AP1092" i="3"/>
  <c r="AQ1092" i="3" s="1"/>
  <c r="AP1039" i="3"/>
  <c r="AQ1039" i="3" s="1"/>
  <c r="AP878" i="3"/>
  <c r="AQ878" i="3" s="1"/>
  <c r="AP159" i="3"/>
  <c r="AQ159" i="3" s="1"/>
  <c r="AP1498" i="3"/>
  <c r="AQ1498" i="3" s="1"/>
  <c r="AP1699" i="3"/>
  <c r="AQ1699" i="3" s="1"/>
  <c r="AP1223" i="3"/>
  <c r="AQ1223" i="3" s="1"/>
  <c r="AP968" i="3"/>
  <c r="AQ968" i="3" s="1"/>
  <c r="AP674" i="3"/>
  <c r="AQ674" i="3" s="1"/>
  <c r="AP792" i="3"/>
  <c r="AQ792" i="3" s="1"/>
  <c r="AP1641" i="3"/>
  <c r="AQ1641" i="3" s="1"/>
  <c r="AP730" i="3"/>
  <c r="AQ730" i="3" s="1"/>
  <c r="AP661" i="3"/>
  <c r="AQ661" i="3" s="1"/>
  <c r="AP346" i="3"/>
  <c r="AQ346" i="3" s="1"/>
  <c r="AP263" i="3"/>
  <c r="AQ263" i="3" s="1"/>
  <c r="AP1661" i="3"/>
  <c r="AQ1661" i="3" s="1"/>
  <c r="AP920" i="3"/>
  <c r="AQ920" i="3" s="1"/>
  <c r="AP891" i="3"/>
  <c r="AQ891" i="3" s="1"/>
  <c r="AP888" i="3"/>
  <c r="AQ888" i="3" s="1"/>
  <c r="AP767" i="3"/>
  <c r="AQ767" i="3" s="1"/>
  <c r="AP638" i="3"/>
  <c r="AQ638" i="3" s="1"/>
  <c r="AP1772" i="3"/>
  <c r="AQ1772" i="3" s="1"/>
  <c r="AP1695" i="3"/>
  <c r="AQ1695" i="3" s="1"/>
  <c r="AP443" i="3"/>
  <c r="AQ443" i="3" s="1"/>
  <c r="AP581" i="3"/>
  <c r="AQ581" i="3" s="1"/>
  <c r="AP786" i="3"/>
  <c r="AQ786" i="3" s="1"/>
  <c r="AP996" i="3"/>
  <c r="AQ996" i="3" s="1"/>
  <c r="AP1426" i="3"/>
  <c r="AQ1426" i="3" s="1"/>
  <c r="AP33" i="3"/>
  <c r="AQ33" i="3" s="1"/>
  <c r="AP419" i="3"/>
  <c r="AQ419" i="3" s="1"/>
  <c r="AP1188" i="3"/>
  <c r="AQ1188" i="3" s="1"/>
  <c r="AP572" i="3"/>
  <c r="AQ572" i="3" s="1"/>
  <c r="AP1589" i="3"/>
  <c r="AQ1589" i="3" s="1"/>
  <c r="AP1687" i="3"/>
  <c r="AQ1687" i="3" s="1"/>
  <c r="AP1126" i="3"/>
  <c r="AQ1126" i="3" s="1"/>
  <c r="AP528" i="3"/>
  <c r="AQ528" i="3" s="1"/>
  <c r="AP31" i="3"/>
  <c r="AQ31" i="3" s="1"/>
  <c r="AP706" i="3"/>
  <c r="AQ706" i="3" s="1"/>
  <c r="AP1565" i="3"/>
  <c r="AQ1565" i="3" s="1"/>
  <c r="AP1051" i="3"/>
  <c r="AQ1051" i="3" s="1"/>
  <c r="AP195" i="3"/>
  <c r="AQ195" i="3" s="1"/>
  <c r="AP801" i="3"/>
  <c r="AQ801" i="3" s="1"/>
  <c r="AP321" i="3"/>
  <c r="AQ321" i="3" s="1"/>
  <c r="AP1100" i="3"/>
  <c r="AQ1100" i="3" s="1"/>
  <c r="AP1678" i="3"/>
  <c r="AQ1678" i="3" s="1"/>
  <c r="AP274" i="3"/>
  <c r="AQ274" i="3" s="1"/>
  <c r="AP1436" i="3"/>
  <c r="AQ1436" i="3" s="1"/>
  <c r="AP1418" i="3"/>
  <c r="AQ1418" i="3" s="1"/>
  <c r="AP1601" i="3"/>
  <c r="AQ1601" i="3" s="1"/>
  <c r="AP1236" i="3"/>
  <c r="AQ1236" i="3" s="1"/>
  <c r="AP1680" i="3"/>
  <c r="AQ1680" i="3" s="1"/>
  <c r="AP630" i="3"/>
  <c r="AQ630" i="3" s="1"/>
  <c r="AP940" i="3"/>
  <c r="AQ940" i="3" s="1"/>
  <c r="AP799" i="3"/>
  <c r="AQ799" i="3" s="1"/>
  <c r="AP210" i="3"/>
  <c r="AQ210" i="3" s="1"/>
  <c r="AP1131" i="3"/>
  <c r="AQ1131" i="3" s="1"/>
  <c r="AP989" i="3"/>
  <c r="AQ989" i="3" s="1"/>
  <c r="AP1520" i="3"/>
  <c r="AQ1520" i="3" s="1"/>
  <c r="AP138" i="3"/>
  <c r="AQ138" i="3" s="1"/>
  <c r="AP1391" i="3"/>
  <c r="AQ1391" i="3" s="1"/>
  <c r="AP1344" i="3"/>
  <c r="AQ1344" i="3" s="1"/>
  <c r="AP948" i="3"/>
  <c r="AQ948" i="3" s="1"/>
  <c r="AP76" i="3"/>
  <c r="AQ76" i="3" s="1"/>
  <c r="AP313" i="3"/>
  <c r="AQ313" i="3" s="1"/>
  <c r="AP377" i="3"/>
  <c r="AQ377" i="3" s="1"/>
  <c r="AP1458" i="3"/>
  <c r="AQ1458" i="3" s="1"/>
  <c r="AP1594" i="3"/>
  <c r="AQ1594" i="3" s="1"/>
  <c r="AP1244" i="3"/>
  <c r="AQ1244" i="3" s="1"/>
  <c r="AP1419" i="3"/>
  <c r="AQ1419" i="3" s="1"/>
  <c r="AP1671" i="3"/>
  <c r="AQ1671" i="3" s="1"/>
  <c r="AP1160" i="3"/>
  <c r="AQ1160" i="3" s="1"/>
  <c r="AP612" i="3"/>
  <c r="AQ612" i="3" s="1"/>
  <c r="AP1184" i="3"/>
  <c r="AQ1184" i="3" s="1"/>
  <c r="AP875" i="3"/>
  <c r="AQ875" i="3" s="1"/>
  <c r="AP1090" i="3"/>
  <c r="AQ1090" i="3" s="1"/>
  <c r="AP1658" i="3"/>
  <c r="AQ1658" i="3" s="1"/>
  <c r="AP1753" i="3"/>
  <c r="AQ1753" i="3" s="1"/>
  <c r="AP1598" i="3"/>
  <c r="AQ1598" i="3" s="1"/>
  <c r="AP1473" i="3"/>
  <c r="AQ1473" i="3" s="1"/>
  <c r="AP912" i="3"/>
  <c r="AQ912" i="3" s="1"/>
  <c r="AP768" i="3"/>
  <c r="AQ768" i="3" s="1"/>
  <c r="AP1044" i="3"/>
  <c r="AQ1044" i="3" s="1"/>
  <c r="AP679" i="3"/>
  <c r="AQ679" i="3" s="1"/>
  <c r="AP444" i="3"/>
  <c r="AQ444" i="3" s="1"/>
  <c r="AP1106" i="3"/>
  <c r="AQ1106" i="3" s="1"/>
  <c r="AP1113" i="3"/>
  <c r="AQ1113" i="3" s="1"/>
  <c r="AP1134" i="3"/>
  <c r="AQ1134" i="3" s="1"/>
  <c r="AP1637" i="3"/>
  <c r="AQ1637" i="3" s="1"/>
  <c r="AP601" i="3"/>
  <c r="AQ601" i="3" s="1"/>
  <c r="AP1755" i="3"/>
  <c r="AQ1755" i="3" s="1"/>
  <c r="AP589" i="3"/>
  <c r="AQ589" i="3" s="1"/>
  <c r="AP1537" i="3"/>
  <c r="AQ1537" i="3" s="1"/>
  <c r="AP187" i="3"/>
  <c r="AQ187" i="3" s="1"/>
  <c r="AP1763" i="3"/>
  <c r="AQ1763" i="3" s="1"/>
  <c r="AP1619" i="3"/>
  <c r="AQ1619" i="3" s="1"/>
  <c r="AP1800" i="3"/>
  <c r="AQ1800" i="3" s="1"/>
  <c r="AP1808" i="3"/>
  <c r="AQ1808" i="3" s="1"/>
  <c r="AP1802" i="3"/>
  <c r="AQ1802" i="3" s="1"/>
  <c r="AP1700" i="3"/>
  <c r="AQ1700" i="3" s="1"/>
  <c r="AP1609" i="3"/>
  <c r="AQ1609" i="3" s="1"/>
  <c r="AP649" i="3"/>
  <c r="AQ649" i="3" s="1"/>
  <c r="AP430" i="3"/>
  <c r="AQ430" i="3" s="1"/>
  <c r="AP1470" i="3"/>
  <c r="AQ1470" i="3" s="1"/>
  <c r="AP325" i="3"/>
  <c r="AQ325" i="3" s="1"/>
  <c r="AP618" i="3"/>
  <c r="AQ618" i="3" s="1"/>
  <c r="AP1206" i="3"/>
  <c r="AQ1206" i="3" s="1"/>
  <c r="AP340" i="3"/>
  <c r="AQ340" i="3" s="1"/>
  <c r="AP192" i="3"/>
  <c r="AQ192" i="3" s="1"/>
  <c r="AP775" i="3"/>
  <c r="AQ775" i="3" s="1"/>
  <c r="AP1561" i="3"/>
  <c r="AQ1561" i="3" s="1"/>
  <c r="AP1757" i="3"/>
  <c r="AQ1757" i="3" s="1"/>
  <c r="AP1031" i="3"/>
  <c r="AQ1031" i="3" s="1"/>
  <c r="AP1492" i="3"/>
  <c r="AQ1492" i="3" s="1"/>
  <c r="AP593" i="3"/>
  <c r="AQ593" i="3" s="1"/>
  <c r="AP510" i="3"/>
  <c r="AQ510" i="3" s="1"/>
  <c r="AP208" i="3"/>
  <c r="AQ208" i="3" s="1"/>
  <c r="AP63" i="3"/>
  <c r="AQ63" i="3" s="1"/>
  <c r="AP957" i="3"/>
  <c r="AQ957" i="3" s="1"/>
  <c r="AP936" i="3"/>
  <c r="AQ936" i="3" s="1"/>
  <c r="AP745" i="3"/>
  <c r="AQ745" i="3" s="1"/>
  <c r="AP848" i="3"/>
  <c r="AQ848" i="3" s="1"/>
  <c r="AP15" i="3"/>
  <c r="AQ15" i="3" s="1"/>
  <c r="AP90" i="3"/>
  <c r="AQ90" i="3" s="1"/>
  <c r="AP1595" i="3"/>
  <c r="AQ1595" i="3" s="1"/>
  <c r="AP24" i="3"/>
  <c r="AQ24" i="3" s="1"/>
  <c r="AP1657" i="3"/>
  <c r="AQ1657" i="3" s="1"/>
  <c r="AP1009" i="3"/>
  <c r="AQ1009" i="3" s="1"/>
  <c r="AP65" i="3"/>
  <c r="AQ65" i="3" s="1"/>
  <c r="AP550" i="3"/>
  <c r="AQ550" i="3" s="1"/>
  <c r="AP211" i="3"/>
  <c r="AQ211" i="3" s="1"/>
  <c r="AP966" i="3"/>
  <c r="AQ966" i="3" s="1"/>
  <c r="AP1332" i="3"/>
  <c r="AQ1332" i="3" s="1"/>
  <c r="AP500" i="3"/>
  <c r="AQ500" i="3" s="1"/>
  <c r="AP928" i="3"/>
  <c r="AQ928" i="3" s="1"/>
  <c r="AP1626" i="3"/>
  <c r="AQ1626" i="3" s="1"/>
  <c r="AP238" i="3"/>
  <c r="AQ238" i="3" s="1"/>
  <c r="AP300" i="3"/>
  <c r="AQ300" i="3" s="1"/>
  <c r="AP1209" i="3"/>
  <c r="AQ1209" i="3" s="1"/>
  <c r="AP1322" i="3"/>
  <c r="AQ1322" i="3" s="1"/>
  <c r="AP560" i="3"/>
  <c r="AQ560" i="3" s="1"/>
  <c r="AP1542" i="3"/>
  <c r="AQ1542" i="3" s="1"/>
  <c r="AP1085" i="3"/>
  <c r="AQ1085" i="3" s="1"/>
  <c r="AP378" i="3"/>
  <c r="AQ378" i="3" s="1"/>
  <c r="AP254" i="3"/>
  <c r="AQ254" i="3" s="1"/>
  <c r="AP1032" i="3"/>
  <c r="AQ1032" i="3" s="1"/>
  <c r="AP302" i="3"/>
  <c r="AQ302" i="3" s="1"/>
  <c r="AP1056" i="3"/>
  <c r="AQ1056" i="3" s="1"/>
  <c r="AP1110" i="3"/>
  <c r="AQ1110" i="3" s="1"/>
  <c r="AP662" i="3"/>
  <c r="AQ662" i="3" s="1"/>
  <c r="AP731" i="3"/>
  <c r="AQ731" i="3" s="1"/>
  <c r="AP186" i="3"/>
  <c r="AQ186" i="3" s="1"/>
  <c r="AP1015" i="3"/>
  <c r="AQ1015" i="3" s="1"/>
  <c r="AP896" i="3"/>
  <c r="AQ896" i="3" s="1"/>
  <c r="AP352" i="3"/>
  <c r="AQ352" i="3" s="1"/>
  <c r="AP1668" i="3"/>
  <c r="AQ1668" i="3" s="1"/>
  <c r="AP478" i="3"/>
  <c r="AQ478" i="3" s="1"/>
  <c r="AP79" i="3"/>
  <c r="AQ79" i="3" s="1"/>
  <c r="AP652" i="3"/>
  <c r="AQ652" i="3" s="1"/>
  <c r="AP1535" i="3"/>
  <c r="AQ1535" i="3" s="1"/>
  <c r="AP540" i="3"/>
  <c r="AQ540" i="3" s="1"/>
  <c r="AP1497" i="3"/>
  <c r="AQ1497" i="3" s="1"/>
  <c r="AP1433" i="3"/>
  <c r="AQ1433" i="3" s="1"/>
  <c r="AP73" i="3"/>
  <c r="AQ73" i="3" s="1"/>
  <c r="AP899" i="3"/>
  <c r="AQ899" i="3" s="1"/>
  <c r="AP1384" i="3"/>
  <c r="AQ1384" i="3" s="1"/>
  <c r="AP1187" i="3"/>
  <c r="AQ1187" i="3" s="1"/>
  <c r="AP900" i="3"/>
  <c r="AQ900" i="3" s="1"/>
  <c r="AP1207" i="3"/>
  <c r="AQ1207" i="3" s="1"/>
  <c r="AP1102" i="3"/>
  <c r="AQ1102" i="3" s="1"/>
  <c r="AP1231" i="3"/>
  <c r="AQ1231" i="3" s="1"/>
  <c r="AP583" i="3"/>
  <c r="AQ583" i="3" s="1"/>
  <c r="AP1796" i="3"/>
  <c r="AQ1796" i="3" s="1"/>
  <c r="AP20" i="3"/>
  <c r="AQ20" i="3" s="1"/>
  <c r="AP1586" i="3"/>
  <c r="AQ1586" i="3" s="1"/>
  <c r="AP28" i="3"/>
  <c r="AP136" i="3"/>
  <c r="AQ136" i="3" s="1"/>
  <c r="AP1316" i="3"/>
  <c r="AQ1316" i="3" s="1"/>
  <c r="AP992" i="3"/>
  <c r="AQ992" i="3" s="1"/>
  <c r="AP1704" i="3"/>
  <c r="AQ1704" i="3" s="1"/>
  <c r="AP1631" i="3"/>
  <c r="AQ1631" i="3" s="1"/>
  <c r="AP1508" i="3"/>
  <c r="AQ1508" i="3" s="1"/>
  <c r="AP1161" i="3"/>
  <c r="AQ1161" i="3" s="1"/>
  <c r="AP669" i="3"/>
  <c r="AQ669" i="3" s="1"/>
  <c r="AP843" i="3"/>
  <c r="AQ843" i="3" s="1"/>
  <c r="AP462" i="3"/>
  <c r="AQ462" i="3" s="1"/>
  <c r="AP1459" i="3"/>
  <c r="AQ1459" i="3" s="1"/>
  <c r="AP29" i="3"/>
  <c r="AQ29" i="3" s="1"/>
  <c r="AP639" i="3"/>
  <c r="AQ639" i="3" s="1"/>
  <c r="AP354" i="3"/>
  <c r="AQ354" i="3" s="1"/>
  <c r="AP1374" i="3"/>
  <c r="AQ1374" i="3" s="1"/>
  <c r="AP677" i="3"/>
  <c r="AQ677" i="3" s="1"/>
  <c r="AP1496" i="3"/>
  <c r="AQ1496" i="3" s="1"/>
  <c r="AP982" i="3"/>
  <c r="AQ982" i="3" s="1"/>
  <c r="AP1434" i="3"/>
  <c r="AQ1434" i="3" s="1"/>
  <c r="AP1569" i="3"/>
  <c r="AQ1569" i="3" s="1"/>
  <c r="AP1394" i="3"/>
  <c r="AQ1394" i="3" s="1"/>
  <c r="AP519" i="3"/>
  <c r="AQ519" i="3" s="1"/>
  <c r="AP1127" i="3"/>
  <c r="AQ1127" i="3" s="1"/>
  <c r="AP1556" i="3"/>
  <c r="AQ1556" i="3" s="1"/>
  <c r="AP316" i="3"/>
  <c r="AQ316" i="3" s="1"/>
  <c r="AP1158" i="3"/>
  <c r="AQ1158" i="3" s="1"/>
  <c r="AP1549" i="3"/>
  <c r="AQ1549" i="3" s="1"/>
  <c r="AP1076" i="3"/>
  <c r="AQ1076" i="3" s="1"/>
  <c r="AP608" i="3"/>
  <c r="AQ608" i="3" s="1"/>
  <c r="AP1388" i="3"/>
  <c r="AQ1388" i="3" s="1"/>
  <c r="AP1054" i="3"/>
  <c r="AQ1054" i="3" s="1"/>
  <c r="AP793" i="3"/>
  <c r="AQ793" i="3" s="1"/>
  <c r="AP476" i="3"/>
  <c r="AQ476" i="3" s="1"/>
  <c r="AP1034" i="3"/>
  <c r="AQ1034" i="3" s="1"/>
  <c r="AP1487" i="3"/>
  <c r="AQ1487" i="3" s="1"/>
  <c r="AP404" i="3"/>
  <c r="AQ404" i="3" s="1"/>
  <c r="AP1026" i="3"/>
  <c r="AQ1026" i="3" s="1"/>
  <c r="AP916" i="3"/>
  <c r="AQ916" i="3" s="1"/>
  <c r="AP110" i="3"/>
  <c r="AQ110" i="3" s="1"/>
  <c r="AP841" i="3"/>
  <c r="AQ841" i="3" s="1"/>
  <c r="AP151" i="3"/>
  <c r="AQ151" i="3" s="1"/>
  <c r="AP1284" i="3"/>
  <c r="AQ1284" i="3" s="1"/>
  <c r="AP1334" i="3"/>
  <c r="AQ1334" i="3" s="1"/>
  <c r="AP753" i="3"/>
  <c r="AQ753" i="3" s="1"/>
  <c r="AP614" i="3"/>
  <c r="AQ614" i="3" s="1"/>
  <c r="AP1288" i="3"/>
  <c r="AQ1288" i="3" s="1"/>
  <c r="AP212" i="3"/>
  <c r="AQ212" i="3" s="1"/>
  <c r="AP1463" i="3"/>
  <c r="AQ1463" i="3" s="1"/>
  <c r="AP1413" i="3"/>
  <c r="AQ1413" i="3" s="1"/>
  <c r="AP549" i="3"/>
  <c r="AQ549" i="3" s="1"/>
  <c r="AP1324" i="3"/>
  <c r="AQ1324" i="3" s="1"/>
  <c r="AP1783" i="3"/>
  <c r="AQ1783" i="3" s="1"/>
  <c r="AP1705" i="3"/>
  <c r="AQ1705" i="3" s="1"/>
  <c r="AP66" i="3"/>
  <c r="AQ66" i="3" s="1"/>
  <c r="AP623" i="3"/>
  <c r="AQ623" i="3" s="1"/>
  <c r="AP329" i="3"/>
  <c r="AQ329" i="3" s="1"/>
  <c r="AP1517" i="3"/>
  <c r="AQ1517" i="3" s="1"/>
  <c r="AP598" i="3"/>
  <c r="AQ598" i="3" s="1"/>
  <c r="AP1268" i="3"/>
  <c r="AQ1268" i="3" s="1"/>
  <c r="AP493" i="3"/>
  <c r="AQ493" i="3" s="1"/>
  <c r="AP1140" i="3"/>
  <c r="AQ1140" i="3" s="1"/>
  <c r="AP1172" i="3"/>
  <c r="AQ1172" i="3" s="1"/>
  <c r="AP1385" i="3"/>
  <c r="AQ1385" i="3" s="1"/>
  <c r="AP704" i="3"/>
  <c r="AQ704" i="3" s="1"/>
  <c r="AP803" i="3"/>
  <c r="AQ803" i="3" s="1"/>
  <c r="AP908" i="3"/>
  <c r="AQ908" i="3" s="1"/>
  <c r="AP1667" i="3"/>
  <c r="AQ1667" i="3" s="1"/>
  <c r="AP1205" i="3"/>
  <c r="AQ1205" i="3" s="1"/>
  <c r="AP1328" i="3"/>
  <c r="AQ1328" i="3" s="1"/>
  <c r="AP946" i="3"/>
  <c r="AQ946" i="3" s="1"/>
  <c r="AP1210" i="3"/>
  <c r="AQ1210" i="3" s="1"/>
  <c r="AP431" i="3"/>
  <c r="AQ431" i="3" s="1"/>
  <c r="AP370" i="3"/>
  <c r="AQ370" i="3" s="1"/>
  <c r="AP1550" i="3"/>
  <c r="AQ1550" i="3" s="1"/>
  <c r="AP642" i="3"/>
  <c r="AQ642" i="3" s="1"/>
  <c r="AP153" i="3"/>
  <c r="AQ153" i="3" s="1"/>
  <c r="AP978" i="3"/>
  <c r="AQ978" i="3" s="1"/>
  <c r="AP1659" i="3"/>
  <c r="AQ1659" i="3" s="1"/>
  <c r="AP876" i="3"/>
  <c r="AQ876" i="3" s="1"/>
  <c r="AP451" i="3"/>
  <c r="AQ451" i="3" s="1"/>
  <c r="AP1198" i="3"/>
  <c r="AQ1198" i="3" s="1"/>
  <c r="AP306" i="3"/>
  <c r="AQ306" i="3" s="1"/>
  <c r="AP1403" i="3"/>
  <c r="AQ1403" i="3" s="1"/>
  <c r="AP1511" i="3"/>
  <c r="AQ1511" i="3" s="1"/>
  <c r="AP1792" i="3"/>
  <c r="AQ1792" i="3" s="1"/>
  <c r="AP1400" i="3"/>
  <c r="AQ1400" i="3" s="1"/>
  <c r="AP802" i="3"/>
  <c r="AQ802" i="3" s="1"/>
  <c r="AP596" i="3"/>
  <c r="AQ596" i="3" s="1"/>
  <c r="AP1539" i="3"/>
  <c r="AQ1539" i="3" s="1"/>
  <c r="AP944" i="3"/>
  <c r="AQ944" i="3" s="1"/>
  <c r="AP320" i="3"/>
  <c r="AQ320" i="3" s="1"/>
  <c r="AP1122" i="3"/>
  <c r="AQ1122" i="3" s="1"/>
  <c r="AP498" i="3"/>
  <c r="AQ498" i="3" s="1"/>
  <c r="AP544" i="3"/>
  <c r="AQ544" i="3" s="1"/>
  <c r="AP844" i="3"/>
  <c r="AQ844" i="3" s="1"/>
  <c r="AP1481" i="3"/>
  <c r="AQ1481" i="3" s="1"/>
  <c r="AP666" i="3"/>
  <c r="AQ666" i="3" s="1"/>
  <c r="AP319" i="3"/>
  <c r="AQ319" i="3" s="1"/>
  <c r="AP1466" i="3"/>
  <c r="AQ1466" i="3" s="1"/>
  <c r="AP1335" i="3"/>
  <c r="AQ1335" i="3" s="1"/>
  <c r="AP177" i="3"/>
  <c r="AQ177" i="3" s="1"/>
  <c r="AP1294" i="3"/>
  <c r="AQ1294" i="3" s="1"/>
  <c r="AP53" i="3"/>
  <c r="AQ53" i="3" s="1"/>
  <c r="AP396" i="3"/>
  <c r="AQ396" i="3" s="1"/>
  <c r="AP1693" i="3"/>
  <c r="AQ1693" i="3" s="1"/>
  <c r="AP796" i="3"/>
  <c r="AQ796" i="3" s="1"/>
  <c r="AP879" i="3"/>
  <c r="AQ879" i="3" s="1"/>
  <c r="AP584" i="3"/>
  <c r="AQ584" i="3" s="1"/>
  <c r="AP338" i="3"/>
  <c r="AQ338" i="3" s="1"/>
  <c r="AP1690" i="3"/>
  <c r="AQ1690" i="3" s="1"/>
  <c r="AP785" i="3"/>
  <c r="AQ785" i="3" s="1"/>
  <c r="AP1327" i="3"/>
  <c r="AQ1327" i="3" s="1"/>
  <c r="AP1415" i="3"/>
  <c r="AQ1415" i="3" s="1"/>
  <c r="AP224" i="3"/>
  <c r="AQ224" i="3" s="1"/>
  <c r="AP1465" i="3"/>
  <c r="AQ1465" i="3" s="1"/>
  <c r="AP516" i="3"/>
  <c r="AQ516" i="3" s="1"/>
  <c r="AP1478" i="3"/>
  <c r="AQ1478" i="3" s="1"/>
  <c r="AP1477" i="3"/>
  <c r="AQ1477" i="3" s="1"/>
  <c r="AP32" i="3"/>
  <c r="AQ32" i="3" s="1"/>
  <c r="AP1714" i="3"/>
  <c r="AQ1714" i="3" s="1"/>
  <c r="AP1225" i="3"/>
  <c r="AQ1225" i="3" s="1"/>
  <c r="AP450" i="3"/>
  <c r="AQ450" i="3" s="1"/>
  <c r="AP1083" i="3"/>
  <c r="AQ1083" i="3" s="1"/>
  <c r="AP1387" i="3"/>
  <c r="AQ1387" i="3" s="1"/>
  <c r="AP1084" i="3"/>
  <c r="AQ1084" i="3" s="1"/>
  <c r="AP1655" i="3"/>
  <c r="AQ1655" i="3" s="1"/>
  <c r="AP556" i="3"/>
  <c r="AQ556" i="3" s="1"/>
  <c r="AP894" i="3"/>
  <c r="AQ894" i="3" s="1"/>
  <c r="AP1452" i="3"/>
  <c r="AQ1452" i="3" s="1"/>
  <c r="AP1758" i="3"/>
  <c r="AQ1758" i="3" s="1"/>
  <c r="AP692" i="3"/>
  <c r="AQ692" i="3" s="1"/>
  <c r="AP1224" i="3"/>
  <c r="AQ1224" i="3" s="1"/>
  <c r="AP845" i="3"/>
  <c r="AQ845" i="3" s="1"/>
  <c r="AP1656" i="3"/>
  <c r="AQ1656" i="3" s="1"/>
  <c r="AP290" i="3"/>
  <c r="AQ290" i="3" s="1"/>
  <c r="AP356" i="3"/>
  <c r="AQ356" i="3" s="1"/>
  <c r="AP1773" i="3"/>
  <c r="AQ1773" i="3" s="1"/>
  <c r="AP961" i="3"/>
  <c r="AQ961" i="3" s="1"/>
  <c r="AP272" i="3"/>
  <c r="AQ272" i="3" s="1"/>
  <c r="AP999" i="3"/>
  <c r="AQ999" i="3" s="1"/>
  <c r="AP689" i="3"/>
  <c r="AQ689" i="3" s="1"/>
  <c r="AP1141" i="3"/>
  <c r="AQ1141" i="3" s="1"/>
  <c r="AP1729" i="3"/>
  <c r="AQ1729" i="3" s="1"/>
  <c r="AP526" i="3"/>
  <c r="AQ526" i="3" s="1"/>
  <c r="AP1262" i="3"/>
  <c r="AQ1262" i="3" s="1"/>
  <c r="AP505" i="3"/>
  <c r="AQ505" i="3" s="1"/>
  <c r="AP1151" i="3"/>
  <c r="AQ1151" i="3" s="1"/>
  <c r="AP1287" i="3"/>
  <c r="AQ1287" i="3" s="1"/>
  <c r="AP984" i="3"/>
  <c r="AQ984" i="3" s="1"/>
  <c r="AP292" i="3"/>
  <c r="AQ292" i="3" s="1"/>
  <c r="AP942" i="3"/>
  <c r="AQ942" i="3" s="1"/>
  <c r="AP620" i="3"/>
  <c r="AQ620" i="3" s="1"/>
  <c r="AP428" i="3"/>
  <c r="AQ428" i="3" s="1"/>
  <c r="AP483" i="3"/>
  <c r="AQ483" i="3" s="1"/>
  <c r="AP1599" i="3"/>
  <c r="AQ1599" i="3" s="1"/>
  <c r="AP477" i="3"/>
  <c r="AQ477" i="3" s="1"/>
  <c r="AP358" i="3"/>
  <c r="AQ358" i="3" s="1"/>
  <c r="AP1688" i="3"/>
  <c r="AQ1688" i="3" s="1"/>
  <c r="AP1263" i="3"/>
  <c r="AQ1263" i="3" s="1"/>
  <c r="AP1232" i="3"/>
  <c r="AQ1232" i="3" s="1"/>
  <c r="AP681" i="3"/>
  <c r="AQ681" i="3" s="1"/>
  <c r="AP461" i="3"/>
  <c r="AQ461" i="3" s="1"/>
  <c r="AP420" i="3"/>
  <c r="AQ420" i="3" s="1"/>
  <c r="AP1468" i="3"/>
  <c r="AQ1468" i="3" s="1"/>
  <c r="AP832" i="3"/>
  <c r="AQ832" i="3" s="1"/>
  <c r="AP156" i="3"/>
  <c r="AQ156" i="3" s="1"/>
  <c r="AP1404" i="3"/>
  <c r="AQ1404" i="3" s="1"/>
  <c r="AP1197" i="3"/>
  <c r="AQ1197" i="3" s="1"/>
  <c r="AP135" i="3"/>
  <c r="AQ135" i="3" s="1"/>
  <c r="AP788" i="3"/>
  <c r="AQ788" i="3" s="1"/>
  <c r="AP1068" i="3"/>
  <c r="AQ1068" i="3" s="1"/>
  <c r="AP1576" i="3"/>
  <c r="AQ1576" i="3" s="1"/>
  <c r="AP824" i="3"/>
  <c r="AQ824" i="3" s="1"/>
  <c r="AP121" i="3"/>
  <c r="AQ121" i="3" s="1"/>
  <c r="AP889" i="3"/>
  <c r="AQ889" i="3" s="1"/>
  <c r="AP1642" i="3"/>
  <c r="AQ1642" i="3" s="1"/>
  <c r="AP296" i="3"/>
  <c r="AQ296" i="3" s="1"/>
  <c r="AP854" i="3"/>
  <c r="AQ854" i="3" s="1"/>
  <c r="AP279" i="3"/>
  <c r="AQ279" i="3" s="1"/>
  <c r="AP116" i="3"/>
  <c r="AQ116" i="3" s="1"/>
  <c r="AP772" i="3"/>
  <c r="AQ772" i="3" s="1"/>
  <c r="AP1271" i="3"/>
  <c r="AQ1271" i="3" s="1"/>
  <c r="AP1060" i="3"/>
  <c r="AQ1060" i="3" s="1"/>
  <c r="AP812" i="3"/>
  <c r="AQ812" i="3" s="1"/>
  <c r="AP1248" i="3"/>
  <c r="AQ1248" i="3" s="1"/>
  <c r="AP180" i="3"/>
  <c r="AQ180" i="3" s="1"/>
  <c r="AP725" i="3"/>
  <c r="AQ725" i="3" s="1"/>
  <c r="AP708" i="3"/>
  <c r="AQ708" i="3" s="1"/>
  <c r="AP182" i="3"/>
  <c r="AQ182" i="3" s="1"/>
  <c r="AP134" i="3"/>
  <c r="AQ134" i="3" s="1"/>
  <c r="AP901" i="3"/>
  <c r="AQ901" i="3" s="1"/>
  <c r="AP488" i="3"/>
  <c r="AQ488" i="3" s="1"/>
  <c r="AP345" i="3"/>
  <c r="AQ345" i="3" s="1"/>
  <c r="AP613" i="3"/>
  <c r="AQ613" i="3" s="1"/>
  <c r="AP713" i="3"/>
  <c r="AQ713" i="3" s="1"/>
  <c r="AP1558" i="3"/>
  <c r="AQ1558" i="3" s="1"/>
  <c r="AP1801" i="3"/>
  <c r="AQ1801" i="3" s="1"/>
  <c r="AP599" i="3"/>
  <c r="AQ599" i="3" s="1"/>
  <c r="AP697" i="3"/>
  <c r="AQ697" i="3" s="1"/>
  <c r="AQ1799" i="3"/>
  <c r="AQ6" i="3"/>
  <c r="AS4" i="3" l="1"/>
  <c r="AQ28" i="3"/>
  <c r="AQ1815" i="3" s="1"/>
  <c r="AP181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tc={70D8461F-B582-4D00-AA06-21593B1B6391}</author>
    <author>tc={7382C8B5-9B65-43A7-AAB1-E1E4E9814DD0}</author>
    <author>tc={A2EB7DDD-8665-4E7B-B29D-038F47E86D39}</author>
    <author>tc={E9AAFDD0-A8E2-4128-801A-6C6F6CEB9AEF}</author>
    <author>tc={484E365B-5DC0-41EE-8177-9A3A418FBE1F}</author>
    <author>tc={02BDE249-DCDD-4AEB-93FD-99DB3566720C}</author>
    <author>tc={844F59B5-1397-4638-808A-1F35EC2EFFD7}</author>
    <author>tc={BAADD3F8-69AF-4DB7-97D6-D9DA579705E2}</author>
    <author>tc={6D412C1B-8D61-4ECF-B2CC-B29F37887355}</author>
    <author>tc={8BD13106-9D22-4167-83EB-8F30F1467463}</author>
    <author>tc={35615794-A7E4-4DE7-9C87-971B80ADBA3F}</author>
    <author>tc={0076A29B-A481-4279-87B2-C244FBACA84B}</author>
    <author>tc={FD516732-C345-484E-AB7A-59E60580A7B8}</author>
    <author>tc={EC1C843E-AA7C-4668-AB3E-15CDD9DAE5F2}</author>
    <author>tc={D0F1DE96-C65A-473D-9386-7884A250213B}</author>
    <author>tc={04158296-A835-4D31-B296-56584E875C8B}</author>
    <author>tc={F230EA6E-00B2-4139-81D2-B563AD8F06B6}</author>
    <author>tc={DF422664-5B89-49EC-8896-62E16D21EF7E}</author>
    <author>tc={37EB80E1-65FD-4A9F-99F9-80EDAEE55011}</author>
    <author>tc={820C7F94-C7B3-42D0-818B-3259EC9E6D7A}</author>
    <author>tc={241D20B2-B069-4DB1-9125-6D70B778AF7F}</author>
    <author>tc={DC4B8353-9EB4-4549-A5B7-3E45C4FF552F}</author>
    <author>tc={22297853-0B1C-488E-96D9-E058A5CAB8BC}</author>
    <author>tc={1F745B8D-F8E3-4144-AB49-E0CF34A63AEA}</author>
    <author>tc={97AFB408-F7D1-438F-A9DD-095C1971FDDB}</author>
    <author>tc={7F2BA5B6-8006-446A-8F87-E107BB4941A4}</author>
    <author>tc={97B84215-994B-4A25-B499-A924D504AA39}</author>
    <author>tc={DBC49A13-E8F3-4A4E-8985-11A30EC92BAE}</author>
    <author>tc={78F176CA-5BD6-451E-BCDB-7885FFC5C1E5}</author>
    <author>tc={08A6BDC5-7035-463A-B3A5-9774A2EF32F3}</author>
    <author>tc={80971CEF-1EAF-4960-98EC-3261AFC68CC7}</author>
  </authors>
  <commentList>
    <comment ref="X2" authorId="0" shapeId="0" xr:uid="{70D8461F-B582-4D00-AA06-21593B1B6391}">
      <text>
        <t>[Threaded comment]
Your version of Excel allows you to read this threaded comment; however, any edits to it will get removed if the file is opened in a newer version of Excel. Learn more: https://go.microsoft.com/fwlink/?linkid=870924
Comment:
    Only used to validate Shortwave readings form NR01</t>
      </text>
    </comment>
    <comment ref="E3" authorId="1" shapeId="0" xr:uid="{7382C8B5-9B65-43A7-AAB1-E1E4E9814DD0}">
      <text>
        <t>[Threaded comment]
Your version of Excel allows you to read this threaded comment; however, any edits to it will get removed if the file is opened in a newer version of Excel. Learn more: https://go.microsoft.com/fwlink/?linkid=870924
Comment:
    COMING FROM SKY</t>
      </text>
    </comment>
    <comment ref="F3" authorId="2" shapeId="0" xr:uid="{A2EB7DDD-8665-4E7B-B29D-038F47E86D39}">
      <text>
        <t>[Threaded comment]
Your version of Excel allows you to read this threaded comment; however, any edits to it will get removed if the file is opened in a newer version of Excel. Learn more: https://go.microsoft.com/fwlink/?linkid=870924
Comment:
    Coming from ground</t>
      </text>
    </comment>
    <comment ref="Z3" authorId="3" shapeId="0" xr:uid="{E9AAFDD0-A8E2-4128-801A-6C6F6CEB9AEF}">
      <text>
        <t>[Threaded comment]
Your version of Excel allows you to read this threaded comment; however, any edits to it will get removed if the file is opened in a newer version of Excel. Learn more: https://go.microsoft.com/fwlink/?linkid=870924
Comment:
    average air temp from the two air temp probes</t>
      </text>
    </comment>
    <comment ref="AC3" authorId="4" shapeId="0" xr:uid="{484E365B-5DC0-41EE-8177-9A3A418FBE1F}">
      <text>
        <t>[Threaded comment]
Your version of Excel allows you to read this threaded comment; however, any edits to it will get removed if the file is opened in a newer version of Excel. Learn more: https://go.microsoft.com/fwlink/?linkid=870924
Comment:
    saturation Vapor Partial Pressure which is taken at the leaf temperature since we are using it for proxy for partial pressure of water vapor in the leaf interior for the calculating of Eleaf using equation 2.8 in the Book.</t>
      </text>
    </comment>
    <comment ref="AD3" authorId="5" shapeId="0" xr:uid="{02BDE249-DCDD-4AEB-93FD-99DB3566720C}">
      <text>
        <t>[Threaded comment]
Your version of Excel allows you to read this threaded comment; however, any edits to it will get removed if the file is opened in a newer version of Excel. Learn more: https://go.microsoft.com/fwlink/?linkid=870924
Comment:
    water vapor partial pressure in ambient air</t>
      </text>
    </comment>
    <comment ref="AG3" authorId="6" shapeId="0" xr:uid="{844F59B5-1397-4638-808A-1F35EC2EFFD7}">
      <text>
        <t>[Threaded comment]
Your version of Excel allows you to read this threaded comment; however, any edits to it will get removed if the file is opened in a newer version of Excel. Learn more: https://go.microsoft.com/fwlink/?linkid=870924
Comment:
    Q TIR + here is calculated based on equations from Canopy Photosynthesis: From Basics to Applications. on pg 32</t>
      </text>
    </comment>
    <comment ref="AH3" authorId="7" shapeId="0" xr:uid="{BAADD3F8-69AF-4DB7-97D6-D9DA579705E2}">
      <text>
        <t>[Threaded comment]
Your version of Excel allows you to read this threaded comment; however, any edits to it will get removed if the file is opened in a newer version of Excel. Learn more: https://go.microsoft.com/fwlink/?linkid=870924
Comment:
    The longwave thermal radiation being absorved by the canopy. see Fa and Fl in tabled below for description.</t>
      </text>
    </comment>
    <comment ref="AI3" authorId="8" shapeId="0" xr:uid="{6D412C1B-8D61-4ECF-B2CC-B29F37887355}">
      <text>
        <t>[Threaded comment]
Your version of Excel allows you to read this threaded comment; however, any edits to it will get removed if the file is opened in a newer version of Excel. Learn more: https://go.microsoft.com/fwlink/?linkid=870924
Comment:
    from thermal images</t>
      </text>
    </comment>
    <comment ref="AK3" authorId="9" shapeId="0" xr:uid="{8BD13106-9D22-4167-83EB-8F30F1467463}">
      <text>
        <t>[Threaded comment]
Your version of Excel allows you to read this threaded comment; however, any edits to it will get removed if the file is opened in a newer version of Excel. Learn more: https://go.microsoft.com/fwlink/?linkid=870924
Comment:
    radiative conductance in the boundary layer.</t>
      </text>
    </comment>
    <comment ref="AL3" authorId="10" shapeId="0" xr:uid="{35615794-A7E4-4DE7-9C87-971B80ADBA3F}">
      <text>
        <t>[Threaded comment]
Your version of Excel allows you to read this threaded comment; however, any edits to it will get removed if the file is opened in a newer version of Excel. Learn more: https://go.microsoft.com/fwlink/?linkid=870924
Comment:
    long wave radiation emitted from the canopy</t>
      </text>
    </comment>
    <comment ref="AM3" authorId="11" shapeId="0" xr:uid="{0076A29B-A481-4279-87B2-C244FBACA84B}">
      <text>
        <t>[Threaded comment]
Your version of Excel allows you to read this threaded comment; however, any edits to it will get removed if the file is opened in a newer version of Excel. Learn more: https://go.microsoft.com/fwlink/?linkid=870924
Comment:
    boundary layer conductance to heat. This term, the green area, and the "veiw factors" that are actually like correction factors are the largest places for error in the entire model. the boundary layer conductance to heat equation used here is really just for a single leaf....not so much for a canopy, we arent even taking into account roughness. However, we are basically approximating the canopy as a large disk of leaf...so i guess its a defensible approximation</t>
      </text>
    </comment>
    <comment ref="AN3" authorId="12" shapeId="0" xr:uid="{FD516732-C345-484E-AB7A-59E60580A7B8}">
      <text>
        <t>[Threaded comment]
Your version of Excel allows you to read this threaded comment; however, any edits to it will get removed if the file is opened in a newer version of Excel. Learn more: https://go.microsoft.com/fwlink/?linkid=870924
Comment:
    sensible heat flux aka convective heat exchange</t>
      </text>
    </comment>
    <comment ref="AP3" authorId="13" shapeId="0" xr:uid="{EC1C843E-AA7C-4668-AB3E-15CDD9DAE5F2}">
      <text>
        <t>[Threaded comment]
Your version of Excel allows you to read this threaded comment; however, any edits to it will get removed if the file is opened in a newer version of Excel. Learn more: https://go.microsoft.com/fwlink/?linkid=870924
Comment:
    each time step is 10 second. The sum of this column (or the next if there a quite a few negative) is our estimated water loss</t>
      </text>
    </comment>
    <comment ref="AQ3" authorId="14" shapeId="0" xr:uid="{D0F1DE96-C65A-473D-9386-7884A250213B}">
      <text>
        <t>[Threaded comment]
Your version of Excel allows you to read this threaded comment; however, any edits to it will get removed if the file is opened in a newer version of Excel. Learn more: https://go.microsoft.com/fwlink/?linkid=870924
Comment:
    zeroing negatives</t>
      </text>
    </comment>
    <comment ref="BP3" authorId="15" shapeId="0" xr:uid="{04158296-A835-4D31-B296-56584E875C8B}">
      <text>
        <t>[Threaded comment]
Your version of Excel allows you to read this threaded comment; however, any edits to it will get removed if the file is opened in a newer version of Excel. Learn more: https://go.microsoft.com/fwlink/?linkid=870924
Comment:
    not very different at all. used for long and short.</t>
      </text>
    </comment>
    <comment ref="BQ3" authorId="16" shapeId="0" xr:uid="{F230EA6E-00B2-4139-81D2-B563AD8F06B6}">
      <text>
        <t>[Threaded comment]
Your version of Excel allows you to read this threaded comment; however, any edits to it will get removed if the file is opened in a newer version of Excel. Learn more: https://go.microsoft.com/fwlink/?linkid=870924
Comment:
    used for long</t>
      </text>
    </comment>
    <comment ref="BM7" authorId="17" shapeId="0" xr:uid="{DF422664-5B89-49EC-8896-62E16D21EF7E}">
      <text>
        <t>[Threaded comment]
Your version of Excel allows you to read this threaded comment; however, any edits to it will get removed if the file is opened in a newer version of Excel. Learn more: https://go.microsoft.com/fwlink/?linkid=870924
Comment:
    daytime hourly short numerator coefficient for ASCE Reference</t>
      </text>
    </comment>
    <comment ref="BM8" authorId="18" shapeId="0" xr:uid="{37EB80E1-65FD-4A9F-99F9-80EDAEE55011}">
      <text>
        <t>[Threaded comment]
Your version of Excel allows you to read this threaded comment; however, any edits to it will get removed if the file is opened in a newer version of Excel. Learn more: https://go.microsoft.com/fwlink/?linkid=870924
Comment:
    daytime hourly short denominator coefficient for ASCE Reference</t>
      </text>
    </comment>
    <comment ref="BM9" authorId="19" shapeId="0" xr:uid="{820C7F94-C7B3-42D0-818B-3259EC9E6D7A}">
      <text>
        <t>[Threaded comment]
Your version of Excel allows you to read this threaded comment; however, any edits to it will get removed if the file is opened in a newer version of Excel. Learn more: https://go.microsoft.com/fwlink/?linkid=870924
Comment:
    long</t>
      </text>
    </comment>
    <comment ref="BM10" authorId="20" shapeId="0" xr:uid="{241D20B2-B069-4DB1-9125-6D70B778AF7F}">
      <text>
        <t>[Threaded comment]
Your version of Excel allows you to read this threaded comment; however, any edits to it will get removed if the file is opened in a newer version of Excel. Learn more: https://go.microsoft.com/fwlink/?linkid=870924
Comment:
    long</t>
      </text>
    </comment>
    <comment ref="T1823" authorId="21" shapeId="0" xr:uid="{DC4B8353-9EB4-4549-A5B7-3E45C4FF552F}">
      <text>
        <t>[Threaded comment]
Your version of Excel allows you to read this threaded comment; however, any edits to it will get removed if the file is opened in a newer version of Excel. Learn more: https://go.microsoft.com/fwlink/?linkid=870924
Comment:
    latenet heat of vaporizaiton as formulated by USACE CE-QUAL-R1: A numerical one-dimensional model of res- ervoir water quality’. User’s Manual, Instruction Report E-82-1, US. Army Engineer Waterways Experiment Sta- tion, CE, Vicksburg, Miss.</t>
      </text>
    </comment>
    <comment ref="T1827" authorId="22" shapeId="0" xr:uid="{22297853-0B1C-488E-96D9-E058A5CAB8BC}">
      <text>
        <t>[Threaded comment]
Your version of Excel allows you to read this threaded comment; however, any edits to it will get removed if the file is opened in a newer version of Excel. Learn more: https://go.microsoft.com/fwlink/?linkid=870924
Comment:
    source "An introduction..." book page  178 for canopies and "Switchgrass Albedo"</t>
      </text>
    </comment>
    <comment ref="T1831" authorId="23" shapeId="0" xr:uid="{1F745B8D-F8E3-4144-AB49-E0CF34A63AEA}">
      <text>
        <t>[Threaded comment]
Your version of Excel allows you to read this threaded comment; however, any edits to it will get removed if the file is opened in a newer version of Excel. Learn more: https://go.microsoft.com/fwlink/?linkid=870924
Comment:
    by kirchoffs law absoprtivity is emmisivity ("An introduction...")the value here istypical emmisivity of plant surfaces. reference: "Review estimating evap and drought stress…"</t>
      </text>
    </comment>
    <comment ref="T1832" authorId="24" shapeId="0" xr:uid="{97AFB408-F7D1-438F-A9DD-095C1971FDDB}">
      <text>
        <t>[Threaded comment]
Your version of Excel allows you to read this threaded comment; however, any edits to it will get removed if the file is opened in a newer version of Excel. Learn more: https://go.microsoft.com/fwlink/?linkid=870924
Comment:
    these are supposed to be view factors as described in 11.6 in "An introduction..." but really I'm using them as correction coefficients because this model is pretty senesative to the absorbed long wave radiation</t>
      </text>
    </comment>
    <comment ref="T1834" authorId="25" shapeId="0" xr:uid="{7F2BA5B6-8006-446A-8F87-E107BB4941A4}">
      <text>
        <t>[Threaded comment]
Your version of Excel allows you to read this threaded comment; however, any edits to it will get removed if the file is opened in a newer version of Excel. Learn more: https://go.microsoft.com/fwlink/?linkid=870924
Comment:
    stefan-boltzmann</t>
      </text>
    </comment>
    <comment ref="T1838" authorId="26" shapeId="0" xr:uid="{97B84215-994B-4A25-B499-A924D504AA39}">
      <text>
        <t>[Threaded comment]
Your version of Excel allows you to read this threaded comment; however, any edits to it will get removed if the file is opened in a newer version of Excel. Learn more: https://go.microsoft.com/fwlink/?linkid=870924
Comment:
    https://www.engineeringtoolbox.com/air-specific-heat-capacity-d_705.html</t>
      </text>
    </comment>
    <comment ref="T1840" authorId="27" shapeId="0" xr:uid="{DBC49A13-E8F3-4A4E-8985-11A30EC92BAE}">
      <text>
        <t>[Threaded comment]
Your version of Excel allows you to read this threaded comment; however, any edits to it will get removed if the file is opened in a newer version of Excel. Learn more: https://go.microsoft.com/fwlink/?linkid=870924
Comment:
    leaf area from GreenArea</t>
      </text>
    </comment>
    <comment ref="T1842" authorId="28" shapeId="0" xr:uid="{78F176CA-5BD6-451E-BCDB-7885FFC5C1E5}">
      <text>
        <t>[Threaded comment]
Your version of Excel allows you to read this threaded comment; however, any edits to it will get removed if the file is opened in a newer version of Excel. Learn more: https://go.microsoft.com/fwlink/?linkid=870924
Comment:
    molar mass of water</t>
      </text>
    </comment>
    <comment ref="T1843" authorId="29" shapeId="0" xr:uid="{08A6BDC5-7035-463A-B3A5-9774A2EF32F3}">
      <text>
        <t>[Threaded comment]
Your version of Excel allows you to read this threaded comment; however, any edits to it will get removed if the file is opened in a newer version of Excel. Learn more: https://go.microsoft.com/fwlink/?linkid=870924
Comment:
    estimated leaf width</t>
      </text>
    </comment>
    <comment ref="T1844" authorId="30" shapeId="0" xr:uid="{80971CEF-1EAF-4960-98EC-3261AFC68CC7}">
      <text>
        <t>[Threaded comment]
Your version of Excel allows you to read this threaded comment; however, any edits to it will get removed if the file is opened in a newer version of Excel. Learn more: https://go.microsoft.com/fwlink/?linkid=870924
Comment:
    estimated leaf width</t>
      </text>
    </comment>
  </commentList>
</comments>
</file>

<file path=xl/sharedStrings.xml><?xml version="1.0" encoding="utf-8"?>
<sst xmlns="http://schemas.openxmlformats.org/spreadsheetml/2006/main" count="217" uniqueCount="132">
  <si>
    <t>TOA5</t>
  </si>
  <si>
    <t>ETColumn</t>
  </si>
  <si>
    <t>CR6</t>
  </si>
  <si>
    <t>CR6.Std.01</t>
  </si>
  <si>
    <t>CPU:full_weather_station.CR6</t>
  </si>
  <si>
    <t>Table1</t>
  </si>
  <si>
    <t>TIMESTAMP</t>
  </si>
  <si>
    <t>RECORD</t>
  </si>
  <si>
    <t>BattV_Avg</t>
  </si>
  <si>
    <t>PTemp_C_Avg</t>
  </si>
  <si>
    <t>NR01TC_Avg</t>
  </si>
  <si>
    <t>NR01TK_Avg</t>
  </si>
  <si>
    <t>NetRs_Avg</t>
  </si>
  <si>
    <t>NetRl_Avg</t>
  </si>
  <si>
    <t>Albedo_Avg</t>
  </si>
  <si>
    <t>UpTot_Avg</t>
  </si>
  <si>
    <t>DnTot_Avg</t>
  </si>
  <si>
    <t>NetTot_Avg</t>
  </si>
  <si>
    <t>AirTC_Avg</t>
  </si>
  <si>
    <t>RH_Max</t>
  </si>
  <si>
    <t>WindSpeed_Avg</t>
  </si>
  <si>
    <t>WindDirection_Avg</t>
  </si>
  <si>
    <t>AirTemp_Avg</t>
  </si>
  <si>
    <t>SlrkW_Avg</t>
  </si>
  <si>
    <t>SlrkJ_Tot</t>
  </si>
  <si>
    <t>TS</t>
  </si>
  <si>
    <t>RN</t>
  </si>
  <si>
    <t>Volts</t>
  </si>
  <si>
    <t>Deg C</t>
  </si>
  <si>
    <t>W/m^2</t>
  </si>
  <si>
    <t>K</t>
  </si>
  <si>
    <t>%</t>
  </si>
  <si>
    <t>m/s</t>
  </si>
  <si>
    <t>Degrees</t>
  </si>
  <si>
    <t>DegC</t>
  </si>
  <si>
    <t>kW/m^2</t>
  </si>
  <si>
    <t>kJ/m^2</t>
  </si>
  <si>
    <t>Avg</t>
  </si>
  <si>
    <t>Max</t>
  </si>
  <si>
    <t>T+A1:Z4ot</t>
  </si>
  <si>
    <t>AvgLeafTemp</t>
  </si>
  <si>
    <t>C</t>
  </si>
  <si>
    <t>SR01DOWN_Avg</t>
  </si>
  <si>
    <t>SR01UP_Avg</t>
  </si>
  <si>
    <t>IR01DOWN_Avg</t>
  </si>
  <si>
    <t>IR01UP_Avg</t>
  </si>
  <si>
    <t>Average Air Temp</t>
  </si>
  <si>
    <t>Averge leaf and air temp (K)</t>
  </si>
  <si>
    <t>Lv (J/kg)</t>
  </si>
  <si>
    <t>Lv (J/mol)</t>
  </si>
  <si>
    <t>IR01DOWNCo_Avg</t>
  </si>
  <si>
    <t>IR01UPCo_Avg</t>
  </si>
  <si>
    <t>epsilon sky eff</t>
  </si>
  <si>
    <t>sigma (W/m^2/K^4)</t>
  </si>
  <si>
    <t>kPa</t>
  </si>
  <si>
    <t>(kPa)</t>
  </si>
  <si>
    <t>E TIR</t>
  </si>
  <si>
    <t>Q TIR+</t>
  </si>
  <si>
    <t>Q TIR + my way</t>
  </si>
  <si>
    <t>Q SW+</t>
  </si>
  <si>
    <t xml:space="preserve">Q TIR - </t>
  </si>
  <si>
    <t>C p,air (J/mol/K)</t>
  </si>
  <si>
    <t>Q C -</t>
  </si>
  <si>
    <t>E</t>
  </si>
  <si>
    <t>mol/m^2/s</t>
  </si>
  <si>
    <t>Constants</t>
  </si>
  <si>
    <t>g</t>
  </si>
  <si>
    <t xml:space="preserve">Ps </t>
  </si>
  <si>
    <t>g b,h</t>
  </si>
  <si>
    <t>INSTRUMENT PARAMETER :</t>
  </si>
  <si>
    <t>NET RADIATION</t>
  </si>
  <si>
    <t>AIR TEMP &amp; RH</t>
  </si>
  <si>
    <t>WIND AND AIR TEMP</t>
  </si>
  <si>
    <t>INCOMING SHORTWAVE</t>
  </si>
  <si>
    <t xml:space="preserve">Main equatin in black border, each term in red. </t>
  </si>
  <si>
    <t>alpha S</t>
  </si>
  <si>
    <t>alpha L</t>
  </si>
  <si>
    <t>gr</t>
  </si>
  <si>
    <t>ea</t>
  </si>
  <si>
    <t>count of negatives</t>
  </si>
  <si>
    <t>E (no zeros)</t>
  </si>
  <si>
    <t>Fa</t>
  </si>
  <si>
    <t>FL</t>
  </si>
  <si>
    <t>A (in^2)</t>
  </si>
  <si>
    <t>A (m^2)</t>
  </si>
  <si>
    <t>M(g/mol)</t>
  </si>
  <si>
    <t>Input Cell</t>
  </si>
  <si>
    <t>d (m)</t>
  </si>
  <si>
    <t>leaf width (cm)</t>
  </si>
  <si>
    <t xml:space="preserve">delta W </t>
  </si>
  <si>
    <t>Constants for PM</t>
  </si>
  <si>
    <t>1 MJ/m^2/d = 11.6 W/m^2</t>
  </si>
  <si>
    <t>alpha, canopy reflection</t>
  </si>
  <si>
    <t>cp, specific heat capacity (MJ/kg/DegC)</t>
  </si>
  <si>
    <t>epsilon, ratio molecular weight of water vapour/dry air</t>
  </si>
  <si>
    <t>lambda, latent heat of vaporization (MJ/kg)</t>
  </si>
  <si>
    <t>elevation (m)</t>
  </si>
  <si>
    <t>P, atm pressure (kPa)</t>
  </si>
  <si>
    <t>z, height of wind measurement (m)</t>
  </si>
  <si>
    <t>Energy Balance</t>
  </si>
  <si>
    <t>Min</t>
  </si>
  <si>
    <t>Average</t>
  </si>
  <si>
    <t>FAO PM</t>
  </si>
  <si>
    <t>delta kPa/DegC</t>
  </si>
  <si>
    <t>Rs Mj/m^2/d</t>
  </si>
  <si>
    <t>Rs Mj/m^2/hr</t>
  </si>
  <si>
    <t>Rns Mj/m^2/hr</t>
  </si>
  <si>
    <t>Rnl Mj/m^2/d</t>
  </si>
  <si>
    <t>Rnl Mj/m^2/hr</t>
  </si>
  <si>
    <t>Rn Mj/m^2/hr</t>
  </si>
  <si>
    <t>G Mj/m^2/hr</t>
  </si>
  <si>
    <t>gamma kPa/DegC</t>
  </si>
  <si>
    <t>Thr DegC</t>
  </si>
  <si>
    <t>u2 m/s</t>
  </si>
  <si>
    <t>enot(T) kPa</t>
  </si>
  <si>
    <t>ea kPa</t>
  </si>
  <si>
    <t>ET0 mm/hr</t>
  </si>
  <si>
    <t>ET0 mm</t>
  </si>
  <si>
    <t xml:space="preserve">ASCE REF =&gt; </t>
  </si>
  <si>
    <t>Equations for these two are in "EB(9.24)Used for Writing Matlab and in "Evaporation, Evapotranspiration, and Irrigation Water Requirements" by Jensen</t>
  </si>
  <si>
    <t xml:space="preserve">u </t>
  </si>
  <si>
    <t>G</t>
  </si>
  <si>
    <t>ET0</t>
  </si>
  <si>
    <t>Etr</t>
  </si>
  <si>
    <t>MJ/m^2/hr</t>
  </si>
  <si>
    <t>mm/hr</t>
  </si>
  <si>
    <t>mm</t>
  </si>
  <si>
    <t>constants for ASCE Ref</t>
  </si>
  <si>
    <t>Cn0</t>
  </si>
  <si>
    <t>Cd0</t>
  </si>
  <si>
    <t>Cnr</t>
  </si>
  <si>
    <t>Cdr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</si>
</sst>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0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1"/>
        <bgColor indexed="64"/>
      </patternFill>
    </fill>
    <fill>
      <patternFill patternType="solid">
        <fgColor theme="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22" fontId="0" fillId="0" borderId="0" xfId="0" applyNumberFormat="1"/>
    <xf numFmtId="0" fontId="18" fillId="34" borderId="10" xfId="0" applyFont="1" applyFill="1" applyBorder="1"/>
    <xf numFmtId="0" fontId="0" fillId="36" borderId="10" xfId="0" applyFill="1" applyBorder="1"/>
    <xf numFmtId="0" fontId="18" fillId="37" borderId="10" xfId="0" applyFont="1" applyFill="1" applyBorder="1"/>
    <xf numFmtId="0" fontId="18" fillId="34" borderId="11" xfId="0" applyFont="1" applyFill="1" applyBorder="1"/>
    <xf numFmtId="0" fontId="0" fillId="35" borderId="11" xfId="0" applyFill="1" applyBorder="1"/>
    <xf numFmtId="0" fontId="0" fillId="36" borderId="11" xfId="0" applyFill="1" applyBorder="1"/>
    <xf numFmtId="0" fontId="18" fillId="37" borderId="11" xfId="0" applyFont="1" applyFill="1" applyBorder="1"/>
    <xf numFmtId="0" fontId="18" fillId="37" borderId="12" xfId="0" applyFont="1" applyFill="1" applyBorder="1"/>
    <xf numFmtId="0" fontId="18" fillId="37" borderId="13" xfId="0" applyFont="1" applyFill="1" applyBorder="1"/>
    <xf numFmtId="0" fontId="19" fillId="34" borderId="12" xfId="0" applyFont="1" applyFill="1" applyBorder="1"/>
    <xf numFmtId="0" fontId="19" fillId="34" borderId="10" xfId="0" applyFont="1" applyFill="1" applyBorder="1"/>
    <xf numFmtId="0" fontId="19" fillId="34" borderId="13" xfId="0" applyFont="1" applyFill="1" applyBorder="1"/>
    <xf numFmtId="0" fontId="16" fillId="35" borderId="12" xfId="0" applyFont="1" applyFill="1" applyBorder="1"/>
    <xf numFmtId="0" fontId="16" fillId="35" borderId="10" xfId="0" applyFont="1" applyFill="1" applyBorder="1"/>
    <xf numFmtId="0" fontId="16" fillId="35" borderId="13" xfId="0" applyFont="1" applyFill="1" applyBorder="1"/>
    <xf numFmtId="0" fontId="0" fillId="0" borderId="10" xfId="0" applyBorder="1"/>
    <xf numFmtId="0" fontId="19" fillId="37" borderId="10" xfId="0" applyFont="1" applyFill="1" applyBorder="1"/>
    <xf numFmtId="0" fontId="0" fillId="38" borderId="10" xfId="0" applyFill="1" applyBorder="1"/>
    <xf numFmtId="0" fontId="0" fillId="33" borderId="10" xfId="0" applyFill="1" applyBorder="1"/>
    <xf numFmtId="22" fontId="0" fillId="0" borderId="10" xfId="0" applyNumberFormat="1" applyBorder="1"/>
    <xf numFmtId="0" fontId="0" fillId="38" borderId="11" xfId="0" applyFill="1" applyBorder="1"/>
    <xf numFmtId="0" fontId="0" fillId="0" borderId="14" xfId="0" applyBorder="1"/>
    <xf numFmtId="0" fontId="0" fillId="0" borderId="12" xfId="0" applyBorder="1"/>
    <xf numFmtId="0" fontId="0" fillId="36" borderId="12" xfId="0" applyFill="1" applyBorder="1"/>
    <xf numFmtId="0" fontId="19" fillId="37" borderId="12" xfId="0" applyFont="1" applyFill="1" applyBorder="1"/>
    <xf numFmtId="0" fontId="0" fillId="38" borderId="12" xfId="0" applyFill="1" applyBorder="1"/>
    <xf numFmtId="0" fontId="0" fillId="0" borderId="15" xfId="0" applyBorder="1"/>
    <xf numFmtId="0" fontId="0" fillId="0" borderId="16" xfId="0" applyBorder="1"/>
    <xf numFmtId="0" fontId="0" fillId="0" borderId="13" xfId="0" applyBorder="1"/>
    <xf numFmtId="0" fontId="0" fillId="36" borderId="13" xfId="0" applyFill="1" applyBorder="1"/>
    <xf numFmtId="0" fontId="19" fillId="37" borderId="13" xfId="0" applyFont="1" applyFill="1" applyBorder="1"/>
    <xf numFmtId="0" fontId="0" fillId="38" borderId="13" xfId="0" applyFill="1" applyBorder="1"/>
    <xf numFmtId="0" fontId="0" fillId="0" borderId="10" xfId="0" applyFill="1" applyBorder="1"/>
    <xf numFmtId="0" fontId="0" fillId="39" borderId="17" xfId="0" applyFill="1" applyBorder="1"/>
    <xf numFmtId="0" fontId="0" fillId="39" borderId="0" xfId="0" applyFill="1"/>
    <xf numFmtId="22" fontId="0" fillId="40" borderId="0" xfId="0" applyNumberFormat="1" applyFill="1"/>
    <xf numFmtId="0" fontId="0" fillId="40" borderId="0" xfId="0" applyFill="1"/>
    <xf numFmtId="0" fontId="16" fillId="41" borderId="12" xfId="0" applyFont="1" applyFill="1" applyBorder="1"/>
    <xf numFmtId="0" fontId="16" fillId="41" borderId="10" xfId="0" applyFont="1" applyFill="1" applyBorder="1"/>
    <xf numFmtId="0" fontId="16" fillId="41" borderId="13" xfId="0" applyFont="1" applyFill="1" applyBorder="1"/>
    <xf numFmtId="0" fontId="0" fillId="41" borderId="11" xfId="0" applyFill="1" applyBorder="1"/>
    <xf numFmtId="0" fontId="16" fillId="38" borderId="10" xfId="0" applyFont="1" applyFill="1" applyBorder="1"/>
    <xf numFmtId="0" fontId="16" fillId="35" borderId="10" xfId="0" applyFont="1" applyFill="1" applyBorder="1" applyAlignment="1">
      <alignment wrapText="1"/>
    </xf>
    <xf numFmtId="0" fontId="0" fillId="35" borderId="0" xfId="0" applyFill="1"/>
    <xf numFmtId="0" fontId="16" fillId="41" borderId="10" xfId="0" applyFont="1" applyFill="1" applyBorder="1" applyAlignment="1">
      <alignment wrapText="1"/>
    </xf>
    <xf numFmtId="0" fontId="0" fillId="41" borderId="0" xfId="0" applyFill="1"/>
    <xf numFmtId="0" fontId="16" fillId="42" borderId="10" xfId="0" applyFont="1" applyFill="1" applyBorder="1"/>
    <xf numFmtId="0" fontId="18" fillId="35" borderId="10" xfId="0" applyFont="1" applyFill="1" applyBorder="1"/>
    <xf numFmtId="164" fontId="0" fillId="0" borderId="0" xfId="0" applyNumberFormat="1"/>
    <xf numFmtId="0" fontId="0" fillId="0" borderId="20" xfId="0" applyBorder="1"/>
    <xf numFmtId="165" fontId="0" fillId="0" borderId="0" xfId="0" applyNumberFormat="1"/>
    <xf numFmtId="0" fontId="20" fillId="39" borderId="18" xfId="0" applyFont="1" applyFill="1" applyBorder="1" applyAlignment="1">
      <alignment horizontal="center"/>
    </xf>
    <xf numFmtId="0" fontId="20" fillId="39" borderId="19" xfId="0" applyFont="1" applyFill="1" applyBorder="1" applyAlignment="1">
      <alignment horizontal="center"/>
    </xf>
    <xf numFmtId="0" fontId="21" fillId="33" borderId="0" xfId="0" applyFont="1" applyFill="1" applyAlignment="1">
      <alignment horizontal="center"/>
    </xf>
    <xf numFmtId="0" fontId="16" fillId="0" borderId="10" xfId="0" applyFont="1" applyBorder="1" applyAlignment="1">
      <alignment horizontal="center"/>
    </xf>
    <xf numFmtId="0" fontId="20" fillId="39" borderId="2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40822</xdr:colOff>
      <xdr:row>1819</xdr:row>
      <xdr:rowOff>6</xdr:rowOff>
    </xdr:from>
    <xdr:to>
      <xdr:col>19</xdr:col>
      <xdr:colOff>54430</xdr:colOff>
      <xdr:row>1848</xdr:row>
      <xdr:rowOff>176908</xdr:rowOff>
    </xdr:to>
    <xdr:grpSp>
      <xdr:nvGrpSpPr>
        <xdr:cNvPr id="35" name="Group 34">
          <a:extLst>
            <a:ext uri="{FF2B5EF4-FFF2-40B4-BE49-F238E27FC236}">
              <a16:creationId xmlns:a16="http://schemas.microsoft.com/office/drawing/2014/main" id="{E7820DF8-C14B-4371-8E05-19B8E465298D}"/>
            </a:ext>
          </a:extLst>
        </xdr:cNvPr>
        <xdr:cNvGrpSpPr/>
      </xdr:nvGrpSpPr>
      <xdr:grpSpPr>
        <a:xfrm>
          <a:off x="40822" y="346818863"/>
          <a:ext cx="16328572" cy="5701402"/>
          <a:chOff x="0" y="354248363"/>
          <a:chExt cx="16328572" cy="5701402"/>
        </a:xfrm>
      </xdr:grpSpPr>
      <xdr:grpSp>
        <xdr:nvGrpSpPr>
          <xdr:cNvPr id="33" name="Group 32">
            <a:extLst>
              <a:ext uri="{FF2B5EF4-FFF2-40B4-BE49-F238E27FC236}">
                <a16:creationId xmlns:a16="http://schemas.microsoft.com/office/drawing/2014/main" id="{79A8181A-19E0-45E9-82F0-B5E8595CC5FF}"/>
              </a:ext>
            </a:extLst>
          </xdr:cNvPr>
          <xdr:cNvGrpSpPr/>
        </xdr:nvGrpSpPr>
        <xdr:grpSpPr>
          <a:xfrm>
            <a:off x="0" y="354248363"/>
            <a:ext cx="15918040" cy="5701402"/>
            <a:chOff x="0" y="354248357"/>
            <a:chExt cx="15918040" cy="5754189"/>
          </a:xfrm>
        </xdr:grpSpPr>
        <xdr:grpSp>
          <xdr:nvGrpSpPr>
            <xdr:cNvPr id="14" name="Group 13">
              <a:extLst>
                <a:ext uri="{FF2B5EF4-FFF2-40B4-BE49-F238E27FC236}">
                  <a16:creationId xmlns:a16="http://schemas.microsoft.com/office/drawing/2014/main" id="{BFE4AB2D-1AAC-453A-9A1F-6F7E1F0B0F3C}"/>
                </a:ext>
              </a:extLst>
            </xdr:cNvPr>
            <xdr:cNvGrpSpPr/>
          </xdr:nvGrpSpPr>
          <xdr:grpSpPr>
            <a:xfrm>
              <a:off x="0" y="354248357"/>
              <a:ext cx="15373171" cy="5754189"/>
              <a:chOff x="-20900" y="4086945"/>
              <a:chExt cx="15210273" cy="5754189"/>
            </a:xfrm>
          </xdr:grpSpPr>
          <xdr:grpSp>
            <xdr:nvGrpSpPr>
              <xdr:cNvPr id="15" name="Group 14">
                <a:extLst>
                  <a:ext uri="{FF2B5EF4-FFF2-40B4-BE49-F238E27FC236}">
                    <a16:creationId xmlns:a16="http://schemas.microsoft.com/office/drawing/2014/main" id="{056E3396-5946-4BC4-B981-0EA8F485937D}"/>
                  </a:ext>
                </a:extLst>
              </xdr:cNvPr>
              <xdr:cNvGrpSpPr/>
            </xdr:nvGrpSpPr>
            <xdr:grpSpPr>
              <a:xfrm>
                <a:off x="-20900" y="4307861"/>
                <a:ext cx="15210273" cy="5533273"/>
                <a:chOff x="559946" y="4359088"/>
                <a:chExt cx="15002609" cy="5533273"/>
              </a:xfrm>
            </xdr:grpSpPr>
            <xdr:pic>
              <xdr:nvPicPr>
                <xdr:cNvPr id="17" name="Picture 16">
                  <a:extLst>
                    <a:ext uri="{FF2B5EF4-FFF2-40B4-BE49-F238E27FC236}">
                      <a16:creationId xmlns:a16="http://schemas.microsoft.com/office/drawing/2014/main" id="{5619FBE9-90F3-4998-B398-0FC3C2F9F9DE}"/>
                    </a:ext>
                  </a:extLst>
                </xdr:cNvPr>
                <xdr:cNvPicPr>
                  <a:picLocks noChangeAspect="1"/>
                </xdr:cNvPicPr>
              </xdr:nvPicPr>
              <xdr:blipFill>
                <a:blip xmlns:r="http://schemas.openxmlformats.org/officeDocument/2006/relationships" r:embed="rId1"/>
                <a:stretch>
                  <a:fillRect/>
                </a:stretch>
              </xdr:blipFill>
              <xdr:spPr>
                <a:xfrm>
                  <a:off x="14263968" y="5192806"/>
                  <a:ext cx="1104200" cy="504762"/>
                </a:xfrm>
                <a:prstGeom prst="rect">
                  <a:avLst/>
                </a:prstGeom>
                <a:ln>
                  <a:solidFill>
                    <a:srgbClr val="FF0000"/>
                  </a:solidFill>
                </a:ln>
              </xdr:spPr>
            </xdr:pic>
            <xdr:grpSp>
              <xdr:nvGrpSpPr>
                <xdr:cNvPr id="19" name="Group 18">
                  <a:extLst>
                    <a:ext uri="{FF2B5EF4-FFF2-40B4-BE49-F238E27FC236}">
                      <a16:creationId xmlns:a16="http://schemas.microsoft.com/office/drawing/2014/main" id="{5301E888-C28E-41BD-81AE-6EC9D35B54FD}"/>
                    </a:ext>
                  </a:extLst>
                </xdr:cNvPr>
                <xdr:cNvGrpSpPr/>
              </xdr:nvGrpSpPr>
              <xdr:grpSpPr>
                <a:xfrm>
                  <a:off x="559946" y="5732438"/>
                  <a:ext cx="12044395" cy="4159923"/>
                  <a:chOff x="1927063" y="356085409"/>
                  <a:chExt cx="12044395" cy="4323201"/>
                </a:xfrm>
              </xdr:grpSpPr>
              <xdr:pic>
                <xdr:nvPicPr>
                  <xdr:cNvPr id="25" name="Picture 24">
                    <a:extLst>
                      <a:ext uri="{FF2B5EF4-FFF2-40B4-BE49-F238E27FC236}">
                        <a16:creationId xmlns:a16="http://schemas.microsoft.com/office/drawing/2014/main" id="{AF7637B4-CE2D-4E49-8280-4926201F7488}"/>
                      </a:ext>
                    </a:extLst>
                  </xdr:cNvPr>
                  <xdr:cNvPicPr>
                    <a:picLocks noChangeAspect="1"/>
                  </xdr:cNvPicPr>
                </xdr:nvPicPr>
                <xdr:blipFill>
                  <a:blip xmlns:r="http://schemas.openxmlformats.org/officeDocument/2006/relationships" r:embed="rId2"/>
                  <a:stretch>
                    <a:fillRect/>
                  </a:stretch>
                </xdr:blipFill>
                <xdr:spPr>
                  <a:xfrm>
                    <a:off x="9233084" y="356255412"/>
                    <a:ext cx="4738374" cy="3980952"/>
                  </a:xfrm>
                  <a:prstGeom prst="rect">
                    <a:avLst/>
                  </a:prstGeom>
                  <a:ln>
                    <a:solidFill>
                      <a:schemeClr val="tx1"/>
                    </a:solidFill>
                  </a:ln>
                </xdr:spPr>
              </xdr:pic>
              <xdr:pic>
                <xdr:nvPicPr>
                  <xdr:cNvPr id="26" name="Picture 25">
                    <a:extLst>
                      <a:ext uri="{FF2B5EF4-FFF2-40B4-BE49-F238E27FC236}">
                        <a16:creationId xmlns:a16="http://schemas.microsoft.com/office/drawing/2014/main" id="{0D5960DB-0112-4120-B4E8-51F953CD4796}"/>
                      </a:ext>
                    </a:extLst>
                  </xdr:cNvPr>
                  <xdr:cNvPicPr>
                    <a:picLocks noChangeAspect="1"/>
                  </xdr:cNvPicPr>
                </xdr:nvPicPr>
                <xdr:blipFill>
                  <a:blip xmlns:r="http://schemas.openxmlformats.org/officeDocument/2006/relationships" r:embed="rId3"/>
                  <a:stretch>
                    <a:fillRect/>
                  </a:stretch>
                </xdr:blipFill>
                <xdr:spPr>
                  <a:xfrm>
                    <a:off x="5231547" y="356085409"/>
                    <a:ext cx="3188234" cy="780952"/>
                  </a:xfrm>
                  <a:prstGeom prst="rect">
                    <a:avLst/>
                  </a:prstGeom>
                  <a:ln>
                    <a:solidFill>
                      <a:srgbClr val="FF0000"/>
                    </a:solidFill>
                  </a:ln>
                </xdr:spPr>
              </xdr:pic>
              <xdr:pic>
                <xdr:nvPicPr>
                  <xdr:cNvPr id="27" name="Picture 26">
                    <a:extLst>
                      <a:ext uri="{FF2B5EF4-FFF2-40B4-BE49-F238E27FC236}">
                        <a16:creationId xmlns:a16="http://schemas.microsoft.com/office/drawing/2014/main" id="{86EA30AD-7549-48A2-AC59-72AC44B092D6}"/>
                      </a:ext>
                    </a:extLst>
                  </xdr:cNvPr>
                  <xdr:cNvPicPr>
                    <a:picLocks noChangeAspect="1"/>
                  </xdr:cNvPicPr>
                </xdr:nvPicPr>
                <xdr:blipFill>
                  <a:blip xmlns:r="http://schemas.openxmlformats.org/officeDocument/2006/relationships" r:embed="rId4"/>
                  <a:stretch>
                    <a:fillRect/>
                  </a:stretch>
                </xdr:blipFill>
                <xdr:spPr>
                  <a:xfrm>
                    <a:off x="1927063" y="358303848"/>
                    <a:ext cx="7590475" cy="2104762"/>
                  </a:xfrm>
                  <a:prstGeom prst="rect">
                    <a:avLst/>
                  </a:prstGeom>
                  <a:ln>
                    <a:solidFill>
                      <a:schemeClr val="tx1"/>
                    </a:solidFill>
                  </a:ln>
                </xdr:spPr>
              </xdr:pic>
              <xdr:pic>
                <xdr:nvPicPr>
                  <xdr:cNvPr id="28" name="Picture 27">
                    <a:extLst>
                      <a:ext uri="{FF2B5EF4-FFF2-40B4-BE49-F238E27FC236}">
                        <a16:creationId xmlns:a16="http://schemas.microsoft.com/office/drawing/2014/main" id="{0BA9CBEC-0B91-4F03-9C67-64D3D56A1DF4}"/>
                      </a:ext>
                    </a:extLst>
                  </xdr:cNvPr>
                  <xdr:cNvPicPr>
                    <a:picLocks noChangeAspect="1"/>
                  </xdr:cNvPicPr>
                </xdr:nvPicPr>
                <xdr:blipFill>
                  <a:blip xmlns:r="http://schemas.openxmlformats.org/officeDocument/2006/relationships" r:embed="rId5"/>
                  <a:stretch>
                    <a:fillRect/>
                  </a:stretch>
                </xdr:blipFill>
                <xdr:spPr>
                  <a:xfrm>
                    <a:off x="3934207" y="357141859"/>
                    <a:ext cx="4571429" cy="1028571"/>
                  </a:xfrm>
                  <a:prstGeom prst="rect">
                    <a:avLst/>
                  </a:prstGeom>
                  <a:ln>
                    <a:solidFill>
                      <a:schemeClr val="tx1"/>
                    </a:solidFill>
                  </a:ln>
                </xdr:spPr>
              </xdr:pic>
            </xdr:grpSp>
            <xdr:pic>
              <xdr:nvPicPr>
                <xdr:cNvPr id="21" name="Picture 20">
                  <a:extLst>
                    <a:ext uri="{FF2B5EF4-FFF2-40B4-BE49-F238E27FC236}">
                      <a16:creationId xmlns:a16="http://schemas.microsoft.com/office/drawing/2014/main" id="{CDA2E870-7820-4EFD-8904-B03878BD3C01}"/>
                    </a:ext>
                  </a:extLst>
                </xdr:cNvPr>
                <xdr:cNvPicPr>
                  <a:picLocks noChangeAspect="1"/>
                </xdr:cNvPicPr>
              </xdr:nvPicPr>
              <xdr:blipFill>
                <a:blip xmlns:r="http://schemas.openxmlformats.org/officeDocument/2006/relationships" r:embed="rId6"/>
                <a:stretch>
                  <a:fillRect/>
                </a:stretch>
              </xdr:blipFill>
              <xdr:spPr>
                <a:xfrm>
                  <a:off x="13567909" y="8081204"/>
                  <a:ext cx="1994646" cy="444152"/>
                </a:xfrm>
                <a:prstGeom prst="rect">
                  <a:avLst/>
                </a:prstGeom>
                <a:ln>
                  <a:solidFill>
                    <a:srgbClr val="FF0000"/>
                  </a:solidFill>
                </a:ln>
              </xdr:spPr>
            </xdr:pic>
            <xdr:sp macro="" textlink="">
              <xdr:nvSpPr>
                <xdr:cNvPr id="22" name="TextBox 21">
                  <a:extLst>
                    <a:ext uri="{FF2B5EF4-FFF2-40B4-BE49-F238E27FC236}">
                      <a16:creationId xmlns:a16="http://schemas.microsoft.com/office/drawing/2014/main" id="{744EADE7-EDE8-4336-9890-92DB095EE6E8}"/>
                    </a:ext>
                  </a:extLst>
                </xdr:cNvPr>
                <xdr:cNvSpPr txBox="1"/>
              </xdr:nvSpPr>
              <xdr:spPr>
                <a:xfrm>
                  <a:off x="10824882" y="4359088"/>
                  <a:ext cx="963706"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Either Or</a:t>
                  </a:r>
                </a:p>
              </xdr:txBody>
            </xdr:sp>
            <xdr:cxnSp macro="">
              <xdr:nvCxnSpPr>
                <xdr:cNvPr id="23" name="Straight Arrow Connector 22">
                  <a:extLst>
                    <a:ext uri="{FF2B5EF4-FFF2-40B4-BE49-F238E27FC236}">
                      <a16:creationId xmlns:a16="http://schemas.microsoft.com/office/drawing/2014/main" id="{58F8CF7A-5951-419C-8396-D6D5A0929A32}"/>
                    </a:ext>
                  </a:extLst>
                </xdr:cNvPr>
                <xdr:cNvCxnSpPr/>
              </xdr:nvCxnSpPr>
              <xdr:spPr>
                <a:xfrm flipH="1">
                  <a:off x="7048500" y="4639235"/>
                  <a:ext cx="3854825" cy="14903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 name="Straight Arrow Connector 23">
                  <a:extLst>
                    <a:ext uri="{FF2B5EF4-FFF2-40B4-BE49-F238E27FC236}">
                      <a16:creationId xmlns:a16="http://schemas.microsoft.com/office/drawing/2014/main" id="{DAFDAB05-AAED-47EA-A9AD-A1F2E8D4EC53}"/>
                    </a:ext>
                  </a:extLst>
                </xdr:cNvPr>
                <xdr:cNvCxnSpPr/>
              </xdr:nvCxnSpPr>
              <xdr:spPr>
                <a:xfrm>
                  <a:off x="11575676" y="4616824"/>
                  <a:ext cx="2223583" cy="12902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pic>
            <xdr:nvPicPr>
              <xdr:cNvPr id="16" name="Picture 15">
                <a:extLst>
                  <a:ext uri="{FF2B5EF4-FFF2-40B4-BE49-F238E27FC236}">
                    <a16:creationId xmlns:a16="http://schemas.microsoft.com/office/drawing/2014/main" id="{2C06C55E-AA4A-48E6-B101-C0132583BBE5}"/>
                  </a:ext>
                </a:extLst>
              </xdr:cNvPr>
              <xdr:cNvPicPr>
                <a:picLocks noChangeAspect="1"/>
              </xdr:cNvPicPr>
            </xdr:nvPicPr>
            <xdr:blipFill>
              <a:blip xmlns:r="http://schemas.openxmlformats.org/officeDocument/2006/relationships" r:embed="rId7"/>
              <a:stretch>
                <a:fillRect/>
              </a:stretch>
            </xdr:blipFill>
            <xdr:spPr>
              <a:xfrm>
                <a:off x="3023988" y="4086945"/>
                <a:ext cx="4289715" cy="685714"/>
              </a:xfrm>
              <a:prstGeom prst="rect">
                <a:avLst/>
              </a:prstGeom>
              <a:solidFill>
                <a:srgbClr val="000000">
                  <a:shade val="95000"/>
                </a:srgbClr>
              </a:solidFill>
              <a:ln w="76200" cap="sq">
                <a:solidFill>
                  <a:srgbClr val="000000"/>
                </a:solidFill>
                <a:miter lim="800000"/>
              </a:ln>
              <a:effectLst>
                <a:outerShdw blurRad="254000" dist="190500" dir="2700000" sy="90000" algn="bl" rotWithShape="0">
                  <a:srgbClr val="000000">
                    <a:alpha val="40000"/>
                  </a:srgbClr>
                </a:outerShdw>
              </a:effectLst>
            </xdr:spPr>
          </xdr:pic>
        </xdr:grpSp>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CFDAC9A4-8F51-4E08-9832-D4C2D0D2916B}"/>
                    </a:ext>
                  </a:extLst>
                </xdr:cNvPr>
                <xdr:cNvSpPr txBox="1"/>
              </xdr:nvSpPr>
              <xdr:spPr>
                <a:xfrm>
                  <a:off x="13438835" y="356032502"/>
                  <a:ext cx="2479205" cy="60112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800" b="0" i="1">
                                <a:latin typeface="Cambria Math" panose="02040503050406030204" pitchFamily="18" charset="0"/>
                              </a:rPr>
                            </m:ctrlPr>
                          </m:sSubSupPr>
                          <m:e>
                            <m:r>
                              <a:rPr lang="en-US" sz="1800" b="0" i="1">
                                <a:latin typeface="Cambria Math" panose="02040503050406030204" pitchFamily="18" charset="0"/>
                              </a:rPr>
                              <m:t>𝑄</m:t>
                            </m:r>
                          </m:e>
                          <m:sub>
                            <m:r>
                              <a:rPr lang="en-US" sz="1800" b="0" i="1">
                                <a:latin typeface="Cambria Math" panose="02040503050406030204" pitchFamily="18" charset="0"/>
                              </a:rPr>
                              <m:t>𝑇𝐼𝑅</m:t>
                            </m:r>
                          </m:sub>
                          <m:sup>
                            <m:r>
                              <a:rPr lang="en-US" sz="1800" b="0" i="1">
                                <a:latin typeface="Cambria Math" panose="02040503050406030204" pitchFamily="18" charset="0"/>
                              </a:rPr>
                              <m:t>+</m:t>
                            </m:r>
                          </m:sup>
                        </m:sSubSup>
                        <m:r>
                          <a:rPr lang="en-US" sz="1800" b="0" i="1">
                            <a:latin typeface="Cambria Math" panose="02040503050406030204" pitchFamily="18" charset="0"/>
                          </a:rPr>
                          <m:t>= </m:t>
                        </m:r>
                        <m:sSub>
                          <m:sSubPr>
                            <m:ctrlPr>
                              <a:rPr lang="en-US" sz="1800" b="0" i="1">
                                <a:latin typeface="Cambria Math" panose="02040503050406030204" pitchFamily="18" charset="0"/>
                              </a:rPr>
                            </m:ctrlPr>
                          </m:sSubPr>
                          <m:e>
                            <m:r>
                              <m:rPr>
                                <m:sty m:val="p"/>
                              </m:rPr>
                              <a:rPr lang="el-GR" sz="1800" b="0" i="1">
                                <a:latin typeface="Cambria Math" panose="02040503050406030204" pitchFamily="18" charset="0"/>
                              </a:rPr>
                              <m:t>α</m:t>
                            </m:r>
                          </m:e>
                          <m:sub>
                            <m:r>
                              <a:rPr lang="en-US" sz="1800" b="0" i="1">
                                <a:latin typeface="Cambria Math" panose="02040503050406030204" pitchFamily="18" charset="0"/>
                              </a:rPr>
                              <m:t>𝐿</m:t>
                            </m:r>
                          </m:sub>
                        </m:sSub>
                        <m:d>
                          <m:dPr>
                            <m:ctrlPr>
                              <a:rPr lang="en-US" sz="1800" b="0" i="1">
                                <a:latin typeface="Cambria Math" panose="02040503050406030204" pitchFamily="18" charset="0"/>
                              </a:rPr>
                            </m:ctrlPr>
                          </m:dPr>
                          <m:e>
                            <m:sSub>
                              <m:sSubPr>
                                <m:ctrlPr>
                                  <a:rPr lang="en-US" sz="1800" b="0" i="1">
                                    <a:latin typeface="Cambria Math" panose="02040503050406030204" pitchFamily="18" charset="0"/>
                                  </a:rPr>
                                </m:ctrlPr>
                              </m:sSubPr>
                              <m:e>
                                <m:r>
                                  <a:rPr lang="en-US" sz="1800" b="0" i="1">
                                    <a:latin typeface="Cambria Math" panose="02040503050406030204" pitchFamily="18" charset="0"/>
                                  </a:rPr>
                                  <m:t>𝐹</m:t>
                                </m:r>
                              </m:e>
                              <m:sub>
                                <m:r>
                                  <a:rPr lang="en-US" sz="1800" b="0" i="1">
                                    <a:latin typeface="Cambria Math" panose="02040503050406030204" pitchFamily="18" charset="0"/>
                                  </a:rPr>
                                  <m:t>𝑎</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𝐿</m:t>
                                </m:r>
                              </m:e>
                              <m:sub>
                                <m:r>
                                  <a:rPr lang="en-US" sz="1800" b="0" i="1">
                                    <a:latin typeface="Cambria Math" panose="02040503050406030204" pitchFamily="18" charset="0"/>
                                  </a:rPr>
                                  <m:t>𝑎</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𝐹</m:t>
                                </m:r>
                              </m:e>
                              <m:sub>
                                <m:r>
                                  <a:rPr lang="en-US" sz="1800" b="0" i="1">
                                    <a:latin typeface="Cambria Math" panose="02040503050406030204" pitchFamily="18" charset="0"/>
                                  </a:rPr>
                                  <m:t>𝑔</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𝐿</m:t>
                                </m:r>
                              </m:e>
                              <m:sub>
                                <m:r>
                                  <a:rPr lang="en-US" sz="1800" b="0" i="1">
                                    <a:latin typeface="Cambria Math" panose="02040503050406030204" pitchFamily="18" charset="0"/>
                                  </a:rPr>
                                  <m:t>𝑔</m:t>
                                </m:r>
                              </m:sub>
                            </m:sSub>
                          </m:e>
                        </m:d>
                      </m:oMath>
                    </m:oMathPara>
                  </a14:m>
                  <a:endParaRPr lang="en-US" sz="1800" b="0"/>
                </a:p>
                <a:p>
                  <a:endParaRPr lang="en-US" sz="1800"/>
                </a:p>
              </xdr:txBody>
            </xdr:sp>
          </mc:Choice>
          <mc:Fallback xmlns="">
            <xdr:sp macro="" textlink="">
              <xdr:nvSpPr>
                <xdr:cNvPr id="30" name="TextBox 29">
                  <a:extLst>
                    <a:ext uri="{FF2B5EF4-FFF2-40B4-BE49-F238E27FC236}">
                      <a16:creationId xmlns:a16="http://schemas.microsoft.com/office/drawing/2014/main" id="{CFDAC9A4-8F51-4E08-9832-D4C2D0D2916B}"/>
                    </a:ext>
                  </a:extLst>
                </xdr:cNvPr>
                <xdr:cNvSpPr txBox="1"/>
              </xdr:nvSpPr>
              <xdr:spPr>
                <a:xfrm>
                  <a:off x="13438835" y="356032502"/>
                  <a:ext cx="2479205" cy="60112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𝑄_𝑇𝐼𝑅^+= </a:t>
                  </a:r>
                  <a:r>
                    <a:rPr lang="el-GR" sz="1800" b="0" i="0">
                      <a:latin typeface="Cambria Math" panose="02040503050406030204" pitchFamily="18" charset="0"/>
                    </a:rPr>
                    <a:t>α</a:t>
                  </a:r>
                  <a:r>
                    <a:rPr lang="en-US" sz="1800" b="0" i="0">
                      <a:latin typeface="Cambria Math" panose="02040503050406030204" pitchFamily="18" charset="0"/>
                    </a:rPr>
                    <a:t>_𝐿 (𝐹_𝑎 𝐿_𝑎+𝐹_𝑔 𝐿_𝑔 )</a:t>
                  </a:r>
                  <a:endParaRPr lang="en-US" sz="1800" b="0"/>
                </a:p>
                <a:p>
                  <a:endParaRPr lang="en-US" sz="1800"/>
                </a:p>
              </xdr:txBody>
            </xdr:sp>
          </mc:Fallback>
        </mc:AlternateContent>
      </xdr:grpSp>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5F0EC9A3-C6A8-40DF-AA3B-6221F238B54D}"/>
                  </a:ext>
                </a:extLst>
              </xdr:cNvPr>
              <xdr:cNvSpPr txBox="1"/>
            </xdr:nvSpPr>
            <xdr:spPr>
              <a:xfrm>
                <a:off x="12341678" y="356942570"/>
                <a:ext cx="3986894" cy="87085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left"/>
                    </m:oMathParaPr>
                    <m:oMath xmlns:m="http://schemas.openxmlformats.org/officeDocument/2006/math">
                      <m:sSubSup>
                        <m:sSubSupPr>
                          <m:ctrlPr>
                            <a:rPr lang="en-US" sz="1800" b="0" i="1">
                              <a:latin typeface="Cambria Math" panose="02040503050406030204" pitchFamily="18" charset="0"/>
                            </a:rPr>
                          </m:ctrlPr>
                        </m:sSubSupPr>
                        <m:e>
                          <m:r>
                            <a:rPr lang="en-US" sz="1800" b="0" i="1">
                              <a:latin typeface="Cambria Math" panose="02040503050406030204" pitchFamily="18" charset="0"/>
                            </a:rPr>
                            <m:t>𝑄</m:t>
                          </m:r>
                        </m:e>
                        <m:sub>
                          <m:r>
                            <a:rPr lang="en-US" sz="1800" b="0" i="1">
                              <a:latin typeface="Cambria Math" panose="02040503050406030204" pitchFamily="18" charset="0"/>
                            </a:rPr>
                            <m:t>𝑇𝐼𝑅</m:t>
                          </m:r>
                        </m:sub>
                        <m:sup>
                          <m:r>
                            <a:rPr lang="en-US" sz="1800" b="0" i="1">
                              <a:latin typeface="Cambria Math" panose="02040503050406030204" pitchFamily="18" charset="0"/>
                            </a:rPr>
                            <m:t>−</m:t>
                          </m:r>
                        </m:sup>
                      </m:sSubSup>
                      <m:r>
                        <a:rPr lang="en-US" sz="1800" b="0" i="1">
                          <a:latin typeface="Cambria Math" panose="02040503050406030204" pitchFamily="18" charset="0"/>
                        </a:rPr>
                        <m:t>= </m:t>
                      </m:r>
                      <m:r>
                        <m:rPr>
                          <m:sty m:val="p"/>
                        </m:rPr>
                        <a:rPr lang="el-GR" sz="1800" b="0" i="1">
                          <a:latin typeface="Cambria Math" panose="02040503050406030204" pitchFamily="18" charset="0"/>
                        </a:rPr>
                        <m:t>εσ</m:t>
                      </m:r>
                      <m:sSubSup>
                        <m:sSubSupPr>
                          <m:ctrlPr>
                            <a:rPr lang="en-US" sz="1800" b="0" i="1">
                              <a:latin typeface="Cambria Math" panose="02040503050406030204" pitchFamily="18" charset="0"/>
                            </a:rPr>
                          </m:ctrlPr>
                        </m:sSubSupPr>
                        <m:e>
                          <m:r>
                            <a:rPr lang="en-US" sz="1800" b="0" i="1">
                              <a:latin typeface="Cambria Math" panose="02040503050406030204" pitchFamily="18" charset="0"/>
                            </a:rPr>
                            <m:t>𝑇</m:t>
                          </m:r>
                        </m:e>
                        <m:sub>
                          <m:r>
                            <a:rPr lang="en-US" sz="1800" b="0" i="1">
                              <a:latin typeface="Cambria Math" panose="02040503050406030204" pitchFamily="18" charset="0"/>
                            </a:rPr>
                            <m:t>𝑎𝑖𝑟</m:t>
                          </m:r>
                          <m:r>
                            <a:rPr lang="en-US" sz="1800" b="0" i="1">
                              <a:latin typeface="Cambria Math" panose="02040503050406030204" pitchFamily="18" charset="0"/>
                            </a:rPr>
                            <m:t> </m:t>
                          </m:r>
                        </m:sub>
                        <m:sup>
                          <m:r>
                            <a:rPr lang="en-US" sz="1800" b="0" i="1">
                              <a:latin typeface="Cambria Math" panose="02040503050406030204" pitchFamily="18" charset="0"/>
                            </a:rPr>
                            <m:t>4</m:t>
                          </m:r>
                        </m:sup>
                      </m:sSubSup>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𝐶</m:t>
                          </m:r>
                        </m:e>
                        <m:sub>
                          <m:r>
                            <a:rPr lang="en-US" sz="1800" b="0" i="1">
                              <a:latin typeface="Cambria Math" panose="02040503050406030204" pitchFamily="18" charset="0"/>
                            </a:rPr>
                            <m:t>𝑝𝑎</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𝑔</m:t>
                          </m:r>
                        </m:e>
                        <m:sub>
                          <m:r>
                            <a:rPr lang="en-US" sz="1800" b="0" i="1">
                              <a:latin typeface="Cambria Math" panose="02040503050406030204" pitchFamily="18" charset="0"/>
                            </a:rPr>
                            <m:t>𝑟</m:t>
                          </m:r>
                        </m:sub>
                      </m:sSub>
                      <m:d>
                        <m:dPr>
                          <m:ctrlPr>
                            <a:rPr lang="en-US" sz="1800" b="0" i="1">
                              <a:latin typeface="Cambria Math" panose="02040503050406030204" pitchFamily="18" charset="0"/>
                            </a:rPr>
                          </m:ctrlPr>
                        </m:dPr>
                        <m:e>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𝑙𝑒𝑎𝑓</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𝑎𝑖𝑟</m:t>
                              </m:r>
                            </m:sub>
                          </m:sSub>
                        </m:e>
                      </m:d>
                    </m:oMath>
                  </m:oMathPara>
                </a14:m>
                <a:endParaRPr lang="en-US" sz="1800" b="0"/>
              </a:p>
              <a:p>
                <a:r>
                  <a:rPr lang="en-US" sz="1800" b="0"/>
                  <a:t> where</a:t>
                </a:r>
                <a:r>
                  <a:rPr lang="en-US" sz="1800" b="0" baseline="0"/>
                  <a:t> </a:t>
                </a:r>
                <a:r>
                  <a:rPr lang="el-GR" sz="1800" b="0" baseline="0"/>
                  <a:t>ε</a:t>
                </a:r>
                <a:r>
                  <a:rPr lang="en-US" sz="1800" b="0" baseline="0"/>
                  <a:t> = </a:t>
                </a:r>
                <a:r>
                  <a:rPr lang="el-GR" sz="1800" b="0" baseline="0"/>
                  <a:t>α</a:t>
                </a:r>
                <a:r>
                  <a:rPr lang="en-US" sz="1800" b="0" baseline="0"/>
                  <a:t>L and </a:t>
                </a:r>
                <a14:m>
                  <m:oMath xmlns:m="http://schemas.openxmlformats.org/officeDocument/2006/math">
                    <m:sSub>
                      <m:sSubPr>
                        <m:ctrlPr>
                          <a:rPr lang="en-US" sz="1800" b="0" i="1" baseline="0">
                            <a:latin typeface="Cambria Math" panose="02040503050406030204" pitchFamily="18" charset="0"/>
                          </a:rPr>
                        </m:ctrlPr>
                      </m:sSubPr>
                      <m:e>
                        <m:r>
                          <a:rPr lang="en-US" sz="1800" b="0" i="1" baseline="0">
                            <a:latin typeface="Cambria Math" panose="02040503050406030204" pitchFamily="18" charset="0"/>
                          </a:rPr>
                          <m:t>𝑔</m:t>
                        </m:r>
                      </m:e>
                      <m:sub>
                        <m:r>
                          <a:rPr lang="en-US" sz="1800" b="0" i="1" baseline="0">
                            <a:latin typeface="Cambria Math" panose="02040503050406030204" pitchFamily="18" charset="0"/>
                          </a:rPr>
                          <m:t>𝑟</m:t>
                        </m:r>
                      </m:sub>
                    </m:sSub>
                    <m:r>
                      <a:rPr lang="en-US" sz="1800" b="0" i="1" baseline="0">
                        <a:latin typeface="Cambria Math" panose="02040503050406030204" pitchFamily="18" charset="0"/>
                      </a:rPr>
                      <m:t>=(4</m:t>
                    </m:r>
                    <m:r>
                      <m:rPr>
                        <m:sty m:val="p"/>
                      </m:rPr>
                      <a:rPr lang="el-GR" sz="1800" b="0" i="1" baseline="0">
                        <a:latin typeface="Cambria Math" panose="02040503050406030204" pitchFamily="18" charset="0"/>
                      </a:rPr>
                      <m:t>σ</m:t>
                    </m:r>
                    <m:sSubSup>
                      <m:sSubSupPr>
                        <m:ctrlPr>
                          <a:rPr lang="en-US" sz="1800" b="0" i="1" baseline="0">
                            <a:latin typeface="Cambria Math" panose="02040503050406030204" pitchFamily="18" charset="0"/>
                          </a:rPr>
                        </m:ctrlPr>
                      </m:sSubSupPr>
                      <m:e>
                        <m:r>
                          <a:rPr lang="en-US" sz="1800" b="0" i="1" baseline="0">
                            <a:latin typeface="Cambria Math" panose="02040503050406030204" pitchFamily="18" charset="0"/>
                          </a:rPr>
                          <m:t>𝑇</m:t>
                        </m:r>
                      </m:e>
                      <m:sub>
                        <m:r>
                          <a:rPr lang="en-US" sz="1800" b="0" i="1" baseline="0">
                            <a:latin typeface="Cambria Math" panose="02040503050406030204" pitchFamily="18" charset="0"/>
                          </a:rPr>
                          <m:t>𝑎𝑖𝑟</m:t>
                        </m:r>
                      </m:sub>
                      <m:sup>
                        <m:r>
                          <a:rPr lang="en-US" sz="1800" b="0" i="1" baseline="0">
                            <a:latin typeface="Cambria Math" panose="02040503050406030204" pitchFamily="18" charset="0"/>
                          </a:rPr>
                          <m:t>3</m:t>
                        </m:r>
                      </m:sup>
                    </m:sSubSup>
                    <m:r>
                      <a:rPr lang="en-US" sz="1800" b="0" i="1" baseline="0">
                        <a:latin typeface="Cambria Math" panose="02040503050406030204" pitchFamily="18" charset="0"/>
                      </a:rPr>
                      <m:t>)/</m:t>
                    </m:r>
                    <m:sSub>
                      <m:sSubPr>
                        <m:ctrlPr>
                          <a:rPr lang="en-US" sz="1800" b="0" i="1" baseline="0">
                            <a:latin typeface="Cambria Math" panose="02040503050406030204" pitchFamily="18" charset="0"/>
                          </a:rPr>
                        </m:ctrlPr>
                      </m:sSubPr>
                      <m:e>
                        <m:r>
                          <a:rPr lang="en-US" sz="1800" b="0" i="1" baseline="0">
                            <a:latin typeface="Cambria Math" panose="02040503050406030204" pitchFamily="18" charset="0"/>
                          </a:rPr>
                          <m:t>(</m:t>
                        </m:r>
                        <m:r>
                          <a:rPr lang="en-US" sz="1800" b="0" i="1" baseline="0">
                            <a:latin typeface="Cambria Math" panose="02040503050406030204" pitchFamily="18" charset="0"/>
                          </a:rPr>
                          <m:t>𝐶</m:t>
                        </m:r>
                      </m:e>
                      <m:sub>
                        <m:r>
                          <a:rPr lang="en-US" sz="1800" b="0" i="1" baseline="0">
                            <a:latin typeface="Cambria Math" panose="02040503050406030204" pitchFamily="18" charset="0"/>
                          </a:rPr>
                          <m:t>𝑝</m:t>
                        </m:r>
                        <m:r>
                          <a:rPr lang="en-US" sz="1800" b="0" i="1" baseline="0">
                            <a:latin typeface="Cambria Math" panose="02040503050406030204" pitchFamily="18" charset="0"/>
                          </a:rPr>
                          <m:t>,</m:t>
                        </m:r>
                        <m:r>
                          <a:rPr lang="en-US" sz="1800" b="0" i="1" baseline="0">
                            <a:latin typeface="Cambria Math" panose="02040503050406030204" pitchFamily="18" charset="0"/>
                          </a:rPr>
                          <m:t>𝑎</m:t>
                        </m:r>
                      </m:sub>
                    </m:sSub>
                    <m:r>
                      <a:rPr lang="en-US" sz="1800" b="0" i="1" baseline="0">
                        <a:latin typeface="Cambria Math" panose="02040503050406030204" pitchFamily="18" charset="0"/>
                      </a:rPr>
                      <m:t>) </m:t>
                    </m:r>
                  </m:oMath>
                </a14:m>
                <a:r>
                  <a:rPr lang="en-US" sz="1800" b="0"/>
                  <a:t>  </a:t>
                </a:r>
              </a:p>
              <a:p>
                <a:endParaRPr lang="en-US" sz="1800"/>
              </a:p>
            </xdr:txBody>
          </xdr:sp>
        </mc:Choice>
        <mc:Fallback xmlns="">
          <xdr:sp macro="" textlink="">
            <xdr:nvSpPr>
              <xdr:cNvPr id="34" name="TextBox 33">
                <a:extLst>
                  <a:ext uri="{FF2B5EF4-FFF2-40B4-BE49-F238E27FC236}">
                    <a16:creationId xmlns:a16="http://schemas.microsoft.com/office/drawing/2014/main" id="{5F0EC9A3-C6A8-40DF-AA3B-6221F238B54D}"/>
                  </a:ext>
                </a:extLst>
              </xdr:cNvPr>
              <xdr:cNvSpPr txBox="1"/>
            </xdr:nvSpPr>
            <xdr:spPr>
              <a:xfrm>
                <a:off x="12341678" y="356942570"/>
                <a:ext cx="3986894" cy="87085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800" b="0" i="0">
                    <a:latin typeface="Cambria Math" panose="02040503050406030204" pitchFamily="18" charset="0"/>
                  </a:rPr>
                  <a:t>𝑄_𝑇𝐼𝑅^−= </a:t>
                </a:r>
                <a:r>
                  <a:rPr lang="el-GR" sz="1800" b="0" i="0">
                    <a:latin typeface="Cambria Math" panose="02040503050406030204" pitchFamily="18" charset="0"/>
                  </a:rPr>
                  <a:t>εσ</a:t>
                </a:r>
                <a:r>
                  <a:rPr lang="en-US" sz="1800" b="0" i="0">
                    <a:latin typeface="Cambria Math" panose="02040503050406030204" pitchFamily="18" charset="0"/>
                  </a:rPr>
                  <a:t>𝑇_(𝑎𝑖𝑟 )^4+𝐶_𝑝𝑎 𝑔_𝑟 (𝑇_𝑙𝑒𝑎𝑓−𝑇_𝑎𝑖𝑟 )</a:t>
                </a:r>
                <a:endParaRPr lang="en-US" sz="1800" b="0"/>
              </a:p>
              <a:p>
                <a:r>
                  <a:rPr lang="en-US" sz="1800" b="0"/>
                  <a:t> where</a:t>
                </a:r>
                <a:r>
                  <a:rPr lang="en-US" sz="1800" b="0" baseline="0"/>
                  <a:t> </a:t>
                </a:r>
                <a:r>
                  <a:rPr lang="el-GR" sz="1800" b="0" baseline="0"/>
                  <a:t>ε</a:t>
                </a:r>
                <a:r>
                  <a:rPr lang="en-US" sz="1800" b="0" baseline="0"/>
                  <a:t> = </a:t>
                </a:r>
                <a:r>
                  <a:rPr lang="el-GR" sz="1800" b="0" baseline="0"/>
                  <a:t>α</a:t>
                </a:r>
                <a:r>
                  <a:rPr lang="en-US" sz="1800" b="0" baseline="0"/>
                  <a:t>L and </a:t>
                </a:r>
                <a:r>
                  <a:rPr lang="en-US" sz="1800" b="0" i="0" baseline="0">
                    <a:latin typeface="Cambria Math" panose="02040503050406030204" pitchFamily="18" charset="0"/>
                  </a:rPr>
                  <a:t>𝑔_𝑟=(4</a:t>
                </a:r>
                <a:r>
                  <a:rPr lang="el-GR" sz="1800" b="0" i="0" baseline="0">
                    <a:latin typeface="Cambria Math" panose="02040503050406030204" pitchFamily="18" charset="0"/>
                  </a:rPr>
                  <a:t>σ</a:t>
                </a:r>
                <a:r>
                  <a:rPr lang="en-US" sz="1800" b="0" i="0" baseline="0">
                    <a:latin typeface="Cambria Math" panose="02040503050406030204" pitchFamily="18" charset="0"/>
                  </a:rPr>
                  <a:t>𝑇_𝑎𝑖𝑟^3)/〖(𝐶〗_(𝑝,𝑎)) </a:t>
                </a:r>
                <a:r>
                  <a:rPr lang="en-US" sz="1800" b="0"/>
                  <a:t>  </a:t>
                </a:r>
              </a:p>
              <a:p>
                <a:endParaRPr lang="en-US" sz="1800"/>
              </a:p>
            </xdr:txBody>
          </xdr:sp>
        </mc:Fallback>
      </mc:AlternateContent>
    </xdr:grpSp>
    <xdr:clientData/>
  </xdr:twoCellAnchor>
  <xdr:twoCellAnchor>
    <xdr:from>
      <xdr:col>14</xdr:col>
      <xdr:colOff>517071</xdr:colOff>
      <xdr:row>1845</xdr:row>
      <xdr:rowOff>40827</xdr:rowOff>
    </xdr:from>
    <xdr:to>
      <xdr:col>21</xdr:col>
      <xdr:colOff>435428</xdr:colOff>
      <xdr:row>1850</xdr:row>
      <xdr:rowOff>0</xdr:rowOff>
    </xdr:to>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E5C0DB4D-C9D0-49DC-99CA-89FA493A6FDD}"/>
                </a:ext>
              </a:extLst>
            </xdr:cNvPr>
            <xdr:cNvSpPr txBox="1"/>
          </xdr:nvSpPr>
          <xdr:spPr>
            <a:xfrm>
              <a:off x="12600214" y="359242184"/>
              <a:ext cx="6300107" cy="1347101"/>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left"/>
                  </m:oMathParaPr>
                  <m:oMath xmlns:m="http://schemas.openxmlformats.org/officeDocument/2006/math">
                    <m:sSub>
                      <m:sSubPr>
                        <m:ctrlPr>
                          <a:rPr lang="en-US" sz="1800" b="0" i="1">
                            <a:latin typeface="Cambria Math" panose="02040503050406030204" pitchFamily="18" charset="0"/>
                          </a:rPr>
                        </m:ctrlPr>
                      </m:sSubPr>
                      <m:e>
                        <m:r>
                          <m:rPr>
                            <m:sty m:val="p"/>
                          </m:rPr>
                          <a:rPr lang="en-US" sz="1800" b="0" i="0">
                            <a:latin typeface="Cambria Math" panose="02040503050406030204" pitchFamily="18" charset="0"/>
                          </a:rPr>
                          <m:t>Q</m:t>
                        </m:r>
                      </m:e>
                      <m:sub>
                        <m:r>
                          <m:rPr>
                            <m:sty m:val="p"/>
                          </m:rPr>
                          <a:rPr lang="en-US" sz="1800" b="0" i="0">
                            <a:latin typeface="Cambria Math" panose="02040503050406030204" pitchFamily="18" charset="0"/>
                          </a:rPr>
                          <m:t>C</m:t>
                        </m:r>
                      </m:sub>
                    </m:sSub>
                    <m:r>
                      <a:rPr lang="en-US" sz="1800" b="0" i="1">
                        <a:latin typeface="Cambria Math" panose="02040503050406030204" pitchFamily="18" charset="0"/>
                      </a:rPr>
                      <m:t>= </m:t>
                    </m:r>
                    <m:sSub>
                      <m:sSubPr>
                        <m:ctrlPr>
                          <a:rPr lang="en-US" sz="1800" b="0" i="1">
                            <a:latin typeface="Cambria Math" panose="02040503050406030204" pitchFamily="18" charset="0"/>
                          </a:rPr>
                        </m:ctrlPr>
                      </m:sSubPr>
                      <m:e>
                        <m:r>
                          <a:rPr lang="en-US" sz="1800" b="0" i="1">
                            <a:latin typeface="Cambria Math" panose="02040503050406030204" pitchFamily="18" charset="0"/>
                          </a:rPr>
                          <m:t>𝐶</m:t>
                        </m:r>
                      </m:e>
                      <m:sub>
                        <m:r>
                          <a:rPr lang="en-US" sz="1800" b="0" i="1">
                            <a:latin typeface="Cambria Math" panose="02040503050406030204" pitchFamily="18" charset="0"/>
                          </a:rPr>
                          <m:t>𝑝𝑎</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𝑔</m:t>
                        </m:r>
                      </m:e>
                      <m:sub>
                        <m:r>
                          <a:rPr lang="en-US" sz="1800" b="0" i="1">
                            <a:latin typeface="Cambria Math" panose="02040503050406030204" pitchFamily="18" charset="0"/>
                          </a:rPr>
                          <m:t>𝑏</m:t>
                        </m:r>
                        <m:r>
                          <a:rPr lang="en-US" sz="1800" b="0" i="1">
                            <a:latin typeface="Cambria Math" panose="02040503050406030204" pitchFamily="18" charset="0"/>
                          </a:rPr>
                          <m:t>,</m:t>
                        </m:r>
                        <m:r>
                          <a:rPr lang="en-US" sz="1800" b="0" i="1">
                            <a:latin typeface="Cambria Math" panose="02040503050406030204" pitchFamily="18" charset="0"/>
                          </a:rPr>
                          <m:t>h</m:t>
                        </m:r>
                      </m:sub>
                    </m:sSub>
                    <m:d>
                      <m:dPr>
                        <m:ctrlPr>
                          <a:rPr lang="en-US" sz="1800" b="0" i="1">
                            <a:latin typeface="Cambria Math" panose="02040503050406030204" pitchFamily="18" charset="0"/>
                          </a:rPr>
                        </m:ctrlPr>
                      </m:dPr>
                      <m:e>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𝑙𝑒𝑎𝑓</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𝑎𝑖𝑟</m:t>
                            </m:r>
                          </m:sub>
                        </m:sSub>
                      </m:e>
                    </m:d>
                  </m:oMath>
                </m:oMathPara>
              </a14:m>
              <a:endParaRPr lang="en-US" sz="1800" b="0"/>
            </a:p>
            <a:p>
              <a:r>
                <a:rPr lang="en-US" sz="1800" b="0"/>
                <a:t> w</a:t>
              </a:r>
              <a14:m>
                <m:oMath xmlns:m="http://schemas.openxmlformats.org/officeDocument/2006/math">
                  <m:r>
                    <m:rPr>
                      <m:sty m:val="p"/>
                    </m:rPr>
                    <a:rPr lang="en-US" sz="1800" b="0" i="0" baseline="0">
                      <a:latin typeface="Cambria Math" panose="02040503050406030204" pitchFamily="18" charset="0"/>
                    </a:rPr>
                    <m:t>here</m:t>
                  </m:r>
                  <m:r>
                    <a:rPr lang="en-US" sz="1800" b="0" i="0" baseline="0">
                      <a:latin typeface="Cambria Math" panose="02040503050406030204" pitchFamily="18" charset="0"/>
                    </a:rPr>
                    <m:t> </m:t>
                  </m:r>
                  <m:sSub>
                    <m:sSubPr>
                      <m:ctrlPr>
                        <a:rPr lang="en-US" sz="1800" b="0" i="1" baseline="0">
                          <a:latin typeface="Cambria Math" panose="02040503050406030204" pitchFamily="18" charset="0"/>
                        </a:rPr>
                      </m:ctrlPr>
                    </m:sSubPr>
                    <m:e>
                      <m:r>
                        <a:rPr lang="en-US" sz="1800" b="0" i="1" baseline="0">
                          <a:latin typeface="Cambria Math" panose="02040503050406030204" pitchFamily="18" charset="0"/>
                        </a:rPr>
                        <m:t>𝑔</m:t>
                      </m:r>
                    </m:e>
                    <m:sub>
                      <m:r>
                        <a:rPr lang="en-US" sz="1800" b="0" i="1" baseline="0">
                          <a:latin typeface="Cambria Math" panose="02040503050406030204" pitchFamily="18" charset="0"/>
                        </a:rPr>
                        <m:t>𝑏</m:t>
                      </m:r>
                      <m:r>
                        <a:rPr lang="en-US" sz="1800" b="0" i="1" baseline="0">
                          <a:latin typeface="Cambria Math" panose="02040503050406030204" pitchFamily="18" charset="0"/>
                        </a:rPr>
                        <m:t>,</m:t>
                      </m:r>
                      <m:r>
                        <a:rPr lang="en-US" sz="1800" b="0" i="1" baseline="0">
                          <a:latin typeface="Cambria Math" panose="02040503050406030204" pitchFamily="18" charset="0"/>
                        </a:rPr>
                        <m:t>h</m:t>
                      </m:r>
                    </m:sub>
                  </m:sSub>
                  <m:r>
                    <a:rPr lang="en-US" sz="1800" b="0" i="1" baseline="0">
                      <a:latin typeface="Cambria Math" panose="02040503050406030204" pitchFamily="18" charset="0"/>
                    </a:rPr>
                    <m:t>(</m:t>
                  </m:r>
                  <m:r>
                    <a:rPr lang="en-US" sz="1800" b="0" i="1" baseline="0">
                      <a:latin typeface="Cambria Math" panose="02040503050406030204" pitchFamily="18" charset="0"/>
                    </a:rPr>
                    <m:t>𝑚𝑜𝑙</m:t>
                  </m:r>
                  <m:r>
                    <a:rPr lang="en-US" sz="1800" b="0" i="1" baseline="0">
                      <a:latin typeface="Cambria Math" panose="02040503050406030204" pitchFamily="18" charset="0"/>
                    </a:rPr>
                    <m:t> </m:t>
                  </m:r>
                  <m:sSup>
                    <m:sSupPr>
                      <m:ctrlPr>
                        <a:rPr lang="en-US" sz="1800" b="0" i="1" baseline="0">
                          <a:latin typeface="Cambria Math" panose="02040503050406030204" pitchFamily="18" charset="0"/>
                        </a:rPr>
                      </m:ctrlPr>
                    </m:sSupPr>
                    <m:e>
                      <m:r>
                        <a:rPr lang="en-US" sz="1800" b="0" i="1" baseline="0">
                          <a:latin typeface="Cambria Math" panose="02040503050406030204" pitchFamily="18" charset="0"/>
                        </a:rPr>
                        <m:t>𝑚</m:t>
                      </m:r>
                    </m:e>
                    <m:sup>
                      <m:r>
                        <a:rPr lang="en-US" sz="1800" b="0" i="1" baseline="0">
                          <a:latin typeface="Cambria Math" panose="02040503050406030204" pitchFamily="18" charset="0"/>
                        </a:rPr>
                        <m:t>−2</m:t>
                      </m:r>
                    </m:sup>
                  </m:sSup>
                  <m:sSup>
                    <m:sSupPr>
                      <m:ctrlPr>
                        <a:rPr lang="en-US" sz="1800" b="0" i="1" baseline="0">
                          <a:latin typeface="Cambria Math" panose="02040503050406030204" pitchFamily="18" charset="0"/>
                        </a:rPr>
                      </m:ctrlPr>
                    </m:sSupPr>
                    <m:e>
                      <m:r>
                        <a:rPr lang="en-US" sz="1800" b="0" i="1" baseline="0">
                          <a:latin typeface="Cambria Math" panose="02040503050406030204" pitchFamily="18" charset="0"/>
                        </a:rPr>
                        <m:t>𝑠</m:t>
                      </m:r>
                    </m:e>
                    <m:sup>
                      <m:r>
                        <a:rPr lang="en-US" sz="1800" b="0" i="1" baseline="0">
                          <a:latin typeface="Cambria Math" panose="02040503050406030204" pitchFamily="18" charset="0"/>
                        </a:rPr>
                        <m:t>−1</m:t>
                      </m:r>
                    </m:sup>
                  </m:sSup>
                  <m:r>
                    <a:rPr lang="en-US" sz="1800" b="0" i="1" baseline="0">
                      <a:latin typeface="Cambria Math" panose="02040503050406030204" pitchFamily="18" charset="0"/>
                    </a:rPr>
                    <m:t>)=1.4 ∗0.135∗</m:t>
                  </m:r>
                  <m:sSup>
                    <m:sSupPr>
                      <m:ctrlPr>
                        <a:rPr lang="en-US" sz="1800" b="0" i="1" baseline="0">
                          <a:latin typeface="Cambria Math" panose="02040503050406030204" pitchFamily="18" charset="0"/>
                        </a:rPr>
                      </m:ctrlPr>
                    </m:sSupPr>
                    <m:e>
                      <m:d>
                        <m:dPr>
                          <m:ctrlPr>
                            <a:rPr lang="en-US" sz="1800" b="0" i="1" baseline="0">
                              <a:latin typeface="Cambria Math" panose="02040503050406030204" pitchFamily="18" charset="0"/>
                            </a:rPr>
                          </m:ctrlPr>
                        </m:dPr>
                        <m:e>
                          <m:f>
                            <m:fPr>
                              <m:ctrlPr>
                                <a:rPr lang="en-US" sz="1800" b="0" i="1" baseline="0">
                                  <a:latin typeface="Cambria Math" panose="02040503050406030204" pitchFamily="18" charset="0"/>
                                </a:rPr>
                              </m:ctrlPr>
                            </m:fPr>
                            <m:num>
                              <m:r>
                                <a:rPr lang="en-US" sz="1800" b="0" i="1" baseline="0">
                                  <a:latin typeface="Cambria Math" panose="02040503050406030204" pitchFamily="18" charset="0"/>
                                </a:rPr>
                                <m:t>𝑢</m:t>
                              </m:r>
                            </m:num>
                            <m:den>
                              <m:r>
                                <a:rPr lang="en-US" sz="1800" b="0" i="1" baseline="0">
                                  <a:latin typeface="Cambria Math" panose="02040503050406030204" pitchFamily="18" charset="0"/>
                                </a:rPr>
                                <m:t>𝑑</m:t>
                              </m:r>
                            </m:den>
                          </m:f>
                        </m:e>
                      </m:d>
                    </m:e>
                    <m:sup>
                      <m:r>
                        <a:rPr lang="en-US" sz="1800" b="0" i="1" baseline="0">
                          <a:latin typeface="Cambria Math" panose="02040503050406030204" pitchFamily="18" charset="0"/>
                        </a:rPr>
                        <m:t>.5</m:t>
                      </m:r>
                    </m:sup>
                  </m:sSup>
                  <m:r>
                    <a:rPr lang="en-US" sz="1800" b="0" i="1" baseline="0">
                      <a:latin typeface="Cambria Math" panose="02040503050406030204" pitchFamily="18" charset="0"/>
                    </a:rPr>
                    <m:t> </m:t>
                  </m:r>
                  <m:r>
                    <a:rPr lang="en-US" sz="1800" b="0" i="1" baseline="0">
                      <a:latin typeface="Cambria Math" panose="02040503050406030204" pitchFamily="18" charset="0"/>
                    </a:rPr>
                    <m:t>𝑎𝑛𝑑</m:t>
                  </m:r>
                  <m:r>
                    <a:rPr lang="en-US" sz="1800" b="0" i="1" baseline="0">
                      <a:latin typeface="Cambria Math" panose="02040503050406030204" pitchFamily="18" charset="0"/>
                    </a:rPr>
                    <m:t> </m:t>
                  </m:r>
                  <m:r>
                    <a:rPr lang="en-US" sz="1800" b="0" i="1" baseline="0">
                      <a:latin typeface="Cambria Math" panose="02040503050406030204" pitchFamily="18" charset="0"/>
                    </a:rPr>
                    <m:t>𝑢</m:t>
                  </m:r>
                  <m:r>
                    <a:rPr lang="en-US" sz="1800" b="0" i="1" baseline="0">
                      <a:latin typeface="Cambria Math" panose="02040503050406030204" pitchFamily="18" charset="0"/>
                    </a:rPr>
                    <m:t> </m:t>
                  </m:r>
                  <m:r>
                    <a:rPr lang="en-US" sz="1800" b="0" i="1" baseline="0">
                      <a:latin typeface="Cambria Math" panose="02040503050406030204" pitchFamily="18" charset="0"/>
                    </a:rPr>
                    <m:t>𝑖𝑠</m:t>
                  </m:r>
                  <m:r>
                    <a:rPr lang="en-US" sz="1800" b="0" i="1" baseline="0">
                      <a:latin typeface="Cambria Math" panose="02040503050406030204" pitchFamily="18" charset="0"/>
                    </a:rPr>
                    <m:t> </m:t>
                  </m:r>
                  <m:r>
                    <a:rPr lang="en-US" sz="1800" b="0" i="1" baseline="0">
                      <a:latin typeface="Cambria Math" panose="02040503050406030204" pitchFamily="18" charset="0"/>
                    </a:rPr>
                    <m:t>𝑤𝑖𝑛𝑑</m:t>
                  </m:r>
                  <m:r>
                    <a:rPr lang="en-US" sz="1800" b="0" i="1" baseline="0">
                      <a:latin typeface="Cambria Math" panose="02040503050406030204" pitchFamily="18" charset="0"/>
                    </a:rPr>
                    <m:t> </m:t>
                  </m:r>
                  <m:r>
                    <a:rPr lang="en-US" sz="1800" b="0" i="1" baseline="0">
                      <a:latin typeface="Cambria Math" panose="02040503050406030204" pitchFamily="18" charset="0"/>
                    </a:rPr>
                    <m:t>𝑠𝑝𝑒𝑒𝑑</m:t>
                  </m:r>
                  <m:r>
                    <a:rPr lang="en-US" sz="1800" b="0" i="1" baseline="0">
                      <a:latin typeface="Cambria Math" panose="02040503050406030204" pitchFamily="18" charset="0"/>
                    </a:rPr>
                    <m:t> </m:t>
                  </m:r>
                  <m:r>
                    <a:rPr lang="en-US" sz="1800" b="0" i="1" baseline="0">
                      <a:latin typeface="Cambria Math" panose="02040503050406030204" pitchFamily="18" charset="0"/>
                    </a:rPr>
                    <m:t>𝑖𝑛</m:t>
                  </m:r>
                  <m:r>
                    <a:rPr lang="en-US" sz="1800" b="0" i="1" baseline="0">
                      <a:latin typeface="Cambria Math" panose="02040503050406030204" pitchFamily="18" charset="0"/>
                    </a:rPr>
                    <m:t> </m:t>
                  </m:r>
                  <m:f>
                    <m:fPr>
                      <m:ctrlPr>
                        <a:rPr lang="en-US" sz="1800" b="0" i="1" baseline="0">
                          <a:latin typeface="Cambria Math" panose="02040503050406030204" pitchFamily="18" charset="0"/>
                        </a:rPr>
                      </m:ctrlPr>
                    </m:fPr>
                    <m:num>
                      <m:r>
                        <a:rPr lang="en-US" sz="1800" b="0" i="1" baseline="0">
                          <a:latin typeface="Cambria Math" panose="02040503050406030204" pitchFamily="18" charset="0"/>
                        </a:rPr>
                        <m:t>𝑚</m:t>
                      </m:r>
                    </m:num>
                    <m:den>
                      <m:r>
                        <a:rPr lang="en-US" sz="1800" b="0" i="1" baseline="0">
                          <a:latin typeface="Cambria Math" panose="02040503050406030204" pitchFamily="18" charset="0"/>
                        </a:rPr>
                        <m:t>𝑠</m:t>
                      </m:r>
                    </m:den>
                  </m:f>
                  <m:r>
                    <a:rPr lang="en-US" sz="1800" b="0" i="1" baseline="0">
                      <a:latin typeface="Cambria Math" panose="02040503050406030204" pitchFamily="18" charset="0"/>
                    </a:rPr>
                    <m:t> </m:t>
                  </m:r>
                  <m:r>
                    <a:rPr lang="en-US" sz="1800" b="0" i="1" baseline="0">
                      <a:latin typeface="Cambria Math" panose="02040503050406030204" pitchFamily="18" charset="0"/>
                    </a:rPr>
                    <m:t>𝑎𝑛𝑑</m:t>
                  </m:r>
                  <m:r>
                    <a:rPr lang="en-US" sz="1800" b="0" i="1" baseline="0">
                      <a:latin typeface="Cambria Math" panose="02040503050406030204" pitchFamily="18" charset="0"/>
                    </a:rPr>
                    <m:t> </m:t>
                  </m:r>
                </m:oMath>
              </a14:m>
              <a:endParaRPr lang="en-US" sz="1800" b="0" i="1" baseline="0">
                <a:latin typeface="Cambria Math" panose="02040503050406030204" pitchFamily="18" charset="0"/>
              </a:endParaRPr>
            </a:p>
            <a:p>
              <a14:m>
                <m:oMath xmlns:m="http://schemas.openxmlformats.org/officeDocument/2006/math">
                  <m:r>
                    <a:rPr lang="en-US" sz="1800" b="0" i="1" baseline="0">
                      <a:latin typeface="Cambria Math" panose="02040503050406030204" pitchFamily="18" charset="0"/>
                    </a:rPr>
                    <m:t>𝑑</m:t>
                  </m:r>
                  <m:r>
                    <a:rPr lang="en-US" sz="1800" b="0" i="1" baseline="0">
                      <a:latin typeface="Cambria Math" panose="02040503050406030204" pitchFamily="18" charset="0"/>
                    </a:rPr>
                    <m:t>= .72∗</m:t>
                  </m:r>
                  <m:r>
                    <a:rPr lang="en-US" sz="1800" b="0" i="1" baseline="0">
                      <a:latin typeface="Cambria Math" panose="02040503050406030204" pitchFamily="18" charset="0"/>
                    </a:rPr>
                    <m:t>𝑒𝑠𝑡𝑖𝑎𝑚𝑡𝑒𝑑</m:t>
                  </m:r>
                  <m:r>
                    <a:rPr lang="en-US" sz="1800" b="0" i="1" baseline="0">
                      <a:latin typeface="Cambria Math" panose="02040503050406030204" pitchFamily="18" charset="0"/>
                    </a:rPr>
                    <m:t> </m:t>
                  </m:r>
                  <m:r>
                    <a:rPr lang="en-US" sz="1800" b="0" i="1" baseline="0">
                      <a:latin typeface="Cambria Math" panose="02040503050406030204" pitchFamily="18" charset="0"/>
                    </a:rPr>
                    <m:t>𝑤𝑖𝑑𝑡h</m:t>
                  </m:r>
                  <m:r>
                    <a:rPr lang="en-US" sz="1800" b="0" i="1" baseline="0">
                      <a:latin typeface="Cambria Math" panose="02040503050406030204" pitchFamily="18" charset="0"/>
                    </a:rPr>
                    <m:t> </m:t>
                  </m:r>
                  <m:r>
                    <a:rPr lang="en-US" sz="1800" b="0" i="1" baseline="0">
                      <a:latin typeface="Cambria Math" panose="02040503050406030204" pitchFamily="18" charset="0"/>
                    </a:rPr>
                    <m:t>𝑜𝑓</m:t>
                  </m:r>
                  <m:r>
                    <a:rPr lang="en-US" sz="1800" b="0" i="1" baseline="0">
                      <a:latin typeface="Cambria Math" panose="02040503050406030204" pitchFamily="18" charset="0"/>
                    </a:rPr>
                    <m:t> </m:t>
                  </m:r>
                  <m:r>
                    <a:rPr lang="en-US" sz="1800" b="0" i="1" baseline="0">
                      <a:latin typeface="Cambria Math" panose="02040503050406030204" pitchFamily="18" charset="0"/>
                    </a:rPr>
                    <m:t>𝑒𝑎𝑐h</m:t>
                  </m:r>
                  <m:r>
                    <a:rPr lang="en-US" sz="1800" b="0" i="1" baseline="0">
                      <a:latin typeface="Cambria Math" panose="02040503050406030204" pitchFamily="18" charset="0"/>
                    </a:rPr>
                    <m:t> </m:t>
                  </m:r>
                  <m:r>
                    <a:rPr lang="en-US" sz="1800" b="0" i="1" baseline="0">
                      <a:latin typeface="Cambria Math" panose="02040503050406030204" pitchFamily="18" charset="0"/>
                    </a:rPr>
                    <m:t>𝑙𝑒𝑎𝑓</m:t>
                  </m:r>
                  <m:r>
                    <a:rPr lang="en-US" sz="1800" b="0" i="1" baseline="0">
                      <a:latin typeface="Cambria Math" panose="02040503050406030204" pitchFamily="18" charset="0"/>
                    </a:rPr>
                    <m:t> </m:t>
                  </m:r>
                </m:oMath>
              </a14:m>
              <a:r>
                <a:rPr lang="en-US" sz="1800" b="0"/>
                <a:t> in direction</a:t>
              </a:r>
              <a:r>
                <a:rPr lang="en-US" sz="1800" b="0" baseline="0"/>
                <a:t> of wind</a:t>
              </a:r>
              <a:endParaRPr lang="en-US" sz="1800" b="0"/>
            </a:p>
            <a:p>
              <a:endParaRPr lang="en-US" sz="1800"/>
            </a:p>
          </xdr:txBody>
        </xdr:sp>
      </mc:Choice>
      <mc:Fallback xmlns="">
        <xdr:sp macro="" textlink="">
          <xdr:nvSpPr>
            <xdr:cNvPr id="36" name="TextBox 35">
              <a:extLst>
                <a:ext uri="{FF2B5EF4-FFF2-40B4-BE49-F238E27FC236}">
                  <a16:creationId xmlns:a16="http://schemas.microsoft.com/office/drawing/2014/main" id="{E5C0DB4D-C9D0-49DC-99CA-89FA493A6FDD}"/>
                </a:ext>
              </a:extLst>
            </xdr:cNvPr>
            <xdr:cNvSpPr txBox="1"/>
          </xdr:nvSpPr>
          <xdr:spPr>
            <a:xfrm>
              <a:off x="12600214" y="359242184"/>
              <a:ext cx="6300107" cy="1347101"/>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800" b="0" i="0">
                  <a:latin typeface="Cambria Math" panose="02040503050406030204" pitchFamily="18" charset="0"/>
                </a:rPr>
                <a:t>Q_C= 𝐶_𝑝𝑎 𝑔_(𝑏,ℎ) (𝑇_𝑙𝑒𝑎𝑓−𝑇_𝑎𝑖𝑟 )</a:t>
              </a:r>
              <a:endParaRPr lang="en-US" sz="1800" b="0"/>
            </a:p>
            <a:p>
              <a:r>
                <a:rPr lang="en-US" sz="1800" b="0"/>
                <a:t> w</a:t>
              </a:r>
              <a:r>
                <a:rPr lang="en-US" sz="1800" b="0" i="0" baseline="0">
                  <a:latin typeface="Cambria Math" panose="02040503050406030204" pitchFamily="18" charset="0"/>
                </a:rPr>
                <a:t>here 𝑔_(𝑏,ℎ) (𝑚𝑜𝑙 𝑚^(−2) 𝑠^(−1))=1.4 ∗0.135∗(𝑢/𝑑)^.5  𝑎𝑛𝑑 𝑢 𝑖𝑠 𝑤𝑖𝑛𝑑 𝑠𝑝𝑒𝑒𝑑 𝑖𝑛  𝑚/𝑠  𝑎𝑛𝑑 </a:t>
              </a:r>
              <a:endParaRPr lang="en-US" sz="1800" b="0" i="1" baseline="0">
                <a:latin typeface="Cambria Math" panose="02040503050406030204" pitchFamily="18" charset="0"/>
              </a:endParaRPr>
            </a:p>
            <a:p>
              <a:r>
                <a:rPr lang="en-US" sz="1800" b="0" i="0" baseline="0">
                  <a:latin typeface="Cambria Math" panose="02040503050406030204" pitchFamily="18" charset="0"/>
                </a:rPr>
                <a:t>𝑑= .72∗𝑒𝑠𝑡𝑖𝑎𝑚𝑡𝑒𝑑 𝑤𝑖𝑑𝑡ℎ 𝑜𝑓 𝑒𝑎𝑐ℎ 𝑙𝑒𝑎𝑓 </a:t>
              </a:r>
              <a:r>
                <a:rPr lang="en-US" sz="1800" b="0"/>
                <a:t> in direction</a:t>
              </a:r>
              <a:r>
                <a:rPr lang="en-US" sz="1800" b="0" baseline="0"/>
                <a:t> of wind</a:t>
              </a:r>
              <a:endParaRPr lang="en-US" sz="1800" b="0"/>
            </a:p>
            <a:p>
              <a:endParaRPr lang="en-US" sz="1800"/>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Devin Krasowski" id="{926EC917-57E7-4F76-9952-4C2C0DE22AB4}" userId="374f08a88fe5700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2" dT="2020-03-08T18:02:24.49" personId="{926EC917-57E7-4F76-9952-4C2C0DE22AB4}" id="{70D8461F-B582-4D00-AA06-21593B1B6391}">
    <text>Only used to validate Shortwave readings form NR01</text>
  </threadedComment>
  <threadedComment ref="E3" dT="2020-03-01T23:37:36.94" personId="{926EC917-57E7-4F76-9952-4C2C0DE22AB4}" id="{7382C8B5-9B65-43A7-AAB1-E1E4E9814DD0}">
    <text>COMING FROM SKY</text>
  </threadedComment>
  <threadedComment ref="F3" dT="2020-03-01T23:37:44.88" personId="{926EC917-57E7-4F76-9952-4C2C0DE22AB4}" id="{A2EB7DDD-8665-4E7B-B29D-038F47E86D39}">
    <text>Coming from ground</text>
  </threadedComment>
  <threadedComment ref="Z3" dT="2020-03-02T14:17:51.45" personId="{926EC917-57E7-4F76-9952-4C2C0DE22AB4}" id="{E9AAFDD0-A8E2-4128-801A-6C6F6CEB9AEF}">
    <text>average air temp from the two air temp probes</text>
  </threadedComment>
  <threadedComment ref="AC3" dT="2020-03-02T14:07:16.94" personId="{926EC917-57E7-4F76-9952-4C2C0DE22AB4}" id="{484E365B-5DC0-41EE-8177-9A3A418FBE1F}">
    <text>saturation Vapor Partial Pressure which is taken at the leaf temperature since we are using it for proxy for partial pressure of water vapor in the leaf interior for the calculating of Eleaf using equation 2.8 in the Book.</text>
  </threadedComment>
  <threadedComment ref="AD3" dT="2020-03-09T01:27:47.68" personId="{926EC917-57E7-4F76-9952-4C2C0DE22AB4}" id="{02BDE249-DCDD-4AEB-93FD-99DB3566720C}">
    <text>water vapor partial pressure in ambient air</text>
  </threadedComment>
  <threadedComment ref="AG3" dT="2020-03-02T14:05:43.55" personId="{926EC917-57E7-4F76-9952-4C2C0DE22AB4}" id="{844F59B5-1397-4638-808A-1F35EC2EFFD7}">
    <text>Q TIR + here is calculated based on equations from Canopy Photosynthesis: From Basics to Applications. on pg 32</text>
  </threadedComment>
  <threadedComment ref="AH3" dT="2020-03-02T14:07:53.66" personId="{926EC917-57E7-4F76-9952-4C2C0DE22AB4}" id="{BAADD3F8-69AF-4DB7-97D6-D9DA579705E2}">
    <text>The longwave thermal radiation being absorved by the canopy. see Fa and Fl in tabled below for description.</text>
  </threadedComment>
  <threadedComment ref="AI3" dT="2020-03-02T03:51:30.93" personId="{926EC917-57E7-4F76-9952-4C2C0DE22AB4}" id="{6D412C1B-8D61-4ECF-B2CC-B29F37887355}">
    <text>from thermal images</text>
  </threadedComment>
  <threadedComment ref="AK3" dT="2020-03-08T23:33:23.15" personId="{926EC917-57E7-4F76-9952-4C2C0DE22AB4}" id="{8BD13106-9D22-4167-83EB-8F30F1467463}">
    <text>radiative conductance in the boundary layer.</text>
  </threadedComment>
  <threadedComment ref="AL3" dT="2020-03-09T04:37:53.11" personId="{926EC917-57E7-4F76-9952-4C2C0DE22AB4}" id="{35615794-A7E4-4DE7-9C87-971B80ADBA3F}">
    <text>long wave radiation emitted from the canopy</text>
  </threadedComment>
  <threadedComment ref="AM3" dT="2020-03-08T23:32:45.91" personId="{926EC917-57E7-4F76-9952-4C2C0DE22AB4}" id="{0076A29B-A481-4279-87B2-C244FBACA84B}">
    <text>boundary layer conductance to heat. This term, the green area, and the "veiw factors" that are actually like correction factors are the largest places for error in the entire model. the boundary layer conductance to heat equation used here is really just for a single leaf....not so much for a canopy, we arent even taking into account roughness. However, we are basically approximating the canopy as a large disk of leaf...so i guess its a defensible approximation</text>
  </threadedComment>
  <threadedComment ref="AN3" dT="2020-03-09T04:41:43.96" personId="{926EC917-57E7-4F76-9952-4C2C0DE22AB4}" id="{FD516732-C345-484E-AB7A-59E60580A7B8}">
    <text>sensible heat flux aka convective heat exchange</text>
  </threadedComment>
  <threadedComment ref="AP3" dT="2020-03-02T14:01:54.91" personId="{926EC917-57E7-4F76-9952-4C2C0DE22AB4}" id="{EC1C843E-AA7C-4668-AB3E-15CDD9DAE5F2}">
    <text>each time step is 10 second. The sum of this column (or the next if there a quite a few negative) is our estimated water loss</text>
  </threadedComment>
  <threadedComment ref="AQ3" dT="2020-03-09T02:24:37.04" personId="{926EC917-57E7-4F76-9952-4C2C0DE22AB4}" id="{D0F1DE96-C65A-473D-9386-7884A250213B}">
    <text>zeroing negatives</text>
  </threadedComment>
  <threadedComment ref="BP3" dT="2020-03-27T06:56:48.08" personId="{926EC917-57E7-4F76-9952-4C2C0DE22AB4}" id="{04158296-A835-4D31-B296-56584E875C8B}">
    <text>not very different at all. used for long and short.</text>
  </threadedComment>
  <threadedComment ref="BQ3" dT="2020-03-27T06:57:28.38" personId="{926EC917-57E7-4F76-9952-4C2C0DE22AB4}" id="{F230EA6E-00B2-4139-81D2-B563AD8F06B6}">
    <text>used for long</text>
  </threadedComment>
  <threadedComment ref="BM7" dT="2020-03-27T06:40:06.35" personId="{926EC917-57E7-4F76-9952-4C2C0DE22AB4}" id="{DF422664-5B89-49EC-8896-62E16D21EF7E}">
    <text>daytime hourly short numerator coefficient for ASCE Reference</text>
  </threadedComment>
  <threadedComment ref="BM8" dT="2020-03-27T06:40:32.47" personId="{926EC917-57E7-4F76-9952-4C2C0DE22AB4}" id="{37EB80E1-65FD-4A9F-99F9-80EDAEE55011}">
    <text>daytime hourly short denominator coefficient for ASCE Reference</text>
  </threadedComment>
  <threadedComment ref="BM9" dT="2020-03-27T06:41:05.43" personId="{926EC917-57E7-4F76-9952-4C2C0DE22AB4}" id="{820C7F94-C7B3-42D0-818B-3259EC9E6D7A}">
    <text>long</text>
  </threadedComment>
  <threadedComment ref="BM10" dT="2020-03-27T06:41:10.73" personId="{926EC917-57E7-4F76-9952-4C2C0DE22AB4}" id="{241D20B2-B069-4DB1-9125-6D70B778AF7F}">
    <text>long</text>
  </threadedComment>
  <threadedComment ref="T1823" dT="2020-03-02T00:33:30.03" personId="{926EC917-57E7-4F76-9952-4C2C0DE22AB4}" id="{DC4B8353-9EB4-4549-A5B7-3E45C4FF552F}">
    <text>latenet heat of vaporizaiton as formulated by USACE CE-QUAL-R1: A numerical one-dimensional model of res- ervoir water quality’. User’s Manual, Instruction Report E-82-1, US. Army Engineer Waterways Experiment Sta- tion, CE, Vicksburg, Miss.</text>
  </threadedComment>
  <threadedComment ref="T1827" dT="2020-03-02T02:41:15.77" personId="{926EC917-57E7-4F76-9952-4C2C0DE22AB4}" id="{22297853-0B1C-488E-96D9-E058A5CAB8BC}">
    <text>source "An introduction..." book page  178 for canopies and "Switchgrass Albedo"</text>
  </threadedComment>
  <threadedComment ref="T1831" dT="2020-03-08T21:10:02.03" personId="{926EC917-57E7-4F76-9952-4C2C0DE22AB4}" id="{1F745B8D-F8E3-4144-AB49-E0CF34A63AEA}">
    <text>by kirchoffs law absoprtivity is emmisivity ("An introduction...")the value here istypical emmisivity of plant surfaces. reference: "Review estimating evap and drought stress…"</text>
  </threadedComment>
  <threadedComment ref="T1832" dT="2020-03-09T03:56:55.15" personId="{926EC917-57E7-4F76-9952-4C2C0DE22AB4}" id="{97AFB408-F7D1-438F-A9DD-095C1971FDDB}">
    <text>these are supposed to be view factors as described in 11.6 in "An introduction..." but really I'm using them as correction coefficients because this model is pretty senesative to the absorbed long wave radiation</text>
  </threadedComment>
  <threadedComment ref="T1834" dT="2020-03-08T23:35:41.73" personId="{926EC917-57E7-4F76-9952-4C2C0DE22AB4}" id="{7F2BA5B6-8006-446A-8F87-E107BB4941A4}">
    <text>stefan-boltzmann</text>
  </threadedComment>
  <threadedComment ref="T1838" dT="2020-03-02T04:29:24.04" personId="{926EC917-57E7-4F76-9952-4C2C0DE22AB4}" id="{97B84215-994B-4A25-B499-A924D504AA39}">
    <text>https://www.engineeringtoolbox.com/air-specific-heat-capacity-d_705.html</text>
  </threadedComment>
  <threadedComment ref="T1840" dT="2020-03-09T04:16:54.86" personId="{926EC917-57E7-4F76-9952-4C2C0DE22AB4}" id="{DBC49A13-E8F3-4A4E-8985-11A30EC92BAE}">
    <text>leaf area from GreenArea</text>
  </threadedComment>
  <threadedComment ref="T1842" dT="2020-03-09T04:17:03.13" personId="{926EC917-57E7-4F76-9952-4C2C0DE22AB4}" id="{78F176CA-5BD6-451E-BCDB-7885FFC5C1E5}">
    <text>molar mass of water</text>
  </threadedComment>
  <threadedComment ref="T1843" dT="2020-03-09T04:25:02.62" personId="{926EC917-57E7-4F76-9952-4C2C0DE22AB4}" id="{08A6BDC5-7035-463A-B3A5-9774A2EF32F3}">
    <text>estimated leaf width</text>
  </threadedComment>
  <threadedComment ref="T1844" dT="2020-03-09T04:25:02.62" personId="{926EC917-57E7-4F76-9952-4C2C0DE22AB4}" id="{80971CEF-1EAF-4960-98EC-3261AFC68CC7}">
    <text>estimated leaf width</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EB3F9-A2CC-4119-8A6C-F2D420602B68}">
  <dimension ref="A1:BU1849"/>
  <sheetViews>
    <sheetView tabSelected="1" topLeftCell="P1" zoomScale="70" zoomScaleNormal="70" workbookViewId="0">
      <pane ySplit="4" topLeftCell="A1790" activePane="bottomLeft" state="frozen"/>
      <selection pane="bottomLeft" activeCell="AQ1815" sqref="AQ1815"/>
    </sheetView>
  </sheetViews>
  <sheetFormatPr defaultRowHeight="15" x14ac:dyDescent="0.25"/>
  <cols>
    <col min="1" max="1" width="14.85546875" bestFit="1" customWidth="1"/>
    <col min="2" max="2" width="9.85546875" bestFit="1" customWidth="1"/>
    <col min="3" max="3" width="10.140625" bestFit="1" customWidth="1"/>
    <col min="4" max="4" width="16.28515625" bestFit="1" customWidth="1"/>
    <col min="5" max="5" width="11.85546875" bestFit="1" customWidth="1"/>
    <col min="6" max="6" width="28.140625" bestFit="1" customWidth="1"/>
    <col min="7" max="8" width="11.42578125" bestFit="1" customWidth="1"/>
    <col min="9" max="10" width="12" bestFit="1" customWidth="1"/>
    <col min="11" max="11" width="10.5703125" bestFit="1" customWidth="1"/>
    <col min="12" max="12" width="10.28515625" bestFit="1" customWidth="1"/>
    <col min="13" max="13" width="11.7109375" bestFit="1" customWidth="1"/>
    <col min="14" max="15" width="10.5703125" bestFit="1" customWidth="1"/>
    <col min="16" max="16" width="11.42578125" bestFit="1" customWidth="1"/>
    <col min="17" max="17" width="17.5703125" bestFit="1" customWidth="1"/>
    <col min="18" max="18" width="13.85546875" customWidth="1"/>
    <col min="19" max="19" width="10" bestFit="1" customWidth="1"/>
    <col min="20" max="20" width="16.5703125" customWidth="1"/>
    <col min="21" max="21" width="15.7109375" bestFit="1" customWidth="1"/>
    <col min="22" max="22" width="18.42578125" bestFit="1" customWidth="1"/>
    <col min="23" max="23" width="12.85546875" bestFit="1" customWidth="1"/>
    <col min="24" max="24" width="17.28515625" customWidth="1"/>
    <col min="25" max="25" width="15" customWidth="1"/>
    <col min="26" max="27" width="12.85546875" customWidth="1"/>
    <col min="28" max="28" width="9.7109375" customWidth="1"/>
    <col min="29" max="33" width="9.7109375" style="47" customWidth="1"/>
    <col min="34" max="34" width="9.7109375" style="45" customWidth="1"/>
    <col min="35" max="36" width="13.140625" bestFit="1" customWidth="1"/>
    <col min="37" max="37" width="13.140625" customWidth="1"/>
    <col min="38" max="38" width="12.28515625" bestFit="1" customWidth="1"/>
    <col min="39" max="39" width="12.28515625" customWidth="1"/>
    <col min="40" max="40" width="12.28515625" bestFit="1" customWidth="1"/>
    <col min="41" max="41" width="12.85546875" bestFit="1" customWidth="1"/>
    <col min="43" max="43" width="15" bestFit="1" customWidth="1"/>
    <col min="45" max="45" width="18.85546875" bestFit="1" customWidth="1"/>
    <col min="69" max="72" width="13" bestFit="1" customWidth="1"/>
    <col min="73" max="73" width="12.5703125" bestFit="1" customWidth="1"/>
  </cols>
  <sheetData>
    <row r="1" spans="1:73" x14ac:dyDescent="0.25">
      <c r="A1" s="23" t="s">
        <v>0</v>
      </c>
      <c r="B1" s="24" t="s">
        <v>1</v>
      </c>
      <c r="C1" s="24" t="s">
        <v>2</v>
      </c>
      <c r="D1" s="24">
        <v>1003</v>
      </c>
      <c r="E1" s="24" t="s">
        <v>3</v>
      </c>
      <c r="F1" s="24" t="s">
        <v>4</v>
      </c>
      <c r="G1" s="24">
        <v>65398</v>
      </c>
      <c r="H1" s="24" t="s">
        <v>5</v>
      </c>
      <c r="I1" s="24"/>
      <c r="J1" s="24"/>
      <c r="K1" s="24"/>
      <c r="L1" s="24"/>
      <c r="M1" s="24"/>
      <c r="N1" s="24"/>
      <c r="O1" s="24"/>
      <c r="P1" s="24"/>
      <c r="Q1" s="24"/>
      <c r="R1" s="24"/>
      <c r="S1" s="24"/>
      <c r="T1" s="24"/>
      <c r="U1" s="24"/>
      <c r="V1" s="24"/>
      <c r="W1" s="24"/>
      <c r="X1" s="24"/>
      <c r="Y1" s="24"/>
      <c r="Z1" s="25"/>
      <c r="AA1" s="25"/>
      <c r="AB1" s="11"/>
      <c r="AC1" s="39"/>
      <c r="AD1" s="39"/>
      <c r="AE1" s="39"/>
      <c r="AF1" s="39"/>
      <c r="AG1" s="39"/>
      <c r="AH1" s="14"/>
      <c r="AI1" s="9"/>
      <c r="AJ1" s="9"/>
      <c r="AK1" s="9"/>
      <c r="AL1" s="26"/>
      <c r="AM1" s="26"/>
      <c r="AN1" s="26"/>
      <c r="AO1" s="27"/>
      <c r="AP1" s="27"/>
      <c r="AQ1" s="27"/>
      <c r="BM1" t="s">
        <v>118</v>
      </c>
      <c r="BP1" t="s">
        <v>119</v>
      </c>
    </row>
    <row r="2" spans="1:73" s="36" customFormat="1" ht="21" x14ac:dyDescent="0.35">
      <c r="A2" s="35"/>
      <c r="B2" s="53" t="s">
        <v>69</v>
      </c>
      <c r="C2" s="54"/>
      <c r="D2" s="57"/>
      <c r="E2" s="53" t="s">
        <v>70</v>
      </c>
      <c r="F2" s="54"/>
      <c r="G2" s="54"/>
      <c r="H2" s="54"/>
      <c r="I2" s="54"/>
      <c r="J2" s="54"/>
      <c r="K2" s="54"/>
      <c r="L2" s="54"/>
      <c r="M2" s="54"/>
      <c r="N2" s="54"/>
      <c r="O2" s="54"/>
      <c r="P2" s="54"/>
      <c r="Q2" s="54"/>
      <c r="R2" s="57"/>
      <c r="S2" s="53" t="s">
        <v>71</v>
      </c>
      <c r="T2" s="57"/>
      <c r="U2" s="53" t="s">
        <v>72</v>
      </c>
      <c r="V2" s="54"/>
      <c r="W2" s="57"/>
      <c r="X2" s="53" t="s">
        <v>73</v>
      </c>
      <c r="Y2" s="54"/>
      <c r="Z2" s="3"/>
      <c r="AA2" s="3"/>
      <c r="AB2" s="12"/>
      <c r="AC2" s="40"/>
      <c r="AD2" s="40"/>
      <c r="AE2" s="40"/>
      <c r="AF2" s="40"/>
      <c r="AG2" s="40"/>
      <c r="AH2" s="15"/>
      <c r="AI2" s="4"/>
      <c r="AJ2" s="4"/>
      <c r="AK2" s="4"/>
      <c r="AL2" s="4"/>
      <c r="AM2" s="4"/>
      <c r="AN2" s="4"/>
      <c r="AO2" s="19"/>
      <c r="AP2" s="19"/>
      <c r="AQ2" s="19"/>
      <c r="AR2"/>
      <c r="AS2"/>
      <c r="AT2"/>
      <c r="AU2"/>
      <c r="AV2"/>
      <c r="AW2"/>
      <c r="BM2"/>
      <c r="BN2"/>
      <c r="BO2"/>
      <c r="BP2"/>
    </row>
    <row r="3" spans="1:73" ht="26.25" customHeight="1" x14ac:dyDescent="0.25">
      <c r="A3" s="28" t="s">
        <v>6</v>
      </c>
      <c r="B3" s="17" t="s">
        <v>7</v>
      </c>
      <c r="C3" s="17" t="s">
        <v>8</v>
      </c>
      <c r="D3" s="17" t="s">
        <v>9</v>
      </c>
      <c r="E3" s="20" t="s">
        <v>42</v>
      </c>
      <c r="F3" s="20" t="s">
        <v>43</v>
      </c>
      <c r="G3" s="20" t="s">
        <v>44</v>
      </c>
      <c r="H3" s="20" t="s">
        <v>45</v>
      </c>
      <c r="I3" s="17" t="s">
        <v>10</v>
      </c>
      <c r="J3" s="17" t="s">
        <v>11</v>
      </c>
      <c r="K3" s="17" t="s">
        <v>12</v>
      </c>
      <c r="L3" s="17" t="s">
        <v>13</v>
      </c>
      <c r="M3" s="17" t="s">
        <v>14</v>
      </c>
      <c r="N3" s="17" t="s">
        <v>15</v>
      </c>
      <c r="O3" s="17" t="s">
        <v>16</v>
      </c>
      <c r="P3" s="17" t="s">
        <v>17</v>
      </c>
      <c r="Q3" s="20" t="s">
        <v>50</v>
      </c>
      <c r="R3" s="20" t="s">
        <v>51</v>
      </c>
      <c r="S3" s="20" t="s">
        <v>18</v>
      </c>
      <c r="T3" s="20" t="s">
        <v>19</v>
      </c>
      <c r="U3" s="20" t="s">
        <v>20</v>
      </c>
      <c r="V3" s="34" t="s">
        <v>21</v>
      </c>
      <c r="W3" s="20" t="s">
        <v>22</v>
      </c>
      <c r="X3" s="34" t="s">
        <v>23</v>
      </c>
      <c r="Y3" s="34" t="s">
        <v>24</v>
      </c>
      <c r="Z3" s="3" t="s">
        <v>46</v>
      </c>
      <c r="AA3" s="3" t="s">
        <v>46</v>
      </c>
      <c r="AB3" s="12" t="s">
        <v>59</v>
      </c>
      <c r="AC3" s="46" t="s">
        <v>67</v>
      </c>
      <c r="AD3" s="46" t="s">
        <v>78</v>
      </c>
      <c r="AE3" s="46" t="s">
        <v>52</v>
      </c>
      <c r="AF3" s="46" t="s">
        <v>56</v>
      </c>
      <c r="AG3" s="46" t="s">
        <v>57</v>
      </c>
      <c r="AH3" s="44" t="s">
        <v>58</v>
      </c>
      <c r="AI3" s="18" t="s">
        <v>40</v>
      </c>
      <c r="AJ3" s="18" t="s">
        <v>40</v>
      </c>
      <c r="AK3" s="18" t="s">
        <v>77</v>
      </c>
      <c r="AL3" s="18" t="s">
        <v>60</v>
      </c>
      <c r="AM3" s="18" t="s">
        <v>68</v>
      </c>
      <c r="AN3" s="18" t="s">
        <v>62</v>
      </c>
      <c r="AO3" s="43" t="s">
        <v>63</v>
      </c>
      <c r="AP3" s="43" t="s">
        <v>63</v>
      </c>
      <c r="AQ3" s="43" t="s">
        <v>80</v>
      </c>
      <c r="AS3" t="s">
        <v>79</v>
      </c>
      <c r="AX3" t="s">
        <v>103</v>
      </c>
      <c r="AY3" t="s">
        <v>104</v>
      </c>
      <c r="AZ3" t="s">
        <v>105</v>
      </c>
      <c r="BA3" t="s">
        <v>106</v>
      </c>
      <c r="BB3" t="s">
        <v>107</v>
      </c>
      <c r="BC3" t="s">
        <v>108</v>
      </c>
      <c r="BD3" t="s">
        <v>109</v>
      </c>
      <c r="BE3" t="s">
        <v>110</v>
      </c>
      <c r="BF3" t="s">
        <v>111</v>
      </c>
      <c r="BG3" t="s">
        <v>112</v>
      </c>
      <c r="BH3" t="s">
        <v>113</v>
      </c>
      <c r="BI3" t="s">
        <v>114</v>
      </c>
      <c r="BJ3" t="s">
        <v>115</v>
      </c>
      <c r="BK3" t="s">
        <v>116</v>
      </c>
      <c r="BL3" t="s">
        <v>117</v>
      </c>
      <c r="BP3" t="s">
        <v>120</v>
      </c>
      <c r="BQ3" t="s">
        <v>121</v>
      </c>
      <c r="BR3" t="s">
        <v>122</v>
      </c>
      <c r="BS3" t="s">
        <v>123</v>
      </c>
      <c r="BT3" t="s">
        <v>122</v>
      </c>
      <c r="BU3" t="s">
        <v>123</v>
      </c>
    </row>
    <row r="4" spans="1:73" x14ac:dyDescent="0.25">
      <c r="A4" s="28" t="s">
        <v>25</v>
      </c>
      <c r="B4" s="17" t="s">
        <v>26</v>
      </c>
      <c r="C4" s="17" t="s">
        <v>27</v>
      </c>
      <c r="D4" s="17" t="s">
        <v>28</v>
      </c>
      <c r="E4" s="17" t="s">
        <v>29</v>
      </c>
      <c r="F4" s="17" t="s">
        <v>29</v>
      </c>
      <c r="G4" s="17" t="s">
        <v>29</v>
      </c>
      <c r="H4" s="17" t="s">
        <v>29</v>
      </c>
      <c r="I4" s="17" t="s">
        <v>28</v>
      </c>
      <c r="J4" s="17" t="s">
        <v>30</v>
      </c>
      <c r="K4" s="17" t="s">
        <v>29</v>
      </c>
      <c r="L4" s="17" t="s">
        <v>29</v>
      </c>
      <c r="M4" s="17" t="s">
        <v>29</v>
      </c>
      <c r="N4" s="17" t="s">
        <v>29</v>
      </c>
      <c r="O4" s="17" t="s">
        <v>29</v>
      </c>
      <c r="P4" s="17" t="s">
        <v>29</v>
      </c>
      <c r="Q4" s="17" t="s">
        <v>29</v>
      </c>
      <c r="R4" s="17" t="s">
        <v>29</v>
      </c>
      <c r="S4" s="17" t="s">
        <v>28</v>
      </c>
      <c r="T4" s="17" t="s">
        <v>31</v>
      </c>
      <c r="U4" s="17" t="s">
        <v>32</v>
      </c>
      <c r="V4" s="17" t="s">
        <v>33</v>
      </c>
      <c r="W4" s="17" t="s">
        <v>34</v>
      </c>
      <c r="X4" s="17" t="s">
        <v>35</v>
      </c>
      <c r="Y4" s="17" t="s">
        <v>36</v>
      </c>
      <c r="Z4" s="3" t="s">
        <v>28</v>
      </c>
      <c r="AA4" s="3" t="s">
        <v>30</v>
      </c>
      <c r="AB4" s="12" t="s">
        <v>29</v>
      </c>
      <c r="AC4" s="40" t="s">
        <v>55</v>
      </c>
      <c r="AD4" s="40" t="s">
        <v>54</v>
      </c>
      <c r="AE4" s="40"/>
      <c r="AF4" s="40" t="s">
        <v>29</v>
      </c>
      <c r="AG4" s="40" t="s">
        <v>29</v>
      </c>
      <c r="AH4" s="15" t="s">
        <v>29</v>
      </c>
      <c r="AI4" s="18" t="s">
        <v>41</v>
      </c>
      <c r="AJ4" s="18" t="s">
        <v>30</v>
      </c>
      <c r="AK4" s="18" t="s">
        <v>64</v>
      </c>
      <c r="AL4" s="18" t="s">
        <v>29</v>
      </c>
      <c r="AM4" s="18" t="s">
        <v>64</v>
      </c>
      <c r="AN4" s="18" t="s">
        <v>29</v>
      </c>
      <c r="AO4" s="43" t="s">
        <v>64</v>
      </c>
      <c r="AP4" s="43" t="s">
        <v>66</v>
      </c>
      <c r="AQ4" s="43" t="s">
        <v>66</v>
      </c>
      <c r="AS4">
        <f>COUNTIF(AP6:AP1812,"&lt;0")</f>
        <v>0</v>
      </c>
      <c r="AU4" s="18"/>
      <c r="AV4" s="18"/>
      <c r="BP4" t="s">
        <v>32</v>
      </c>
      <c r="BQ4" t="s">
        <v>124</v>
      </c>
      <c r="BR4" t="s">
        <v>125</v>
      </c>
      <c r="BS4" t="s">
        <v>125</v>
      </c>
      <c r="BT4" t="s">
        <v>126</v>
      </c>
      <c r="BU4" t="s">
        <v>126</v>
      </c>
    </row>
    <row r="5" spans="1:73" ht="15.75" thickBot="1" x14ac:dyDescent="0.3">
      <c r="A5" s="29"/>
      <c r="B5" s="30"/>
      <c r="C5" s="30" t="s">
        <v>37</v>
      </c>
      <c r="D5" s="30" t="s">
        <v>37</v>
      </c>
      <c r="E5" s="30" t="s">
        <v>37</v>
      </c>
      <c r="F5" s="30" t="s">
        <v>37</v>
      </c>
      <c r="G5" s="30" t="s">
        <v>37</v>
      </c>
      <c r="H5" s="30" t="s">
        <v>37</v>
      </c>
      <c r="I5" s="30" t="s">
        <v>37</v>
      </c>
      <c r="J5" s="30" t="s">
        <v>37</v>
      </c>
      <c r="K5" s="30" t="s">
        <v>37</v>
      </c>
      <c r="L5" s="30" t="s">
        <v>37</v>
      </c>
      <c r="M5" s="30" t="s">
        <v>37</v>
      </c>
      <c r="N5" s="30" t="s">
        <v>37</v>
      </c>
      <c r="O5" s="30" t="s">
        <v>37</v>
      </c>
      <c r="P5" s="30" t="s">
        <v>37</v>
      </c>
      <c r="Q5" s="30" t="s">
        <v>37</v>
      </c>
      <c r="R5" s="30" t="s">
        <v>37</v>
      </c>
      <c r="S5" s="30" t="s">
        <v>37</v>
      </c>
      <c r="T5" s="30" t="s">
        <v>38</v>
      </c>
      <c r="U5" s="30" t="s">
        <v>37</v>
      </c>
      <c r="V5" s="30" t="s">
        <v>37</v>
      </c>
      <c r="W5" s="30" t="s">
        <v>37</v>
      </c>
      <c r="X5" s="30" t="s">
        <v>37</v>
      </c>
      <c r="Y5" s="30" t="s">
        <v>39</v>
      </c>
      <c r="Z5" s="31"/>
      <c r="AA5" s="31"/>
      <c r="AB5" s="13"/>
      <c r="AC5" s="41"/>
      <c r="AD5" s="41"/>
      <c r="AE5" s="41"/>
      <c r="AF5" s="41"/>
      <c r="AG5" s="41"/>
      <c r="AH5" s="16"/>
      <c r="AI5" s="10"/>
      <c r="AJ5" s="10"/>
      <c r="AK5" s="10"/>
      <c r="AL5" s="32"/>
      <c r="AM5" s="32"/>
      <c r="AN5" s="32"/>
      <c r="AO5" s="33"/>
      <c r="AP5" s="33"/>
      <c r="AQ5" s="33"/>
      <c r="AV5" t="s">
        <v>90</v>
      </c>
    </row>
    <row r="6" spans="1:73" x14ac:dyDescent="0.25">
      <c r="A6" s="21">
        <v>43739.427777777775</v>
      </c>
      <c r="B6" s="17">
        <v>337099</v>
      </c>
      <c r="C6" s="17">
        <v>13.52</v>
      </c>
      <c r="D6" s="17">
        <v>22.54</v>
      </c>
      <c r="E6" s="17">
        <v>304.89999999999998</v>
      </c>
      <c r="F6" s="17">
        <v>36.51</v>
      </c>
      <c r="G6" s="17">
        <v>-43.22</v>
      </c>
      <c r="H6" s="17">
        <v>-16.940000000000001</v>
      </c>
      <c r="I6" s="17">
        <v>26.64</v>
      </c>
      <c r="J6" s="17">
        <v>299.8</v>
      </c>
      <c r="K6" s="17">
        <v>268.39999999999998</v>
      </c>
      <c r="L6" s="17">
        <v>-26.29</v>
      </c>
      <c r="M6" s="17">
        <v>0.12</v>
      </c>
      <c r="N6" s="17">
        <v>261.7</v>
      </c>
      <c r="O6" s="17">
        <v>19.57</v>
      </c>
      <c r="P6" s="17">
        <v>242.1</v>
      </c>
      <c r="Q6" s="17">
        <v>414.8</v>
      </c>
      <c r="R6" s="17">
        <v>441.1</v>
      </c>
      <c r="S6" s="17">
        <v>21.21</v>
      </c>
      <c r="T6" s="17">
        <v>74.3</v>
      </c>
      <c r="U6" s="17">
        <v>0.32500000000000001</v>
      </c>
      <c r="V6" s="17">
        <v>132</v>
      </c>
      <c r="W6" s="17">
        <v>22.2</v>
      </c>
      <c r="X6" s="17">
        <v>0.29699999999999999</v>
      </c>
      <c r="Y6" s="17">
        <v>2.96997</v>
      </c>
      <c r="Z6" s="7">
        <f t="shared" ref="Z6:Z69" si="0">AVERAGE(S6,W6)</f>
        <v>21.704999999999998</v>
      </c>
      <c r="AA6" s="7">
        <f>CONVERT(Z6,"C","K")</f>
        <v>294.85499999999996</v>
      </c>
      <c r="AB6" s="5">
        <f t="shared" ref="AB6:AB69" si="1">E6*$U$1827</f>
        <v>246.96899999999999</v>
      </c>
      <c r="AC6" s="42">
        <f t="shared" ref="AC6:AC69" si="2">0.61121*EXP((18.678 - (AI6/234.5))*(AI6/(257.15+Z6)))</f>
        <v>2.8036524416488757</v>
      </c>
      <c r="AD6" s="42">
        <f>T6*AC6/100</f>
        <v>2.0831137641451147</v>
      </c>
      <c r="AE6" s="42">
        <f t="shared" ref="AE6:AE69" si="3">1.72*(AD6/AA6)^(0.143)</f>
        <v>0.8471306383330065</v>
      </c>
      <c r="AF6" s="42">
        <f t="shared" ref="AF6:AF69" si="4">AE6*$U$1834*AA6^4</f>
        <v>363.05083086624649</v>
      </c>
      <c r="AG6" s="42">
        <f t="shared" ref="AG6:AG69" si="5">$U$1831*AF6</f>
        <v>348.5287976315966</v>
      </c>
      <c r="AH6" s="6">
        <f t="shared" ref="AH6:AH69" si="6">$U$1831*($U$1832*Q6+$U$1833*R6)</f>
        <v>398.20799999999997</v>
      </c>
      <c r="AI6" s="8">
        <v>22.860641163495199</v>
      </c>
      <c r="AJ6" s="8">
        <f>CONVERT(AI6,"C","K")</f>
        <v>296.01064116349517</v>
      </c>
      <c r="AK6" s="8">
        <f t="shared" ref="AK6:AK69" si="7">(4*$U$1834*AA6^3) / $U$1838</f>
        <v>0.19958507232936901</v>
      </c>
      <c r="AL6" s="8">
        <f t="shared" ref="AL6:AL69" si="8">$U$1831*$U$1834*AA6^4   +    $U$1838*AK6*(AJ6-AA6)</f>
        <v>418.14152469968082</v>
      </c>
      <c r="AM6" s="8">
        <f t="shared" ref="AM6:AM69" si="9">1.4*0.135*SQRT(U6/$U$1844)</f>
        <v>1.4662452045957388</v>
      </c>
      <c r="AN6" s="8">
        <f t="shared" ref="AN6:AN69" si="10">AM6*$U$1838*(AJ6-AA6)</f>
        <v>49.359425042887288</v>
      </c>
      <c r="AO6" s="22">
        <f t="shared" ref="AO6:AO69" si="11">(AB6+AH6-AL6-AN6)/$U$1824</f>
        <v>4.045197495885524E-3</v>
      </c>
      <c r="AP6" s="22">
        <f t="shared" ref="AP6:AP69" si="12">AO6*10*$U$1841*$U$1842</f>
        <v>4.4732127442236133E-2</v>
      </c>
      <c r="AQ6" s="22">
        <f>MAX(AP6,0)</f>
        <v>4.4732127442236133E-2</v>
      </c>
      <c r="AV6" t="s">
        <v>91</v>
      </c>
      <c r="AW6">
        <v>11.6</v>
      </c>
      <c r="AX6">
        <v>0.15863097194024936</v>
      </c>
      <c r="AY6">
        <v>26.284482758620687</v>
      </c>
      <c r="AZ6">
        <v>1.0951867816091954</v>
      </c>
      <c r="BA6">
        <v>0.88710129310344832</v>
      </c>
      <c r="BB6">
        <v>2.2672413793103461</v>
      </c>
      <c r="BC6">
        <v>9.4468390804597749E-2</v>
      </c>
      <c r="BD6">
        <v>0.79263290229885053</v>
      </c>
      <c r="BE6">
        <v>7.9263290229885056E-2</v>
      </c>
      <c r="BF6">
        <v>6.6352699021339986E-2</v>
      </c>
      <c r="BG6">
        <v>21.704999999999998</v>
      </c>
      <c r="BH6">
        <v>0.37318317350019753</v>
      </c>
      <c r="BI6">
        <v>2.596763076356019</v>
      </c>
      <c r="BJ6">
        <v>1.929394965732522</v>
      </c>
      <c r="BK6">
        <v>0.20670300648752996</v>
      </c>
      <c r="BL6">
        <v>5.7417501802091658E-4</v>
      </c>
      <c r="BM6" t="s">
        <v>127</v>
      </c>
      <c r="BP6" s="50">
        <f>U6*(  LN((2-0.08)/0.015)  /  LN(($AW$13-0.08)/0.015)  )</f>
        <v>0.37329493388509749</v>
      </c>
      <c r="BQ6" s="50">
        <f>0.04*BD6</f>
        <v>3.1705316091954025E-2</v>
      </c>
      <c r="BR6" s="50">
        <f>(0.408*AX6*(BD6-BE6) + $BF$6*($BN$7/(BG6+273))*BP6*(BI6-BJ6))  /  (AX6 + $BF$6*(1 + $BN$8*BP6))</f>
        <v>0.20892051533915232</v>
      </c>
      <c r="BS6" s="50">
        <f>(0.408*AX6*(BD6-BQ6) + $BF$6*($BN$7/(BG6+273))*BP6*(BI6-BJ6))  /  (AX6 + $BF$6*(1 + $BN$8*BP6))</f>
        <v>0.2222494183864219</v>
      </c>
      <c r="BT6" s="50">
        <f>BR6/60/6</f>
        <v>5.8033476483097866E-4</v>
      </c>
      <c r="BU6" s="50">
        <f>BS6/60/6</f>
        <v>6.1735949551783862E-4</v>
      </c>
    </row>
    <row r="7" spans="1:73" x14ac:dyDescent="0.25">
      <c r="A7" s="21">
        <v>43739.427777777775</v>
      </c>
      <c r="B7" s="17">
        <v>337100</v>
      </c>
      <c r="C7" s="17">
        <v>13.51</v>
      </c>
      <c r="D7" s="17">
        <v>22.55</v>
      </c>
      <c r="E7" s="17">
        <v>303.89999999999998</v>
      </c>
      <c r="F7" s="17">
        <v>36.46</v>
      </c>
      <c r="G7" s="17">
        <v>-43.38</v>
      </c>
      <c r="H7" s="17">
        <v>-17.22</v>
      </c>
      <c r="I7" s="17">
        <v>26.66</v>
      </c>
      <c r="J7" s="17">
        <v>299.8</v>
      </c>
      <c r="K7" s="17">
        <v>267.5</v>
      </c>
      <c r="L7" s="17">
        <v>-26.16</v>
      </c>
      <c r="M7" s="17">
        <v>0.12</v>
      </c>
      <c r="N7" s="17">
        <v>260.60000000000002</v>
      </c>
      <c r="O7" s="17">
        <v>19.239999999999998</v>
      </c>
      <c r="P7" s="17">
        <v>241.3</v>
      </c>
      <c r="Q7" s="17">
        <v>414.8</v>
      </c>
      <c r="R7" s="17">
        <v>440.9</v>
      </c>
      <c r="S7" s="17">
        <v>21.21</v>
      </c>
      <c r="T7" s="17">
        <v>74.290000000000006</v>
      </c>
      <c r="U7" s="17">
        <v>0.66</v>
      </c>
      <c r="V7" s="17">
        <v>61</v>
      </c>
      <c r="W7" s="17">
        <v>22.25</v>
      </c>
      <c r="X7" s="17">
        <v>0.29699999999999999</v>
      </c>
      <c r="Y7" s="17">
        <v>2.9660859999999998</v>
      </c>
      <c r="Z7" s="7">
        <f t="shared" si="0"/>
        <v>21.73</v>
      </c>
      <c r="AA7" s="7">
        <f t="shared" ref="AA7:AA70" si="13">CONVERT(Z7,"C","K")</f>
        <v>294.88</v>
      </c>
      <c r="AB7" s="2">
        <f t="shared" si="1"/>
        <v>246.15899999999999</v>
      </c>
      <c r="AC7" s="42">
        <f t="shared" si="2"/>
        <v>2.8358497614908154</v>
      </c>
      <c r="AD7" s="42">
        <f t="shared" ref="AD7:AD69" si="14">T7*AC7/100</f>
        <v>2.1067527878115269</v>
      </c>
      <c r="AE7" s="42">
        <f t="shared" si="3"/>
        <v>0.84848839747958449</v>
      </c>
      <c r="AF7" s="42">
        <f t="shared" si="4"/>
        <v>363.75606100992354</v>
      </c>
      <c r="AG7" s="42">
        <f t="shared" si="5"/>
        <v>349.20581856952657</v>
      </c>
      <c r="AH7" s="6">
        <f t="shared" si="6"/>
        <v>398.20799999999997</v>
      </c>
      <c r="AI7" s="4">
        <v>23.0349976551358</v>
      </c>
      <c r="AJ7" s="4">
        <f t="shared" ref="AJ7:AJ70" si="15">CONVERT(AI7,"C","K")</f>
        <v>296.18499765513576</v>
      </c>
      <c r="AK7" s="8">
        <f t="shared" si="7"/>
        <v>0.19963584355466149</v>
      </c>
      <c r="AL7" s="8">
        <f t="shared" si="8"/>
        <v>419.15135208125304</v>
      </c>
      <c r="AM7" s="8">
        <f t="shared" si="9"/>
        <v>2.0894736179239022</v>
      </c>
      <c r="AN7" s="8">
        <f t="shared" si="10"/>
        <v>79.430465546244932</v>
      </c>
      <c r="AO7" s="22">
        <f t="shared" si="11"/>
        <v>3.3191296959607661E-3</v>
      </c>
      <c r="AP7" s="22">
        <f t="shared" si="12"/>
        <v>3.6703209845265143E-2</v>
      </c>
      <c r="AQ7" s="19">
        <f t="shared" ref="AQ7:AQ70" si="16">MAX(AP7,0)</f>
        <v>3.6703209845265143E-2</v>
      </c>
      <c r="AV7" t="s">
        <v>92</v>
      </c>
      <c r="AW7">
        <v>0.19</v>
      </c>
      <c r="AX7">
        <v>0.15884273930323689</v>
      </c>
      <c r="AY7">
        <v>26.198275862068964</v>
      </c>
      <c r="AZ7">
        <v>1.0915948275862069</v>
      </c>
      <c r="BA7">
        <v>0.88419181034482763</v>
      </c>
      <c r="BB7">
        <v>2.2499999999999973</v>
      </c>
      <c r="BC7">
        <v>9.3749999999999889E-2</v>
      </c>
      <c r="BD7">
        <v>0.79044181034482774</v>
      </c>
      <c r="BE7">
        <v>7.9044181034482783E-2</v>
      </c>
      <c r="BF7">
        <v>0</v>
      </c>
      <c r="BG7">
        <v>21.73</v>
      </c>
      <c r="BH7">
        <v>0.75784890618501644</v>
      </c>
      <c r="BI7">
        <v>2.600731662842283</v>
      </c>
      <c r="BJ7">
        <v>1.9320835523255324</v>
      </c>
      <c r="BK7">
        <v>0.20770416531931185</v>
      </c>
      <c r="BL7">
        <v>5.7695601477586618E-4</v>
      </c>
      <c r="BM7" s="51" t="s">
        <v>128</v>
      </c>
      <c r="BN7" s="17">
        <v>37</v>
      </c>
      <c r="BP7" s="50">
        <f t="shared" ref="BP7:BP70" si="17">U7*(LN((2-0.08)/0.015)/LN(($AW$13-0.08)/0.015))</f>
        <v>0.75807586573589025</v>
      </c>
      <c r="BQ7" s="50">
        <f t="shared" ref="BQ7:BQ70" si="18">0.04*BD7</f>
        <v>3.161767241379311E-2</v>
      </c>
      <c r="BR7" s="50">
        <f t="shared" ref="BR7:BR70" si="19">(0.408*AX7*(BD7-BE7) + $BF$6*($BN$7/(BG7+273))*BP7*(BI7-BJ7))  /  (AX7 + $BF$6*(1 + $BN$8*BP7))</f>
        <v>0.21210830969952618</v>
      </c>
      <c r="BS7" s="50">
        <f t="shared" ref="BS7:BS70" si="20">(0.408*AX7*(BD7-BQ7) + $BF$6*($BN$7/(BG7+273))*BP7*(BI7-BJ7))  /  (AX7 + $BF$6*(1 + $BN$8*BP7))</f>
        <v>0.22506250312515294</v>
      </c>
      <c r="BT7" s="50">
        <f t="shared" ref="BT7:BU70" si="21">BR7/60/6</f>
        <v>5.8918974916535047E-4</v>
      </c>
      <c r="BU7" s="50">
        <f t="shared" si="21"/>
        <v>6.2517361979209148E-4</v>
      </c>
    </row>
    <row r="8" spans="1:73" x14ac:dyDescent="0.25">
      <c r="A8" s="21">
        <v>43739.427777777775</v>
      </c>
      <c r="B8" s="17">
        <v>337101</v>
      </c>
      <c r="C8" s="17">
        <v>13.52</v>
      </c>
      <c r="D8" s="17">
        <v>22.56</v>
      </c>
      <c r="E8" s="17">
        <v>302.5</v>
      </c>
      <c r="F8" s="17">
        <v>36.42</v>
      </c>
      <c r="G8" s="17">
        <v>-43.42</v>
      </c>
      <c r="H8" s="17">
        <v>-18.34</v>
      </c>
      <c r="I8" s="17">
        <v>26.68</v>
      </c>
      <c r="J8" s="17">
        <v>299.8</v>
      </c>
      <c r="K8" s="17">
        <v>266.10000000000002</v>
      </c>
      <c r="L8" s="17">
        <v>-25.08</v>
      </c>
      <c r="M8" s="17">
        <v>0.12</v>
      </c>
      <c r="N8" s="17">
        <v>259.10000000000002</v>
      </c>
      <c r="O8" s="17">
        <v>18.079999999999998</v>
      </c>
      <c r="P8" s="17">
        <v>241</v>
      </c>
      <c r="Q8" s="17">
        <v>414.8</v>
      </c>
      <c r="R8" s="17">
        <v>439.9</v>
      </c>
      <c r="S8" s="17">
        <v>21.21</v>
      </c>
      <c r="T8" s="17">
        <v>70.290000000000006</v>
      </c>
      <c r="U8" s="17">
        <v>0.68</v>
      </c>
      <c r="V8" s="17">
        <v>72</v>
      </c>
      <c r="W8" s="17">
        <v>22.05</v>
      </c>
      <c r="X8" s="17">
        <v>0.29499999999999998</v>
      </c>
      <c r="Y8" s="17">
        <v>2.9467159999999999</v>
      </c>
      <c r="Z8" s="7">
        <f t="shared" si="0"/>
        <v>21.630000000000003</v>
      </c>
      <c r="AA8" s="7">
        <f t="shared" si="13"/>
        <v>294.77999999999997</v>
      </c>
      <c r="AB8" s="2">
        <f t="shared" si="1"/>
        <v>245.02500000000001</v>
      </c>
      <c r="AC8" s="42">
        <f t="shared" si="2"/>
        <v>2.7595308488643564</v>
      </c>
      <c r="AD8" s="42">
        <f t="shared" si="14"/>
        <v>1.9396742336667563</v>
      </c>
      <c r="AE8" s="42">
        <f t="shared" si="3"/>
        <v>0.83856252248502994</v>
      </c>
      <c r="AF8" s="42">
        <f t="shared" si="4"/>
        <v>359.01332313778749</v>
      </c>
      <c r="AG8" s="42">
        <f t="shared" si="5"/>
        <v>344.65279021227599</v>
      </c>
      <c r="AH8" s="6">
        <f t="shared" si="6"/>
        <v>398.20799999999997</v>
      </c>
      <c r="AI8" s="4">
        <v>22.615222175226702</v>
      </c>
      <c r="AJ8" s="4">
        <f t="shared" si="15"/>
        <v>295.76522217522665</v>
      </c>
      <c r="AK8" s="8">
        <f t="shared" si="7"/>
        <v>0.19943281030333787</v>
      </c>
      <c r="AL8" s="8">
        <f t="shared" si="8"/>
        <v>416.72791159461207</v>
      </c>
      <c r="AM8" s="8">
        <f t="shared" si="9"/>
        <v>2.1208960370560366</v>
      </c>
      <c r="AN8" s="8">
        <f t="shared" si="10"/>
        <v>60.868702399599442</v>
      </c>
      <c r="AO8" s="22">
        <f t="shared" si="11"/>
        <v>3.7710872845684354E-3</v>
      </c>
      <c r="AP8" s="22">
        <f t="shared" si="12"/>
        <v>4.1700994124684691E-2</v>
      </c>
      <c r="AQ8" s="19">
        <f t="shared" si="16"/>
        <v>4.1700994124684691E-2</v>
      </c>
      <c r="AT8" t="s">
        <v>99</v>
      </c>
      <c r="AV8" t="s">
        <v>93</v>
      </c>
      <c r="AW8">
        <v>1.013E-3</v>
      </c>
      <c r="AX8">
        <v>0.15799710041750911</v>
      </c>
      <c r="AY8">
        <v>26.077586206896552</v>
      </c>
      <c r="AZ8">
        <v>1.086566091954023</v>
      </c>
      <c r="BA8">
        <v>0.88011853448275867</v>
      </c>
      <c r="BB8">
        <v>2.1637931034482731</v>
      </c>
      <c r="BC8">
        <v>9.0158045977011381E-2</v>
      </c>
      <c r="BD8">
        <v>0.78996048850574729</v>
      </c>
      <c r="BE8">
        <v>7.8996048850574735E-2</v>
      </c>
      <c r="BF8">
        <v>0</v>
      </c>
      <c r="BG8">
        <v>21.630000000000003</v>
      </c>
      <c r="BH8">
        <v>0.78081402455425941</v>
      </c>
      <c r="BI8">
        <v>2.584889041588966</v>
      </c>
      <c r="BJ8">
        <v>1.8169185073328844</v>
      </c>
      <c r="BK8">
        <v>0.21006096895189436</v>
      </c>
      <c r="BL8">
        <v>5.8350269153303988E-4</v>
      </c>
      <c r="BM8" s="51" t="s">
        <v>129</v>
      </c>
      <c r="BN8" s="17">
        <v>0.24</v>
      </c>
      <c r="BP8" s="50">
        <f t="shared" si="17"/>
        <v>0.78104786166728091</v>
      </c>
      <c r="BQ8" s="50">
        <f t="shared" si="18"/>
        <v>3.1598419540229891E-2</v>
      </c>
      <c r="BR8" s="50">
        <f t="shared" si="19"/>
        <v>0.21466011602583887</v>
      </c>
      <c r="BS8" s="50">
        <f t="shared" si="20"/>
        <v>0.22756359266067439</v>
      </c>
      <c r="BT8" s="50">
        <f t="shared" si="21"/>
        <v>5.9627810007177465E-4</v>
      </c>
      <c r="BU8" s="50">
        <f t="shared" si="21"/>
        <v>6.3212109072409547E-4</v>
      </c>
    </row>
    <row r="9" spans="1:73" x14ac:dyDescent="0.25">
      <c r="A9" s="21">
        <v>43739.427777777775</v>
      </c>
      <c r="B9" s="17">
        <v>337102</v>
      </c>
      <c r="C9" s="17">
        <v>13.52</v>
      </c>
      <c r="D9" s="17">
        <v>22.57</v>
      </c>
      <c r="E9" s="17">
        <v>301.3</v>
      </c>
      <c r="F9" s="17">
        <v>36.24</v>
      </c>
      <c r="G9" s="17">
        <v>-43.23</v>
      </c>
      <c r="H9" s="17">
        <v>-18.11</v>
      </c>
      <c r="I9" s="17">
        <v>26.7</v>
      </c>
      <c r="J9" s="17">
        <v>299.8</v>
      </c>
      <c r="K9" s="17">
        <v>265.10000000000002</v>
      </c>
      <c r="L9" s="17">
        <v>-25.12</v>
      </c>
      <c r="M9" s="17">
        <v>0.12</v>
      </c>
      <c r="N9" s="17">
        <v>258.10000000000002</v>
      </c>
      <c r="O9" s="17">
        <v>18.13</v>
      </c>
      <c r="P9" s="17">
        <v>240</v>
      </c>
      <c r="Q9" s="17">
        <v>415.1</v>
      </c>
      <c r="R9" s="17">
        <v>440.2</v>
      </c>
      <c r="S9" s="17">
        <v>21.22</v>
      </c>
      <c r="T9" s="17">
        <v>70.37</v>
      </c>
      <c r="U9" s="17">
        <v>0.745</v>
      </c>
      <c r="V9" s="17">
        <v>348.5</v>
      </c>
      <c r="W9" s="17">
        <v>22.05</v>
      </c>
      <c r="X9" s="17">
        <v>0.29399999999999998</v>
      </c>
      <c r="Y9" s="17">
        <v>2.9370159999999998</v>
      </c>
      <c r="Z9" s="7">
        <f t="shared" si="0"/>
        <v>21.634999999999998</v>
      </c>
      <c r="AA9" s="7">
        <f t="shared" si="13"/>
        <v>294.78499999999997</v>
      </c>
      <c r="AB9" s="2">
        <f t="shared" si="1"/>
        <v>244.05300000000003</v>
      </c>
      <c r="AC9" s="42">
        <f t="shared" si="2"/>
        <v>2.7327269421441374</v>
      </c>
      <c r="AD9" s="42">
        <f t="shared" si="14"/>
        <v>1.9230199491868296</v>
      </c>
      <c r="AE9" s="42">
        <f t="shared" si="3"/>
        <v>0.83752708241211082</v>
      </c>
      <c r="AF9" s="42">
        <f t="shared" si="4"/>
        <v>358.5943493283296</v>
      </c>
      <c r="AG9" s="42">
        <f t="shared" si="5"/>
        <v>344.25057535519642</v>
      </c>
      <c r="AH9" s="6">
        <f t="shared" si="6"/>
        <v>398.49599999999998</v>
      </c>
      <c r="AI9" s="4">
        <v>22.468428109300799</v>
      </c>
      <c r="AJ9" s="4">
        <f t="shared" si="15"/>
        <v>295.61842810930079</v>
      </c>
      <c r="AK9" s="8">
        <f t="shared" si="7"/>
        <v>0.199442958695006</v>
      </c>
      <c r="AL9" s="8">
        <f t="shared" si="8"/>
        <v>415.87419992687182</v>
      </c>
      <c r="AM9" s="8">
        <f t="shared" si="9"/>
        <v>2.2199493237459276</v>
      </c>
      <c r="AN9" s="8">
        <f t="shared" si="10"/>
        <v>53.895398723155559</v>
      </c>
      <c r="AO9" s="22">
        <f t="shared" si="11"/>
        <v>3.9337141987839438E-3</v>
      </c>
      <c r="AP9" s="22">
        <f t="shared" si="12"/>
        <v>4.3499335950918136E-2</v>
      </c>
      <c r="AQ9" s="19">
        <f t="shared" si="16"/>
        <v>4.3499335950918136E-2</v>
      </c>
      <c r="AT9" t="s">
        <v>100</v>
      </c>
      <c r="AU9">
        <v>234.17100000000002</v>
      </c>
      <c r="AV9" t="s">
        <v>94</v>
      </c>
      <c r="AW9">
        <v>0.622</v>
      </c>
      <c r="AX9">
        <v>0.15803929183523796</v>
      </c>
      <c r="AY9">
        <v>25.974137931034484</v>
      </c>
      <c r="AZ9">
        <v>1.0822557471264369</v>
      </c>
      <c r="BA9">
        <v>0.87662715517241396</v>
      </c>
      <c r="BB9">
        <v>2.1637931034482731</v>
      </c>
      <c r="BC9">
        <v>9.0158045977011381E-2</v>
      </c>
      <c r="BD9">
        <v>0.78646910919540258</v>
      </c>
      <c r="BE9">
        <v>7.8646910919540264E-2</v>
      </c>
      <c r="BF9">
        <v>0</v>
      </c>
      <c r="BG9">
        <v>21.634999999999998</v>
      </c>
      <c r="BH9">
        <v>0.85545065925429886</v>
      </c>
      <c r="BI9">
        <v>2.5856791655342883</v>
      </c>
      <c r="BJ9">
        <v>1.8195424287864788</v>
      </c>
      <c r="BK9">
        <v>0.2096978738204916</v>
      </c>
      <c r="BL9">
        <v>5.8249409394581003E-4</v>
      </c>
      <c r="BM9" s="51" t="s">
        <v>130</v>
      </c>
      <c r="BN9" s="17">
        <v>66</v>
      </c>
      <c r="BP9" s="50">
        <f t="shared" si="17"/>
        <v>0.85570684844430034</v>
      </c>
      <c r="BQ9" s="50">
        <f t="shared" si="18"/>
        <v>3.1458764367816104E-2</v>
      </c>
      <c r="BR9" s="50">
        <f t="shared" si="19"/>
        <v>0.21470191387021234</v>
      </c>
      <c r="BS9" s="50">
        <f t="shared" si="20"/>
        <v>0.22748532798361826</v>
      </c>
      <c r="BT9" s="50">
        <f t="shared" si="21"/>
        <v>5.9639420519503434E-4</v>
      </c>
      <c r="BU9" s="50">
        <f t="shared" si="21"/>
        <v>6.3190368884338398E-4</v>
      </c>
    </row>
    <row r="10" spans="1:73" x14ac:dyDescent="0.25">
      <c r="A10" s="21">
        <v>43739.428472222222</v>
      </c>
      <c r="B10" s="17">
        <v>337103</v>
      </c>
      <c r="C10" s="17">
        <v>13.53</v>
      </c>
      <c r="D10" s="17">
        <v>22.58</v>
      </c>
      <c r="E10" s="17">
        <v>302.89999999999998</v>
      </c>
      <c r="F10" s="17">
        <v>36.619999999999997</v>
      </c>
      <c r="G10" s="17">
        <v>-42.63</v>
      </c>
      <c r="H10" s="17">
        <v>-17.46</v>
      </c>
      <c r="I10" s="17">
        <v>26.71</v>
      </c>
      <c r="J10" s="17">
        <v>299.89999999999998</v>
      </c>
      <c r="K10" s="17">
        <v>266.3</v>
      </c>
      <c r="L10" s="17">
        <v>-25.17</v>
      </c>
      <c r="M10" s="17">
        <v>0.121</v>
      </c>
      <c r="N10" s="17">
        <v>260.3</v>
      </c>
      <c r="O10" s="17">
        <v>19.16</v>
      </c>
      <c r="P10" s="17">
        <v>241.1</v>
      </c>
      <c r="Q10" s="17">
        <v>415.8</v>
      </c>
      <c r="R10" s="17">
        <v>441</v>
      </c>
      <c r="S10" s="17">
        <v>21.23</v>
      </c>
      <c r="T10" s="17">
        <v>70.55</v>
      </c>
      <c r="U10" s="17">
        <v>1.125</v>
      </c>
      <c r="V10" s="17">
        <v>318</v>
      </c>
      <c r="W10" s="17">
        <v>21.9</v>
      </c>
      <c r="X10" s="17">
        <v>0.29499999999999998</v>
      </c>
      <c r="Y10" s="17">
        <v>2.9548190000000001</v>
      </c>
      <c r="Z10" s="7">
        <f t="shared" si="0"/>
        <v>21.564999999999998</v>
      </c>
      <c r="AA10" s="7">
        <f t="shared" si="13"/>
        <v>294.71499999999997</v>
      </c>
      <c r="AB10" s="2">
        <f t="shared" si="1"/>
        <v>245.34899999999999</v>
      </c>
      <c r="AC10" s="42">
        <f t="shared" si="2"/>
        <v>2.7417475462714065</v>
      </c>
      <c r="AD10" s="42">
        <f t="shared" si="14"/>
        <v>1.9343028938944773</v>
      </c>
      <c r="AE10" s="42">
        <f t="shared" si="3"/>
        <v>0.83825649547967718</v>
      </c>
      <c r="AF10" s="42">
        <f t="shared" si="4"/>
        <v>358.5658695309931</v>
      </c>
      <c r="AG10" s="42">
        <f t="shared" si="5"/>
        <v>344.22323474975337</v>
      </c>
      <c r="AH10" s="6">
        <f t="shared" si="6"/>
        <v>399.16800000000001</v>
      </c>
      <c r="AI10" s="4">
        <v>22.512443523199</v>
      </c>
      <c r="AJ10" s="4">
        <f t="shared" si="15"/>
        <v>295.66244352319899</v>
      </c>
      <c r="AK10" s="8">
        <f t="shared" si="7"/>
        <v>0.19930091253756696</v>
      </c>
      <c r="AL10" s="8">
        <f t="shared" si="8"/>
        <v>416.14240557773184</v>
      </c>
      <c r="AM10" s="8">
        <f t="shared" si="9"/>
        <v>2.7279800219209815</v>
      </c>
      <c r="AN10" s="8">
        <f t="shared" si="10"/>
        <v>75.289602002788797</v>
      </c>
      <c r="AO10" s="22">
        <f t="shared" si="11"/>
        <v>3.485326396527268E-3</v>
      </c>
      <c r="AP10" s="22">
        <f t="shared" si="12"/>
        <v>3.8541026663302225E-2</v>
      </c>
      <c r="AQ10" s="19">
        <f t="shared" si="16"/>
        <v>3.8541026663302225E-2</v>
      </c>
      <c r="AT10" t="s">
        <v>38</v>
      </c>
      <c r="AU10">
        <v>636.90300000000002</v>
      </c>
      <c r="AV10" t="s">
        <v>95</v>
      </c>
      <c r="AW10">
        <v>2.4500000000000002</v>
      </c>
      <c r="AX10">
        <v>0.15744947742235696</v>
      </c>
      <c r="AY10">
        <v>26.112068965517242</v>
      </c>
      <c r="AZ10">
        <v>1.0880028735632183</v>
      </c>
      <c r="BA10">
        <v>0.88128232758620695</v>
      </c>
      <c r="BB10">
        <v>2.1724137931034475</v>
      </c>
      <c r="BC10">
        <v>9.0517241379310318E-2</v>
      </c>
      <c r="BD10">
        <v>0.79076508620689667</v>
      </c>
      <c r="BE10">
        <v>7.907650862068967E-2</v>
      </c>
      <c r="BF10">
        <v>0</v>
      </c>
      <c r="BG10">
        <v>21.564999999999998</v>
      </c>
      <c r="BH10">
        <v>1.2917879082699144</v>
      </c>
      <c r="BI10">
        <v>2.5746366087188162</v>
      </c>
      <c r="BJ10">
        <v>1.8164061274511247</v>
      </c>
      <c r="BK10">
        <v>0.2130182041624557</v>
      </c>
      <c r="BL10">
        <v>5.9171723378459917E-4</v>
      </c>
      <c r="BM10" s="51" t="s">
        <v>131</v>
      </c>
      <c r="BN10" s="17">
        <v>0.25</v>
      </c>
      <c r="BP10" s="50">
        <f t="shared" si="17"/>
        <v>1.2921747711407221</v>
      </c>
      <c r="BQ10" s="50">
        <f t="shared" si="18"/>
        <v>3.1630603448275868E-2</v>
      </c>
      <c r="BR10" s="50">
        <f t="shared" si="19"/>
        <v>0.22049423088485007</v>
      </c>
      <c r="BS10" s="50">
        <f t="shared" si="20"/>
        <v>0.23296620398512491</v>
      </c>
      <c r="BT10" s="50">
        <f t="shared" si="21"/>
        <v>6.1248397468013905E-4</v>
      </c>
      <c r="BU10" s="50">
        <f t="shared" si="21"/>
        <v>6.4712834440312469E-4</v>
      </c>
    </row>
    <row r="11" spans="1:73" x14ac:dyDescent="0.25">
      <c r="A11" s="21">
        <v>43739.428472222222</v>
      </c>
      <c r="B11" s="17">
        <v>337104</v>
      </c>
      <c r="C11" s="17">
        <v>13.52</v>
      </c>
      <c r="D11" s="17">
        <v>22.58</v>
      </c>
      <c r="E11" s="17">
        <v>305</v>
      </c>
      <c r="F11" s="17">
        <v>37.049999999999997</v>
      </c>
      <c r="G11" s="17">
        <v>-42.68</v>
      </c>
      <c r="H11" s="17">
        <v>-17.93</v>
      </c>
      <c r="I11" s="17">
        <v>26.72</v>
      </c>
      <c r="J11" s="17">
        <v>299.89999999999998</v>
      </c>
      <c r="K11" s="17">
        <v>267.89999999999998</v>
      </c>
      <c r="L11" s="17">
        <v>-24.75</v>
      </c>
      <c r="M11" s="17">
        <v>0.121</v>
      </c>
      <c r="N11" s="17">
        <v>262.3</v>
      </c>
      <c r="O11" s="17">
        <v>19.12</v>
      </c>
      <c r="P11" s="17">
        <v>243.2</v>
      </c>
      <c r="Q11" s="17">
        <v>415.8</v>
      </c>
      <c r="R11" s="17">
        <v>440.5</v>
      </c>
      <c r="S11" s="17">
        <v>21.25</v>
      </c>
      <c r="T11" s="17">
        <v>70.42</v>
      </c>
      <c r="U11" s="17">
        <v>0.81499999999999995</v>
      </c>
      <c r="V11" s="17">
        <v>328</v>
      </c>
      <c r="W11" s="17">
        <v>22.05</v>
      </c>
      <c r="X11" s="17">
        <v>0.29699999999999999</v>
      </c>
      <c r="Y11" s="17">
        <v>2.9745889999999999</v>
      </c>
      <c r="Z11" s="7">
        <f t="shared" si="0"/>
        <v>21.65</v>
      </c>
      <c r="AA11" s="7">
        <f t="shared" si="13"/>
        <v>294.79999999999995</v>
      </c>
      <c r="AB11" s="2">
        <f t="shared" si="1"/>
        <v>247.05</v>
      </c>
      <c r="AC11" s="42">
        <f t="shared" si="2"/>
        <v>2.6830173452949366</v>
      </c>
      <c r="AD11" s="42">
        <f t="shared" si="14"/>
        <v>1.8893808145566944</v>
      </c>
      <c r="AE11" s="42">
        <f t="shared" si="3"/>
        <v>0.83541007020490399</v>
      </c>
      <c r="AF11" s="42">
        <f t="shared" si="4"/>
        <v>357.76074123681428</v>
      </c>
      <c r="AG11" s="42">
        <f t="shared" si="5"/>
        <v>343.45031158734167</v>
      </c>
      <c r="AH11" s="6">
        <f t="shared" si="6"/>
        <v>399.16800000000001</v>
      </c>
      <c r="AI11" s="4">
        <v>22.192797522952599</v>
      </c>
      <c r="AJ11" s="4">
        <f t="shared" si="15"/>
        <v>295.34279752295259</v>
      </c>
      <c r="AK11" s="8">
        <f t="shared" si="7"/>
        <v>0.19947340593565388</v>
      </c>
      <c r="AL11" s="8">
        <f t="shared" si="8"/>
        <v>414.26985062585072</v>
      </c>
      <c r="AM11" s="8">
        <f t="shared" si="9"/>
        <v>2.3219011606870779</v>
      </c>
      <c r="AN11" s="8">
        <f t="shared" si="10"/>
        <v>36.713185644105373</v>
      </c>
      <c r="AO11" s="22">
        <f t="shared" si="11"/>
        <v>4.4449659098443452E-3</v>
      </c>
      <c r="AP11" s="22">
        <f t="shared" si="12"/>
        <v>4.9152799525311278E-2</v>
      </c>
      <c r="AQ11" s="19">
        <f t="shared" si="16"/>
        <v>4.9152799525311278E-2</v>
      </c>
      <c r="AT11" t="s">
        <v>101</v>
      </c>
      <c r="AU11">
        <v>459.85461649142252</v>
      </c>
      <c r="AV11" t="s">
        <v>96</v>
      </c>
      <c r="AW11">
        <v>126.1872</v>
      </c>
      <c r="AX11">
        <v>0.15816592320827616</v>
      </c>
      <c r="AY11">
        <v>26.293103448275861</v>
      </c>
      <c r="AZ11">
        <v>1.0955459770114941</v>
      </c>
      <c r="BA11">
        <v>0.88739224137931028</v>
      </c>
      <c r="BB11">
        <v>2.1293103448275854</v>
      </c>
      <c r="BC11">
        <v>8.8721264367816063E-2</v>
      </c>
      <c r="BD11">
        <v>0.79867097701149425</v>
      </c>
      <c r="BE11">
        <v>7.9867097701149428E-2</v>
      </c>
      <c r="BF11">
        <v>0</v>
      </c>
      <c r="BG11">
        <v>21.65</v>
      </c>
      <c r="BH11">
        <v>0.93582857354664906</v>
      </c>
      <c r="BI11">
        <v>2.5880508034988008</v>
      </c>
      <c r="BJ11">
        <v>1.8225053758238556</v>
      </c>
      <c r="BK11">
        <v>0.21314466551775096</v>
      </c>
      <c r="BL11">
        <v>5.9206851532708608E-4</v>
      </c>
      <c r="BP11" s="50">
        <f t="shared" si="17"/>
        <v>0.93610883420416746</v>
      </c>
      <c r="BQ11" s="50">
        <f t="shared" si="18"/>
        <v>3.1946839080459769E-2</v>
      </c>
      <c r="BR11" s="50">
        <f t="shared" si="19"/>
        <v>0.21867603581386341</v>
      </c>
      <c r="BS11" s="50">
        <f t="shared" si="20"/>
        <v>0.23159183378500162</v>
      </c>
      <c r="BT11" s="50">
        <f t="shared" si="21"/>
        <v>6.0743343281628726E-4</v>
      </c>
      <c r="BU11" s="50">
        <f t="shared" si="21"/>
        <v>6.4331064940278233E-4</v>
      </c>
    </row>
    <row r="12" spans="1:73" x14ac:dyDescent="0.25">
      <c r="A12" s="21">
        <v>43739.428472222222</v>
      </c>
      <c r="B12" s="17">
        <v>337105</v>
      </c>
      <c r="C12" s="17">
        <v>13.51</v>
      </c>
      <c r="D12" s="17">
        <v>22.59</v>
      </c>
      <c r="E12" s="17">
        <v>306.7</v>
      </c>
      <c r="F12" s="17">
        <v>37.29</v>
      </c>
      <c r="G12" s="17">
        <v>-42.21</v>
      </c>
      <c r="H12" s="17">
        <v>-17.02</v>
      </c>
      <c r="I12" s="17">
        <v>26.72</v>
      </c>
      <c r="J12" s="17">
        <v>299.89999999999998</v>
      </c>
      <c r="K12" s="17">
        <v>269.39999999999998</v>
      </c>
      <c r="L12" s="17">
        <v>-25.19</v>
      </c>
      <c r="M12" s="17">
        <v>0.122</v>
      </c>
      <c r="N12" s="17">
        <v>264.5</v>
      </c>
      <c r="O12" s="17">
        <v>20.27</v>
      </c>
      <c r="P12" s="17">
        <v>244.3</v>
      </c>
      <c r="Q12" s="17">
        <v>416.3</v>
      </c>
      <c r="R12" s="17">
        <v>441.5</v>
      </c>
      <c r="S12" s="17">
        <v>21.25</v>
      </c>
      <c r="T12" s="17">
        <v>70.650000000000006</v>
      </c>
      <c r="U12" s="17">
        <v>0.76500000000000001</v>
      </c>
      <c r="V12" s="17">
        <v>312</v>
      </c>
      <c r="W12" s="17">
        <v>22.05</v>
      </c>
      <c r="X12" s="17">
        <v>0.29899999999999999</v>
      </c>
      <c r="Y12" s="17">
        <v>2.9919199999999999</v>
      </c>
      <c r="Z12" s="7">
        <f t="shared" si="0"/>
        <v>21.65</v>
      </c>
      <c r="AA12" s="7">
        <f t="shared" si="13"/>
        <v>294.79999999999995</v>
      </c>
      <c r="AB12" s="2">
        <f t="shared" si="1"/>
        <v>248.42700000000002</v>
      </c>
      <c r="AC12" s="42">
        <f t="shared" si="2"/>
        <v>2.7236876128375873</v>
      </c>
      <c r="AD12" s="42">
        <f t="shared" si="14"/>
        <v>1.9242852984697556</v>
      </c>
      <c r="AE12" s="42">
        <f t="shared" si="3"/>
        <v>0.83759977195582669</v>
      </c>
      <c r="AF12" s="42">
        <f t="shared" si="4"/>
        <v>358.69847151974648</v>
      </c>
      <c r="AG12" s="42">
        <f t="shared" si="5"/>
        <v>344.35053265895658</v>
      </c>
      <c r="AH12" s="6">
        <f t="shared" si="6"/>
        <v>399.64800000000002</v>
      </c>
      <c r="AI12" s="4">
        <v>22.419674872383801</v>
      </c>
      <c r="AJ12" s="4">
        <f t="shared" si="15"/>
        <v>295.56967487238376</v>
      </c>
      <c r="AK12" s="8">
        <f t="shared" si="7"/>
        <v>0.19947340593565388</v>
      </c>
      <c r="AL12" s="8">
        <f t="shared" si="8"/>
        <v>415.58815783654131</v>
      </c>
      <c r="AM12" s="8">
        <f t="shared" si="9"/>
        <v>2.2495499549909979</v>
      </c>
      <c r="AN12" s="8">
        <f t="shared" si="10"/>
        <v>50.436325031020601</v>
      </c>
      <c r="AO12" s="22">
        <f t="shared" si="11"/>
        <v>4.1447921369357436E-3</v>
      </c>
      <c r="AP12" s="22">
        <f t="shared" si="12"/>
        <v>4.5833453194700266E-2</v>
      </c>
      <c r="AQ12" s="19">
        <f t="shared" si="16"/>
        <v>4.5833453194700266E-2</v>
      </c>
      <c r="AV12" t="s">
        <v>97</v>
      </c>
      <c r="AW12">
        <v>99.817253739999998</v>
      </c>
      <c r="AX12">
        <v>0.15816592320827616</v>
      </c>
      <c r="AY12">
        <v>26.439655172413794</v>
      </c>
      <c r="AZ12">
        <v>1.1016522988505748</v>
      </c>
      <c r="BA12">
        <v>0.89233836206896566</v>
      </c>
      <c r="BB12">
        <v>2.1724137931034475</v>
      </c>
      <c r="BC12">
        <v>9.0517241379310318E-2</v>
      </c>
      <c r="BD12">
        <v>0.80182112068965539</v>
      </c>
      <c r="BE12">
        <v>8.0182112068965541E-2</v>
      </c>
      <c r="BF12">
        <v>0</v>
      </c>
      <c r="BG12">
        <v>21.65</v>
      </c>
      <c r="BH12">
        <v>0.87841577762354184</v>
      </c>
      <c r="BI12">
        <v>2.5880508034988008</v>
      </c>
      <c r="BJ12">
        <v>1.8284578926719031</v>
      </c>
      <c r="BK12">
        <v>0.21334622075743809</v>
      </c>
      <c r="BL12">
        <v>5.9262839099288357E-4</v>
      </c>
      <c r="BP12" s="50">
        <f t="shared" si="17"/>
        <v>0.87867884437569099</v>
      </c>
      <c r="BQ12" s="50">
        <f t="shared" si="18"/>
        <v>3.2072844827586218E-2</v>
      </c>
      <c r="BR12" s="50">
        <f t="shared" si="19"/>
        <v>0.21856301876042006</v>
      </c>
      <c r="BS12" s="50">
        <f t="shared" si="20"/>
        <v>0.23157947956459157</v>
      </c>
      <c r="BT12" s="50">
        <f t="shared" si="21"/>
        <v>6.0711949655672243E-4</v>
      </c>
      <c r="BU12" s="50">
        <f t="shared" si="21"/>
        <v>6.4327633212386554E-4</v>
      </c>
    </row>
    <row r="13" spans="1:73" x14ac:dyDescent="0.25">
      <c r="A13" s="21">
        <v>43739.428472222222</v>
      </c>
      <c r="B13" s="17">
        <v>337106</v>
      </c>
      <c r="C13" s="17">
        <v>13.52</v>
      </c>
      <c r="D13" s="17">
        <v>22.6</v>
      </c>
      <c r="E13" s="17">
        <v>307.39999999999998</v>
      </c>
      <c r="F13" s="17">
        <v>37.35</v>
      </c>
      <c r="G13" s="17">
        <v>-42.33</v>
      </c>
      <c r="H13" s="17">
        <v>-16.73</v>
      </c>
      <c r="I13" s="17">
        <v>26.73</v>
      </c>
      <c r="J13" s="17">
        <v>299.89999999999998</v>
      </c>
      <c r="K13" s="17">
        <v>270</v>
      </c>
      <c r="L13" s="17">
        <v>-25.6</v>
      </c>
      <c r="M13" s="17">
        <v>0.122</v>
      </c>
      <c r="N13" s="17">
        <v>265</v>
      </c>
      <c r="O13" s="17">
        <v>20.62</v>
      </c>
      <c r="P13" s="17">
        <v>244.4</v>
      </c>
      <c r="Q13" s="17">
        <v>416.2</v>
      </c>
      <c r="R13" s="17">
        <v>441.8</v>
      </c>
      <c r="S13" s="17">
        <v>21.27</v>
      </c>
      <c r="T13" s="17">
        <v>71.39</v>
      </c>
      <c r="U13" s="17">
        <v>0.23499999999999999</v>
      </c>
      <c r="V13" s="17">
        <v>196.5</v>
      </c>
      <c r="W13" s="17">
        <v>22.35</v>
      </c>
      <c r="X13" s="17">
        <v>0.29899999999999999</v>
      </c>
      <c r="Y13" s="17">
        <v>2.9949729999999999</v>
      </c>
      <c r="Z13" s="7">
        <f t="shared" si="0"/>
        <v>21.810000000000002</v>
      </c>
      <c r="AA13" s="7">
        <f t="shared" si="13"/>
        <v>294.95999999999998</v>
      </c>
      <c r="AB13" s="2">
        <f t="shared" si="1"/>
        <v>248.994</v>
      </c>
      <c r="AC13" s="42">
        <f t="shared" si="2"/>
        <v>2.7461483756424547</v>
      </c>
      <c r="AD13" s="42">
        <f t="shared" si="14"/>
        <v>1.9604753253711484</v>
      </c>
      <c r="AE13" s="42">
        <f t="shared" si="3"/>
        <v>0.83976930718628018</v>
      </c>
      <c r="AF13" s="42">
        <f t="shared" si="4"/>
        <v>360.40893968544589</v>
      </c>
      <c r="AG13" s="42">
        <f t="shared" si="5"/>
        <v>345.99258209802804</v>
      </c>
      <c r="AH13" s="6">
        <f t="shared" si="6"/>
        <v>399.55199999999996</v>
      </c>
      <c r="AI13" s="4">
        <v>22.556538314054801</v>
      </c>
      <c r="AJ13" s="4">
        <f t="shared" si="15"/>
        <v>295.7065383140548</v>
      </c>
      <c r="AK13" s="8">
        <f t="shared" si="7"/>
        <v>0.19979836933519682</v>
      </c>
      <c r="AL13" s="8">
        <f t="shared" si="8"/>
        <v>416.3540303199502</v>
      </c>
      <c r="AM13" s="8">
        <f t="shared" si="9"/>
        <v>1.2468059191389811</v>
      </c>
      <c r="AN13" s="8">
        <f t="shared" si="10"/>
        <v>27.113865766547448</v>
      </c>
      <c r="AO13" s="22">
        <f t="shared" si="11"/>
        <v>4.6690672783973094E-3</v>
      </c>
      <c r="AP13" s="22">
        <f t="shared" si="12"/>
        <v>5.1630930936271295E-2</v>
      </c>
      <c r="AQ13" s="19">
        <f t="shared" si="16"/>
        <v>5.1630930936271295E-2</v>
      </c>
      <c r="AT13" t="s">
        <v>100</v>
      </c>
      <c r="AU13">
        <v>298.94015999999999</v>
      </c>
      <c r="AV13" t="s">
        <v>98</v>
      </c>
      <c r="AW13">
        <v>1.1049</v>
      </c>
      <c r="AX13">
        <v>0.15952200055741431</v>
      </c>
      <c r="AY13">
        <v>26.5</v>
      </c>
      <c r="AZ13">
        <v>1.1041666666666667</v>
      </c>
      <c r="BA13">
        <v>0.89437500000000014</v>
      </c>
      <c r="BB13">
        <v>2.2068965517241401</v>
      </c>
      <c r="BC13">
        <v>9.1954022988505843E-2</v>
      </c>
      <c r="BD13">
        <v>0.80242097701149429</v>
      </c>
      <c r="BE13">
        <v>8.0242097701149429E-2</v>
      </c>
      <c r="BF13">
        <v>0</v>
      </c>
      <c r="BG13">
        <v>21.810000000000002</v>
      </c>
      <c r="BH13">
        <v>0.2698401408386043</v>
      </c>
      <c r="BI13">
        <v>2.6134667674963099</v>
      </c>
      <c r="BJ13">
        <v>1.8657539253156157</v>
      </c>
      <c r="BK13">
        <v>0.20987546497312709</v>
      </c>
      <c r="BL13">
        <v>5.829874027031308E-4</v>
      </c>
      <c r="BP13" s="50">
        <f t="shared" si="17"/>
        <v>0.26992095219383971</v>
      </c>
      <c r="BQ13" s="50">
        <f t="shared" si="18"/>
        <v>3.2096839080459773E-2</v>
      </c>
      <c r="BR13" s="50">
        <f t="shared" si="19"/>
        <v>0.21150904935634132</v>
      </c>
      <c r="BS13" s="50">
        <f t="shared" si="20"/>
        <v>0.22512286031766246</v>
      </c>
      <c r="BT13" s="50">
        <f t="shared" si="21"/>
        <v>5.8752513710094809E-4</v>
      </c>
      <c r="BU13" s="50">
        <f t="shared" si="21"/>
        <v>6.2534127866017356E-4</v>
      </c>
    </row>
    <row r="14" spans="1:73" x14ac:dyDescent="0.25">
      <c r="A14" s="21">
        <v>43739.428472222222</v>
      </c>
      <c r="B14" s="17">
        <v>337107</v>
      </c>
      <c r="C14" s="17">
        <v>13.51</v>
      </c>
      <c r="D14" s="17">
        <v>22.61</v>
      </c>
      <c r="E14" s="17">
        <v>310.39999999999998</v>
      </c>
      <c r="F14" s="17">
        <v>37.76</v>
      </c>
      <c r="G14" s="17">
        <v>-42.95</v>
      </c>
      <c r="H14" s="17">
        <v>-16.52</v>
      </c>
      <c r="I14" s="17">
        <v>26.74</v>
      </c>
      <c r="J14" s="17">
        <v>299.89999999999998</v>
      </c>
      <c r="K14" s="17">
        <v>272.60000000000002</v>
      </c>
      <c r="L14" s="17">
        <v>-26.43</v>
      </c>
      <c r="M14" s="17">
        <v>0.122</v>
      </c>
      <c r="N14" s="17">
        <v>267.39999999999998</v>
      </c>
      <c r="O14" s="17">
        <v>21.24</v>
      </c>
      <c r="P14" s="17">
        <v>246.2</v>
      </c>
      <c r="Q14" s="17">
        <v>415.7</v>
      </c>
      <c r="R14" s="17">
        <v>442.1</v>
      </c>
      <c r="S14" s="17">
        <v>21.27</v>
      </c>
      <c r="T14" s="17">
        <v>72.23</v>
      </c>
      <c r="U14" s="17">
        <v>0.38500000000000001</v>
      </c>
      <c r="V14" s="17">
        <v>247.5</v>
      </c>
      <c r="W14" s="17">
        <v>22.5</v>
      </c>
      <c r="X14" s="17">
        <v>0.30299999999999999</v>
      </c>
      <c r="Y14" s="17">
        <v>3.0277590000000001</v>
      </c>
      <c r="Z14" s="7">
        <f t="shared" si="0"/>
        <v>21.884999999999998</v>
      </c>
      <c r="AA14" s="7">
        <f t="shared" si="13"/>
        <v>295.03499999999997</v>
      </c>
      <c r="AB14" s="2">
        <f t="shared" si="1"/>
        <v>251.42400000000001</v>
      </c>
      <c r="AC14" s="42">
        <f t="shared" si="2"/>
        <v>2.7963676549611045</v>
      </c>
      <c r="AD14" s="42">
        <f t="shared" si="14"/>
        <v>2.019816357178406</v>
      </c>
      <c r="AE14" s="42">
        <f t="shared" si="3"/>
        <v>0.84332724346489374</v>
      </c>
      <c r="AF14" s="42">
        <f t="shared" si="4"/>
        <v>362.30418177170714</v>
      </c>
      <c r="AG14" s="42">
        <f t="shared" si="5"/>
        <v>347.81201450083881</v>
      </c>
      <c r="AH14" s="6">
        <f t="shared" si="6"/>
        <v>399.072</v>
      </c>
      <c r="AI14" s="4">
        <v>22.836198170306201</v>
      </c>
      <c r="AJ14" s="4">
        <f t="shared" si="15"/>
        <v>295.98619817030618</v>
      </c>
      <c r="AK14" s="8">
        <f t="shared" si="7"/>
        <v>0.1999508173442936</v>
      </c>
      <c r="AL14" s="8">
        <f t="shared" si="8"/>
        <v>417.96860962691176</v>
      </c>
      <c r="AM14" s="8">
        <f t="shared" si="9"/>
        <v>1.5958618361249197</v>
      </c>
      <c r="AN14" s="8">
        <f t="shared" si="10"/>
        <v>44.218782410538452</v>
      </c>
      <c r="AO14" s="22">
        <f t="shared" si="11"/>
        <v>4.287271741352394E-3</v>
      </c>
      <c r="AP14" s="22">
        <f t="shared" si="12"/>
        <v>4.7409004408001373E-2</v>
      </c>
      <c r="AQ14" s="19">
        <f t="shared" si="16"/>
        <v>4.7409004408001373E-2</v>
      </c>
      <c r="AT14" t="s">
        <v>38</v>
      </c>
      <c r="AU14">
        <v>317.62943999999999</v>
      </c>
      <c r="AX14">
        <v>0.16016103494103817</v>
      </c>
      <c r="AY14">
        <v>26.758620689655171</v>
      </c>
      <c r="AZ14">
        <v>1.114942528735632</v>
      </c>
      <c r="BA14">
        <v>0.90310344827586198</v>
      </c>
      <c r="BB14">
        <v>2.2758620689655205</v>
      </c>
      <c r="BC14">
        <v>9.4827586206896686E-2</v>
      </c>
      <c r="BD14">
        <v>0.80827586206896529</v>
      </c>
      <c r="BE14">
        <v>8.0827586206896535E-2</v>
      </c>
      <c r="BF14">
        <v>0</v>
      </c>
      <c r="BG14">
        <v>21.884999999999998</v>
      </c>
      <c r="BH14">
        <v>0.44207852860792629</v>
      </c>
      <c r="BI14">
        <v>2.6254553680745731</v>
      </c>
      <c r="BJ14">
        <v>1.8963664123602644</v>
      </c>
      <c r="BK14">
        <v>0.2123543116470242</v>
      </c>
      <c r="BL14">
        <v>5.8987308790840059E-4</v>
      </c>
      <c r="BP14" s="50">
        <f t="shared" si="17"/>
        <v>0.44221092167926934</v>
      </c>
      <c r="BQ14" s="50">
        <f t="shared" si="18"/>
        <v>3.2331034482758612E-2</v>
      </c>
      <c r="BR14" s="50">
        <f t="shared" si="19"/>
        <v>0.2150228690165093</v>
      </c>
      <c r="BS14" s="50">
        <f t="shared" si="20"/>
        <v>0.22859153827696546</v>
      </c>
      <c r="BT14" s="50">
        <f t="shared" si="21"/>
        <v>5.9728574726808142E-4</v>
      </c>
      <c r="BU14" s="50">
        <f t="shared" si="21"/>
        <v>6.3497649521379292E-4</v>
      </c>
    </row>
    <row r="15" spans="1:73" x14ac:dyDescent="0.25">
      <c r="A15" s="21">
        <v>43739.428472222222</v>
      </c>
      <c r="B15" s="17">
        <v>337108</v>
      </c>
      <c r="C15" s="17">
        <v>13.52</v>
      </c>
      <c r="D15" s="17">
        <v>22.62</v>
      </c>
      <c r="E15" s="17">
        <v>314</v>
      </c>
      <c r="F15" s="17">
        <v>38.31</v>
      </c>
      <c r="G15" s="17">
        <v>-43.41</v>
      </c>
      <c r="H15" s="17">
        <v>-16.64</v>
      </c>
      <c r="I15" s="17">
        <v>26.76</v>
      </c>
      <c r="J15" s="17">
        <v>299.89999999999998</v>
      </c>
      <c r="K15" s="17">
        <v>275.7</v>
      </c>
      <c r="L15" s="17">
        <v>-26.77</v>
      </c>
      <c r="M15" s="17">
        <v>0.122</v>
      </c>
      <c r="N15" s="17">
        <v>270.60000000000002</v>
      </c>
      <c r="O15" s="17">
        <v>21.67</v>
      </c>
      <c r="P15" s="17">
        <v>249</v>
      </c>
      <c r="Q15" s="17">
        <v>415.3</v>
      </c>
      <c r="R15" s="17">
        <v>442.1</v>
      </c>
      <c r="S15" s="17">
        <v>21.29</v>
      </c>
      <c r="T15" s="17">
        <v>72.91</v>
      </c>
      <c r="U15" s="17">
        <v>0.38500000000000001</v>
      </c>
      <c r="V15" s="17">
        <v>169</v>
      </c>
      <c r="W15" s="17">
        <v>22.55</v>
      </c>
      <c r="X15" s="17">
        <v>0.30599999999999999</v>
      </c>
      <c r="Y15" s="17">
        <v>3.063917</v>
      </c>
      <c r="Z15" s="7">
        <f t="shared" si="0"/>
        <v>21.92</v>
      </c>
      <c r="AA15" s="7">
        <f t="shared" si="13"/>
        <v>295.07</v>
      </c>
      <c r="AB15" s="2">
        <f t="shared" si="1"/>
        <v>254.34</v>
      </c>
      <c r="AC15" s="42">
        <f t="shared" si="2"/>
        <v>2.7001299768513998</v>
      </c>
      <c r="AD15" s="42">
        <f t="shared" si="14"/>
        <v>1.9686647661223555</v>
      </c>
      <c r="AE15" s="42">
        <f t="shared" si="3"/>
        <v>0.84022524639056306</v>
      </c>
      <c r="AF15" s="42">
        <f t="shared" si="4"/>
        <v>361.14284279041669</v>
      </c>
      <c r="AG15" s="42">
        <f t="shared" si="5"/>
        <v>346.6971290788</v>
      </c>
      <c r="AH15" s="6">
        <f t="shared" si="6"/>
        <v>398.68799999999999</v>
      </c>
      <c r="AI15" s="4">
        <v>22.310369219952801</v>
      </c>
      <c r="AJ15" s="4">
        <f t="shared" si="15"/>
        <v>295.46036921995278</v>
      </c>
      <c r="AK15" s="8">
        <f t="shared" si="7"/>
        <v>0.20002198627861284</v>
      </c>
      <c r="AL15" s="8">
        <f t="shared" si="8"/>
        <v>414.89857324012036</v>
      </c>
      <c r="AM15" s="8">
        <f t="shared" si="9"/>
        <v>1.5958618361249197</v>
      </c>
      <c r="AN15" s="8">
        <f t="shared" si="10"/>
        <v>18.147271657710434</v>
      </c>
      <c r="AO15" s="22">
        <f t="shared" si="11"/>
        <v>5.0083917425532394E-3</v>
      </c>
      <c r="AP15" s="22">
        <f t="shared" si="12"/>
        <v>5.5383208838729749E-2</v>
      </c>
      <c r="AQ15" s="19">
        <f t="shared" si="16"/>
        <v>5.5383208838729749E-2</v>
      </c>
      <c r="AT15" t="s">
        <v>101</v>
      </c>
      <c r="AU15">
        <v>309.69257651355838</v>
      </c>
      <c r="AX15">
        <v>0.16045999019499591</v>
      </c>
      <c r="AY15">
        <v>27.068965517241381</v>
      </c>
      <c r="AZ15">
        <v>1.1278735632183909</v>
      </c>
      <c r="BA15">
        <v>0.91357758620689677</v>
      </c>
      <c r="BB15">
        <v>2.3103448275862077</v>
      </c>
      <c r="BC15">
        <v>9.6264367816091989E-2</v>
      </c>
      <c r="BD15">
        <v>0.81731321839080473</v>
      </c>
      <c r="BE15">
        <v>8.1731321839080481E-2</v>
      </c>
      <c r="BF15">
        <v>0</v>
      </c>
      <c r="BG15">
        <v>21.92</v>
      </c>
      <c r="BH15">
        <v>0.44207852860792629</v>
      </c>
      <c r="BI15">
        <v>2.6310664687693195</v>
      </c>
      <c r="BJ15">
        <v>1.9183105623797108</v>
      </c>
      <c r="BK15">
        <v>0.21445455984179737</v>
      </c>
      <c r="BL15">
        <v>5.9570711067165934E-4</v>
      </c>
      <c r="BP15" s="50">
        <f t="shared" si="17"/>
        <v>0.44221092167926934</v>
      </c>
      <c r="BQ15" s="50">
        <f t="shared" si="18"/>
        <v>3.2692528735632193E-2</v>
      </c>
      <c r="BR15" s="50">
        <f t="shared" si="19"/>
        <v>0.21714595350896865</v>
      </c>
      <c r="BS15" s="50">
        <f t="shared" si="20"/>
        <v>0.2308743722085651</v>
      </c>
      <c r="BT15" s="50">
        <f t="shared" si="21"/>
        <v>6.0318320419157953E-4</v>
      </c>
      <c r="BU15" s="50">
        <f t="shared" si="21"/>
        <v>6.4131770057934754E-4</v>
      </c>
    </row>
    <row r="16" spans="1:73" x14ac:dyDescent="0.25">
      <c r="A16" s="21">
        <v>43739.429166666669</v>
      </c>
      <c r="B16" s="17">
        <v>337109</v>
      </c>
      <c r="C16" s="17">
        <v>13.52</v>
      </c>
      <c r="D16" s="17">
        <v>22.63</v>
      </c>
      <c r="E16" s="17">
        <v>316.3</v>
      </c>
      <c r="F16" s="17">
        <v>38.81</v>
      </c>
      <c r="G16" s="17">
        <v>-43.26</v>
      </c>
      <c r="H16" s="17">
        <v>-16.73</v>
      </c>
      <c r="I16" s="17">
        <v>26.79</v>
      </c>
      <c r="J16" s="17">
        <v>299.89999999999998</v>
      </c>
      <c r="K16" s="17">
        <v>277.5</v>
      </c>
      <c r="L16" s="17">
        <v>-26.52</v>
      </c>
      <c r="M16" s="17">
        <v>0.123</v>
      </c>
      <c r="N16" s="17">
        <v>273.10000000000002</v>
      </c>
      <c r="O16" s="17">
        <v>22.08</v>
      </c>
      <c r="P16" s="17">
        <v>251</v>
      </c>
      <c r="Q16" s="17">
        <v>415.6</v>
      </c>
      <c r="R16" s="17">
        <v>442.1</v>
      </c>
      <c r="S16" s="17">
        <v>21.31</v>
      </c>
      <c r="T16" s="17">
        <v>71.94</v>
      </c>
      <c r="U16" s="17">
        <v>0.41</v>
      </c>
      <c r="V16" s="17">
        <v>356.5</v>
      </c>
      <c r="W16" s="17">
        <v>22.4</v>
      </c>
      <c r="X16" s="17">
        <v>0.309</v>
      </c>
      <c r="Y16" s="17">
        <v>3.08718</v>
      </c>
      <c r="Z16" s="7">
        <f t="shared" si="0"/>
        <v>21.854999999999997</v>
      </c>
      <c r="AA16" s="7">
        <f t="shared" si="13"/>
        <v>295.005</v>
      </c>
      <c r="AB16" s="2">
        <f t="shared" si="1"/>
        <v>256.20300000000003</v>
      </c>
      <c r="AC16" s="42">
        <f t="shared" si="2"/>
        <v>2.7066342509949792</v>
      </c>
      <c r="AD16" s="42">
        <f t="shared" si="14"/>
        <v>1.9471526801657879</v>
      </c>
      <c r="AE16" s="42">
        <f t="shared" si="3"/>
        <v>0.83893255374510811</v>
      </c>
      <c r="AF16" s="42">
        <f t="shared" si="4"/>
        <v>360.26959658198541</v>
      </c>
      <c r="AG16" s="42">
        <f t="shared" si="5"/>
        <v>345.85881271870596</v>
      </c>
      <c r="AH16" s="6">
        <f t="shared" si="6"/>
        <v>398.976</v>
      </c>
      <c r="AI16" s="4">
        <v>22.341455747216798</v>
      </c>
      <c r="AJ16" s="4">
        <f t="shared" si="15"/>
        <v>295.49145574721678</v>
      </c>
      <c r="AK16" s="8">
        <f t="shared" si="7"/>
        <v>0.19988982883858492</v>
      </c>
      <c r="AL16" s="8">
        <f t="shared" si="8"/>
        <v>415.09309991256856</v>
      </c>
      <c r="AM16" s="8">
        <f t="shared" si="9"/>
        <v>1.6468606498426028</v>
      </c>
      <c r="AN16" s="8">
        <f t="shared" si="10"/>
        <v>23.336766239089318</v>
      </c>
      <c r="AO16" s="22">
        <f t="shared" si="11"/>
        <v>4.9347846950013778E-3</v>
      </c>
      <c r="AP16" s="22">
        <f t="shared" si="12"/>
        <v>5.4569256037887363E-2</v>
      </c>
      <c r="AQ16" s="19">
        <f t="shared" si="16"/>
        <v>5.4569256037887363E-2</v>
      </c>
      <c r="AX16">
        <v>0.15990516218615689</v>
      </c>
      <c r="AY16">
        <v>27.267241379310345</v>
      </c>
      <c r="AZ16">
        <v>1.1361350574712643</v>
      </c>
      <c r="BA16">
        <v>0.92026939655172413</v>
      </c>
      <c r="BB16">
        <v>2.2844827586206899</v>
      </c>
      <c r="BC16">
        <v>9.5186781609195414E-2</v>
      </c>
      <c r="BD16">
        <v>0.82508261494252877</v>
      </c>
      <c r="BE16">
        <v>8.2508261494252888E-2</v>
      </c>
      <c r="BF16">
        <v>0</v>
      </c>
      <c r="BG16">
        <v>21.854999999999997</v>
      </c>
      <c r="BH16">
        <v>0.4707849265694799</v>
      </c>
      <c r="BI16">
        <v>2.6206541756473989</v>
      </c>
      <c r="BJ16">
        <v>1.8852986139607386</v>
      </c>
      <c r="BK16">
        <v>0.21668909162439307</v>
      </c>
      <c r="BL16">
        <v>6.0191414340109183E-4</v>
      </c>
      <c r="BP16" s="50">
        <f t="shared" si="17"/>
        <v>0.47092591659350758</v>
      </c>
      <c r="BQ16" s="50">
        <f t="shared" si="18"/>
        <v>3.300330459770115E-2</v>
      </c>
      <c r="BR16" s="50">
        <f t="shared" si="19"/>
        <v>0.21958640093142295</v>
      </c>
      <c r="BS16" s="50">
        <f t="shared" si="20"/>
        <v>0.23340316542230546</v>
      </c>
      <c r="BT16" s="50">
        <f t="shared" si="21"/>
        <v>6.0996222480950827E-4</v>
      </c>
      <c r="BU16" s="50">
        <f t="shared" si="21"/>
        <v>6.4834212617307068E-4</v>
      </c>
    </row>
    <row r="17" spans="1:73" x14ac:dyDescent="0.25">
      <c r="A17" s="21">
        <v>43739.429166666669</v>
      </c>
      <c r="B17" s="17">
        <v>337110</v>
      </c>
      <c r="C17" s="17">
        <v>13.52</v>
      </c>
      <c r="D17" s="17">
        <v>22.63</v>
      </c>
      <c r="E17" s="17">
        <v>317.7</v>
      </c>
      <c r="F17" s="17">
        <v>39.15</v>
      </c>
      <c r="G17" s="17">
        <v>-43.47</v>
      </c>
      <c r="H17" s="17">
        <v>-17.3</v>
      </c>
      <c r="I17" s="17">
        <v>26.8</v>
      </c>
      <c r="J17" s="17">
        <v>300</v>
      </c>
      <c r="K17" s="17">
        <v>278.5</v>
      </c>
      <c r="L17" s="17">
        <v>-26.17</v>
      </c>
      <c r="M17" s="17">
        <v>0.123</v>
      </c>
      <c r="N17" s="17">
        <v>274.2</v>
      </c>
      <c r="O17" s="17">
        <v>21.85</v>
      </c>
      <c r="P17" s="17">
        <v>252.4</v>
      </c>
      <c r="Q17" s="17">
        <v>415.5</v>
      </c>
      <c r="R17" s="17">
        <v>441.7</v>
      </c>
      <c r="S17" s="17">
        <v>21.32</v>
      </c>
      <c r="T17" s="17">
        <v>70.33</v>
      </c>
      <c r="U17" s="17">
        <v>0.245</v>
      </c>
      <c r="V17" s="17">
        <v>323</v>
      </c>
      <c r="W17" s="17">
        <v>22.4</v>
      </c>
      <c r="X17" s="17">
        <v>0.31</v>
      </c>
      <c r="Y17" s="17">
        <v>3.1025200000000002</v>
      </c>
      <c r="Z17" s="7">
        <f t="shared" si="0"/>
        <v>21.86</v>
      </c>
      <c r="AA17" s="7">
        <f t="shared" si="13"/>
        <v>295.01</v>
      </c>
      <c r="AB17" s="2">
        <f t="shared" si="1"/>
        <v>257.33699999999999</v>
      </c>
      <c r="AC17" s="42">
        <f t="shared" si="2"/>
        <v>2.6970847315751678</v>
      </c>
      <c r="AD17" s="42">
        <f t="shared" si="14"/>
        <v>1.8968596917168155</v>
      </c>
      <c r="AE17" s="42">
        <f t="shared" si="3"/>
        <v>0.83579703887627421</v>
      </c>
      <c r="AF17" s="42">
        <f t="shared" si="4"/>
        <v>358.94742102892457</v>
      </c>
      <c r="AG17" s="42">
        <f t="shared" si="5"/>
        <v>344.58952418776755</v>
      </c>
      <c r="AH17" s="6">
        <f t="shared" si="6"/>
        <v>398.88</v>
      </c>
      <c r="AI17" s="4">
        <v>22.2885177476577</v>
      </c>
      <c r="AJ17" s="4">
        <f t="shared" si="15"/>
        <v>295.43851774765767</v>
      </c>
      <c r="AK17" s="8">
        <f t="shared" si="7"/>
        <v>0.1998999927281849</v>
      </c>
      <c r="AL17" s="8">
        <f t="shared" si="8"/>
        <v>414.78381604575372</v>
      </c>
      <c r="AM17" s="8">
        <f t="shared" si="9"/>
        <v>1.2730573435631247</v>
      </c>
      <c r="AN17" s="8">
        <f t="shared" si="10"/>
        <v>15.891220896094769</v>
      </c>
      <c r="AO17" s="22">
        <f t="shared" si="11"/>
        <v>5.1349733566118461E-3</v>
      </c>
      <c r="AP17" s="22">
        <f t="shared" si="12"/>
        <v>5.6782958763837925E-2</v>
      </c>
      <c r="AQ17" s="19">
        <f t="shared" si="16"/>
        <v>5.6782958763837925E-2</v>
      </c>
      <c r="AT17" t="s">
        <v>100</v>
      </c>
      <c r="AU17">
        <v>407.25868635158184</v>
      </c>
      <c r="AX17">
        <v>0.15994778364934564</v>
      </c>
      <c r="AY17">
        <v>27.387931034482758</v>
      </c>
      <c r="AZ17">
        <v>1.1411637931034482</v>
      </c>
      <c r="BA17">
        <v>0.92434267241379309</v>
      </c>
      <c r="BB17">
        <v>2.2586206896551717</v>
      </c>
      <c r="BC17">
        <v>9.4109195402298826E-2</v>
      </c>
      <c r="BD17">
        <v>0.8302334770114943</v>
      </c>
      <c r="BE17">
        <v>8.3023347701149441E-2</v>
      </c>
      <c r="BF17">
        <v>0</v>
      </c>
      <c r="BG17">
        <v>21.86</v>
      </c>
      <c r="BH17">
        <v>0.28132270002322579</v>
      </c>
      <c r="BI17">
        <v>2.6214538413747865</v>
      </c>
      <c r="BJ17">
        <v>1.8436684866388873</v>
      </c>
      <c r="BK17">
        <v>0.21742713904689592</v>
      </c>
      <c r="BL17">
        <v>6.0396427513026646E-4</v>
      </c>
      <c r="BP17" s="50">
        <f t="shared" si="17"/>
        <v>0.28140695015953504</v>
      </c>
      <c r="BQ17" s="50">
        <f t="shared" si="18"/>
        <v>3.3209339080459775E-2</v>
      </c>
      <c r="BR17" s="50">
        <f t="shared" si="19"/>
        <v>0.21918687365847067</v>
      </c>
      <c r="BS17" s="50">
        <f t="shared" si="20"/>
        <v>0.23327289510086155</v>
      </c>
      <c r="BT17" s="50">
        <f t="shared" si="21"/>
        <v>6.0885242682908521E-4</v>
      </c>
      <c r="BU17" s="50">
        <f t="shared" si="21"/>
        <v>6.4798026416905982E-4</v>
      </c>
    </row>
    <row r="18" spans="1:73" x14ac:dyDescent="0.25">
      <c r="A18" s="21">
        <v>43739.429166666669</v>
      </c>
      <c r="B18" s="17">
        <v>337111</v>
      </c>
      <c r="C18" s="17">
        <v>13.51</v>
      </c>
      <c r="D18" s="17">
        <v>22.64</v>
      </c>
      <c r="E18" s="17">
        <v>320</v>
      </c>
      <c r="F18" s="17">
        <v>38.53</v>
      </c>
      <c r="G18" s="17">
        <v>-43.67</v>
      </c>
      <c r="H18" s="17">
        <v>-17.32</v>
      </c>
      <c r="I18" s="17">
        <v>26.82</v>
      </c>
      <c r="J18" s="17">
        <v>300</v>
      </c>
      <c r="K18" s="17">
        <v>281.39999999999998</v>
      </c>
      <c r="L18" s="17">
        <v>-26.35</v>
      </c>
      <c r="M18" s="17">
        <v>0.12</v>
      </c>
      <c r="N18" s="17">
        <v>276.3</v>
      </c>
      <c r="O18" s="17">
        <v>21.21</v>
      </c>
      <c r="P18" s="17">
        <v>255.1</v>
      </c>
      <c r="Q18" s="17">
        <v>415.4</v>
      </c>
      <c r="R18" s="17">
        <v>441.8</v>
      </c>
      <c r="S18" s="17">
        <v>21.34</v>
      </c>
      <c r="T18" s="17">
        <v>70.53</v>
      </c>
      <c r="U18" s="17">
        <v>0.36</v>
      </c>
      <c r="V18" s="17">
        <v>192.5</v>
      </c>
      <c r="W18" s="17">
        <v>22.45</v>
      </c>
      <c r="X18" s="17">
        <v>0.312</v>
      </c>
      <c r="Y18" s="17">
        <v>3.124282</v>
      </c>
      <c r="Z18" s="7">
        <f t="shared" si="0"/>
        <v>21.895</v>
      </c>
      <c r="AA18" s="7">
        <f t="shared" si="13"/>
        <v>295.04499999999996</v>
      </c>
      <c r="AB18" s="2">
        <f t="shared" si="1"/>
        <v>259.20000000000005</v>
      </c>
      <c r="AC18" s="42">
        <f t="shared" si="2"/>
        <v>2.6694636779224381</v>
      </c>
      <c r="AD18" s="42">
        <f t="shared" si="14"/>
        <v>1.8827727320386956</v>
      </c>
      <c r="AE18" s="42">
        <f t="shared" si="3"/>
        <v>0.83489243424316095</v>
      </c>
      <c r="AF18" s="42">
        <f t="shared" si="4"/>
        <v>358.72911107479115</v>
      </c>
      <c r="AG18" s="42">
        <f t="shared" si="5"/>
        <v>344.3799466317995</v>
      </c>
      <c r="AH18" s="6">
        <f t="shared" si="6"/>
        <v>398.78399999999999</v>
      </c>
      <c r="AI18" s="4">
        <v>22.135964021500499</v>
      </c>
      <c r="AJ18" s="4">
        <f t="shared" si="15"/>
        <v>295.28596402150049</v>
      </c>
      <c r="AK18" s="8">
        <f t="shared" si="7"/>
        <v>0.1999711496026301</v>
      </c>
      <c r="AL18" s="8">
        <f t="shared" si="8"/>
        <v>413.88786442880098</v>
      </c>
      <c r="AM18" s="8">
        <f t="shared" si="9"/>
        <v>1.543178537953402</v>
      </c>
      <c r="AN18" s="8">
        <f t="shared" si="10"/>
        <v>10.832005251390102</v>
      </c>
      <c r="AO18" s="22">
        <f t="shared" si="11"/>
        <v>5.3107859752760172E-3</v>
      </c>
      <c r="AP18" s="22">
        <f t="shared" si="12"/>
        <v>5.8727109197046233E-2</v>
      </c>
      <c r="AQ18" s="19">
        <f t="shared" si="16"/>
        <v>5.8727109197046233E-2</v>
      </c>
      <c r="AT18" t="s">
        <v>38</v>
      </c>
      <c r="AU18">
        <v>467.58749232703718</v>
      </c>
      <c r="AX18">
        <v>0.16024640267854587</v>
      </c>
      <c r="AY18">
        <v>27.586206896551726</v>
      </c>
      <c r="AZ18">
        <v>1.149425287356322</v>
      </c>
      <c r="BA18">
        <v>0.93103448275862088</v>
      </c>
      <c r="BB18">
        <v>2.2758620689655205</v>
      </c>
      <c r="BC18">
        <v>9.4827586206896686E-2</v>
      </c>
      <c r="BD18">
        <v>0.8362068965517242</v>
      </c>
      <c r="BE18">
        <v>8.3620689655172428E-2</v>
      </c>
      <c r="BF18">
        <v>0</v>
      </c>
      <c r="BG18">
        <v>21.895</v>
      </c>
      <c r="BH18">
        <v>0.41337213064637257</v>
      </c>
      <c r="BI18">
        <v>2.6270574720799309</v>
      </c>
      <c r="BJ18">
        <v>1.8528636350579755</v>
      </c>
      <c r="BK18">
        <v>0.21985312083342795</v>
      </c>
      <c r="BL18">
        <v>6.1070311342618878E-4</v>
      </c>
      <c r="BP18" s="50">
        <f t="shared" si="17"/>
        <v>0.41349592676503105</v>
      </c>
      <c r="BQ18" s="50">
        <f t="shared" si="18"/>
        <v>3.3448275862068971E-2</v>
      </c>
      <c r="BR18" s="50">
        <f t="shared" si="19"/>
        <v>0.22244071592840306</v>
      </c>
      <c r="BS18" s="50">
        <f t="shared" si="20"/>
        <v>0.23650815120178323</v>
      </c>
      <c r="BT18" s="50">
        <f t="shared" si="21"/>
        <v>6.1789087757889742E-4</v>
      </c>
      <c r="BU18" s="50">
        <f t="shared" si="21"/>
        <v>6.5696708667162002E-4</v>
      </c>
    </row>
    <row r="19" spans="1:73" x14ac:dyDescent="0.25">
      <c r="A19" s="21">
        <v>43739.429166666669</v>
      </c>
      <c r="B19" s="17">
        <v>337112</v>
      </c>
      <c r="C19" s="17">
        <v>13.52</v>
      </c>
      <c r="D19" s="17">
        <v>22.65</v>
      </c>
      <c r="E19" s="17">
        <v>319.89999999999998</v>
      </c>
      <c r="F19" s="17">
        <v>39.11</v>
      </c>
      <c r="G19" s="17">
        <v>-43.79</v>
      </c>
      <c r="H19" s="17">
        <v>-17.72</v>
      </c>
      <c r="I19" s="17">
        <v>26.85</v>
      </c>
      <c r="J19" s="17">
        <v>300</v>
      </c>
      <c r="K19" s="17">
        <v>280.8</v>
      </c>
      <c r="L19" s="17">
        <v>-26.07</v>
      </c>
      <c r="M19" s="17">
        <v>0.122</v>
      </c>
      <c r="N19" s="17">
        <v>276.10000000000002</v>
      </c>
      <c r="O19" s="17">
        <v>21.39</v>
      </c>
      <c r="P19" s="17">
        <v>254.7</v>
      </c>
      <c r="Q19" s="17">
        <v>415.5</v>
      </c>
      <c r="R19" s="17">
        <v>441.5</v>
      </c>
      <c r="S19" s="17">
        <v>21.35</v>
      </c>
      <c r="T19" s="17">
        <v>71.81</v>
      </c>
      <c r="U19" s="17">
        <v>0.38</v>
      </c>
      <c r="V19" s="17">
        <v>337</v>
      </c>
      <c r="W19" s="17">
        <v>22.7</v>
      </c>
      <c r="X19" s="17">
        <v>0.312</v>
      </c>
      <c r="Y19" s="17">
        <v>3.1193279999999999</v>
      </c>
      <c r="Z19" s="7">
        <f t="shared" si="0"/>
        <v>22.024999999999999</v>
      </c>
      <c r="AA19" s="7">
        <f t="shared" si="13"/>
        <v>295.17499999999995</v>
      </c>
      <c r="AB19" s="2">
        <f t="shared" si="1"/>
        <v>259.11899999999997</v>
      </c>
      <c r="AC19" s="42">
        <f t="shared" si="2"/>
        <v>2.7998650284727664</v>
      </c>
      <c r="AD19" s="42">
        <f t="shared" si="14"/>
        <v>2.0105830769462933</v>
      </c>
      <c r="AE19" s="42">
        <f t="shared" si="3"/>
        <v>0.84271770324411865</v>
      </c>
      <c r="AF19" s="42">
        <f t="shared" si="4"/>
        <v>362.72999000566062</v>
      </c>
      <c r="AG19" s="42">
        <f t="shared" si="5"/>
        <v>348.22079040543417</v>
      </c>
      <c r="AH19" s="6">
        <f t="shared" si="6"/>
        <v>398.88</v>
      </c>
      <c r="AI19" s="4">
        <v>22.866595156812799</v>
      </c>
      <c r="AJ19" s="4">
        <f t="shared" si="15"/>
        <v>296.0165951568128</v>
      </c>
      <c r="AK19" s="8">
        <f t="shared" si="7"/>
        <v>0.20023559440282365</v>
      </c>
      <c r="AL19" s="8">
        <f t="shared" si="8"/>
        <v>418.12058021658805</v>
      </c>
      <c r="AM19" s="8">
        <f t="shared" si="9"/>
        <v>1.5854652314068574</v>
      </c>
      <c r="AN19" s="8">
        <f t="shared" si="10"/>
        <v>38.868737523173927</v>
      </c>
      <c r="AO19" s="22">
        <f t="shared" si="11"/>
        <v>4.5764404496258125E-3</v>
      </c>
      <c r="AP19" s="22">
        <f t="shared" si="12"/>
        <v>5.060665582649207E-2</v>
      </c>
      <c r="AQ19" s="19">
        <f t="shared" si="16"/>
        <v>5.060665582649207E-2</v>
      </c>
      <c r="AT19" t="s">
        <v>101</v>
      </c>
      <c r="AU19">
        <v>438.45863591244006</v>
      </c>
      <c r="AX19">
        <v>0.16135968565245573</v>
      </c>
      <c r="AY19">
        <v>27.577586206896552</v>
      </c>
      <c r="AZ19">
        <v>1.149066091954023</v>
      </c>
      <c r="BA19">
        <v>0.93074353448275871</v>
      </c>
      <c r="BB19">
        <v>2.2413793103448278</v>
      </c>
      <c r="BC19">
        <v>9.339080459770116E-2</v>
      </c>
      <c r="BD19">
        <v>0.8373527298850576</v>
      </c>
      <c r="BE19">
        <v>8.3735272988505763E-2</v>
      </c>
      <c r="BF19">
        <v>0</v>
      </c>
      <c r="BG19">
        <v>22.024999999999999</v>
      </c>
      <c r="BH19">
        <v>0.43633724901561555</v>
      </c>
      <c r="BI19">
        <v>2.6479626695824225</v>
      </c>
      <c r="BJ19">
        <v>1.9015019930271375</v>
      </c>
      <c r="BK19">
        <v>0.22026206768923712</v>
      </c>
      <c r="BL19">
        <v>6.1183907691454752E-4</v>
      </c>
      <c r="BP19" s="50">
        <f t="shared" si="17"/>
        <v>0.43646792269642165</v>
      </c>
      <c r="BQ19" s="50">
        <f t="shared" si="18"/>
        <v>3.3494109195402307E-2</v>
      </c>
      <c r="BR19" s="50">
        <f t="shared" si="19"/>
        <v>0.2229811138642688</v>
      </c>
      <c r="BS19" s="50">
        <f t="shared" si="20"/>
        <v>0.23707628349461407</v>
      </c>
      <c r="BT19" s="50">
        <f t="shared" si="21"/>
        <v>6.1939198295630224E-4</v>
      </c>
      <c r="BU19" s="50">
        <f t="shared" si="21"/>
        <v>6.585452319294835E-4</v>
      </c>
    </row>
    <row r="20" spans="1:73" x14ac:dyDescent="0.25">
      <c r="A20" s="21">
        <v>43739.429166666669</v>
      </c>
      <c r="B20" s="17">
        <v>337113</v>
      </c>
      <c r="C20" s="17">
        <v>13.5</v>
      </c>
      <c r="D20" s="17">
        <v>22.66</v>
      </c>
      <c r="E20" s="17">
        <v>319.3</v>
      </c>
      <c r="F20" s="17">
        <v>39.58</v>
      </c>
      <c r="G20" s="17">
        <v>-43.51</v>
      </c>
      <c r="H20" s="17">
        <v>-17.420000000000002</v>
      </c>
      <c r="I20" s="17">
        <v>26.86</v>
      </c>
      <c r="J20" s="17">
        <v>300</v>
      </c>
      <c r="K20" s="17">
        <v>279.8</v>
      </c>
      <c r="L20" s="17">
        <v>-26.09</v>
      </c>
      <c r="M20" s="17">
        <v>0.124</v>
      </c>
      <c r="N20" s="17">
        <v>275.8</v>
      </c>
      <c r="O20" s="17">
        <v>22.17</v>
      </c>
      <c r="P20" s="17">
        <v>253.7</v>
      </c>
      <c r="Q20" s="17">
        <v>415.8</v>
      </c>
      <c r="R20" s="17">
        <v>441.9</v>
      </c>
      <c r="S20" s="17">
        <v>21.37</v>
      </c>
      <c r="T20" s="17">
        <v>70.16</v>
      </c>
      <c r="U20" s="17">
        <v>0.84499999999999997</v>
      </c>
      <c r="V20" s="17">
        <v>326.5</v>
      </c>
      <c r="W20" s="17">
        <v>22.15</v>
      </c>
      <c r="X20" s="17">
        <v>0.312</v>
      </c>
      <c r="Y20" s="17">
        <v>3.1189979999999999</v>
      </c>
      <c r="Z20" s="7">
        <f t="shared" si="0"/>
        <v>21.759999999999998</v>
      </c>
      <c r="AA20" s="7">
        <f t="shared" si="13"/>
        <v>294.90999999999997</v>
      </c>
      <c r="AB20" s="2">
        <f t="shared" si="1"/>
        <v>258.63300000000004</v>
      </c>
      <c r="AC20" s="42">
        <f t="shared" si="2"/>
        <v>2.7468266842392564</v>
      </c>
      <c r="AD20" s="42">
        <f t="shared" si="14"/>
        <v>1.9271736016622623</v>
      </c>
      <c r="AE20" s="42">
        <f t="shared" si="3"/>
        <v>0.83773474542836002</v>
      </c>
      <c r="AF20" s="42">
        <f t="shared" si="4"/>
        <v>359.2920302193516</v>
      </c>
      <c r="AG20" s="42">
        <f t="shared" si="5"/>
        <v>344.92034901057752</v>
      </c>
      <c r="AH20" s="6">
        <f t="shared" si="6"/>
        <v>399.16800000000001</v>
      </c>
      <c r="AI20" s="4">
        <v>22.556200623085999</v>
      </c>
      <c r="AJ20" s="4">
        <f t="shared" si="15"/>
        <v>295.70620062308598</v>
      </c>
      <c r="AK20" s="8">
        <f t="shared" si="7"/>
        <v>0.19969678038964853</v>
      </c>
      <c r="AL20" s="8">
        <f t="shared" si="8"/>
        <v>416.36142001032459</v>
      </c>
      <c r="AM20" s="8">
        <f t="shared" si="9"/>
        <v>2.3642493523315173</v>
      </c>
      <c r="AN20" s="8">
        <f t="shared" si="10"/>
        <v>54.834801601223745</v>
      </c>
      <c r="AO20" s="22">
        <f t="shared" si="11"/>
        <v>4.2484802040767119E-3</v>
      </c>
      <c r="AP20" s="22">
        <f t="shared" si="12"/>
        <v>4.6980044390385174E-2</v>
      </c>
      <c r="AQ20" s="19">
        <f t="shared" si="16"/>
        <v>4.6980044390385174E-2</v>
      </c>
      <c r="AX20">
        <v>0.1590971753538693</v>
      </c>
      <c r="AY20">
        <v>27.52586206896552</v>
      </c>
      <c r="AZ20">
        <v>1.1469109195402301</v>
      </c>
      <c r="BA20">
        <v>0.92899784482758641</v>
      </c>
      <c r="BB20">
        <v>2.2499999999999973</v>
      </c>
      <c r="BC20">
        <v>9.3749999999999889E-2</v>
      </c>
      <c r="BD20">
        <v>0.83524784482758652</v>
      </c>
      <c r="BE20">
        <v>8.3524784482758657E-2</v>
      </c>
      <c r="BF20">
        <v>0</v>
      </c>
      <c r="BG20">
        <v>21.759999999999998</v>
      </c>
      <c r="BH20">
        <v>0.97027625110051341</v>
      </c>
      <c r="BI20">
        <v>2.6055009597054015</v>
      </c>
      <c r="BJ20">
        <v>1.8280194733293096</v>
      </c>
      <c r="BK20">
        <v>0.22268497469529774</v>
      </c>
      <c r="BL20">
        <v>6.1856937415360482E-4</v>
      </c>
      <c r="BP20" s="50">
        <f t="shared" si="17"/>
        <v>0.97056682810125339</v>
      </c>
      <c r="BQ20" s="50">
        <f t="shared" si="18"/>
        <v>3.3409913793103464E-2</v>
      </c>
      <c r="BR20" s="50">
        <f t="shared" si="19"/>
        <v>0.22863961347766393</v>
      </c>
      <c r="BS20" s="50">
        <f t="shared" si="20"/>
        <v>0.2421429774402471</v>
      </c>
      <c r="BT20" s="50">
        <f t="shared" si="21"/>
        <v>6.3511003743795533E-4</v>
      </c>
      <c r="BU20" s="50">
        <f t="shared" si="21"/>
        <v>6.7261938177846415E-4</v>
      </c>
    </row>
    <row r="21" spans="1:73" x14ac:dyDescent="0.25">
      <c r="A21" s="21">
        <v>43739.429166666669</v>
      </c>
      <c r="B21" s="17">
        <v>337114</v>
      </c>
      <c r="C21" s="17">
        <v>13.52</v>
      </c>
      <c r="D21" s="17">
        <v>22.67</v>
      </c>
      <c r="E21" s="17">
        <v>317.89999999999998</v>
      </c>
      <c r="F21" s="17">
        <v>39.119999999999997</v>
      </c>
      <c r="G21" s="17">
        <v>-43.77</v>
      </c>
      <c r="H21" s="17">
        <v>-17.54</v>
      </c>
      <c r="I21" s="17">
        <v>26.86</v>
      </c>
      <c r="J21" s="17">
        <v>300</v>
      </c>
      <c r="K21" s="17">
        <v>278.8</v>
      </c>
      <c r="L21" s="17">
        <v>-26.23</v>
      </c>
      <c r="M21" s="17">
        <v>0.123</v>
      </c>
      <c r="N21" s="17">
        <v>274.10000000000002</v>
      </c>
      <c r="O21" s="17">
        <v>21.58</v>
      </c>
      <c r="P21" s="17">
        <v>252.5</v>
      </c>
      <c r="Q21" s="17">
        <v>415.6</v>
      </c>
      <c r="R21" s="17">
        <v>441.8</v>
      </c>
      <c r="S21" s="17">
        <v>21.38</v>
      </c>
      <c r="T21" s="17">
        <v>68.37</v>
      </c>
      <c r="U21" s="17">
        <v>0.93</v>
      </c>
      <c r="V21" s="17">
        <v>316</v>
      </c>
      <c r="W21" s="17">
        <v>21.65</v>
      </c>
      <c r="X21" s="17">
        <v>0.31</v>
      </c>
      <c r="Y21" s="17">
        <v>3.104025</v>
      </c>
      <c r="Z21" s="7">
        <f t="shared" si="0"/>
        <v>21.515000000000001</v>
      </c>
      <c r="AA21" s="7">
        <f t="shared" si="13"/>
        <v>294.66499999999996</v>
      </c>
      <c r="AB21" s="2">
        <f t="shared" si="1"/>
        <v>257.49900000000002</v>
      </c>
      <c r="AC21" s="42">
        <f t="shared" si="2"/>
        <v>2.6533382679846182</v>
      </c>
      <c r="AD21" s="42">
        <f t="shared" si="14"/>
        <v>1.8140873738210836</v>
      </c>
      <c r="AE21" s="42">
        <f t="shared" si="3"/>
        <v>0.83062038705989849</v>
      </c>
      <c r="AF21" s="42">
        <f t="shared" si="4"/>
        <v>355.05845647981567</v>
      </c>
      <c r="AG21" s="42">
        <f t="shared" si="5"/>
        <v>340.85611822062305</v>
      </c>
      <c r="AH21" s="6">
        <f t="shared" si="6"/>
        <v>398.976</v>
      </c>
      <c r="AI21" s="4">
        <v>22.014349047418701</v>
      </c>
      <c r="AJ21" s="4">
        <f t="shared" si="15"/>
        <v>295.16434904741868</v>
      </c>
      <c r="AK21" s="8">
        <f t="shared" si="7"/>
        <v>0.19919949230006581</v>
      </c>
      <c r="AL21" s="8">
        <f t="shared" si="8"/>
        <v>413.26085748332247</v>
      </c>
      <c r="AM21" s="8">
        <f t="shared" si="9"/>
        <v>2.4803124803137204</v>
      </c>
      <c r="AN21" s="8">
        <f t="shared" si="10"/>
        <v>36.078718973681937</v>
      </c>
      <c r="AO21" s="22">
        <f t="shared" si="11"/>
        <v>4.7159068169924361E-3</v>
      </c>
      <c r="AP21" s="22">
        <f t="shared" si="12"/>
        <v>5.2148886416047958E-2</v>
      </c>
      <c r="AQ21" s="19">
        <f t="shared" si="16"/>
        <v>5.2148886416047958E-2</v>
      </c>
      <c r="AT21" t="s">
        <v>100</v>
      </c>
      <c r="AU21">
        <v>-105.66357985734687</v>
      </c>
      <c r="AX21">
        <v>0.15702932107356063</v>
      </c>
      <c r="AY21">
        <v>27.405172413793103</v>
      </c>
      <c r="AZ21">
        <v>1.141882183908046</v>
      </c>
      <c r="BA21">
        <v>0.92492456896551734</v>
      </c>
      <c r="BB21">
        <v>2.2586206896551717</v>
      </c>
      <c r="BC21">
        <v>9.4109195402298826E-2</v>
      </c>
      <c r="BD21">
        <v>0.83081537356321855</v>
      </c>
      <c r="BE21">
        <v>8.3081537356321858E-2</v>
      </c>
      <c r="BF21">
        <v>0</v>
      </c>
      <c r="BG21">
        <v>21.515000000000001</v>
      </c>
      <c r="BH21">
        <v>1.0678780041697959</v>
      </c>
      <c r="BI21">
        <v>2.5667743146475241</v>
      </c>
      <c r="BJ21">
        <v>1.7549035989245123</v>
      </c>
      <c r="BK21">
        <v>0.22278301785840759</v>
      </c>
      <c r="BL21">
        <v>6.188417162733544E-4</v>
      </c>
      <c r="BP21" s="50">
        <f t="shared" si="17"/>
        <v>1.0681978108096637</v>
      </c>
      <c r="BQ21" s="50">
        <f t="shared" si="18"/>
        <v>3.3232614942528743E-2</v>
      </c>
      <c r="BR21" s="50">
        <f t="shared" si="19"/>
        <v>0.22935390892041335</v>
      </c>
      <c r="BS21" s="50">
        <f t="shared" si="20"/>
        <v>0.24263933313144595</v>
      </c>
      <c r="BT21" s="50">
        <f t="shared" si="21"/>
        <v>6.3709419144559261E-4</v>
      </c>
      <c r="BU21" s="50">
        <f t="shared" si="21"/>
        <v>6.7399814758734987E-4</v>
      </c>
    </row>
    <row r="22" spans="1:73" x14ac:dyDescent="0.25">
      <c r="A22" s="21">
        <v>43739.429861111108</v>
      </c>
      <c r="B22" s="17">
        <v>337115</v>
      </c>
      <c r="C22" s="17">
        <v>13.51</v>
      </c>
      <c r="D22" s="17">
        <v>22.67</v>
      </c>
      <c r="E22" s="17">
        <v>316.3</v>
      </c>
      <c r="F22" s="17">
        <v>38.31</v>
      </c>
      <c r="G22" s="17">
        <v>-44.62</v>
      </c>
      <c r="H22" s="17">
        <v>-17.739999999999998</v>
      </c>
      <c r="I22" s="17">
        <v>26.86</v>
      </c>
      <c r="J22" s="17">
        <v>300</v>
      </c>
      <c r="K22" s="17">
        <v>278</v>
      </c>
      <c r="L22" s="17">
        <v>-26.88</v>
      </c>
      <c r="M22" s="17">
        <v>0.121</v>
      </c>
      <c r="N22" s="17">
        <v>271.7</v>
      </c>
      <c r="O22" s="17">
        <v>20.57</v>
      </c>
      <c r="P22" s="17">
        <v>251.1</v>
      </c>
      <c r="Q22" s="17">
        <v>414.7</v>
      </c>
      <c r="R22" s="17">
        <v>441.6</v>
      </c>
      <c r="S22" s="17">
        <v>21.39</v>
      </c>
      <c r="T22" s="17">
        <v>69.12</v>
      </c>
      <c r="U22" s="17">
        <v>0.625</v>
      </c>
      <c r="V22" s="17">
        <v>296.5</v>
      </c>
      <c r="W22" s="17">
        <v>21.85</v>
      </c>
      <c r="X22" s="17">
        <v>0.309</v>
      </c>
      <c r="Y22" s="17">
        <v>3.0880920000000001</v>
      </c>
      <c r="Z22" s="7">
        <f t="shared" si="0"/>
        <v>21.62</v>
      </c>
      <c r="AA22" s="7">
        <f t="shared" si="13"/>
        <v>294.77</v>
      </c>
      <c r="AB22" s="2">
        <f t="shared" si="1"/>
        <v>256.20300000000003</v>
      </c>
      <c r="AC22" s="42">
        <f t="shared" si="2"/>
        <v>2.6125068167879721</v>
      </c>
      <c r="AD22" s="42">
        <f t="shared" si="14"/>
        <v>1.8057647117638465</v>
      </c>
      <c r="AE22" s="42">
        <f t="shared" si="3"/>
        <v>0.83003209147416246</v>
      </c>
      <c r="AF22" s="42">
        <f t="shared" si="4"/>
        <v>355.31297620675917</v>
      </c>
      <c r="AG22" s="42">
        <f t="shared" si="5"/>
        <v>341.10045715848878</v>
      </c>
      <c r="AH22" s="6">
        <f t="shared" si="6"/>
        <v>398.11199999999997</v>
      </c>
      <c r="AI22" s="4">
        <v>21.7888847258961</v>
      </c>
      <c r="AJ22" s="4">
        <f t="shared" si="15"/>
        <v>294.93888472589606</v>
      </c>
      <c r="AK22" s="8">
        <f t="shared" si="7"/>
        <v>0.1994125145527883</v>
      </c>
      <c r="AL22" s="8">
        <f t="shared" si="8"/>
        <v>411.92954933880435</v>
      </c>
      <c r="AM22" s="8">
        <f t="shared" si="9"/>
        <v>2.0333162567588938</v>
      </c>
      <c r="AN22" s="8">
        <f t="shared" si="10"/>
        <v>10.003127189428932</v>
      </c>
      <c r="AO22" s="22">
        <f t="shared" si="11"/>
        <v>5.2907096462019151E-3</v>
      </c>
      <c r="AP22" s="22">
        <f t="shared" si="12"/>
        <v>5.8505103494820701E-2</v>
      </c>
      <c r="AQ22" s="19">
        <f t="shared" si="16"/>
        <v>5.8505103494820701E-2</v>
      </c>
      <c r="AT22" t="s">
        <v>38</v>
      </c>
      <c r="AU22">
        <v>260.71246432538368</v>
      </c>
      <c r="AX22">
        <v>0.15791274613170606</v>
      </c>
      <c r="AY22">
        <v>27.267241379310345</v>
      </c>
      <c r="AZ22">
        <v>1.1361350574712643</v>
      </c>
      <c r="BA22">
        <v>0.92026939655172413</v>
      </c>
      <c r="BB22">
        <v>2.3189655172413821</v>
      </c>
      <c r="BC22">
        <v>9.6623563218390926E-2</v>
      </c>
      <c r="BD22">
        <v>0.82364583333333319</v>
      </c>
      <c r="BE22">
        <v>8.2364583333333324E-2</v>
      </c>
      <c r="BF22">
        <v>0</v>
      </c>
      <c r="BG22">
        <v>21.62</v>
      </c>
      <c r="BH22">
        <v>0.71765994903884134</v>
      </c>
      <c r="BI22">
        <v>2.583309426477026</v>
      </c>
      <c r="BJ22">
        <v>1.7855834755809203</v>
      </c>
      <c r="BK22">
        <v>0.21846068650074887</v>
      </c>
      <c r="BL22">
        <v>6.0683524027985798E-4</v>
      </c>
      <c r="BP22" s="50">
        <f t="shared" si="17"/>
        <v>0.71787487285595675</v>
      </c>
      <c r="BQ22" s="50">
        <f t="shared" si="18"/>
        <v>3.2945833333333327E-2</v>
      </c>
      <c r="BR22" s="50">
        <f t="shared" si="19"/>
        <v>0.22287720548135065</v>
      </c>
      <c r="BS22" s="50">
        <f t="shared" si="20"/>
        <v>0.23638593189752893</v>
      </c>
      <c r="BT22" s="50">
        <f t="shared" si="21"/>
        <v>6.1910334855930736E-4</v>
      </c>
      <c r="BU22" s="50">
        <f t="shared" si="21"/>
        <v>6.5662758860424695E-4</v>
      </c>
    </row>
    <row r="23" spans="1:73" x14ac:dyDescent="0.25">
      <c r="A23" s="21">
        <v>43739.429861111108</v>
      </c>
      <c r="B23" s="17">
        <v>337116</v>
      </c>
      <c r="C23" s="17">
        <v>13.51</v>
      </c>
      <c r="D23" s="17">
        <v>22.68</v>
      </c>
      <c r="E23" s="17">
        <v>314.10000000000002</v>
      </c>
      <c r="F23" s="17">
        <v>38.29</v>
      </c>
      <c r="G23" s="17">
        <v>-44.71</v>
      </c>
      <c r="H23" s="17">
        <v>-17.5</v>
      </c>
      <c r="I23" s="17">
        <v>26.87</v>
      </c>
      <c r="J23" s="17">
        <v>300</v>
      </c>
      <c r="K23" s="17">
        <v>275.8</v>
      </c>
      <c r="L23" s="17">
        <v>-27.2</v>
      </c>
      <c r="M23" s="17">
        <v>0.122</v>
      </c>
      <c r="N23" s="17">
        <v>269.39999999999998</v>
      </c>
      <c r="O23" s="17">
        <v>20.79</v>
      </c>
      <c r="P23" s="17">
        <v>248.6</v>
      </c>
      <c r="Q23" s="17">
        <v>414.7</v>
      </c>
      <c r="R23" s="17">
        <v>441.9</v>
      </c>
      <c r="S23" s="17">
        <v>21.4</v>
      </c>
      <c r="T23" s="17">
        <v>70.94</v>
      </c>
      <c r="U23" s="17">
        <v>1.2949999999999999</v>
      </c>
      <c r="V23" s="17">
        <v>171.5</v>
      </c>
      <c r="W23" s="17">
        <v>22</v>
      </c>
      <c r="X23" s="17">
        <v>0.307</v>
      </c>
      <c r="Y23" s="17">
        <v>3.066017</v>
      </c>
      <c r="Z23" s="7">
        <f t="shared" si="0"/>
        <v>21.7</v>
      </c>
      <c r="AA23" s="7">
        <f t="shared" si="13"/>
        <v>294.84999999999997</v>
      </c>
      <c r="AB23" s="2">
        <f t="shared" si="1"/>
        <v>254.42100000000005</v>
      </c>
      <c r="AC23" s="42">
        <f t="shared" si="2"/>
        <v>2.6652061074589906</v>
      </c>
      <c r="AD23" s="42">
        <f t="shared" si="14"/>
        <v>1.8906972126314079</v>
      </c>
      <c r="AE23" s="42">
        <f t="shared" si="3"/>
        <v>0.8354730180205433</v>
      </c>
      <c r="AF23" s="42">
        <f t="shared" si="4"/>
        <v>358.03049262199647</v>
      </c>
      <c r="AG23" s="42">
        <f t="shared" si="5"/>
        <v>343.70927291711661</v>
      </c>
      <c r="AH23" s="6">
        <f t="shared" si="6"/>
        <v>398.11199999999997</v>
      </c>
      <c r="AI23" s="4">
        <v>22.096343167395599</v>
      </c>
      <c r="AJ23" s="4">
        <f t="shared" si="15"/>
        <v>295.24634316739559</v>
      </c>
      <c r="AK23" s="8">
        <f t="shared" si="7"/>
        <v>0.1995749191173892</v>
      </c>
      <c r="AL23" s="8">
        <f t="shared" si="8"/>
        <v>413.69900879312036</v>
      </c>
      <c r="AM23" s="8">
        <f t="shared" si="9"/>
        <v>2.9268455716009343</v>
      </c>
      <c r="AN23" s="8">
        <f t="shared" si="10"/>
        <v>33.791826667221663</v>
      </c>
      <c r="AO23" s="22">
        <f t="shared" si="11"/>
        <v>4.6682490371944682E-3</v>
      </c>
      <c r="AP23" s="22">
        <f t="shared" si="12"/>
        <v>5.162188275758503E-2</v>
      </c>
      <c r="AQ23" s="19">
        <f t="shared" si="16"/>
        <v>5.162188275758503E-2</v>
      </c>
      <c r="AT23" t="s">
        <v>101</v>
      </c>
      <c r="AU23">
        <v>34.155943273155081</v>
      </c>
      <c r="AX23">
        <v>0.15858864710297663</v>
      </c>
      <c r="AY23">
        <v>27.077586206896555</v>
      </c>
      <c r="AZ23">
        <v>1.1282327586206897</v>
      </c>
      <c r="BA23">
        <v>0.91386853448275873</v>
      </c>
      <c r="BB23">
        <v>2.3448275862068955</v>
      </c>
      <c r="BC23">
        <v>9.7701149425287306E-2</v>
      </c>
      <c r="BD23">
        <v>0.81616738505747144</v>
      </c>
      <c r="BE23">
        <v>8.1616738505747147E-2</v>
      </c>
      <c r="BF23">
        <v>0</v>
      </c>
      <c r="BG23">
        <v>21.7</v>
      </c>
      <c r="BH23">
        <v>1.4869914144084793</v>
      </c>
      <c r="BI23">
        <v>2.5959699942202965</v>
      </c>
      <c r="BJ23">
        <v>1.8415811138998783</v>
      </c>
      <c r="BK23">
        <v>0.22002430582329049</v>
      </c>
      <c r="BL23">
        <v>6.1117862728691803E-4</v>
      </c>
      <c r="BP23" s="50">
        <f t="shared" si="17"/>
        <v>1.4874367365575423</v>
      </c>
      <c r="BQ23" s="50">
        <f t="shared" si="18"/>
        <v>3.2646695402298857E-2</v>
      </c>
      <c r="BR23" s="50">
        <f t="shared" si="19"/>
        <v>0.22876075388389097</v>
      </c>
      <c r="BS23" s="50">
        <f t="shared" si="20"/>
        <v>0.24150494473281872</v>
      </c>
      <c r="BT23" s="50">
        <f t="shared" si="21"/>
        <v>6.3544653856636383E-4</v>
      </c>
      <c r="BU23" s="50">
        <f t="shared" si="21"/>
        <v>6.7084706870227425E-4</v>
      </c>
    </row>
    <row r="24" spans="1:73" x14ac:dyDescent="0.25">
      <c r="A24" s="21">
        <v>43739.429861111108</v>
      </c>
      <c r="B24" s="17">
        <v>337117</v>
      </c>
      <c r="C24" s="17">
        <v>13.52</v>
      </c>
      <c r="D24" s="17">
        <v>22.69</v>
      </c>
      <c r="E24" s="17">
        <v>312.3</v>
      </c>
      <c r="F24" s="17">
        <v>38.520000000000003</v>
      </c>
      <c r="G24" s="17">
        <v>-44.32</v>
      </c>
      <c r="H24" s="17">
        <v>-17.39</v>
      </c>
      <c r="I24" s="17">
        <v>26.87</v>
      </c>
      <c r="J24" s="17">
        <v>300</v>
      </c>
      <c r="K24" s="17">
        <v>273.8</v>
      </c>
      <c r="L24" s="17">
        <v>-26.94</v>
      </c>
      <c r="M24" s="17">
        <v>0.123</v>
      </c>
      <c r="N24" s="17">
        <v>268</v>
      </c>
      <c r="O24" s="17">
        <v>21.14</v>
      </c>
      <c r="P24" s="17">
        <v>246.9</v>
      </c>
      <c r="Q24" s="17">
        <v>415.1</v>
      </c>
      <c r="R24" s="17">
        <v>442</v>
      </c>
      <c r="S24" s="17">
        <v>21.41</v>
      </c>
      <c r="T24" s="17">
        <v>67.98</v>
      </c>
      <c r="U24" s="17">
        <v>1.2549999999999999</v>
      </c>
      <c r="V24" s="17">
        <v>334</v>
      </c>
      <c r="W24" s="17">
        <v>21.15</v>
      </c>
      <c r="X24" s="17">
        <v>0.30499999999999999</v>
      </c>
      <c r="Y24" s="17">
        <v>3.051129</v>
      </c>
      <c r="Z24" s="7">
        <f t="shared" si="0"/>
        <v>21.28</v>
      </c>
      <c r="AA24" s="7">
        <f t="shared" si="13"/>
        <v>294.42999999999995</v>
      </c>
      <c r="AB24" s="2">
        <f t="shared" si="1"/>
        <v>252.96300000000002</v>
      </c>
      <c r="AC24" s="42">
        <f t="shared" si="2"/>
        <v>2.6850155766267374</v>
      </c>
      <c r="AD24" s="42">
        <f t="shared" si="14"/>
        <v>1.8252735889908562</v>
      </c>
      <c r="AE24" s="42">
        <f t="shared" si="3"/>
        <v>0.83144573933523869</v>
      </c>
      <c r="AF24" s="42">
        <f t="shared" si="4"/>
        <v>354.27883419171189</v>
      </c>
      <c r="AG24" s="42">
        <f t="shared" si="5"/>
        <v>340.10768082404343</v>
      </c>
      <c r="AH24" s="6">
        <f t="shared" si="6"/>
        <v>398.49599999999998</v>
      </c>
      <c r="AI24" s="4">
        <v>22.1744060758007</v>
      </c>
      <c r="AJ24" s="4">
        <f t="shared" si="15"/>
        <v>295.32440607580065</v>
      </c>
      <c r="AK24" s="8">
        <f t="shared" si="7"/>
        <v>0.19872327804931086</v>
      </c>
      <c r="AL24" s="8">
        <f t="shared" si="8"/>
        <v>414.23332047992426</v>
      </c>
      <c r="AM24" s="8">
        <f t="shared" si="9"/>
        <v>2.881288774142571</v>
      </c>
      <c r="AN24" s="8">
        <f t="shared" si="10"/>
        <v>75.069238870299586</v>
      </c>
      <c r="AO24" s="22">
        <f t="shared" si="11"/>
        <v>3.6918584508592043E-3</v>
      </c>
      <c r="AP24" s="22">
        <f t="shared" si="12"/>
        <v>4.0824875148989227E-2</v>
      </c>
      <c r="AQ24" s="19">
        <f t="shared" si="16"/>
        <v>4.0824875148989227E-2</v>
      </c>
      <c r="AX24">
        <v>0.15506725361094131</v>
      </c>
      <c r="AY24">
        <v>26.922413793103448</v>
      </c>
      <c r="AZ24">
        <v>1.1217672413793103</v>
      </c>
      <c r="BA24">
        <v>0.90863146551724139</v>
      </c>
      <c r="BB24">
        <v>2.3189655172413772</v>
      </c>
      <c r="BC24">
        <v>9.6623563218390718E-2</v>
      </c>
      <c r="BD24">
        <v>0.81200790229885067</v>
      </c>
      <c r="BE24">
        <v>8.1200790229885078E-2</v>
      </c>
      <c r="BF24">
        <v>0</v>
      </c>
      <c r="BG24">
        <v>21.28</v>
      </c>
      <c r="BH24">
        <v>1.4410611776699933</v>
      </c>
      <c r="BI24">
        <v>2.5301018452033914</v>
      </c>
      <c r="BJ24">
        <v>1.7199632343692657</v>
      </c>
      <c r="BK24">
        <v>0.22043815534664088</v>
      </c>
      <c r="BL24">
        <v>6.1232820929622465E-4</v>
      </c>
      <c r="BP24" s="50">
        <f t="shared" si="17"/>
        <v>1.441492744694761</v>
      </c>
      <c r="BQ24" s="50">
        <f t="shared" si="18"/>
        <v>3.248031609195403E-2</v>
      </c>
      <c r="BR24" s="50">
        <f t="shared" si="19"/>
        <v>0.22906912044057887</v>
      </c>
      <c r="BS24" s="50">
        <f t="shared" si="20"/>
        <v>0.24168259118607405</v>
      </c>
      <c r="BT24" s="50">
        <f t="shared" si="21"/>
        <v>6.3630311233494133E-4</v>
      </c>
      <c r="BU24" s="50">
        <f t="shared" si="21"/>
        <v>6.7134053107242798E-4</v>
      </c>
    </row>
    <row r="25" spans="1:73" x14ac:dyDescent="0.25">
      <c r="A25" s="21">
        <v>43739.429861111108</v>
      </c>
      <c r="B25" s="17">
        <v>337118</v>
      </c>
      <c r="C25" s="17">
        <v>13.51</v>
      </c>
      <c r="D25" s="17">
        <v>22.7</v>
      </c>
      <c r="E25" s="17">
        <v>310.3</v>
      </c>
      <c r="F25" s="17">
        <v>38.19</v>
      </c>
      <c r="G25" s="17">
        <v>-43.24</v>
      </c>
      <c r="H25" s="17">
        <v>-17.16</v>
      </c>
      <c r="I25" s="17">
        <v>26.85</v>
      </c>
      <c r="J25" s="17">
        <v>300</v>
      </c>
      <c r="K25" s="17">
        <v>272.10000000000002</v>
      </c>
      <c r="L25" s="17">
        <v>-26.08</v>
      </c>
      <c r="M25" s="17">
        <v>0.123</v>
      </c>
      <c r="N25" s="17">
        <v>267</v>
      </c>
      <c r="O25" s="17">
        <v>21.04</v>
      </c>
      <c r="P25" s="17">
        <v>246</v>
      </c>
      <c r="Q25" s="17">
        <v>416</v>
      </c>
      <c r="R25" s="17">
        <v>442.1</v>
      </c>
      <c r="S25" s="17">
        <v>21.41</v>
      </c>
      <c r="T25" s="17">
        <v>68.12</v>
      </c>
      <c r="U25" s="17">
        <v>1.86</v>
      </c>
      <c r="V25" s="17">
        <v>325.5</v>
      </c>
      <c r="W25" s="17">
        <v>21.4</v>
      </c>
      <c r="X25" s="17">
        <v>0.30399999999999999</v>
      </c>
      <c r="Y25" s="17">
        <v>3.0373100000000002</v>
      </c>
      <c r="Z25" s="7">
        <f t="shared" si="0"/>
        <v>21.405000000000001</v>
      </c>
      <c r="AA25" s="7">
        <f t="shared" si="13"/>
        <v>294.55499999999995</v>
      </c>
      <c r="AB25" s="2">
        <f t="shared" si="1"/>
        <v>251.34300000000002</v>
      </c>
      <c r="AC25" s="42">
        <f t="shared" si="2"/>
        <v>2.5065636971394558</v>
      </c>
      <c r="AD25" s="42">
        <f t="shared" si="14"/>
        <v>1.7074711904913975</v>
      </c>
      <c r="AE25" s="42">
        <f t="shared" si="3"/>
        <v>0.82350110421340939</v>
      </c>
      <c r="AF25" s="42">
        <f t="shared" si="4"/>
        <v>351.48989294942493</v>
      </c>
      <c r="AG25" s="42">
        <f t="shared" si="5"/>
        <v>337.43029723144792</v>
      </c>
      <c r="AH25" s="6">
        <f t="shared" si="6"/>
        <v>399.36</v>
      </c>
      <c r="AI25" s="4">
        <v>21.148503646763</v>
      </c>
      <c r="AJ25" s="4">
        <f t="shared" si="15"/>
        <v>294.29850364676298</v>
      </c>
      <c r="AK25" s="8">
        <f t="shared" si="7"/>
        <v>0.19897648890305789</v>
      </c>
      <c r="AL25" s="8">
        <f t="shared" si="8"/>
        <v>408.26417370220537</v>
      </c>
      <c r="AM25" s="8">
        <f t="shared" si="9"/>
        <v>3.5076915485829137</v>
      </c>
      <c r="AN25" s="8">
        <f t="shared" si="10"/>
        <v>-26.208554936021859</v>
      </c>
      <c r="AO25" s="22">
        <f t="shared" si="11"/>
        <v>6.1163657806929577E-3</v>
      </c>
      <c r="AP25" s="22">
        <f t="shared" si="12"/>
        <v>6.7635277106636499E-2</v>
      </c>
      <c r="AQ25" s="19">
        <f t="shared" si="16"/>
        <v>6.7635277106636499E-2</v>
      </c>
      <c r="AT25" t="s">
        <v>102</v>
      </c>
      <c r="AX25">
        <v>0.1561083108949689</v>
      </c>
      <c r="AY25">
        <v>26.750000000000004</v>
      </c>
      <c r="AZ25">
        <v>1.1145833333333335</v>
      </c>
      <c r="BA25">
        <v>0.90281250000000013</v>
      </c>
      <c r="BB25">
        <v>2.2500000000000022</v>
      </c>
      <c r="BC25">
        <v>9.3750000000000097E-2</v>
      </c>
      <c r="BD25">
        <v>0.80906250000000002</v>
      </c>
      <c r="BE25">
        <v>8.0906250000000013E-2</v>
      </c>
      <c r="BF25">
        <v>0</v>
      </c>
      <c r="BG25">
        <v>21.405000000000001</v>
      </c>
      <c r="BH25">
        <v>2.1357560083395919</v>
      </c>
      <c r="BI25">
        <v>2.5495510681999285</v>
      </c>
      <c r="BJ25">
        <v>1.7367541876577914</v>
      </c>
      <c r="BK25">
        <v>0.22484883885540244</v>
      </c>
      <c r="BL25">
        <v>6.2458010793167349E-4</v>
      </c>
      <c r="BP25" s="50">
        <f t="shared" si="17"/>
        <v>2.1363956216193274</v>
      </c>
      <c r="BQ25" s="50">
        <f t="shared" si="18"/>
        <v>3.2362500000000002E-2</v>
      </c>
      <c r="BR25" s="50">
        <f t="shared" si="19"/>
        <v>0.23728029557740621</v>
      </c>
      <c r="BS25" s="50">
        <f t="shared" si="20"/>
        <v>0.24933515119139846</v>
      </c>
      <c r="BT25" s="50">
        <f t="shared" si="21"/>
        <v>6.5911193215946169E-4</v>
      </c>
      <c r="BU25" s="50">
        <f t="shared" si="21"/>
        <v>6.92597642198329E-4</v>
      </c>
    </row>
    <row r="26" spans="1:73" x14ac:dyDescent="0.25">
      <c r="A26" s="21">
        <v>43739.429861111108</v>
      </c>
      <c r="B26" s="17">
        <v>337119</v>
      </c>
      <c r="C26" s="17">
        <v>13.52</v>
      </c>
      <c r="D26" s="17">
        <v>22.71</v>
      </c>
      <c r="E26" s="17">
        <v>310.5</v>
      </c>
      <c r="F26" s="17">
        <v>37.869999999999997</v>
      </c>
      <c r="G26" s="17">
        <v>-42.96</v>
      </c>
      <c r="H26" s="17">
        <v>-17.61</v>
      </c>
      <c r="I26" s="17">
        <v>26.81</v>
      </c>
      <c r="J26" s="17">
        <v>300</v>
      </c>
      <c r="K26" s="17">
        <v>272.60000000000002</v>
      </c>
      <c r="L26" s="17">
        <v>-25.35</v>
      </c>
      <c r="M26" s="17">
        <v>0.122</v>
      </c>
      <c r="N26" s="17">
        <v>267.5</v>
      </c>
      <c r="O26" s="17">
        <v>20.260000000000002</v>
      </c>
      <c r="P26" s="17">
        <v>247.3</v>
      </c>
      <c r="Q26" s="17">
        <v>416</v>
      </c>
      <c r="R26" s="17">
        <v>441.4</v>
      </c>
      <c r="S26" s="17">
        <v>21.4</v>
      </c>
      <c r="T26" s="17">
        <v>68.42</v>
      </c>
      <c r="U26" s="17">
        <v>1.5649999999999999</v>
      </c>
      <c r="V26" s="17">
        <v>302</v>
      </c>
      <c r="W26" s="17">
        <v>21.35</v>
      </c>
      <c r="X26" s="17">
        <v>0.30399999999999999</v>
      </c>
      <c r="Y26" s="17">
        <v>3.0407989999999998</v>
      </c>
      <c r="Z26" s="7">
        <f t="shared" si="0"/>
        <v>21.375</v>
      </c>
      <c r="AA26" s="7">
        <f t="shared" si="13"/>
        <v>294.52499999999998</v>
      </c>
      <c r="AB26" s="2">
        <f t="shared" si="1"/>
        <v>251.50500000000002</v>
      </c>
      <c r="AC26" s="42">
        <f t="shared" si="2"/>
        <v>2.5005893682777005</v>
      </c>
      <c r="AD26" s="42">
        <f t="shared" si="14"/>
        <v>1.7109032457756026</v>
      </c>
      <c r="AE26" s="42">
        <f t="shared" si="3"/>
        <v>0.82374960004848918</v>
      </c>
      <c r="AF26" s="42">
        <f t="shared" si="4"/>
        <v>351.4527406189174</v>
      </c>
      <c r="AG26" s="42">
        <f t="shared" si="5"/>
        <v>337.39463099416071</v>
      </c>
      <c r="AH26" s="6">
        <f t="shared" si="6"/>
        <v>399.36</v>
      </c>
      <c r="AI26" s="4">
        <v>21.110283611447301</v>
      </c>
      <c r="AJ26" s="4">
        <f t="shared" si="15"/>
        <v>294.26028361144728</v>
      </c>
      <c r="AK26" s="8">
        <f t="shared" si="7"/>
        <v>0.19891569869351758</v>
      </c>
      <c r="AL26" s="8">
        <f t="shared" si="8"/>
        <v>408.05009298971709</v>
      </c>
      <c r="AM26" s="8">
        <f t="shared" si="9"/>
        <v>3.217526223669358</v>
      </c>
      <c r="AN26" s="8">
        <f t="shared" si="10"/>
        <v>-24.810950887957791</v>
      </c>
      <c r="AO26" s="22">
        <f t="shared" si="11"/>
        <v>6.0931084894988293E-3</v>
      </c>
      <c r="AP26" s="22">
        <f t="shared" si="12"/>
        <v>6.7378096063012524E-2</v>
      </c>
      <c r="AQ26" s="19">
        <f t="shared" si="16"/>
        <v>6.7378096063012524E-2</v>
      </c>
      <c r="AX26">
        <v>0.15585792005040824</v>
      </c>
      <c r="AY26">
        <v>26.767241379310345</v>
      </c>
      <c r="AZ26">
        <v>1.115301724137931</v>
      </c>
      <c r="BA26">
        <v>0.90339439655172415</v>
      </c>
      <c r="BB26">
        <v>2.1896551724137914</v>
      </c>
      <c r="BC26">
        <v>9.1235632183907969E-2</v>
      </c>
      <c r="BD26">
        <v>0.8121587643678162</v>
      </c>
      <c r="BE26">
        <v>8.1215876436781631E-2</v>
      </c>
      <c r="BF26">
        <v>0</v>
      </c>
      <c r="BG26">
        <v>21.375</v>
      </c>
      <c r="BH26">
        <v>1.7970205123932586</v>
      </c>
      <c r="BI26">
        <v>2.5448713803205845</v>
      </c>
      <c r="BJ26">
        <v>1.741200998415344</v>
      </c>
      <c r="BK26">
        <v>0.22274004443248152</v>
      </c>
      <c r="BL26">
        <v>6.1872234564578201E-4</v>
      </c>
      <c r="BP26" s="50">
        <f t="shared" si="17"/>
        <v>1.7975586816313156</v>
      </c>
      <c r="BQ26" s="50">
        <f t="shared" si="18"/>
        <v>3.248635057471265E-2</v>
      </c>
      <c r="BR26" s="50">
        <f t="shared" si="19"/>
        <v>0.23333495936422274</v>
      </c>
      <c r="BS26" s="50">
        <f t="shared" si="20"/>
        <v>0.24568849213309027</v>
      </c>
      <c r="BT26" s="50">
        <f t="shared" si="21"/>
        <v>6.4815266490061876E-4</v>
      </c>
      <c r="BU26" s="50">
        <f t="shared" si="21"/>
        <v>6.8246803370302853E-4</v>
      </c>
    </row>
    <row r="27" spans="1:73" x14ac:dyDescent="0.25">
      <c r="A27" s="21">
        <v>43739.429861111108</v>
      </c>
      <c r="B27" s="17">
        <v>337120</v>
      </c>
      <c r="C27" s="17">
        <v>13.52</v>
      </c>
      <c r="D27" s="17">
        <v>22.72</v>
      </c>
      <c r="E27" s="17">
        <v>312.60000000000002</v>
      </c>
      <c r="F27" s="17">
        <v>37.61</v>
      </c>
      <c r="G27" s="17">
        <v>-43.4</v>
      </c>
      <c r="H27" s="17">
        <v>-18.22</v>
      </c>
      <c r="I27" s="17">
        <v>26.77</v>
      </c>
      <c r="J27" s="17">
        <v>299.89999999999998</v>
      </c>
      <c r="K27" s="17">
        <v>275</v>
      </c>
      <c r="L27" s="17">
        <v>-25.18</v>
      </c>
      <c r="M27" s="17">
        <v>0.12</v>
      </c>
      <c r="N27" s="17">
        <v>269.2</v>
      </c>
      <c r="O27" s="17">
        <v>19.39</v>
      </c>
      <c r="P27" s="17">
        <v>249.8</v>
      </c>
      <c r="Q27" s="17">
        <v>415.4</v>
      </c>
      <c r="R27" s="17">
        <v>440.5</v>
      </c>
      <c r="S27" s="17">
        <v>21.38</v>
      </c>
      <c r="T27" s="17">
        <v>70.12</v>
      </c>
      <c r="U27" s="17">
        <v>1.1200000000000001</v>
      </c>
      <c r="V27" s="17">
        <v>318</v>
      </c>
      <c r="W27" s="17">
        <v>21.75</v>
      </c>
      <c r="X27" s="17">
        <v>0.30599999999999999</v>
      </c>
      <c r="Y27" s="17">
        <v>3.062039</v>
      </c>
      <c r="Z27" s="7">
        <f t="shared" si="0"/>
        <v>21.564999999999998</v>
      </c>
      <c r="AA27" s="7">
        <f t="shared" si="13"/>
        <v>294.71499999999997</v>
      </c>
      <c r="AB27" s="2">
        <f t="shared" si="1"/>
        <v>253.20600000000005</v>
      </c>
      <c r="AC27" s="42">
        <f t="shared" si="2"/>
        <v>2.4770508366579636</v>
      </c>
      <c r="AD27" s="42">
        <f t="shared" si="14"/>
        <v>1.7369080466645641</v>
      </c>
      <c r="AE27" s="42">
        <f t="shared" si="3"/>
        <v>0.82545235859330524</v>
      </c>
      <c r="AF27" s="42">
        <f t="shared" si="4"/>
        <v>353.08887471972281</v>
      </c>
      <c r="AG27" s="42">
        <f t="shared" si="5"/>
        <v>338.96531973093386</v>
      </c>
      <c r="AH27" s="6">
        <f t="shared" si="6"/>
        <v>398.78399999999999</v>
      </c>
      <c r="AI27" s="4">
        <v>20.982254605837799</v>
      </c>
      <c r="AJ27" s="4">
        <f t="shared" si="15"/>
        <v>294.13225460583777</v>
      </c>
      <c r="AK27" s="8">
        <f t="shared" si="7"/>
        <v>0.19930091253756696</v>
      </c>
      <c r="AL27" s="8">
        <f t="shared" si="8"/>
        <v>407.25868635158184</v>
      </c>
      <c r="AM27" s="8">
        <f t="shared" si="9"/>
        <v>2.7219110933313013</v>
      </c>
      <c r="AN27" s="8">
        <f t="shared" si="10"/>
        <v>-46.205456985661321</v>
      </c>
      <c r="AO27" s="22">
        <f t="shared" si="11"/>
        <v>6.623834187696168E-3</v>
      </c>
      <c r="AP27" s="22">
        <f t="shared" si="12"/>
        <v>7.3246904592826012E-2</v>
      </c>
      <c r="AQ27" s="19">
        <f t="shared" si="16"/>
        <v>7.3246904592826012E-2</v>
      </c>
      <c r="AT27" t="s">
        <v>100</v>
      </c>
      <c r="AU27">
        <v>0.15506725361094131</v>
      </c>
      <c r="AX27">
        <v>0.15744947742235696</v>
      </c>
      <c r="AY27">
        <v>26.948275862068968</v>
      </c>
      <c r="AZ27">
        <v>1.1228448275862071</v>
      </c>
      <c r="BA27">
        <v>0.90950431034482782</v>
      </c>
      <c r="BB27">
        <v>2.163793103448278</v>
      </c>
      <c r="BC27">
        <v>9.0158045977011589E-2</v>
      </c>
      <c r="BD27">
        <v>0.81934626436781621</v>
      </c>
      <c r="BE27">
        <v>8.1934626436781621E-2</v>
      </c>
      <c r="BF27">
        <v>0</v>
      </c>
      <c r="BG27">
        <v>21.564999999999998</v>
      </c>
      <c r="BH27">
        <v>1.2860466286776038</v>
      </c>
      <c r="BI27">
        <v>2.5746366087188162</v>
      </c>
      <c r="BJ27">
        <v>1.8053351900336341</v>
      </c>
      <c r="BK27">
        <v>0.21998932889190573</v>
      </c>
      <c r="BL27">
        <v>6.1108146914418257E-4</v>
      </c>
      <c r="BP27" s="50">
        <f t="shared" si="17"/>
        <v>1.2864317721578744</v>
      </c>
      <c r="BQ27" s="50">
        <f t="shared" si="18"/>
        <v>3.2773850574712646E-2</v>
      </c>
      <c r="BR27" s="50">
        <f t="shared" si="19"/>
        <v>0.22767839509211107</v>
      </c>
      <c r="BS27" s="50">
        <f t="shared" si="20"/>
        <v>0.24060598942939979</v>
      </c>
      <c r="BT27" s="50">
        <f t="shared" si="21"/>
        <v>6.3243998636697523E-4</v>
      </c>
      <c r="BU27" s="50">
        <f t="shared" si="21"/>
        <v>6.6834997063722158E-4</v>
      </c>
    </row>
    <row r="28" spans="1:73" x14ac:dyDescent="0.25">
      <c r="A28" s="21">
        <v>43739.430555555555</v>
      </c>
      <c r="B28" s="17">
        <v>337121</v>
      </c>
      <c r="C28" s="17">
        <v>13.51</v>
      </c>
      <c r="D28" s="17">
        <v>22.72</v>
      </c>
      <c r="E28" s="17">
        <v>316</v>
      </c>
      <c r="F28" s="17">
        <v>37.840000000000003</v>
      </c>
      <c r="G28" s="17">
        <v>-43.74</v>
      </c>
      <c r="H28" s="17">
        <v>-17.8</v>
      </c>
      <c r="I28" s="17">
        <v>26.75</v>
      </c>
      <c r="J28" s="17">
        <v>299.89999999999998</v>
      </c>
      <c r="K28" s="17">
        <v>278.2</v>
      </c>
      <c r="L28" s="17">
        <v>-25.94</v>
      </c>
      <c r="M28" s="17">
        <v>0.12</v>
      </c>
      <c r="N28" s="17">
        <v>272.3</v>
      </c>
      <c r="O28" s="17">
        <v>20.04</v>
      </c>
      <c r="P28" s="17">
        <v>252.2</v>
      </c>
      <c r="Q28" s="17">
        <v>414.9</v>
      </c>
      <c r="R28" s="17">
        <v>440.8</v>
      </c>
      <c r="S28" s="17">
        <v>21.35</v>
      </c>
      <c r="T28" s="17">
        <v>69.62</v>
      </c>
      <c r="U28" s="17">
        <v>1.165</v>
      </c>
      <c r="V28" s="17">
        <v>337.5</v>
      </c>
      <c r="W28" s="17">
        <v>21.55</v>
      </c>
      <c r="X28" s="17">
        <v>0.31</v>
      </c>
      <c r="Y28" s="17">
        <v>3.0973039999999998</v>
      </c>
      <c r="Z28" s="7">
        <f t="shared" si="0"/>
        <v>21.450000000000003</v>
      </c>
      <c r="AA28" s="7">
        <f t="shared" si="13"/>
        <v>294.59999999999997</v>
      </c>
      <c r="AB28" s="2">
        <f t="shared" si="1"/>
        <v>255.96</v>
      </c>
      <c r="AC28" s="42">
        <f t="shared" si="2"/>
        <v>2.5102511031858028</v>
      </c>
      <c r="AD28" s="42">
        <f t="shared" si="14"/>
        <v>1.747636818037956</v>
      </c>
      <c r="AE28" s="42">
        <f t="shared" si="3"/>
        <v>0.82622567061124419</v>
      </c>
      <c r="AF28" s="42">
        <f t="shared" si="4"/>
        <v>352.8683552584414</v>
      </c>
      <c r="AG28" s="42">
        <f t="shared" si="5"/>
        <v>338.75362104810375</v>
      </c>
      <c r="AH28" s="6">
        <f t="shared" si="6"/>
        <v>398.30399999999997</v>
      </c>
      <c r="AI28" s="4">
        <v>21.1740774831535</v>
      </c>
      <c r="AJ28" s="4">
        <f t="shared" si="15"/>
        <v>294.32407748315347</v>
      </c>
      <c r="AK28" s="8">
        <f t="shared" si="7"/>
        <v>0.19906769743785782</v>
      </c>
      <c r="AL28" s="8">
        <f t="shared" si="8"/>
        <v>408.40129554538669</v>
      </c>
      <c r="AM28" s="8">
        <f t="shared" si="9"/>
        <v>2.7760538539444797</v>
      </c>
      <c r="AN28" s="8">
        <f t="shared" si="10"/>
        <v>-22.312874071787828</v>
      </c>
      <c r="AO28" s="22">
        <f t="shared" si="11"/>
        <v>6.1056241240215981E-3</v>
      </c>
      <c r="AP28" s="22">
        <f t="shared" si="12"/>
        <v>6.7516494981498545E-2</v>
      </c>
      <c r="AQ28" s="19">
        <f t="shared" si="16"/>
        <v>6.7516494981498545E-2</v>
      </c>
      <c r="AT28" t="s">
        <v>38</v>
      </c>
      <c r="AU28">
        <v>0.2321749976299976</v>
      </c>
      <c r="AX28">
        <v>0.15648453449809666</v>
      </c>
      <c r="AY28">
        <v>27.241379310344829</v>
      </c>
      <c r="AZ28">
        <v>1.135057471264368</v>
      </c>
      <c r="BA28">
        <v>0.91939655172413814</v>
      </c>
      <c r="BB28">
        <v>2.2327586206896584</v>
      </c>
      <c r="BC28">
        <v>9.3031609195402432E-2</v>
      </c>
      <c r="BD28">
        <v>0.82636494252873571</v>
      </c>
      <c r="BE28">
        <v>8.2636494252873574E-2</v>
      </c>
      <c r="BF28">
        <v>0</v>
      </c>
      <c r="BG28">
        <v>21.450000000000003</v>
      </c>
      <c r="BH28">
        <v>1.3377181450084004</v>
      </c>
      <c r="BI28">
        <v>2.5565846978361946</v>
      </c>
      <c r="BJ28">
        <v>1.7798942666335589</v>
      </c>
      <c r="BK28">
        <v>0.22190970843925736</v>
      </c>
      <c r="BL28">
        <v>6.1641585677571487E-4</v>
      </c>
      <c r="BP28" s="50">
        <f t="shared" si="17"/>
        <v>1.3381187630035034</v>
      </c>
      <c r="BQ28" s="50">
        <f t="shared" si="18"/>
        <v>3.3054597701149428E-2</v>
      </c>
      <c r="BR28" s="50">
        <f t="shared" si="19"/>
        <v>0.22998222891987141</v>
      </c>
      <c r="BS28" s="50">
        <f t="shared" si="20"/>
        <v>0.24294818562433812</v>
      </c>
      <c r="BT28" s="50">
        <f t="shared" si="21"/>
        <v>6.3883952477742062E-4</v>
      </c>
      <c r="BU28" s="50">
        <f t="shared" si="21"/>
        <v>6.7485607117871705E-4</v>
      </c>
    </row>
    <row r="29" spans="1:73" x14ac:dyDescent="0.25">
      <c r="A29" s="21">
        <v>43739.430555555555</v>
      </c>
      <c r="B29" s="17">
        <v>337122</v>
      </c>
      <c r="C29" s="17">
        <v>13.51</v>
      </c>
      <c r="D29" s="17">
        <v>22.73</v>
      </c>
      <c r="E29" s="17">
        <v>319.7</v>
      </c>
      <c r="F29" s="17">
        <v>38.409999999999997</v>
      </c>
      <c r="G29" s="17">
        <v>-43.65</v>
      </c>
      <c r="H29" s="17">
        <v>-18.27</v>
      </c>
      <c r="I29" s="17">
        <v>26.74</v>
      </c>
      <c r="J29" s="17">
        <v>299.89999999999998</v>
      </c>
      <c r="K29" s="17">
        <v>281.3</v>
      </c>
      <c r="L29" s="17">
        <v>-25.38</v>
      </c>
      <c r="M29" s="17">
        <v>0.12</v>
      </c>
      <c r="N29" s="17">
        <v>276</v>
      </c>
      <c r="O29" s="17">
        <v>20.14</v>
      </c>
      <c r="P29" s="17">
        <v>255.9</v>
      </c>
      <c r="Q29" s="17">
        <v>414.9</v>
      </c>
      <c r="R29" s="17">
        <v>440.3</v>
      </c>
      <c r="S29" s="17">
        <v>21.32</v>
      </c>
      <c r="T29" s="17">
        <v>69.37</v>
      </c>
      <c r="U29" s="17">
        <v>0.83499999999999996</v>
      </c>
      <c r="V29" s="17">
        <v>324</v>
      </c>
      <c r="W29" s="17">
        <v>21.55</v>
      </c>
      <c r="X29" s="17">
        <v>0.313</v>
      </c>
      <c r="Y29" s="17">
        <v>3.1311140000000002</v>
      </c>
      <c r="Z29" s="7">
        <f t="shared" si="0"/>
        <v>21.435000000000002</v>
      </c>
      <c r="AA29" s="7">
        <f t="shared" si="13"/>
        <v>294.58499999999998</v>
      </c>
      <c r="AB29" s="2">
        <f t="shared" si="1"/>
        <v>258.95699999999999</v>
      </c>
      <c r="AC29" s="42">
        <f t="shared" si="2"/>
        <v>2.4980145607637065</v>
      </c>
      <c r="AD29" s="42">
        <f t="shared" si="14"/>
        <v>1.7328727008017832</v>
      </c>
      <c r="AE29" s="42">
        <f t="shared" si="3"/>
        <v>0.82522990803775942</v>
      </c>
      <c r="AF29" s="42">
        <f t="shared" si="4"/>
        <v>352.37130509725836</v>
      </c>
      <c r="AG29" s="42">
        <f t="shared" si="5"/>
        <v>338.276452893368</v>
      </c>
      <c r="AH29" s="6">
        <f t="shared" si="6"/>
        <v>398.30399999999997</v>
      </c>
      <c r="AI29" s="4">
        <v>21.099338061919099</v>
      </c>
      <c r="AJ29" s="4">
        <f t="shared" si="15"/>
        <v>294.24933806191905</v>
      </c>
      <c r="AK29" s="8">
        <f t="shared" si="7"/>
        <v>0.19903729149664906</v>
      </c>
      <c r="AL29" s="8">
        <f t="shared" si="8"/>
        <v>407.97167643524369</v>
      </c>
      <c r="AM29" s="8">
        <f t="shared" si="9"/>
        <v>2.3502180749879358</v>
      </c>
      <c r="AN29" s="8">
        <f t="shared" si="10"/>
        <v>-22.980038102950573</v>
      </c>
      <c r="AO29" s="22">
        <f t="shared" si="11"/>
        <v>6.1988283644800867E-3</v>
      </c>
      <c r="AP29" s="22">
        <f t="shared" si="12"/>
        <v>6.8547155157321002E-2</v>
      </c>
      <c r="AQ29" s="19">
        <f t="shared" si="16"/>
        <v>6.8547155157321002E-2</v>
      </c>
      <c r="AT29" t="s">
        <v>101</v>
      </c>
      <c r="AU29">
        <v>0.19794590644045917</v>
      </c>
      <c r="AX29">
        <v>0.15635904159092828</v>
      </c>
      <c r="AY29">
        <v>27.560344827586206</v>
      </c>
      <c r="AZ29">
        <v>1.1483477011494252</v>
      </c>
      <c r="BA29">
        <v>0.93016163793103446</v>
      </c>
      <c r="BB29">
        <v>2.1896551724137963</v>
      </c>
      <c r="BC29">
        <v>9.1235632183908177E-2</v>
      </c>
      <c r="BD29">
        <v>0.83892600574712628</v>
      </c>
      <c r="BE29">
        <v>8.3892600574712636E-2</v>
      </c>
      <c r="BF29">
        <v>0</v>
      </c>
      <c r="BG29">
        <v>21.435000000000002</v>
      </c>
      <c r="BH29">
        <v>0.95879369191589203</v>
      </c>
      <c r="BI29">
        <v>2.5542382732151223</v>
      </c>
      <c r="BJ29">
        <v>1.7718750901293305</v>
      </c>
      <c r="BK29">
        <v>0.22272728587676138</v>
      </c>
      <c r="BL29">
        <v>6.1868690521322612E-4</v>
      </c>
      <c r="BP29" s="50">
        <f t="shared" si="17"/>
        <v>0.95908083013555812</v>
      </c>
      <c r="BQ29" s="50">
        <f t="shared" si="18"/>
        <v>3.3557040229885052E-2</v>
      </c>
      <c r="BR29" s="50">
        <f t="shared" si="19"/>
        <v>0.22868486632872645</v>
      </c>
      <c r="BS29" s="50">
        <f t="shared" si="20"/>
        <v>0.24217787857692816</v>
      </c>
      <c r="BT29" s="50">
        <f t="shared" si="21"/>
        <v>6.3523573980201798E-4</v>
      </c>
      <c r="BU29" s="50">
        <f t="shared" si="21"/>
        <v>6.7271632938035607E-4</v>
      </c>
    </row>
    <row r="30" spans="1:73" x14ac:dyDescent="0.25">
      <c r="A30" s="21">
        <v>43739.430555555555</v>
      </c>
      <c r="B30" s="17">
        <v>337123</v>
      </c>
      <c r="C30" s="17">
        <v>13.52</v>
      </c>
      <c r="D30" s="17">
        <v>22.74</v>
      </c>
      <c r="E30" s="17">
        <v>320.5</v>
      </c>
      <c r="F30" s="17">
        <v>38.5</v>
      </c>
      <c r="G30" s="17">
        <v>-43.83</v>
      </c>
      <c r="H30" s="17">
        <v>-17.91</v>
      </c>
      <c r="I30" s="17">
        <v>26.73</v>
      </c>
      <c r="J30" s="17">
        <v>299.89999999999998</v>
      </c>
      <c r="K30" s="17">
        <v>282</v>
      </c>
      <c r="L30" s="17">
        <v>-25.92</v>
      </c>
      <c r="M30" s="17">
        <v>0.12</v>
      </c>
      <c r="N30" s="17">
        <v>276.7</v>
      </c>
      <c r="O30" s="17">
        <v>20.58</v>
      </c>
      <c r="P30" s="17">
        <v>256.10000000000002</v>
      </c>
      <c r="Q30" s="17">
        <v>414.7</v>
      </c>
      <c r="R30" s="17">
        <v>440.6</v>
      </c>
      <c r="S30" s="17">
        <v>21.29</v>
      </c>
      <c r="T30" s="17">
        <v>70.709999999999994</v>
      </c>
      <c r="U30" s="17">
        <v>0.72499999999999998</v>
      </c>
      <c r="V30" s="17">
        <v>318</v>
      </c>
      <c r="W30" s="17">
        <v>21.85</v>
      </c>
      <c r="X30" s="17">
        <v>0.313</v>
      </c>
      <c r="Y30" s="17">
        <v>3.1349960000000001</v>
      </c>
      <c r="Z30" s="7">
        <f t="shared" si="0"/>
        <v>21.57</v>
      </c>
      <c r="AA30" s="7">
        <f t="shared" si="13"/>
        <v>294.71999999999997</v>
      </c>
      <c r="AB30" s="2">
        <f t="shared" si="1"/>
        <v>259.60500000000002</v>
      </c>
      <c r="AC30" s="42">
        <f t="shared" si="2"/>
        <v>2.5289167235920562</v>
      </c>
      <c r="AD30" s="42">
        <f t="shared" si="14"/>
        <v>1.7881970152519429</v>
      </c>
      <c r="AE30" s="42">
        <f t="shared" si="3"/>
        <v>0.82889261473408149</v>
      </c>
      <c r="AF30" s="42">
        <f t="shared" si="4"/>
        <v>354.58451292498773</v>
      </c>
      <c r="AG30" s="42">
        <f t="shared" si="5"/>
        <v>340.4011324079882</v>
      </c>
      <c r="AH30" s="6">
        <f t="shared" si="6"/>
        <v>398.11199999999997</v>
      </c>
      <c r="AI30" s="4">
        <v>21.294873479133301</v>
      </c>
      <c r="AJ30" s="4">
        <f t="shared" si="15"/>
        <v>294.44487347913326</v>
      </c>
      <c r="AK30" s="8">
        <f t="shared" si="7"/>
        <v>0.19931105645425626</v>
      </c>
      <c r="AL30" s="8">
        <f t="shared" si="8"/>
        <v>409.07239589035413</v>
      </c>
      <c r="AM30" s="8">
        <f t="shared" si="9"/>
        <v>2.1899486295344919</v>
      </c>
      <c r="AN30" s="8">
        <f t="shared" si="10"/>
        <v>-17.551202155450142</v>
      </c>
      <c r="AO30" s="22">
        <f t="shared" si="11"/>
        <v>6.0605501268100907E-3</v>
      </c>
      <c r="AP30" s="22">
        <f t="shared" si="12"/>
        <v>6.7018063003913553E-2</v>
      </c>
      <c r="AQ30" s="19">
        <f t="shared" si="16"/>
        <v>6.7018063003913553E-2</v>
      </c>
      <c r="AX30">
        <v>0.15749154525093773</v>
      </c>
      <c r="AY30">
        <v>27.629310344827587</v>
      </c>
      <c r="AZ30">
        <v>1.1512212643678161</v>
      </c>
      <c r="BA30">
        <v>0.93248922413793112</v>
      </c>
      <c r="BB30">
        <v>2.2327586206896584</v>
      </c>
      <c r="BC30">
        <v>9.3031609195402432E-2</v>
      </c>
      <c r="BD30">
        <v>0.83945761494252868</v>
      </c>
      <c r="BE30">
        <v>8.3945761494252868E-2</v>
      </c>
      <c r="BF30">
        <v>0</v>
      </c>
      <c r="BG30">
        <v>21.57</v>
      </c>
      <c r="BH30">
        <v>0.83248554088505589</v>
      </c>
      <c r="BI30">
        <v>2.5754239941259325</v>
      </c>
      <c r="BJ30">
        <v>1.8210823062464467</v>
      </c>
      <c r="BK30">
        <v>0.22166045703243856</v>
      </c>
      <c r="BL30">
        <v>6.1572349175677374E-4</v>
      </c>
      <c r="BP30" s="50">
        <f t="shared" si="17"/>
        <v>0.83273485251290968</v>
      </c>
      <c r="BQ30" s="50">
        <f t="shared" si="18"/>
        <v>3.3578304597701149E-2</v>
      </c>
      <c r="BR30" s="50">
        <f t="shared" si="19"/>
        <v>0.22682730975867926</v>
      </c>
      <c r="BS30" s="50">
        <f t="shared" si="20"/>
        <v>0.24047710869071448</v>
      </c>
      <c r="BT30" s="50">
        <f t="shared" si="21"/>
        <v>6.3007586044077572E-4</v>
      </c>
      <c r="BU30" s="50">
        <f t="shared" si="21"/>
        <v>6.6799196858531801E-4</v>
      </c>
    </row>
    <row r="31" spans="1:73" x14ac:dyDescent="0.25">
      <c r="A31" s="21">
        <v>43739.430555555555</v>
      </c>
      <c r="B31" s="17">
        <v>337124</v>
      </c>
      <c r="C31" s="17">
        <v>13.51</v>
      </c>
      <c r="D31" s="17">
        <v>22.75</v>
      </c>
      <c r="E31" s="17">
        <v>319.8</v>
      </c>
      <c r="F31" s="17">
        <v>38.340000000000003</v>
      </c>
      <c r="G31" s="17">
        <v>-42.94</v>
      </c>
      <c r="H31" s="17">
        <v>-16.850000000000001</v>
      </c>
      <c r="I31" s="17">
        <v>26.73</v>
      </c>
      <c r="J31" s="17">
        <v>299.89999999999998</v>
      </c>
      <c r="K31" s="17">
        <v>281.39999999999998</v>
      </c>
      <c r="L31" s="17">
        <v>-26.1</v>
      </c>
      <c r="M31" s="17">
        <v>0.12</v>
      </c>
      <c r="N31" s="17">
        <v>276.8</v>
      </c>
      <c r="O31" s="17">
        <v>21.5</v>
      </c>
      <c r="P31" s="17">
        <v>255.3</v>
      </c>
      <c r="Q31" s="17">
        <v>415.6</v>
      </c>
      <c r="R31" s="17">
        <v>441.7</v>
      </c>
      <c r="S31" s="17">
        <v>21.27</v>
      </c>
      <c r="T31" s="17">
        <v>72.02</v>
      </c>
      <c r="U31" s="17">
        <v>1.02</v>
      </c>
      <c r="V31" s="17">
        <v>327.5</v>
      </c>
      <c r="W31" s="17">
        <v>21.8</v>
      </c>
      <c r="X31" s="17">
        <v>0.313</v>
      </c>
      <c r="Y31" s="17">
        <v>3.1261800000000002</v>
      </c>
      <c r="Z31" s="7">
        <f t="shared" si="0"/>
        <v>21.535</v>
      </c>
      <c r="AA31" s="7">
        <f t="shared" si="13"/>
        <v>294.685</v>
      </c>
      <c r="AB31" s="2">
        <f t="shared" si="1"/>
        <v>259.03800000000001</v>
      </c>
      <c r="AC31" s="42">
        <f t="shared" si="2"/>
        <v>2.5805944157006708</v>
      </c>
      <c r="AD31" s="42">
        <f t="shared" si="14"/>
        <v>1.8585440981876229</v>
      </c>
      <c r="AE31" s="42">
        <f t="shared" si="3"/>
        <v>0.83349302349714427</v>
      </c>
      <c r="AF31" s="42">
        <f t="shared" si="4"/>
        <v>356.38313845543166</v>
      </c>
      <c r="AG31" s="42">
        <f t="shared" si="5"/>
        <v>342.12781291721438</v>
      </c>
      <c r="AH31" s="6">
        <f t="shared" si="6"/>
        <v>398.976</v>
      </c>
      <c r="AI31" s="4">
        <v>21.5969935850671</v>
      </c>
      <c r="AJ31" s="4">
        <f t="shared" si="15"/>
        <v>294.74699358506706</v>
      </c>
      <c r="AK31" s="8">
        <f t="shared" si="7"/>
        <v>0.19924005626518085</v>
      </c>
      <c r="AL31" s="8">
        <f t="shared" si="8"/>
        <v>410.83451923553264</v>
      </c>
      <c r="AM31" s="8">
        <f t="shared" si="9"/>
        <v>2.5975565441391262</v>
      </c>
      <c r="AN31" s="8">
        <f t="shared" si="10"/>
        <v>4.6908575745179473</v>
      </c>
      <c r="AO31" s="22">
        <f t="shared" si="11"/>
        <v>5.5208024372867459E-3</v>
      </c>
      <c r="AP31" s="22">
        <f t="shared" si="12"/>
        <v>6.1049488550140071E-2</v>
      </c>
      <c r="AQ31" s="19">
        <f t="shared" si="16"/>
        <v>6.1049488550140071E-2</v>
      </c>
      <c r="AT31" t="s">
        <v>100</v>
      </c>
      <c r="AU31">
        <v>0.74881824712643708</v>
      </c>
      <c r="AX31">
        <v>0.15719726978373827</v>
      </c>
      <c r="AY31">
        <v>27.568965517241381</v>
      </c>
      <c r="AZ31">
        <v>1.1487068965517242</v>
      </c>
      <c r="BA31">
        <v>0.93045258620689664</v>
      </c>
      <c r="BB31">
        <v>2.2499999999999973</v>
      </c>
      <c r="BC31">
        <v>9.3749999999999889E-2</v>
      </c>
      <c r="BD31">
        <v>0.83670258620689675</v>
      </c>
      <c r="BE31">
        <v>8.3670258620689678E-2</v>
      </c>
      <c r="BF31">
        <v>0</v>
      </c>
      <c r="BG31">
        <v>21.535</v>
      </c>
      <c r="BH31">
        <v>1.1712210368313891</v>
      </c>
      <c r="BI31">
        <v>2.5699167114226951</v>
      </c>
      <c r="BJ31">
        <v>1.8508540155666247</v>
      </c>
      <c r="BK31">
        <v>0.2212911037411667</v>
      </c>
      <c r="BL31">
        <v>6.146975103921297E-4</v>
      </c>
      <c r="BP31" s="50">
        <f t="shared" si="17"/>
        <v>1.1715717925009212</v>
      </c>
      <c r="BQ31" s="50">
        <f t="shared" si="18"/>
        <v>3.3468103448275874E-2</v>
      </c>
      <c r="BR31" s="50">
        <f t="shared" si="19"/>
        <v>0.22839495266775614</v>
      </c>
      <c r="BS31" s="50">
        <f t="shared" si="20"/>
        <v>0.24168850732859884</v>
      </c>
      <c r="BT31" s="50">
        <f t="shared" si="21"/>
        <v>6.3443042407710043E-4</v>
      </c>
      <c r="BU31" s="50">
        <f t="shared" si="21"/>
        <v>6.7135696480166349E-4</v>
      </c>
    </row>
    <row r="32" spans="1:73" x14ac:dyDescent="0.25">
      <c r="A32" s="21">
        <v>43739.430555555555</v>
      </c>
      <c r="B32" s="17">
        <v>337125</v>
      </c>
      <c r="C32" s="17">
        <v>13.51</v>
      </c>
      <c r="D32" s="17">
        <v>22.75</v>
      </c>
      <c r="E32" s="17">
        <v>316.8</v>
      </c>
      <c r="F32" s="17">
        <v>38</v>
      </c>
      <c r="G32" s="17">
        <v>-42.42</v>
      </c>
      <c r="H32" s="17">
        <v>-16.29</v>
      </c>
      <c r="I32" s="17">
        <v>26.73</v>
      </c>
      <c r="J32" s="17">
        <v>299.89999999999998</v>
      </c>
      <c r="K32" s="17">
        <v>278.8</v>
      </c>
      <c r="L32" s="17">
        <v>-26.13</v>
      </c>
      <c r="M32" s="17">
        <v>0.12</v>
      </c>
      <c r="N32" s="17">
        <v>274.3</v>
      </c>
      <c r="O32" s="17">
        <v>21.71</v>
      </c>
      <c r="P32" s="17">
        <v>252.6</v>
      </c>
      <c r="Q32" s="17">
        <v>416.1</v>
      </c>
      <c r="R32" s="17">
        <v>442.2</v>
      </c>
      <c r="S32" s="17">
        <v>21.27</v>
      </c>
      <c r="T32" s="17">
        <v>70.28</v>
      </c>
      <c r="U32" s="17">
        <v>1.35</v>
      </c>
      <c r="V32" s="17">
        <v>314.5</v>
      </c>
      <c r="W32" s="17">
        <v>21.65</v>
      </c>
      <c r="X32" s="17">
        <v>0.31</v>
      </c>
      <c r="Y32" s="17">
        <v>3.0985330000000002</v>
      </c>
      <c r="Z32" s="7">
        <f t="shared" si="0"/>
        <v>21.46</v>
      </c>
      <c r="AA32" s="7">
        <f t="shared" si="13"/>
        <v>294.60999999999996</v>
      </c>
      <c r="AB32" s="2">
        <f t="shared" si="1"/>
        <v>256.608</v>
      </c>
      <c r="AC32" s="42">
        <f t="shared" si="2"/>
        <v>2.57324959841488</v>
      </c>
      <c r="AD32" s="42">
        <f t="shared" si="14"/>
        <v>1.8084798177659778</v>
      </c>
      <c r="AE32" s="42">
        <f t="shared" si="3"/>
        <v>0.83027490383249714</v>
      </c>
      <c r="AF32" s="42">
        <f t="shared" si="4"/>
        <v>354.64586965724345</v>
      </c>
      <c r="AG32" s="42">
        <f t="shared" si="5"/>
        <v>340.46003487095368</v>
      </c>
      <c r="AH32" s="6">
        <f t="shared" si="6"/>
        <v>399.45600000000002</v>
      </c>
      <c r="AI32" s="4">
        <v>21.548214127810802</v>
      </c>
      <c r="AJ32" s="4">
        <f t="shared" si="15"/>
        <v>294.69821412781079</v>
      </c>
      <c r="AK32" s="8">
        <f t="shared" si="7"/>
        <v>0.19908796978559037</v>
      </c>
      <c r="AL32" s="8">
        <f t="shared" si="8"/>
        <v>410.56859023514357</v>
      </c>
      <c r="AM32" s="8">
        <f t="shared" si="9"/>
        <v>2.9883523888591186</v>
      </c>
      <c r="AN32" s="8">
        <f t="shared" si="10"/>
        <v>7.6791020246085422</v>
      </c>
      <c r="AO32" s="22">
        <f t="shared" si="11"/>
        <v>5.4144265991828752E-3</v>
      </c>
      <c r="AP32" s="22">
        <f t="shared" si="12"/>
        <v>5.9873175761536564E-2</v>
      </c>
      <c r="AQ32" s="19">
        <f t="shared" si="16"/>
        <v>5.9873175761536564E-2</v>
      </c>
      <c r="AT32" t="s">
        <v>38</v>
      </c>
      <c r="AU32">
        <v>2.0165589080459774</v>
      </c>
      <c r="AX32">
        <v>0.1565682437115809</v>
      </c>
      <c r="AY32">
        <v>27.31034482758621</v>
      </c>
      <c r="AZ32">
        <v>1.1379310344827587</v>
      </c>
      <c r="BA32">
        <v>0.92172413793103458</v>
      </c>
      <c r="BB32">
        <v>2.2499999999999973</v>
      </c>
      <c r="BC32">
        <v>9.3749999999999889E-2</v>
      </c>
      <c r="BD32">
        <v>0.82797413793103469</v>
      </c>
      <c r="BE32">
        <v>8.2797413793103472E-2</v>
      </c>
      <c r="BF32">
        <v>0</v>
      </c>
      <c r="BG32">
        <v>21.46</v>
      </c>
      <c r="BH32">
        <v>1.5501454899238973</v>
      </c>
      <c r="BI32">
        <v>2.5581500270105346</v>
      </c>
      <c r="BJ32">
        <v>1.7978678389830036</v>
      </c>
      <c r="BK32">
        <v>0.22268179396627533</v>
      </c>
      <c r="BL32">
        <v>6.1856053879520928E-4</v>
      </c>
      <c r="BP32" s="50">
        <f t="shared" si="17"/>
        <v>1.5506097253688667</v>
      </c>
      <c r="BQ32" s="50">
        <f t="shared" si="18"/>
        <v>3.3118965517241389E-2</v>
      </c>
      <c r="BR32" s="50">
        <f t="shared" si="19"/>
        <v>0.23193701041180939</v>
      </c>
      <c r="BS32" s="50">
        <f t="shared" si="20"/>
        <v>0.24475314091301917</v>
      </c>
      <c r="BT32" s="50">
        <f t="shared" si="21"/>
        <v>6.4426947336613724E-4</v>
      </c>
      <c r="BU32" s="50">
        <f t="shared" si="21"/>
        <v>6.7986983586949769E-4</v>
      </c>
    </row>
    <row r="33" spans="1:73" x14ac:dyDescent="0.25">
      <c r="A33" s="21">
        <v>43739.430555555555</v>
      </c>
      <c r="B33" s="17">
        <v>337126</v>
      </c>
      <c r="C33" s="17">
        <v>13.52</v>
      </c>
      <c r="D33" s="17">
        <v>22.76</v>
      </c>
      <c r="E33" s="17">
        <v>313.10000000000002</v>
      </c>
      <c r="F33" s="17">
        <v>37.71</v>
      </c>
      <c r="G33" s="17">
        <v>-42.06</v>
      </c>
      <c r="H33" s="17">
        <v>-16.61</v>
      </c>
      <c r="I33" s="17">
        <v>26.71</v>
      </c>
      <c r="J33" s="17">
        <v>299.89999999999998</v>
      </c>
      <c r="K33" s="17">
        <v>275.39999999999998</v>
      </c>
      <c r="L33" s="17">
        <v>-25.45</v>
      </c>
      <c r="M33" s="17">
        <v>0.12</v>
      </c>
      <c r="N33" s="17">
        <v>271.10000000000002</v>
      </c>
      <c r="O33" s="17">
        <v>21.1</v>
      </c>
      <c r="P33" s="17">
        <v>250</v>
      </c>
      <c r="Q33" s="17">
        <v>416.4</v>
      </c>
      <c r="R33" s="17">
        <v>441.8</v>
      </c>
      <c r="S33" s="17">
        <v>21.26</v>
      </c>
      <c r="T33" s="17">
        <v>69.209999999999994</v>
      </c>
      <c r="U33" s="17">
        <v>0.96499999999999997</v>
      </c>
      <c r="V33" s="17">
        <v>313</v>
      </c>
      <c r="W33" s="17">
        <v>21.65</v>
      </c>
      <c r="X33" s="17">
        <v>0.30599999999999999</v>
      </c>
      <c r="Y33" s="17">
        <v>3.0615230000000002</v>
      </c>
      <c r="Z33" s="7">
        <f t="shared" si="0"/>
        <v>21.454999999999998</v>
      </c>
      <c r="AA33" s="7">
        <f t="shared" si="13"/>
        <v>294.60499999999996</v>
      </c>
      <c r="AB33" s="2">
        <f t="shared" si="1"/>
        <v>253.61100000000005</v>
      </c>
      <c r="AC33" s="42">
        <f t="shared" si="2"/>
        <v>2.5329259434615885</v>
      </c>
      <c r="AD33" s="42">
        <f t="shared" si="14"/>
        <v>1.7530380454697652</v>
      </c>
      <c r="AE33" s="42">
        <f t="shared" si="3"/>
        <v>0.82658833577127533</v>
      </c>
      <c r="AF33" s="42">
        <f t="shared" si="4"/>
        <v>353.04721089108756</v>
      </c>
      <c r="AG33" s="42">
        <f t="shared" si="5"/>
        <v>338.92532245544402</v>
      </c>
      <c r="AH33" s="6">
        <f t="shared" si="6"/>
        <v>399.74399999999997</v>
      </c>
      <c r="AI33" s="4">
        <v>21.309904835584401</v>
      </c>
      <c r="AJ33" s="4">
        <f t="shared" si="15"/>
        <v>294.45990483558438</v>
      </c>
      <c r="AK33" s="8">
        <f t="shared" si="7"/>
        <v>0.19907783343969421</v>
      </c>
      <c r="AL33" s="8">
        <f t="shared" si="8"/>
        <v>409.18773500416205</v>
      </c>
      <c r="AM33" s="8">
        <f t="shared" si="9"/>
        <v>2.5265539772583523</v>
      </c>
      <c r="AN33" s="8">
        <f t="shared" si="10"/>
        <v>-10.678788976734527</v>
      </c>
      <c r="AO33" s="22">
        <f t="shared" si="11"/>
        <v>5.8021473230213073E-3</v>
      </c>
      <c r="AP33" s="22">
        <f t="shared" si="12"/>
        <v>6.4160623493909927E-2</v>
      </c>
      <c r="AQ33" s="19">
        <f t="shared" si="16"/>
        <v>6.4160623493909927E-2</v>
      </c>
      <c r="AT33" t="s">
        <v>101</v>
      </c>
      <c r="AU33">
        <v>1.4052857131517116</v>
      </c>
      <c r="AX33">
        <v>0.15652638437616564</v>
      </c>
      <c r="AY33">
        <v>26.991379310344829</v>
      </c>
      <c r="AZ33">
        <v>1.1246408045977012</v>
      </c>
      <c r="BA33">
        <v>0.91095905172413805</v>
      </c>
      <c r="BB33">
        <v>2.1896551724137963</v>
      </c>
      <c r="BC33">
        <v>9.1235632183908177E-2</v>
      </c>
      <c r="BD33">
        <v>0.81972341954022987</v>
      </c>
      <c r="BE33">
        <v>8.197234195402299E-2</v>
      </c>
      <c r="BF33">
        <v>0</v>
      </c>
      <c r="BG33">
        <v>21.454999999999998</v>
      </c>
      <c r="BH33">
        <v>1.108066961315971</v>
      </c>
      <c r="BI33">
        <v>2.5573672577824818</v>
      </c>
      <c r="BJ33">
        <v>1.7699538791112552</v>
      </c>
      <c r="BK33">
        <v>0.21942110447749311</v>
      </c>
      <c r="BL33">
        <v>6.0950306799303639E-4</v>
      </c>
      <c r="BP33" s="50">
        <f t="shared" si="17"/>
        <v>1.1083988036895971</v>
      </c>
      <c r="BQ33" s="50">
        <f t="shared" si="18"/>
        <v>3.2788936781609199E-2</v>
      </c>
      <c r="BR33" s="50">
        <f t="shared" si="19"/>
        <v>0.22613242678929515</v>
      </c>
      <c r="BS33" s="50">
        <f t="shared" si="20"/>
        <v>0.23919104305356365</v>
      </c>
      <c r="BT33" s="50">
        <f t="shared" si="21"/>
        <v>6.2814562997026431E-4</v>
      </c>
      <c r="BU33" s="50">
        <f t="shared" si="21"/>
        <v>6.6441956403767678E-4</v>
      </c>
    </row>
    <row r="34" spans="1:73" x14ac:dyDescent="0.25">
      <c r="A34" s="21">
        <v>43739.431250000001</v>
      </c>
      <c r="B34" s="17">
        <v>337127</v>
      </c>
      <c r="C34" s="17">
        <v>13.51</v>
      </c>
      <c r="D34" s="17">
        <v>22.77</v>
      </c>
      <c r="E34" s="17">
        <v>309.5</v>
      </c>
      <c r="F34" s="17">
        <v>36.590000000000003</v>
      </c>
      <c r="G34" s="17">
        <v>-42.35</v>
      </c>
      <c r="H34" s="17">
        <v>-16.28</v>
      </c>
      <c r="I34" s="17">
        <v>26.69</v>
      </c>
      <c r="J34" s="17">
        <v>299.8</v>
      </c>
      <c r="K34" s="17">
        <v>272.89999999999998</v>
      </c>
      <c r="L34" s="17">
        <v>-26.06</v>
      </c>
      <c r="M34" s="17">
        <v>0.11799999999999999</v>
      </c>
      <c r="N34" s="17">
        <v>267.10000000000002</v>
      </c>
      <c r="O34" s="17">
        <v>20.3</v>
      </c>
      <c r="P34" s="17">
        <v>246.8</v>
      </c>
      <c r="Q34" s="17">
        <v>416</v>
      </c>
      <c r="R34" s="17">
        <v>442</v>
      </c>
      <c r="S34" s="17">
        <v>21.25</v>
      </c>
      <c r="T34" s="17">
        <v>69.599999999999994</v>
      </c>
      <c r="U34" s="17">
        <v>1.28</v>
      </c>
      <c r="V34" s="17">
        <v>341.5</v>
      </c>
      <c r="W34" s="17">
        <v>21.7</v>
      </c>
      <c r="X34" s="17">
        <v>0.30299999999999999</v>
      </c>
      <c r="Y34" s="17">
        <v>3.0250750000000002</v>
      </c>
      <c r="Z34" s="7">
        <f t="shared" si="0"/>
        <v>21.475000000000001</v>
      </c>
      <c r="AA34" s="7">
        <f t="shared" si="13"/>
        <v>294.625</v>
      </c>
      <c r="AB34" s="2">
        <f t="shared" si="1"/>
        <v>250.69500000000002</v>
      </c>
      <c r="AC34" s="42">
        <f t="shared" si="2"/>
        <v>2.5471655376024223</v>
      </c>
      <c r="AD34" s="42">
        <f t="shared" si="14"/>
        <v>1.7728272141712857</v>
      </c>
      <c r="AE34" s="42">
        <f t="shared" si="3"/>
        <v>0.82790821387283975</v>
      </c>
      <c r="AF34" s="42">
        <f t="shared" si="4"/>
        <v>353.70698177052253</v>
      </c>
      <c r="AG34" s="42">
        <f t="shared" si="5"/>
        <v>339.55870249970161</v>
      </c>
      <c r="AH34" s="6">
        <f t="shared" si="6"/>
        <v>399.36</v>
      </c>
      <c r="AI34" s="4">
        <v>21.395892626590999</v>
      </c>
      <c r="AJ34" s="4">
        <f t="shared" si="15"/>
        <v>294.54589262659096</v>
      </c>
      <c r="AK34" s="8">
        <f t="shared" si="7"/>
        <v>0.19911838088769632</v>
      </c>
      <c r="AL34" s="8">
        <f t="shared" si="8"/>
        <v>409.68166860078577</v>
      </c>
      <c r="AM34" s="8">
        <f t="shared" si="9"/>
        <v>2.9098453567157136</v>
      </c>
      <c r="AN34" s="8">
        <f t="shared" si="10"/>
        <v>-6.7054412017077691</v>
      </c>
      <c r="AO34" s="22">
        <f t="shared" si="11"/>
        <v>5.6253075795166859E-3</v>
      </c>
      <c r="AP34" s="22">
        <f t="shared" si="12"/>
        <v>6.2205115029527913E-2</v>
      </c>
      <c r="AQ34" s="19">
        <f t="shared" si="16"/>
        <v>6.2205115029527913E-2</v>
      </c>
      <c r="AX34">
        <v>0.15669387847894739</v>
      </c>
      <c r="AY34">
        <v>26.681034482758623</v>
      </c>
      <c r="AZ34">
        <v>1.1117097701149425</v>
      </c>
      <c r="BA34">
        <v>0.90048491379310347</v>
      </c>
      <c r="BB34">
        <v>2.2413793103448278</v>
      </c>
      <c r="BC34">
        <v>9.339080459770116E-2</v>
      </c>
      <c r="BD34">
        <v>0.80709410919540225</v>
      </c>
      <c r="BE34">
        <v>8.0709410919540231E-2</v>
      </c>
      <c r="BF34">
        <v>0</v>
      </c>
      <c r="BG34">
        <v>21.475000000000001</v>
      </c>
      <c r="BH34">
        <v>1.4697675756315471</v>
      </c>
      <c r="BI34">
        <v>2.5604995908582602</v>
      </c>
      <c r="BJ34">
        <v>1.782107715237349</v>
      </c>
      <c r="BK34">
        <v>0.21848416812358806</v>
      </c>
      <c r="BL34">
        <v>6.0690046700996689E-4</v>
      </c>
      <c r="BP34" s="50">
        <f t="shared" si="17"/>
        <v>1.4702077396089994</v>
      </c>
      <c r="BQ34" s="50">
        <f t="shared" si="18"/>
        <v>3.228376436781609E-2</v>
      </c>
      <c r="BR34" s="50">
        <f t="shared" si="19"/>
        <v>0.22713488938215298</v>
      </c>
      <c r="BS34" s="50">
        <f t="shared" si="20"/>
        <v>0.23969642492551213</v>
      </c>
      <c r="BT34" s="50">
        <f t="shared" si="21"/>
        <v>6.3093024828375828E-4</v>
      </c>
      <c r="BU34" s="50">
        <f t="shared" si="21"/>
        <v>6.6582340257086701E-4</v>
      </c>
    </row>
    <row r="35" spans="1:73" x14ac:dyDescent="0.25">
      <c r="A35" s="21">
        <v>43739.431250000001</v>
      </c>
      <c r="B35" s="17">
        <v>337128</v>
      </c>
      <c r="C35" s="17">
        <v>13.52</v>
      </c>
      <c r="D35" s="17">
        <v>22.78</v>
      </c>
      <c r="E35" s="17">
        <v>305.2</v>
      </c>
      <c r="F35" s="17">
        <v>35.6</v>
      </c>
      <c r="G35" s="17">
        <v>-42.99</v>
      </c>
      <c r="H35" s="17">
        <v>-16.41</v>
      </c>
      <c r="I35" s="17">
        <v>26.69</v>
      </c>
      <c r="J35" s="17">
        <v>299.8</v>
      </c>
      <c r="K35" s="17">
        <v>269.60000000000002</v>
      </c>
      <c r="L35" s="17">
        <v>-26.58</v>
      </c>
      <c r="M35" s="17">
        <v>0.11700000000000001</v>
      </c>
      <c r="N35" s="17">
        <v>262.2</v>
      </c>
      <c r="O35" s="17">
        <v>19.190000000000001</v>
      </c>
      <c r="P35" s="17">
        <v>243</v>
      </c>
      <c r="Q35" s="17">
        <v>415.3</v>
      </c>
      <c r="R35" s="17">
        <v>441.8</v>
      </c>
      <c r="S35" s="17">
        <v>21.24</v>
      </c>
      <c r="T35" s="17">
        <v>69.540000000000006</v>
      </c>
      <c r="U35" s="17">
        <v>0.66</v>
      </c>
      <c r="V35" s="17">
        <v>348.5</v>
      </c>
      <c r="W35" s="17">
        <v>21.8</v>
      </c>
      <c r="X35" s="17">
        <v>0.29799999999999999</v>
      </c>
      <c r="Y35" s="17">
        <v>2.982227</v>
      </c>
      <c r="Z35" s="7">
        <f t="shared" si="0"/>
        <v>21.52</v>
      </c>
      <c r="AA35" s="7">
        <f t="shared" si="13"/>
        <v>294.66999999999996</v>
      </c>
      <c r="AB35" s="2">
        <f t="shared" si="1"/>
        <v>247.21200000000002</v>
      </c>
      <c r="AC35" s="42">
        <f t="shared" si="2"/>
        <v>2.5492447375535989</v>
      </c>
      <c r="AD35" s="42">
        <f t="shared" si="14"/>
        <v>1.7727447904947728</v>
      </c>
      <c r="AE35" s="42">
        <f t="shared" si="3"/>
        <v>0.82788462852871325</v>
      </c>
      <c r="AF35" s="42">
        <f t="shared" si="4"/>
        <v>353.91304467444462</v>
      </c>
      <c r="AG35" s="42">
        <f t="shared" si="5"/>
        <v>339.75652288746682</v>
      </c>
      <c r="AH35" s="6">
        <f t="shared" si="6"/>
        <v>398.68799999999999</v>
      </c>
      <c r="AI35" s="4">
        <v>21.4116591100466</v>
      </c>
      <c r="AJ35" s="4">
        <f t="shared" si="15"/>
        <v>294.56165911004655</v>
      </c>
      <c r="AK35" s="8">
        <f t="shared" si="7"/>
        <v>0.19920963277513515</v>
      </c>
      <c r="AL35" s="8">
        <f t="shared" si="8"/>
        <v>409.76244807751306</v>
      </c>
      <c r="AM35" s="8">
        <f t="shared" si="9"/>
        <v>2.0894736179239022</v>
      </c>
      <c r="AN35" s="8">
        <f t="shared" si="10"/>
        <v>-6.5943163137704053</v>
      </c>
      <c r="AO35" s="22">
        <f t="shared" si="11"/>
        <v>5.5263404614086546E-3</v>
      </c>
      <c r="AP35" s="22">
        <f t="shared" si="12"/>
        <v>6.1110728477498717E-2</v>
      </c>
      <c r="AQ35" s="19">
        <f t="shared" si="16"/>
        <v>6.1110728477498717E-2</v>
      </c>
      <c r="AT35" t="s">
        <v>100</v>
      </c>
      <c r="AU35">
        <v>7.4881824712643708E-2</v>
      </c>
      <c r="AX35">
        <v>0.15707129403012124</v>
      </c>
      <c r="AY35">
        <v>26.310344827586206</v>
      </c>
      <c r="AZ35">
        <v>1.0962643678160919</v>
      </c>
      <c r="BA35">
        <v>0.88797413793103452</v>
      </c>
      <c r="BB35">
        <v>2.2844827586206899</v>
      </c>
      <c r="BC35">
        <v>9.5186781609195414E-2</v>
      </c>
      <c r="BD35">
        <v>0.79278735632183905</v>
      </c>
      <c r="BE35">
        <v>7.9278735632183905E-2</v>
      </c>
      <c r="BF35">
        <v>0</v>
      </c>
      <c r="BG35">
        <v>21.52</v>
      </c>
      <c r="BH35">
        <v>0.75784890618501644</v>
      </c>
      <c r="BI35">
        <v>2.5675595989480526</v>
      </c>
      <c r="BJ35">
        <v>1.7854809451084759</v>
      </c>
      <c r="BK35">
        <v>0.21065042012401974</v>
      </c>
      <c r="BL35">
        <v>5.8514005590005482E-4</v>
      </c>
      <c r="BP35" s="50">
        <f t="shared" si="17"/>
        <v>0.75807586573589025</v>
      </c>
      <c r="BQ35" s="50">
        <f t="shared" si="18"/>
        <v>3.1711494252873562E-2</v>
      </c>
      <c r="BR35" s="50">
        <f t="shared" si="19"/>
        <v>0.21515147434248455</v>
      </c>
      <c r="BS35" s="50">
        <f t="shared" si="20"/>
        <v>0.2280958545365914</v>
      </c>
      <c r="BT35" s="50">
        <f t="shared" si="21"/>
        <v>5.9764298428467927E-4</v>
      </c>
      <c r="BU35" s="50">
        <f t="shared" si="21"/>
        <v>6.3359959593497605E-4</v>
      </c>
    </row>
    <row r="36" spans="1:73" x14ac:dyDescent="0.25">
      <c r="A36" s="21">
        <v>43739.431250000001</v>
      </c>
      <c r="B36" s="17">
        <v>337129</v>
      </c>
      <c r="C36" s="17">
        <v>13.52</v>
      </c>
      <c r="D36" s="17">
        <v>22.79</v>
      </c>
      <c r="E36" s="17">
        <v>300.60000000000002</v>
      </c>
      <c r="F36" s="17">
        <v>35.22</v>
      </c>
      <c r="G36" s="17">
        <v>-43.43</v>
      </c>
      <c r="H36" s="17">
        <v>-16.579999999999998</v>
      </c>
      <c r="I36" s="17">
        <v>26.69</v>
      </c>
      <c r="J36" s="17">
        <v>299.8</v>
      </c>
      <c r="K36" s="17">
        <v>265.3</v>
      </c>
      <c r="L36" s="17">
        <v>-26.85</v>
      </c>
      <c r="M36" s="17">
        <v>0.11700000000000001</v>
      </c>
      <c r="N36" s="17">
        <v>257.10000000000002</v>
      </c>
      <c r="O36" s="17">
        <v>18.63</v>
      </c>
      <c r="P36" s="17">
        <v>238.5</v>
      </c>
      <c r="Q36" s="17">
        <v>414.8</v>
      </c>
      <c r="R36" s="17">
        <v>441.7</v>
      </c>
      <c r="S36" s="17">
        <v>21.23</v>
      </c>
      <c r="T36" s="17">
        <v>70.150000000000006</v>
      </c>
      <c r="U36" s="17">
        <v>1.085</v>
      </c>
      <c r="V36" s="17">
        <v>347.5</v>
      </c>
      <c r="W36" s="17">
        <v>21.85</v>
      </c>
      <c r="X36" s="17">
        <v>0.29399999999999998</v>
      </c>
      <c r="Y36" s="17">
        <v>2.936582</v>
      </c>
      <c r="Z36" s="7">
        <f t="shared" si="0"/>
        <v>21.54</v>
      </c>
      <c r="AA36" s="7">
        <f t="shared" si="13"/>
        <v>294.69</v>
      </c>
      <c r="AB36" s="2">
        <f t="shared" si="1"/>
        <v>243.48600000000005</v>
      </c>
      <c r="AC36" s="42">
        <f t="shared" si="2"/>
        <v>2.5745230393516727</v>
      </c>
      <c r="AD36" s="42">
        <f t="shared" si="14"/>
        <v>1.8060279121051985</v>
      </c>
      <c r="AE36" s="42">
        <f t="shared" si="3"/>
        <v>0.83008160994388835</v>
      </c>
      <c r="AF36" s="42">
        <f t="shared" si="4"/>
        <v>354.94858266261554</v>
      </c>
      <c r="AG36" s="42">
        <f t="shared" si="5"/>
        <v>340.75063935611092</v>
      </c>
      <c r="AH36" s="6">
        <f t="shared" si="6"/>
        <v>398.20799999999997</v>
      </c>
      <c r="AI36" s="4">
        <v>21.561887728122301</v>
      </c>
      <c r="AJ36" s="4">
        <f t="shared" si="15"/>
        <v>294.71188772812229</v>
      </c>
      <c r="AK36" s="8">
        <f t="shared" si="7"/>
        <v>0.19925019811682806</v>
      </c>
      <c r="AL36" s="8">
        <f t="shared" si="8"/>
        <v>410.62961605978313</v>
      </c>
      <c r="AM36" s="8">
        <f t="shared" si="9"/>
        <v>2.6790436726563454</v>
      </c>
      <c r="AN36" s="8">
        <f t="shared" si="10"/>
        <v>1.7081301698503346</v>
      </c>
      <c r="AO36" s="22">
        <f t="shared" si="11"/>
        <v>5.2218143192248488E-3</v>
      </c>
      <c r="AP36" s="22">
        <f t="shared" si="12"/>
        <v>5.7743253288582992E-2</v>
      </c>
      <c r="AQ36" s="19">
        <f t="shared" si="16"/>
        <v>5.7743253288582992E-2</v>
      </c>
      <c r="AT36" t="s">
        <v>38</v>
      </c>
      <c r="AU36">
        <v>0.20165589080459775</v>
      </c>
      <c r="AX36">
        <v>0.1572392806686132</v>
      </c>
      <c r="AY36">
        <v>25.913793103448278</v>
      </c>
      <c r="AZ36">
        <v>1.079741379310345</v>
      </c>
      <c r="BA36">
        <v>0.87459051724137948</v>
      </c>
      <c r="BB36">
        <v>2.3189655172413772</v>
      </c>
      <c r="BC36">
        <v>9.6623563218390718E-2</v>
      </c>
      <c r="BD36">
        <v>0.77796695402298877</v>
      </c>
      <c r="BE36">
        <v>7.7796695402298888E-2</v>
      </c>
      <c r="BF36">
        <v>0</v>
      </c>
      <c r="BG36">
        <v>21.54</v>
      </c>
      <c r="BH36">
        <v>1.2458576715314285</v>
      </c>
      <c r="BI36">
        <v>2.5707028355966366</v>
      </c>
      <c r="BJ36">
        <v>1.8033480391710406</v>
      </c>
      <c r="BK36">
        <v>0.21012064838861505</v>
      </c>
      <c r="BL36">
        <v>5.8366846774615298E-4</v>
      </c>
      <c r="BP36" s="50">
        <f t="shared" si="17"/>
        <v>1.2462307792779408</v>
      </c>
      <c r="BQ36" s="50">
        <f t="shared" si="18"/>
        <v>3.1118678160919552E-2</v>
      </c>
      <c r="BR36" s="50">
        <f t="shared" si="19"/>
        <v>0.21726055008051579</v>
      </c>
      <c r="BS36" s="50">
        <f t="shared" si="20"/>
        <v>0.22956169848116312</v>
      </c>
      <c r="BT36" s="50">
        <f t="shared" si="21"/>
        <v>6.0350152800143272E-4</v>
      </c>
      <c r="BU36" s="50">
        <f t="shared" si="21"/>
        <v>6.3767138466989753E-4</v>
      </c>
    </row>
    <row r="37" spans="1:73" x14ac:dyDescent="0.25">
      <c r="A37" s="21">
        <v>43739.431250000001</v>
      </c>
      <c r="B37" s="17">
        <v>337130</v>
      </c>
      <c r="C37" s="17">
        <v>13.52</v>
      </c>
      <c r="D37" s="17">
        <v>22.79</v>
      </c>
      <c r="E37" s="17">
        <v>296.10000000000002</v>
      </c>
      <c r="F37" s="17">
        <v>34.770000000000003</v>
      </c>
      <c r="G37" s="17">
        <v>-43.13</v>
      </c>
      <c r="H37" s="17">
        <v>-16.14</v>
      </c>
      <c r="I37" s="17">
        <v>26.69</v>
      </c>
      <c r="J37" s="17">
        <v>299.8</v>
      </c>
      <c r="K37" s="17">
        <v>261.3</v>
      </c>
      <c r="L37" s="17">
        <v>-27</v>
      </c>
      <c r="M37" s="17">
        <v>0.11700000000000001</v>
      </c>
      <c r="N37" s="17">
        <v>252.9</v>
      </c>
      <c r="O37" s="17">
        <v>18.63</v>
      </c>
      <c r="P37" s="17">
        <v>234.3</v>
      </c>
      <c r="Q37" s="17">
        <v>415.2</v>
      </c>
      <c r="R37" s="17">
        <v>442.2</v>
      </c>
      <c r="S37" s="17">
        <v>21.23</v>
      </c>
      <c r="T37" s="17">
        <v>71.599999999999994</v>
      </c>
      <c r="U37" s="17">
        <v>1.44</v>
      </c>
      <c r="V37" s="17">
        <v>343</v>
      </c>
      <c r="W37" s="17">
        <v>21.85</v>
      </c>
      <c r="X37" s="17">
        <v>0.28899999999999998</v>
      </c>
      <c r="Y37" s="17">
        <v>2.893224</v>
      </c>
      <c r="Z37" s="7">
        <f t="shared" si="0"/>
        <v>21.54</v>
      </c>
      <c r="AA37" s="7">
        <f t="shared" si="13"/>
        <v>294.69</v>
      </c>
      <c r="AB37" s="2">
        <f t="shared" si="1"/>
        <v>239.84100000000004</v>
      </c>
      <c r="AC37" s="42">
        <f t="shared" si="2"/>
        <v>2.6114979800165878</v>
      </c>
      <c r="AD37" s="42">
        <f t="shared" si="14"/>
        <v>1.8698325536918767</v>
      </c>
      <c r="AE37" s="42">
        <f t="shared" si="3"/>
        <v>0.83421305750846109</v>
      </c>
      <c r="AF37" s="42">
        <f t="shared" si="4"/>
        <v>356.71521794259615</v>
      </c>
      <c r="AG37" s="42">
        <f t="shared" si="5"/>
        <v>342.44660922489231</v>
      </c>
      <c r="AH37" s="6">
        <f t="shared" si="6"/>
        <v>398.59199999999998</v>
      </c>
      <c r="AI37" s="4">
        <v>21.7767797014663</v>
      </c>
      <c r="AJ37" s="4">
        <f t="shared" si="15"/>
        <v>294.92677970146627</v>
      </c>
      <c r="AK37" s="8">
        <f t="shared" si="7"/>
        <v>0.19925019811682806</v>
      </c>
      <c r="AL37" s="8">
        <f t="shared" si="8"/>
        <v>411.87688308426988</v>
      </c>
      <c r="AM37" s="8">
        <f t="shared" si="9"/>
        <v>3.086357075906804</v>
      </c>
      <c r="AN37" s="8">
        <f t="shared" si="10"/>
        <v>21.287816776411368</v>
      </c>
      <c r="AO37" s="22">
        <f t="shared" si="11"/>
        <v>4.6733975260321754E-3</v>
      </c>
      <c r="AP37" s="22">
        <f t="shared" si="12"/>
        <v>5.1678815171653195E-2</v>
      </c>
      <c r="AQ37" s="19">
        <f t="shared" si="16"/>
        <v>5.1678815171653195E-2</v>
      </c>
      <c r="AT37" t="s">
        <v>101</v>
      </c>
      <c r="AU37">
        <v>0.14052857131517107</v>
      </c>
      <c r="AX37">
        <v>0.1572392806686132</v>
      </c>
      <c r="AY37">
        <v>25.52586206896552</v>
      </c>
      <c r="AZ37">
        <v>1.0635775862068966</v>
      </c>
      <c r="BA37">
        <v>0.86149784482758629</v>
      </c>
      <c r="BB37">
        <v>2.3275862068965516</v>
      </c>
      <c r="BC37">
        <v>9.6982758620689655E-2</v>
      </c>
      <c r="BD37">
        <v>0.76451508620689668</v>
      </c>
      <c r="BE37">
        <v>7.6451508620689668E-2</v>
      </c>
      <c r="BF37">
        <v>0</v>
      </c>
      <c r="BG37">
        <v>21.54</v>
      </c>
      <c r="BH37">
        <v>1.6534885225854903</v>
      </c>
      <c r="BI37">
        <v>2.5707028355966366</v>
      </c>
      <c r="BJ37">
        <v>1.8406232302871917</v>
      </c>
      <c r="BK37">
        <v>0.2077615161052595</v>
      </c>
      <c r="BL37">
        <v>5.7711532251460975E-4</v>
      </c>
      <c r="BP37" s="50">
        <f t="shared" si="17"/>
        <v>1.6539837070601242</v>
      </c>
      <c r="BQ37" s="50">
        <f t="shared" si="18"/>
        <v>3.0580603448275869E-2</v>
      </c>
      <c r="BR37" s="50">
        <f t="shared" si="19"/>
        <v>0.21688722288719056</v>
      </c>
      <c r="BS37" s="50">
        <f t="shared" si="20"/>
        <v>0.22866160816311376</v>
      </c>
      <c r="BT37" s="50">
        <f t="shared" si="21"/>
        <v>6.0246450801997378E-4</v>
      </c>
      <c r="BU37" s="50">
        <f t="shared" si="21"/>
        <v>6.3517113378642705E-4</v>
      </c>
    </row>
    <row r="38" spans="1:73" x14ac:dyDescent="0.25">
      <c r="A38" s="21">
        <v>43739.431250000001</v>
      </c>
      <c r="B38" s="17">
        <v>337131</v>
      </c>
      <c r="C38" s="17">
        <v>13.51</v>
      </c>
      <c r="D38" s="17">
        <v>22.8</v>
      </c>
      <c r="E38" s="17">
        <v>293.3</v>
      </c>
      <c r="F38" s="17">
        <v>34.61</v>
      </c>
      <c r="G38" s="17">
        <v>-43.14</v>
      </c>
      <c r="H38" s="17">
        <v>-16.09</v>
      </c>
      <c r="I38" s="17">
        <v>26.69</v>
      </c>
      <c r="J38" s="17">
        <v>299.8</v>
      </c>
      <c r="K38" s="17">
        <v>258.7</v>
      </c>
      <c r="L38" s="17">
        <v>-27.05</v>
      </c>
      <c r="M38" s="17">
        <v>0.11799999999999999</v>
      </c>
      <c r="N38" s="17">
        <v>250.2</v>
      </c>
      <c r="O38" s="17">
        <v>18.52</v>
      </c>
      <c r="P38" s="17">
        <v>231.6</v>
      </c>
      <c r="Q38" s="17">
        <v>415.1</v>
      </c>
      <c r="R38" s="17">
        <v>442.2</v>
      </c>
      <c r="S38" s="17">
        <v>21.22</v>
      </c>
      <c r="T38" s="17">
        <v>69.63</v>
      </c>
      <c r="U38" s="17">
        <v>1.57</v>
      </c>
      <c r="V38" s="17">
        <v>348.5</v>
      </c>
      <c r="W38" s="17">
        <v>21.5</v>
      </c>
      <c r="X38" s="17">
        <v>0.28699999999999998</v>
      </c>
      <c r="Y38" s="17">
        <v>2.8671730000000002</v>
      </c>
      <c r="Z38" s="7">
        <f t="shared" si="0"/>
        <v>21.36</v>
      </c>
      <c r="AA38" s="7">
        <f t="shared" si="13"/>
        <v>294.51</v>
      </c>
      <c r="AB38" s="2">
        <f t="shared" si="1"/>
        <v>237.57300000000004</v>
      </c>
      <c r="AC38" s="42">
        <f t="shared" si="2"/>
        <v>2.6112692946758735</v>
      </c>
      <c r="AD38" s="42">
        <f t="shared" si="14"/>
        <v>1.8182268098828107</v>
      </c>
      <c r="AE38" s="42">
        <f t="shared" si="3"/>
        <v>0.830953674342926</v>
      </c>
      <c r="AF38" s="42">
        <f t="shared" si="4"/>
        <v>354.45414085656404</v>
      </c>
      <c r="AG38" s="42">
        <f t="shared" si="5"/>
        <v>340.27597522230144</v>
      </c>
      <c r="AH38" s="6">
        <f t="shared" si="6"/>
        <v>398.49599999999998</v>
      </c>
      <c r="AI38" s="4">
        <v>21.761325041431999</v>
      </c>
      <c r="AJ38" s="4">
        <f t="shared" si="15"/>
        <v>294.91132504143195</v>
      </c>
      <c r="AK38" s="8">
        <f t="shared" si="7"/>
        <v>0.19888530823237233</v>
      </c>
      <c r="AL38" s="8">
        <f t="shared" si="8"/>
        <v>411.82562450341362</v>
      </c>
      <c r="AM38" s="8">
        <f t="shared" si="9"/>
        <v>3.2226619431767896</v>
      </c>
      <c r="AN38" s="8">
        <f t="shared" si="10"/>
        <v>37.674846740054811</v>
      </c>
      <c r="AO38" s="22">
        <f t="shared" si="11"/>
        <v>4.2476548991464309E-3</v>
      </c>
      <c r="AP38" s="22">
        <f t="shared" si="12"/>
        <v>4.6970918100418473E-2</v>
      </c>
      <c r="AQ38" s="19">
        <f t="shared" si="16"/>
        <v>4.6970918100418473E-2</v>
      </c>
      <c r="AX38">
        <v>0.1557328519575536</v>
      </c>
      <c r="AY38">
        <v>25.28448275862069</v>
      </c>
      <c r="AZ38">
        <v>1.0535201149425288</v>
      </c>
      <c r="BA38">
        <v>0.85335129310344837</v>
      </c>
      <c r="BB38">
        <v>2.3362068965517211</v>
      </c>
      <c r="BC38">
        <v>9.7341954022988383E-2</v>
      </c>
      <c r="BD38">
        <v>0.75600933908045997</v>
      </c>
      <c r="BE38">
        <v>7.5600933908046009E-2</v>
      </c>
      <c r="BF38">
        <v>0</v>
      </c>
      <c r="BG38">
        <v>21.36</v>
      </c>
      <c r="BH38">
        <v>1.8027617919855694</v>
      </c>
      <c r="BI38">
        <v>2.5425343521219075</v>
      </c>
      <c r="BJ38">
        <v>1.770366669382484</v>
      </c>
      <c r="BK38">
        <v>0.20872030859891966</v>
      </c>
      <c r="BL38">
        <v>5.7977863499699908E-4</v>
      </c>
      <c r="BP38" s="50">
        <f t="shared" si="17"/>
        <v>1.8033016806141633</v>
      </c>
      <c r="BQ38" s="50">
        <f t="shared" si="18"/>
        <v>3.02403735632184E-2</v>
      </c>
      <c r="BR38" s="50">
        <f t="shared" si="19"/>
        <v>0.21868175398125336</v>
      </c>
      <c r="BS38" s="50">
        <f t="shared" si="20"/>
        <v>0.2301735248519301</v>
      </c>
      <c r="BT38" s="50">
        <f t="shared" si="21"/>
        <v>6.0744931661459265E-4</v>
      </c>
      <c r="BU38" s="50">
        <f t="shared" si="21"/>
        <v>6.3937090236647245E-4</v>
      </c>
    </row>
    <row r="39" spans="1:73" x14ac:dyDescent="0.25">
      <c r="A39" s="21">
        <v>43739.431250000001</v>
      </c>
      <c r="B39" s="17">
        <v>337132</v>
      </c>
      <c r="C39" s="17">
        <v>13.52</v>
      </c>
      <c r="D39" s="17">
        <v>22.81</v>
      </c>
      <c r="E39" s="17">
        <v>291.3</v>
      </c>
      <c r="F39" s="17">
        <v>34.4</v>
      </c>
      <c r="G39" s="17">
        <v>-43.04</v>
      </c>
      <c r="H39" s="17">
        <v>-16.25</v>
      </c>
      <c r="I39" s="17">
        <v>26.67</v>
      </c>
      <c r="J39" s="17">
        <v>299.8</v>
      </c>
      <c r="K39" s="17">
        <v>256.89999999999998</v>
      </c>
      <c r="L39" s="17">
        <v>-26.79</v>
      </c>
      <c r="M39" s="17">
        <v>0.11799999999999999</v>
      </c>
      <c r="N39" s="17">
        <v>248.2</v>
      </c>
      <c r="O39" s="17">
        <v>18.149999999999999</v>
      </c>
      <c r="P39" s="17">
        <v>230.1</v>
      </c>
      <c r="Q39" s="17">
        <v>415.1</v>
      </c>
      <c r="R39" s="17">
        <v>441.9</v>
      </c>
      <c r="S39" s="17">
        <v>21.21</v>
      </c>
      <c r="T39" s="17">
        <v>70.010000000000005</v>
      </c>
      <c r="U39" s="17">
        <v>1.78</v>
      </c>
      <c r="V39" s="17">
        <v>336</v>
      </c>
      <c r="W39" s="17">
        <v>21.5</v>
      </c>
      <c r="X39" s="17">
        <v>0.28499999999999998</v>
      </c>
      <c r="Y39" s="17">
        <v>2.84876</v>
      </c>
      <c r="Z39" s="7">
        <f t="shared" si="0"/>
        <v>21.355</v>
      </c>
      <c r="AA39" s="7">
        <f t="shared" si="13"/>
        <v>294.505</v>
      </c>
      <c r="AB39" s="2">
        <f t="shared" si="1"/>
        <v>235.95300000000003</v>
      </c>
      <c r="AC39" s="42">
        <f t="shared" si="2"/>
        <v>2.5414289283496658</v>
      </c>
      <c r="AD39" s="42">
        <f t="shared" si="14"/>
        <v>1.779254392737601</v>
      </c>
      <c r="AE39" s="42">
        <f t="shared" si="3"/>
        <v>0.8283850174097811</v>
      </c>
      <c r="AF39" s="42">
        <f t="shared" si="4"/>
        <v>353.33445094660635</v>
      </c>
      <c r="AG39" s="42">
        <f t="shared" si="5"/>
        <v>339.20107290874211</v>
      </c>
      <c r="AH39" s="6">
        <f t="shared" si="6"/>
        <v>398.49599999999998</v>
      </c>
      <c r="AI39" s="4">
        <v>21.352681560715901</v>
      </c>
      <c r="AJ39" s="4">
        <f t="shared" si="15"/>
        <v>294.50268156071587</v>
      </c>
      <c r="AK39" s="8">
        <f t="shared" si="7"/>
        <v>0.19887517876656274</v>
      </c>
      <c r="AL39" s="8">
        <f t="shared" si="8"/>
        <v>409.45929673353743</v>
      </c>
      <c r="AM39" s="8">
        <f t="shared" si="9"/>
        <v>3.4314282740573203</v>
      </c>
      <c r="AN39" s="8">
        <f t="shared" si="10"/>
        <v>-0.2317454077801257</v>
      </c>
      <c r="AO39" s="22">
        <f t="shared" si="11"/>
        <v>5.127676121102028E-3</v>
      </c>
      <c r="AP39" s="22">
        <f t="shared" si="12"/>
        <v>5.6702265331902112E-2</v>
      </c>
      <c r="AQ39" s="19">
        <f t="shared" si="16"/>
        <v>5.6702265331902112E-2</v>
      </c>
      <c r="AT39" t="s">
        <v>100</v>
      </c>
      <c r="AU39">
        <v>21.28</v>
      </c>
      <c r="AX39">
        <v>0.15569118144555</v>
      </c>
      <c r="AY39">
        <v>25.112068965517242</v>
      </c>
      <c r="AZ39">
        <v>1.0463362068965518</v>
      </c>
      <c r="BA39">
        <v>0.847532327586207</v>
      </c>
      <c r="BB39">
        <v>2.3103448275862029</v>
      </c>
      <c r="BC39">
        <v>9.6264367816091781E-2</v>
      </c>
      <c r="BD39">
        <v>0.75126795977011518</v>
      </c>
      <c r="BE39">
        <v>7.5126795977011523E-2</v>
      </c>
      <c r="BF39">
        <v>0</v>
      </c>
      <c r="BG39">
        <v>21.355</v>
      </c>
      <c r="BH39">
        <v>2.04389553486262</v>
      </c>
      <c r="BI39">
        <v>2.5417557595548268</v>
      </c>
      <c r="BJ39">
        <v>1.7794832072643345</v>
      </c>
      <c r="BK39">
        <v>0.20862746992653949</v>
      </c>
      <c r="BL39">
        <v>5.7952074979594303E-4</v>
      </c>
      <c r="BP39" s="50">
        <f t="shared" si="17"/>
        <v>2.0445076378937648</v>
      </c>
      <c r="BQ39" s="50">
        <f t="shared" si="18"/>
        <v>3.0050718390804608E-2</v>
      </c>
      <c r="BR39" s="50">
        <f t="shared" si="19"/>
        <v>0.21974765865268658</v>
      </c>
      <c r="BS39" s="50">
        <f t="shared" si="20"/>
        <v>0.23099393054614134</v>
      </c>
      <c r="BT39" s="50">
        <f t="shared" si="21"/>
        <v>6.1041016292412941E-4</v>
      </c>
      <c r="BU39" s="50">
        <f t="shared" si="21"/>
        <v>6.4164980707261479E-4</v>
      </c>
    </row>
    <row r="40" spans="1:73" x14ac:dyDescent="0.25">
      <c r="A40" s="21">
        <v>43739.431944444441</v>
      </c>
      <c r="B40" s="17">
        <v>337133</v>
      </c>
      <c r="C40" s="17">
        <v>13.5</v>
      </c>
      <c r="D40" s="17">
        <v>22.82</v>
      </c>
      <c r="E40" s="17">
        <v>290</v>
      </c>
      <c r="F40" s="17">
        <v>34.31</v>
      </c>
      <c r="G40" s="17">
        <v>-42.58</v>
      </c>
      <c r="H40" s="17">
        <v>-16.53</v>
      </c>
      <c r="I40" s="17">
        <v>26.65</v>
      </c>
      <c r="J40" s="17">
        <v>299.8</v>
      </c>
      <c r="K40" s="17">
        <v>255.7</v>
      </c>
      <c r="L40" s="17">
        <v>-26.05</v>
      </c>
      <c r="M40" s="17">
        <v>0.11799999999999999</v>
      </c>
      <c r="N40" s="17">
        <v>247.5</v>
      </c>
      <c r="O40" s="17">
        <v>17.79</v>
      </c>
      <c r="P40" s="17">
        <v>229.7</v>
      </c>
      <c r="Q40" s="17">
        <v>415.4</v>
      </c>
      <c r="R40" s="17">
        <v>441.5</v>
      </c>
      <c r="S40" s="17">
        <v>21.21</v>
      </c>
      <c r="T40" s="17">
        <v>69.63</v>
      </c>
      <c r="U40" s="17">
        <v>1.7749999999999999</v>
      </c>
      <c r="V40" s="17">
        <v>335.5</v>
      </c>
      <c r="W40" s="17">
        <v>21.4</v>
      </c>
      <c r="X40" s="17">
        <v>0.28399999999999997</v>
      </c>
      <c r="Y40" s="17">
        <v>2.8392620000000002</v>
      </c>
      <c r="Z40" s="7">
        <f t="shared" si="0"/>
        <v>21.305</v>
      </c>
      <c r="AA40" s="7">
        <f t="shared" si="13"/>
        <v>294.45499999999998</v>
      </c>
      <c r="AB40" s="2">
        <f t="shared" si="1"/>
        <v>234.9</v>
      </c>
      <c r="AC40" s="42">
        <f t="shared" si="2"/>
        <v>2.553626413439392</v>
      </c>
      <c r="AD40" s="42">
        <f t="shared" si="14"/>
        <v>1.7780900716778485</v>
      </c>
      <c r="AE40" s="42">
        <f t="shared" si="3"/>
        <v>0.82832758921135385</v>
      </c>
      <c r="AF40" s="42">
        <f t="shared" si="4"/>
        <v>353.0700821822478</v>
      </c>
      <c r="AG40" s="42">
        <f t="shared" si="5"/>
        <v>338.94727889495789</v>
      </c>
      <c r="AH40" s="6">
        <f t="shared" si="6"/>
        <v>398.78399999999999</v>
      </c>
      <c r="AI40" s="4">
        <v>21.4209131833518</v>
      </c>
      <c r="AJ40" s="4">
        <f t="shared" si="15"/>
        <v>294.57091318335176</v>
      </c>
      <c r="AK40" s="8">
        <f t="shared" si="7"/>
        <v>0.19877390302436926</v>
      </c>
      <c r="AL40" s="8">
        <f t="shared" si="8"/>
        <v>409.86589379987242</v>
      </c>
      <c r="AM40" s="8">
        <f t="shared" si="9"/>
        <v>3.4266054631369514</v>
      </c>
      <c r="AN40" s="8">
        <f t="shared" si="10"/>
        <v>11.570108209513197</v>
      </c>
      <c r="AO40" s="22">
        <f t="shared" si="11"/>
        <v>4.8323061478142918E-3</v>
      </c>
      <c r="AP40" s="22">
        <f t="shared" si="12"/>
        <v>5.3436039813579278E-2</v>
      </c>
      <c r="AQ40" s="19">
        <f t="shared" si="16"/>
        <v>5.3436039813579278E-2</v>
      </c>
      <c r="AT40" t="s">
        <v>38</v>
      </c>
      <c r="AU40">
        <v>29.060000000000002</v>
      </c>
      <c r="AX40">
        <v>0.15527499432703901</v>
      </c>
      <c r="AY40">
        <v>25</v>
      </c>
      <c r="AZ40">
        <v>1.0416666666666667</v>
      </c>
      <c r="BA40">
        <v>0.84375000000000011</v>
      </c>
      <c r="BB40">
        <v>2.2500000000000022</v>
      </c>
      <c r="BC40">
        <v>9.3750000000000097E-2</v>
      </c>
      <c r="BD40">
        <v>0.75</v>
      </c>
      <c r="BE40">
        <v>7.5000000000000011E-2</v>
      </c>
      <c r="BF40">
        <v>0</v>
      </c>
      <c r="BG40">
        <v>21.305</v>
      </c>
      <c r="BH40">
        <v>2.0381542552703094</v>
      </c>
      <c r="BI40">
        <v>2.5339812846861491</v>
      </c>
      <c r="BJ40">
        <v>1.7644111685269654</v>
      </c>
      <c r="BK40">
        <v>0.20868918858258442</v>
      </c>
      <c r="BL40">
        <v>5.7969219050717897E-4</v>
      </c>
      <c r="BP40" s="50">
        <f t="shared" si="17"/>
        <v>2.0387646389109171</v>
      </c>
      <c r="BQ40" s="50">
        <f t="shared" si="18"/>
        <v>0.03</v>
      </c>
      <c r="BR40" s="50">
        <f t="shared" si="19"/>
        <v>0.21980372621918176</v>
      </c>
      <c r="BS40" s="50">
        <f t="shared" si="20"/>
        <v>0.23102337527189235</v>
      </c>
      <c r="BT40" s="50">
        <f t="shared" si="21"/>
        <v>6.1056590616439383E-4</v>
      </c>
      <c r="BU40" s="50">
        <f t="shared" si="21"/>
        <v>6.4173159797747872E-4</v>
      </c>
    </row>
    <row r="41" spans="1:73" x14ac:dyDescent="0.25">
      <c r="A41" s="21">
        <v>43739.431944444441</v>
      </c>
      <c r="B41" s="17">
        <v>337134</v>
      </c>
      <c r="C41" s="17">
        <v>13.52</v>
      </c>
      <c r="D41" s="17">
        <v>22.82</v>
      </c>
      <c r="E41" s="17">
        <v>289.10000000000002</v>
      </c>
      <c r="F41" s="17">
        <v>33.94</v>
      </c>
      <c r="G41" s="17">
        <v>-42.77</v>
      </c>
      <c r="H41" s="17">
        <v>-17.16</v>
      </c>
      <c r="I41" s="17">
        <v>26.61</v>
      </c>
      <c r="J41" s="17">
        <v>299.8</v>
      </c>
      <c r="K41" s="17">
        <v>255.2</v>
      </c>
      <c r="L41" s="17">
        <v>-25.61</v>
      </c>
      <c r="M41" s="17">
        <v>0.11700000000000001</v>
      </c>
      <c r="N41" s="17">
        <v>246.3</v>
      </c>
      <c r="O41" s="17">
        <v>16.78</v>
      </c>
      <c r="P41" s="17">
        <v>229.6</v>
      </c>
      <c r="Q41" s="17">
        <v>415</v>
      </c>
      <c r="R41" s="17">
        <v>440.7</v>
      </c>
      <c r="S41" s="17">
        <v>21.21</v>
      </c>
      <c r="T41" s="17">
        <v>70.25</v>
      </c>
      <c r="U41" s="17">
        <v>1.2150000000000001</v>
      </c>
      <c r="V41" s="17">
        <v>315</v>
      </c>
      <c r="W41" s="17">
        <v>21.55</v>
      </c>
      <c r="X41" s="17">
        <v>0.28299999999999997</v>
      </c>
      <c r="Y41" s="17">
        <v>2.8308010000000001</v>
      </c>
      <c r="Z41" s="7">
        <f t="shared" si="0"/>
        <v>21.380000000000003</v>
      </c>
      <c r="AA41" s="7">
        <f t="shared" si="13"/>
        <v>294.52999999999997</v>
      </c>
      <c r="AB41" s="2">
        <f t="shared" si="1"/>
        <v>234.17100000000002</v>
      </c>
      <c r="AC41" s="42">
        <f t="shared" si="2"/>
        <v>2.4927594759916722</v>
      </c>
      <c r="AD41" s="42">
        <f t="shared" si="14"/>
        <v>1.7511635318841496</v>
      </c>
      <c r="AE41" s="42">
        <f t="shared" si="3"/>
        <v>0.82649197641145555</v>
      </c>
      <c r="AF41" s="42">
        <f t="shared" si="4"/>
        <v>352.64672120122594</v>
      </c>
      <c r="AG41" s="42">
        <f t="shared" si="5"/>
        <v>338.54085235317689</v>
      </c>
      <c r="AH41" s="6">
        <f t="shared" si="6"/>
        <v>398.4</v>
      </c>
      <c r="AI41" s="4">
        <v>21.063443131990599</v>
      </c>
      <c r="AJ41" s="4">
        <f t="shared" si="15"/>
        <v>294.21344313199057</v>
      </c>
      <c r="AK41" s="8">
        <f t="shared" si="7"/>
        <v>0.19892582953515764</v>
      </c>
      <c r="AL41" s="8">
        <f t="shared" si="8"/>
        <v>407.77742825145333</v>
      </c>
      <c r="AM41" s="8">
        <f t="shared" si="9"/>
        <v>2.835</v>
      </c>
      <c r="AN41" s="8">
        <f t="shared" si="10"/>
        <v>-26.142389937097665</v>
      </c>
      <c r="AO41" s="22">
        <f t="shared" si="11"/>
        <v>5.7131252206904315E-3</v>
      </c>
      <c r="AP41" s="22">
        <f t="shared" si="12"/>
        <v>6.3176209746326303E-2</v>
      </c>
      <c r="AQ41" s="19">
        <f t="shared" si="16"/>
        <v>6.3176209746326303E-2</v>
      </c>
      <c r="AT41" t="s">
        <v>101</v>
      </c>
      <c r="AU41">
        <v>25.79893370165745</v>
      </c>
      <c r="AX41">
        <v>0.15589962827264217</v>
      </c>
      <c r="AY41">
        <v>24.922413793103452</v>
      </c>
      <c r="AZ41">
        <v>1.0384339080459772</v>
      </c>
      <c r="BA41">
        <v>0.84113146551724161</v>
      </c>
      <c r="BB41">
        <v>2.2155172413793096</v>
      </c>
      <c r="BC41">
        <v>9.2313218390804572E-2</v>
      </c>
      <c r="BD41">
        <v>0.74881824712643708</v>
      </c>
      <c r="BE41">
        <v>7.4881824712643708E-2</v>
      </c>
      <c r="BF41">
        <v>0</v>
      </c>
      <c r="BG41">
        <v>21.380000000000003</v>
      </c>
      <c r="BH41">
        <v>1.3951309409315076</v>
      </c>
      <c r="BI41">
        <v>2.5456508067097543</v>
      </c>
      <c r="BJ41">
        <v>1.7883196917136024</v>
      </c>
      <c r="BK41">
        <v>0.20367873863338279</v>
      </c>
      <c r="BL41">
        <v>5.6577427398161887E-4</v>
      </c>
      <c r="BP41" s="50">
        <f t="shared" si="17"/>
        <v>1.3955487528319799</v>
      </c>
      <c r="BQ41" s="50">
        <f t="shared" si="18"/>
        <v>2.9952729885057483E-2</v>
      </c>
      <c r="BR41" s="50">
        <f t="shared" si="19"/>
        <v>0.21139627530486069</v>
      </c>
      <c r="BS41" s="50">
        <f t="shared" si="20"/>
        <v>0.22308579777435814</v>
      </c>
      <c r="BT41" s="50">
        <f t="shared" si="21"/>
        <v>5.872118758468353E-4</v>
      </c>
      <c r="BU41" s="50">
        <f t="shared" si="21"/>
        <v>6.1968277159543921E-4</v>
      </c>
    </row>
    <row r="42" spans="1:73" x14ac:dyDescent="0.25">
      <c r="A42" s="21">
        <v>43739.431944444441</v>
      </c>
      <c r="B42" s="17">
        <v>337135</v>
      </c>
      <c r="C42" s="17">
        <v>13.51</v>
      </c>
      <c r="D42" s="17">
        <v>22.83</v>
      </c>
      <c r="E42" s="17">
        <v>289.10000000000002</v>
      </c>
      <c r="F42" s="17">
        <v>33.700000000000003</v>
      </c>
      <c r="G42" s="17">
        <v>-43.16</v>
      </c>
      <c r="H42" s="17">
        <v>-17.64</v>
      </c>
      <c r="I42" s="17">
        <v>26.59</v>
      </c>
      <c r="J42" s="17">
        <v>299.7</v>
      </c>
      <c r="K42" s="17">
        <v>255.4</v>
      </c>
      <c r="L42" s="17">
        <v>-25.53</v>
      </c>
      <c r="M42" s="17">
        <v>0.11700000000000001</v>
      </c>
      <c r="N42" s="17">
        <v>246</v>
      </c>
      <c r="O42" s="17">
        <v>16.07</v>
      </c>
      <c r="P42" s="17">
        <v>229.9</v>
      </c>
      <c r="Q42" s="17">
        <v>414.5</v>
      </c>
      <c r="R42" s="17">
        <v>440</v>
      </c>
      <c r="S42" s="17">
        <v>21.19</v>
      </c>
      <c r="T42" s="17">
        <v>70.260000000000005</v>
      </c>
      <c r="U42" s="17">
        <v>0.995</v>
      </c>
      <c r="V42" s="17">
        <v>346.5</v>
      </c>
      <c r="W42" s="17">
        <v>21.55</v>
      </c>
      <c r="X42" s="17">
        <v>0.28299999999999997</v>
      </c>
      <c r="Y42" s="17">
        <v>2.8327420000000001</v>
      </c>
      <c r="Z42" s="7">
        <f t="shared" si="0"/>
        <v>21.37</v>
      </c>
      <c r="AA42" s="7">
        <f t="shared" si="13"/>
        <v>294.52</v>
      </c>
      <c r="AB42" s="2">
        <f t="shared" si="1"/>
        <v>234.17100000000002</v>
      </c>
      <c r="AC42" s="42">
        <f t="shared" si="2"/>
        <v>2.5098229676673647</v>
      </c>
      <c r="AD42" s="42">
        <f t="shared" si="14"/>
        <v>1.7634016170830906</v>
      </c>
      <c r="AE42" s="42">
        <f t="shared" si="3"/>
        <v>0.82731949511020242</v>
      </c>
      <c r="AF42" s="42">
        <f t="shared" si="4"/>
        <v>352.95186768405648</v>
      </c>
      <c r="AG42" s="42">
        <f t="shared" si="5"/>
        <v>338.83379297669421</v>
      </c>
      <c r="AH42" s="6">
        <f t="shared" si="6"/>
        <v>397.91999999999996</v>
      </c>
      <c r="AI42" s="4">
        <v>21.165399378532101</v>
      </c>
      <c r="AJ42" s="4">
        <f t="shared" si="15"/>
        <v>294.31539937853211</v>
      </c>
      <c r="AK42" s="8">
        <f t="shared" si="7"/>
        <v>0.1989055681958439</v>
      </c>
      <c r="AL42" s="8">
        <f t="shared" si="8"/>
        <v>408.37067654786813</v>
      </c>
      <c r="AM42" s="8">
        <f t="shared" si="9"/>
        <v>2.5655262618028294</v>
      </c>
      <c r="AN42" s="8">
        <f t="shared" si="10"/>
        <v>-15.290577833935828</v>
      </c>
      <c r="AO42" s="22">
        <f t="shared" si="11"/>
        <v>5.4416242254985746E-3</v>
      </c>
      <c r="AP42" s="22">
        <f t="shared" si="12"/>
        <v>6.0173929355821547E-2</v>
      </c>
      <c r="AQ42" s="19">
        <f t="shared" si="16"/>
        <v>6.0173929355821547E-2</v>
      </c>
      <c r="AX42">
        <v>0.15581622125828251</v>
      </c>
      <c r="AY42">
        <v>24.922413793103452</v>
      </c>
      <c r="AZ42">
        <v>1.0384339080459772</v>
      </c>
      <c r="BA42">
        <v>0.84113146551724161</v>
      </c>
      <c r="BB42">
        <v>2.1982758620689657</v>
      </c>
      <c r="BC42">
        <v>9.1594827586206906E-2</v>
      </c>
      <c r="BD42">
        <v>0.74953663793103464</v>
      </c>
      <c r="BE42">
        <v>7.4953663793103462E-2</v>
      </c>
      <c r="BF42">
        <v>0</v>
      </c>
      <c r="BG42">
        <v>21.37</v>
      </c>
      <c r="BH42">
        <v>1.1425146388698355</v>
      </c>
      <c r="BI42">
        <v>2.5440921624576509</v>
      </c>
      <c r="BJ42">
        <v>1.7874791533427454</v>
      </c>
      <c r="BK42">
        <v>0.20204053363352978</v>
      </c>
      <c r="BL42">
        <v>5.612237045375827E-4</v>
      </c>
      <c r="BP42" s="50">
        <f t="shared" si="17"/>
        <v>1.142856797586683</v>
      </c>
      <c r="BQ42" s="50">
        <f t="shared" si="18"/>
        <v>2.9981465517241387E-2</v>
      </c>
      <c r="BR42" s="50">
        <f t="shared" si="19"/>
        <v>0.20841701722371023</v>
      </c>
      <c r="BS42" s="50">
        <f t="shared" si="20"/>
        <v>0.22031133048585433</v>
      </c>
      <c r="BT42" s="50">
        <f t="shared" si="21"/>
        <v>5.7893615895475068E-4</v>
      </c>
      <c r="BU42" s="50">
        <f t="shared" si="21"/>
        <v>6.1197591801626203E-4</v>
      </c>
    </row>
    <row r="43" spans="1:73" x14ac:dyDescent="0.25">
      <c r="A43" s="21">
        <v>43739.431944444441</v>
      </c>
      <c r="B43" s="17">
        <v>337136</v>
      </c>
      <c r="C43" s="17">
        <v>13.5</v>
      </c>
      <c r="D43" s="17">
        <v>22.84</v>
      </c>
      <c r="E43" s="17">
        <v>290.39999999999998</v>
      </c>
      <c r="F43" s="17">
        <v>33.68</v>
      </c>
      <c r="G43" s="17">
        <v>-43.23</v>
      </c>
      <c r="H43" s="17">
        <v>-17.43</v>
      </c>
      <c r="I43" s="17">
        <v>26.57</v>
      </c>
      <c r="J43" s="17">
        <v>299.7</v>
      </c>
      <c r="K43" s="17">
        <v>256.7</v>
      </c>
      <c r="L43" s="17">
        <v>-25.8</v>
      </c>
      <c r="M43" s="17">
        <v>0.11600000000000001</v>
      </c>
      <c r="N43" s="17">
        <v>247.1</v>
      </c>
      <c r="O43" s="17">
        <v>16.25</v>
      </c>
      <c r="P43" s="17">
        <v>230.9</v>
      </c>
      <c r="Q43" s="17">
        <v>414.4</v>
      </c>
      <c r="R43" s="17">
        <v>440.2</v>
      </c>
      <c r="S43" s="17">
        <v>21.18</v>
      </c>
      <c r="T43" s="17">
        <v>70.52</v>
      </c>
      <c r="U43" s="17">
        <v>1.29</v>
      </c>
      <c r="V43" s="17">
        <v>347</v>
      </c>
      <c r="W43" s="17">
        <v>21.5</v>
      </c>
      <c r="X43" s="17">
        <v>0.28499999999999998</v>
      </c>
      <c r="Y43" s="17">
        <v>2.848106</v>
      </c>
      <c r="Z43" s="7">
        <f t="shared" si="0"/>
        <v>21.34</v>
      </c>
      <c r="AA43" s="7">
        <f t="shared" si="13"/>
        <v>294.48999999999995</v>
      </c>
      <c r="AB43" s="2">
        <f t="shared" si="1"/>
        <v>235.22399999999999</v>
      </c>
      <c r="AC43" s="42">
        <f t="shared" si="2"/>
        <v>2.5520081137437134</v>
      </c>
      <c r="AD43" s="42">
        <f t="shared" si="14"/>
        <v>1.7996761218120665</v>
      </c>
      <c r="AE43" s="42">
        <f t="shared" si="3"/>
        <v>0.82974405733395484</v>
      </c>
      <c r="AF43" s="42">
        <f t="shared" si="4"/>
        <v>353.84202979293809</v>
      </c>
      <c r="AG43" s="42">
        <f t="shared" si="5"/>
        <v>339.68834860122058</v>
      </c>
      <c r="AH43" s="6">
        <f t="shared" si="6"/>
        <v>397.82399999999996</v>
      </c>
      <c r="AI43" s="4">
        <v>21.414073712377501</v>
      </c>
      <c r="AJ43" s="4">
        <f t="shared" si="15"/>
        <v>294.56407371237748</v>
      </c>
      <c r="AK43" s="8">
        <f t="shared" si="7"/>
        <v>0.19884479243276865</v>
      </c>
      <c r="AL43" s="8">
        <f t="shared" si="8"/>
        <v>409.81837257822082</v>
      </c>
      <c r="AM43" s="8">
        <f t="shared" si="9"/>
        <v>2.9211898260811466</v>
      </c>
      <c r="AN43" s="8">
        <f t="shared" si="10"/>
        <v>6.3032477130884708</v>
      </c>
      <c r="AO43" s="22">
        <f t="shared" si="11"/>
        <v>4.9388200982501502E-3</v>
      </c>
      <c r="AP43" s="22">
        <f t="shared" si="12"/>
        <v>5.461387985973748E-2</v>
      </c>
      <c r="AQ43" s="19">
        <f t="shared" si="16"/>
        <v>5.461387985973748E-2</v>
      </c>
      <c r="AT43" t="s">
        <v>100</v>
      </c>
      <c r="AU43">
        <v>8.6119193884660952E-2</v>
      </c>
      <c r="AX43">
        <v>0.15556622644258461</v>
      </c>
      <c r="AY43">
        <v>25.034482758620687</v>
      </c>
      <c r="AZ43">
        <v>1.0431034482758619</v>
      </c>
      <c r="BA43">
        <v>0.84491379310344816</v>
      </c>
      <c r="BB43">
        <v>2.224137931034484</v>
      </c>
      <c r="BC43">
        <v>9.2672413793103495E-2</v>
      </c>
      <c r="BD43">
        <v>0.75224137931034463</v>
      </c>
      <c r="BE43">
        <v>7.5224137931034468E-2</v>
      </c>
      <c r="BF43">
        <v>0</v>
      </c>
      <c r="BG43">
        <v>21.34</v>
      </c>
      <c r="BH43">
        <v>1.4812501348161686</v>
      </c>
      <c r="BI43">
        <v>2.5394212316913007</v>
      </c>
      <c r="BJ43">
        <v>1.7907998525887052</v>
      </c>
      <c r="BK43">
        <v>0.20451546680923485</v>
      </c>
      <c r="BL43">
        <v>5.6809851891454128E-4</v>
      </c>
      <c r="BP43" s="50">
        <f t="shared" si="17"/>
        <v>1.4816937375746946</v>
      </c>
      <c r="BQ43" s="50">
        <f t="shared" si="18"/>
        <v>3.0089655172413785E-2</v>
      </c>
      <c r="BR43" s="50">
        <f t="shared" si="19"/>
        <v>0.21270807995814828</v>
      </c>
      <c r="BS43" s="50">
        <f t="shared" si="20"/>
        <v>0.22437636479839232</v>
      </c>
      <c r="BT43" s="50">
        <f t="shared" si="21"/>
        <v>5.9085577766152301E-4</v>
      </c>
      <c r="BU43" s="50">
        <f t="shared" si="21"/>
        <v>6.2326767999553421E-4</v>
      </c>
    </row>
    <row r="44" spans="1:73" x14ac:dyDescent="0.25">
      <c r="A44" s="21">
        <v>43739.431944444441</v>
      </c>
      <c r="B44" s="17">
        <v>337137</v>
      </c>
      <c r="C44" s="17">
        <v>13.51</v>
      </c>
      <c r="D44" s="17">
        <v>22.85</v>
      </c>
      <c r="E44" s="17">
        <v>292.39999999999998</v>
      </c>
      <c r="F44" s="17">
        <v>33.68</v>
      </c>
      <c r="G44" s="17">
        <v>-43.1</v>
      </c>
      <c r="H44" s="17">
        <v>-16.989999999999998</v>
      </c>
      <c r="I44" s="17">
        <v>26.57</v>
      </c>
      <c r="J44" s="17">
        <v>299.7</v>
      </c>
      <c r="K44" s="17">
        <v>258.7</v>
      </c>
      <c r="L44" s="17">
        <v>-26.1</v>
      </c>
      <c r="M44" s="17">
        <v>0.115</v>
      </c>
      <c r="N44" s="17">
        <v>249.3</v>
      </c>
      <c r="O44" s="17">
        <v>16.690000000000001</v>
      </c>
      <c r="P44" s="17">
        <v>232.6</v>
      </c>
      <c r="Q44" s="17">
        <v>414.5</v>
      </c>
      <c r="R44" s="17">
        <v>440.6</v>
      </c>
      <c r="S44" s="17">
        <v>21.17</v>
      </c>
      <c r="T44" s="17">
        <v>70.58</v>
      </c>
      <c r="U44" s="17">
        <v>0.7</v>
      </c>
      <c r="V44" s="17">
        <v>168</v>
      </c>
      <c r="W44" s="17">
        <v>21.75</v>
      </c>
      <c r="X44" s="17">
        <v>0.28699999999999998</v>
      </c>
      <c r="Y44" s="17">
        <v>2.8660589999999999</v>
      </c>
      <c r="Z44" s="7">
        <f t="shared" si="0"/>
        <v>21.46</v>
      </c>
      <c r="AA44" s="7">
        <f t="shared" si="13"/>
        <v>294.60999999999996</v>
      </c>
      <c r="AB44" s="2">
        <f t="shared" si="1"/>
        <v>236.84399999999999</v>
      </c>
      <c r="AC44" s="42">
        <f t="shared" si="2"/>
        <v>2.5192011184531382</v>
      </c>
      <c r="AD44" s="42">
        <f t="shared" si="14"/>
        <v>1.778052149404225</v>
      </c>
      <c r="AE44" s="42">
        <f t="shared" si="3"/>
        <v>0.82826272978718085</v>
      </c>
      <c r="AF44" s="42">
        <f t="shared" si="4"/>
        <v>353.7863841893473</v>
      </c>
      <c r="AG44" s="42">
        <f t="shared" si="5"/>
        <v>339.63492882177337</v>
      </c>
      <c r="AH44" s="6">
        <f t="shared" si="6"/>
        <v>397.91999999999996</v>
      </c>
      <c r="AI44" s="4">
        <v>21.228448619917501</v>
      </c>
      <c r="AJ44" s="4">
        <f t="shared" si="15"/>
        <v>294.37844861991749</v>
      </c>
      <c r="AK44" s="8">
        <f t="shared" si="7"/>
        <v>0.19908796978559037</v>
      </c>
      <c r="AL44" s="8">
        <f t="shared" si="8"/>
        <v>408.71413173714888</v>
      </c>
      <c r="AM44" s="8">
        <f t="shared" si="9"/>
        <v>2.1518596608515157</v>
      </c>
      <c r="AN44" s="8">
        <f t="shared" si="10"/>
        <v>-14.514490741852446</v>
      </c>
      <c r="AO44" s="22">
        <f t="shared" si="11"/>
        <v>5.4769922070823877E-3</v>
      </c>
      <c r="AP44" s="22">
        <f t="shared" si="12"/>
        <v>6.0565031412319635E-2</v>
      </c>
      <c r="AQ44" s="19">
        <f t="shared" si="16"/>
        <v>6.0565031412319635E-2</v>
      </c>
      <c r="AT44" t="s">
        <v>38</v>
      </c>
      <c r="AU44">
        <v>3.4505090349787491</v>
      </c>
      <c r="AX44">
        <v>0.1565682437115809</v>
      </c>
      <c r="AY44">
        <v>25.206896551724135</v>
      </c>
      <c r="AZ44">
        <v>1.0502873563218389</v>
      </c>
      <c r="BA44">
        <v>0.85073275862068953</v>
      </c>
      <c r="BB44">
        <v>2.2500000000000022</v>
      </c>
      <c r="BC44">
        <v>9.3750000000000097E-2</v>
      </c>
      <c r="BD44">
        <v>0.75698275862068942</v>
      </c>
      <c r="BE44">
        <v>7.5698275862068953E-2</v>
      </c>
      <c r="BF44">
        <v>0</v>
      </c>
      <c r="BG44">
        <v>21.46</v>
      </c>
      <c r="BH44">
        <v>0.80377914292350228</v>
      </c>
      <c r="BI44">
        <v>2.5581500270105346</v>
      </c>
      <c r="BJ44">
        <v>1.8055422890640351</v>
      </c>
      <c r="BK44">
        <v>0.20146483769939696</v>
      </c>
      <c r="BL44">
        <v>5.5962454916499158E-4</v>
      </c>
      <c r="BP44" s="50">
        <f t="shared" si="17"/>
        <v>0.80401985759867145</v>
      </c>
      <c r="BQ44" s="50">
        <f t="shared" si="18"/>
        <v>3.0279310344827576E-2</v>
      </c>
      <c r="BR44" s="50">
        <f t="shared" si="19"/>
        <v>0.20602612889984076</v>
      </c>
      <c r="BS44" s="50">
        <f t="shared" si="20"/>
        <v>0.21833437111852066</v>
      </c>
      <c r="BT44" s="50">
        <f t="shared" si="21"/>
        <v>5.7229480249955768E-4</v>
      </c>
      <c r="BU44" s="50">
        <f t="shared" si="21"/>
        <v>6.0648436421811293E-4</v>
      </c>
    </row>
    <row r="45" spans="1:73" x14ac:dyDescent="0.25">
      <c r="A45" s="21">
        <v>43739.431944444441</v>
      </c>
      <c r="B45" s="17">
        <v>337138</v>
      </c>
      <c r="C45" s="17">
        <v>13.51</v>
      </c>
      <c r="D45" s="17">
        <v>22.85</v>
      </c>
      <c r="E45" s="17">
        <v>294.89999999999998</v>
      </c>
      <c r="F45" s="17">
        <v>34.25</v>
      </c>
      <c r="G45" s="17">
        <v>-42.69</v>
      </c>
      <c r="H45" s="17">
        <v>-16.62</v>
      </c>
      <c r="I45" s="17">
        <v>26.57</v>
      </c>
      <c r="J45" s="17">
        <v>299.7</v>
      </c>
      <c r="K45" s="17">
        <v>260.60000000000002</v>
      </c>
      <c r="L45" s="17">
        <v>-26.06</v>
      </c>
      <c r="M45" s="17">
        <v>0.11600000000000001</v>
      </c>
      <c r="N45" s="17">
        <v>252.2</v>
      </c>
      <c r="O45" s="17">
        <v>17.62</v>
      </c>
      <c r="P45" s="17">
        <v>234.6</v>
      </c>
      <c r="Q45" s="17">
        <v>414.9</v>
      </c>
      <c r="R45" s="17">
        <v>440.9</v>
      </c>
      <c r="S45" s="17">
        <v>21.15</v>
      </c>
      <c r="T45" s="17">
        <v>71.260000000000005</v>
      </c>
      <c r="U45" s="17">
        <v>0.89500000000000002</v>
      </c>
      <c r="V45" s="17">
        <v>344.5</v>
      </c>
      <c r="W45" s="17">
        <v>21.9</v>
      </c>
      <c r="X45" s="17">
        <v>0.28899999999999998</v>
      </c>
      <c r="Y45" s="17">
        <v>2.890193</v>
      </c>
      <c r="Z45" s="7">
        <f t="shared" si="0"/>
        <v>21.524999999999999</v>
      </c>
      <c r="AA45" s="7">
        <f t="shared" si="13"/>
        <v>294.67499999999995</v>
      </c>
      <c r="AB45" s="2">
        <f t="shared" si="1"/>
        <v>238.869</v>
      </c>
      <c r="AC45" s="42">
        <f t="shared" si="2"/>
        <v>2.5561922826969896</v>
      </c>
      <c r="AD45" s="42">
        <f t="shared" si="14"/>
        <v>1.821542620649875</v>
      </c>
      <c r="AE45" s="42">
        <f t="shared" si="3"/>
        <v>0.83110363418935196</v>
      </c>
      <c r="AF45" s="42">
        <f t="shared" si="4"/>
        <v>355.31325490002661</v>
      </c>
      <c r="AG45" s="42">
        <f t="shared" si="5"/>
        <v>341.10072470402554</v>
      </c>
      <c r="AH45" s="6">
        <f t="shared" si="6"/>
        <v>398.30399999999997</v>
      </c>
      <c r="AI45" s="4">
        <v>21.453053084039901</v>
      </c>
      <c r="AJ45" s="4">
        <f t="shared" si="15"/>
        <v>294.60305308403986</v>
      </c>
      <c r="AK45" s="8">
        <f t="shared" si="7"/>
        <v>0.19921977359434015</v>
      </c>
      <c r="AL45" s="8">
        <f t="shared" si="8"/>
        <v>410.00147520046352</v>
      </c>
      <c r="AM45" s="8">
        <f t="shared" si="9"/>
        <v>2.4331923475138582</v>
      </c>
      <c r="AN45" s="8">
        <f t="shared" si="10"/>
        <v>-5.0995177639930054</v>
      </c>
      <c r="AO45" s="22">
        <f t="shared" si="11"/>
        <v>5.2881760844152303E-3</v>
      </c>
      <c r="AP45" s="22">
        <f t="shared" si="12"/>
        <v>5.8477087159687489E-2</v>
      </c>
      <c r="AQ45" s="19">
        <f t="shared" si="16"/>
        <v>5.8477087159687489E-2</v>
      </c>
      <c r="AT45" t="s">
        <v>101</v>
      </c>
      <c r="AU45">
        <v>0.95072735268757891</v>
      </c>
      <c r="AX45">
        <v>0.15711327646619963</v>
      </c>
      <c r="AY45">
        <v>25.422413793103448</v>
      </c>
      <c r="AZ45">
        <v>1.0592672413793103</v>
      </c>
      <c r="BA45">
        <v>0.85800646551724136</v>
      </c>
      <c r="BB45">
        <v>2.2413793103448278</v>
      </c>
      <c r="BC45">
        <v>9.339080459770116E-2</v>
      </c>
      <c r="BD45">
        <v>0.76461566091954025</v>
      </c>
      <c r="BE45">
        <v>7.6461566091954036E-2</v>
      </c>
      <c r="BF45">
        <v>0</v>
      </c>
      <c r="BG45">
        <v>21.524999999999999</v>
      </c>
      <c r="BH45">
        <v>1.0276890470236208</v>
      </c>
      <c r="BI45">
        <v>2.5683450931458194</v>
      </c>
      <c r="BJ45">
        <v>1.8302027133757111</v>
      </c>
      <c r="BK45">
        <v>0.20448138863162002</v>
      </c>
      <c r="BL45">
        <v>5.680038573100556E-4</v>
      </c>
      <c r="BP45" s="50">
        <f t="shared" si="17"/>
        <v>1.0279968179297301</v>
      </c>
      <c r="BQ45" s="50">
        <f t="shared" si="18"/>
        <v>3.0584626436781611E-2</v>
      </c>
      <c r="BR45" s="50">
        <f t="shared" si="19"/>
        <v>0.21029888974048469</v>
      </c>
      <c r="BS45" s="50">
        <f t="shared" si="20"/>
        <v>0.22256063467493839</v>
      </c>
      <c r="BT45" s="50">
        <f t="shared" si="21"/>
        <v>5.8416358261245748E-4</v>
      </c>
      <c r="BU45" s="50">
        <f t="shared" si="21"/>
        <v>6.1822398520816222E-4</v>
      </c>
    </row>
    <row r="46" spans="1:73" x14ac:dyDescent="0.25">
      <c r="A46" s="21">
        <v>43739.432638888888</v>
      </c>
      <c r="B46" s="17">
        <v>337139</v>
      </c>
      <c r="C46" s="17">
        <v>13.52</v>
      </c>
      <c r="D46" s="17">
        <v>22.86</v>
      </c>
      <c r="E46" s="17">
        <v>297.5</v>
      </c>
      <c r="F46" s="17">
        <v>35.020000000000003</v>
      </c>
      <c r="G46" s="17">
        <v>-42.39</v>
      </c>
      <c r="H46" s="17">
        <v>-16.43</v>
      </c>
      <c r="I46" s="17">
        <v>26.57</v>
      </c>
      <c r="J46" s="17">
        <v>299.7</v>
      </c>
      <c r="K46" s="17">
        <v>262.5</v>
      </c>
      <c r="L46" s="17">
        <v>-25.96</v>
      </c>
      <c r="M46" s="17">
        <v>0.11799999999999999</v>
      </c>
      <c r="N46" s="17">
        <v>255.1</v>
      </c>
      <c r="O46" s="17">
        <v>18.600000000000001</v>
      </c>
      <c r="P46" s="17">
        <v>236.5</v>
      </c>
      <c r="Q46" s="17">
        <v>415.2</v>
      </c>
      <c r="R46" s="17">
        <v>441.1</v>
      </c>
      <c r="S46" s="17">
        <v>21.15</v>
      </c>
      <c r="T46" s="17">
        <v>71.180000000000007</v>
      </c>
      <c r="U46" s="17">
        <v>1</v>
      </c>
      <c r="V46" s="17">
        <v>332.5</v>
      </c>
      <c r="W46" s="17">
        <v>21.75</v>
      </c>
      <c r="X46" s="17">
        <v>0.29199999999999998</v>
      </c>
      <c r="Y46" s="17">
        <v>2.9167529999999999</v>
      </c>
      <c r="Z46" s="7">
        <f t="shared" si="0"/>
        <v>21.45</v>
      </c>
      <c r="AA46" s="7">
        <f t="shared" si="13"/>
        <v>294.59999999999997</v>
      </c>
      <c r="AB46" s="2">
        <f t="shared" si="1"/>
        <v>240.97500000000002</v>
      </c>
      <c r="AC46" s="42">
        <f t="shared" si="2"/>
        <v>2.5823075610733532</v>
      </c>
      <c r="AD46" s="42">
        <f t="shared" si="14"/>
        <v>1.8380865219720131</v>
      </c>
      <c r="AE46" s="42">
        <f t="shared" si="3"/>
        <v>0.83220916758693342</v>
      </c>
      <c r="AF46" s="42">
        <f t="shared" si="4"/>
        <v>355.4238153604536</v>
      </c>
      <c r="AG46" s="42">
        <f t="shared" si="5"/>
        <v>341.20686274603543</v>
      </c>
      <c r="AH46" s="6">
        <f t="shared" si="6"/>
        <v>398.59199999999998</v>
      </c>
      <c r="AI46" s="4">
        <v>21.600370974939199</v>
      </c>
      <c r="AJ46" s="4">
        <f t="shared" si="15"/>
        <v>294.75037097493919</v>
      </c>
      <c r="AK46" s="8">
        <f t="shared" si="7"/>
        <v>0.19906769743785782</v>
      </c>
      <c r="AL46" s="8">
        <f t="shared" si="8"/>
        <v>410.87330416111951</v>
      </c>
      <c r="AM46" s="8">
        <f t="shared" si="9"/>
        <v>2.5719642299223371</v>
      </c>
      <c r="AN46" s="8">
        <f t="shared" si="10"/>
        <v>11.265991634043637</v>
      </c>
      <c r="AO46" s="22">
        <f t="shared" si="11"/>
        <v>4.9502338852715193E-3</v>
      </c>
      <c r="AP46" s="22">
        <f t="shared" si="12"/>
        <v>5.4740094457704017E-2</v>
      </c>
      <c r="AQ46" s="19">
        <f t="shared" si="16"/>
        <v>5.4740094457704017E-2</v>
      </c>
      <c r="AX46">
        <v>0.15648453449809663</v>
      </c>
      <c r="AY46">
        <v>25.646551724137932</v>
      </c>
      <c r="AZ46">
        <v>1.0686063218390804</v>
      </c>
      <c r="BA46">
        <v>0.86557112068965525</v>
      </c>
      <c r="BB46">
        <v>2.2327586206896584</v>
      </c>
      <c r="BC46">
        <v>9.3031609195402432E-2</v>
      </c>
      <c r="BD46">
        <v>0.77253951149425282</v>
      </c>
      <c r="BE46">
        <v>7.7253951149425293E-2</v>
      </c>
      <c r="BF46">
        <v>0</v>
      </c>
      <c r="BG46">
        <v>21.45</v>
      </c>
      <c r="BH46">
        <v>1.1482559184621461</v>
      </c>
      <c r="BI46">
        <v>2.5565846978361941</v>
      </c>
      <c r="BJ46">
        <v>1.8197769879198031</v>
      </c>
      <c r="BK46">
        <v>0.20682124180951145</v>
      </c>
      <c r="BL46">
        <v>5.7450344947086512E-4</v>
      </c>
      <c r="BP46" s="50">
        <f t="shared" si="17"/>
        <v>1.1485997965695307</v>
      </c>
      <c r="BQ46" s="50">
        <f t="shared" si="18"/>
        <v>3.0901580459770112E-2</v>
      </c>
      <c r="BR46" s="50">
        <f t="shared" si="19"/>
        <v>0.21336028613973576</v>
      </c>
      <c r="BS46" s="50">
        <f t="shared" si="20"/>
        <v>0.22563341762259978</v>
      </c>
      <c r="BT46" s="50">
        <f t="shared" si="21"/>
        <v>5.9266746149926606E-4</v>
      </c>
      <c r="BU46" s="50">
        <f t="shared" si="21"/>
        <v>6.2675949339611049E-4</v>
      </c>
    </row>
    <row r="47" spans="1:73" x14ac:dyDescent="0.25">
      <c r="A47" s="21">
        <v>43739.432638888888</v>
      </c>
      <c r="B47" s="17">
        <v>337140</v>
      </c>
      <c r="C47" s="17">
        <v>13.52</v>
      </c>
      <c r="D47" s="17">
        <v>22.87</v>
      </c>
      <c r="E47" s="17">
        <v>299.8</v>
      </c>
      <c r="F47" s="17">
        <v>35.6</v>
      </c>
      <c r="G47" s="17">
        <v>-41.56</v>
      </c>
      <c r="H47" s="17">
        <v>-16.2</v>
      </c>
      <c r="I47" s="17">
        <v>26.57</v>
      </c>
      <c r="J47" s="17">
        <v>299.7</v>
      </c>
      <c r="K47" s="17">
        <v>264.2</v>
      </c>
      <c r="L47" s="17">
        <v>-25.36</v>
      </c>
      <c r="M47" s="17">
        <v>0.11899999999999999</v>
      </c>
      <c r="N47" s="17">
        <v>258.3</v>
      </c>
      <c r="O47" s="17">
        <v>19.399999999999999</v>
      </c>
      <c r="P47" s="17">
        <v>238.9</v>
      </c>
      <c r="Q47" s="17">
        <v>416</v>
      </c>
      <c r="R47" s="17">
        <v>441.4</v>
      </c>
      <c r="S47" s="17">
        <v>21.14</v>
      </c>
      <c r="T47" s="17">
        <v>70.95</v>
      </c>
      <c r="U47" s="17">
        <v>0.76500000000000001</v>
      </c>
      <c r="V47" s="17">
        <v>160.5</v>
      </c>
      <c r="W47" s="17">
        <v>21.7</v>
      </c>
      <c r="X47" s="17">
        <v>0.29399999999999998</v>
      </c>
      <c r="Y47" s="17">
        <v>2.9409689999999999</v>
      </c>
      <c r="Z47" s="7">
        <f t="shared" si="0"/>
        <v>21.42</v>
      </c>
      <c r="AA47" s="7">
        <f t="shared" si="13"/>
        <v>294.57</v>
      </c>
      <c r="AB47" s="2">
        <f t="shared" si="1"/>
        <v>242.83800000000002</v>
      </c>
      <c r="AC47" s="42">
        <f t="shared" si="2"/>
        <v>2.5700725267208946</v>
      </c>
      <c r="AD47" s="42">
        <f t="shared" si="14"/>
        <v>1.8234664577084749</v>
      </c>
      <c r="AE47" s="42">
        <f t="shared" si="3"/>
        <v>0.83127146295310439</v>
      </c>
      <c r="AF47" s="42">
        <f t="shared" si="4"/>
        <v>354.87874577505761</v>
      </c>
      <c r="AG47" s="42">
        <f t="shared" si="5"/>
        <v>340.6835959440553</v>
      </c>
      <c r="AH47" s="6">
        <f t="shared" si="6"/>
        <v>399.36</v>
      </c>
      <c r="AI47" s="4">
        <v>21.5264966783106</v>
      </c>
      <c r="AJ47" s="4">
        <f t="shared" si="15"/>
        <v>294.67649667831057</v>
      </c>
      <c r="AK47" s="8">
        <f t="shared" si="7"/>
        <v>0.19900688865176833</v>
      </c>
      <c r="AL47" s="8">
        <f t="shared" si="8"/>
        <v>410.4517142600925</v>
      </c>
      <c r="AM47" s="8">
        <f t="shared" si="9"/>
        <v>2.2495499549909979</v>
      </c>
      <c r="AN47" s="8">
        <f t="shared" si="10"/>
        <v>6.9786623868342872</v>
      </c>
      <c r="AO47" s="22">
        <f t="shared" si="11"/>
        <v>5.1173437603246226E-3</v>
      </c>
      <c r="AP47" s="22">
        <f t="shared" si="12"/>
        <v>5.6588009234506569E-2</v>
      </c>
      <c r="AQ47" s="19">
        <f t="shared" si="16"/>
        <v>5.6588009234506569E-2</v>
      </c>
      <c r="AT47" t="s">
        <v>100</v>
      </c>
      <c r="AU47">
        <v>2.5301018452033914</v>
      </c>
      <c r="AX47">
        <v>0.15623363373854529</v>
      </c>
      <c r="AY47">
        <v>25.844827586206897</v>
      </c>
      <c r="AZ47">
        <v>1.076867816091954</v>
      </c>
      <c r="BA47">
        <v>0.87226293103448282</v>
      </c>
      <c r="BB47">
        <v>2.1896551724137914</v>
      </c>
      <c r="BC47">
        <v>9.1235632183907969E-2</v>
      </c>
      <c r="BD47">
        <v>0.78102729885057487</v>
      </c>
      <c r="BE47">
        <v>7.8102729885057495E-2</v>
      </c>
      <c r="BF47">
        <v>0</v>
      </c>
      <c r="BG47">
        <v>21.42</v>
      </c>
      <c r="BH47">
        <v>0.87841577762354184</v>
      </c>
      <c r="BI47">
        <v>2.5518937304282105</v>
      </c>
      <c r="BJ47">
        <v>1.8105686017388154</v>
      </c>
      <c r="BK47">
        <v>0.20724457415036412</v>
      </c>
      <c r="BL47">
        <v>5.7567937263990033E-4</v>
      </c>
      <c r="BP47" s="50">
        <f t="shared" si="17"/>
        <v>0.87867884437569099</v>
      </c>
      <c r="BQ47" s="50">
        <f t="shared" si="18"/>
        <v>3.1241091954022995E-2</v>
      </c>
      <c r="BR47" s="50">
        <f t="shared" si="19"/>
        <v>0.21235360074173254</v>
      </c>
      <c r="BS47" s="50">
        <f t="shared" si="20"/>
        <v>0.22497989769296703</v>
      </c>
      <c r="BT47" s="50">
        <f t="shared" si="21"/>
        <v>5.898711131714793E-4</v>
      </c>
      <c r="BU47" s="50">
        <f t="shared" si="21"/>
        <v>6.2494416025824179E-4</v>
      </c>
    </row>
    <row r="48" spans="1:73" x14ac:dyDescent="0.25">
      <c r="A48" s="21">
        <v>43739.432638888888</v>
      </c>
      <c r="B48" s="17">
        <v>337141</v>
      </c>
      <c r="C48" s="17">
        <v>13.51</v>
      </c>
      <c r="D48" s="17">
        <v>22.87</v>
      </c>
      <c r="E48" s="17">
        <v>301.3</v>
      </c>
      <c r="F48" s="17">
        <v>35.549999999999997</v>
      </c>
      <c r="G48" s="17">
        <v>-41.47</v>
      </c>
      <c r="H48" s="17">
        <v>-16.010000000000002</v>
      </c>
      <c r="I48" s="17">
        <v>26.57</v>
      </c>
      <c r="J48" s="17">
        <v>299.7</v>
      </c>
      <c r="K48" s="17">
        <v>265.8</v>
      </c>
      <c r="L48" s="17">
        <v>-25.45</v>
      </c>
      <c r="M48" s="17">
        <v>0.11799999999999999</v>
      </c>
      <c r="N48" s="17">
        <v>259.8</v>
      </c>
      <c r="O48" s="17">
        <v>19.53</v>
      </c>
      <c r="P48" s="17">
        <v>240.3</v>
      </c>
      <c r="Q48" s="17">
        <v>416.1</v>
      </c>
      <c r="R48" s="17">
        <v>441.5</v>
      </c>
      <c r="S48" s="17">
        <v>21.13</v>
      </c>
      <c r="T48" s="17">
        <v>72.56</v>
      </c>
      <c r="U48" s="17">
        <v>0.85</v>
      </c>
      <c r="V48" s="17">
        <v>326</v>
      </c>
      <c r="W48" s="17">
        <v>21.9</v>
      </c>
      <c r="X48" s="17">
        <v>0.29499999999999998</v>
      </c>
      <c r="Y48" s="17">
        <v>2.9542860000000002</v>
      </c>
      <c r="Z48" s="7">
        <f t="shared" si="0"/>
        <v>21.515000000000001</v>
      </c>
      <c r="AA48" s="7">
        <f t="shared" si="13"/>
        <v>294.66499999999996</v>
      </c>
      <c r="AB48" s="2">
        <f t="shared" si="1"/>
        <v>244.05300000000003</v>
      </c>
      <c r="AC48" s="42">
        <f t="shared" si="2"/>
        <v>2.5717303519301429</v>
      </c>
      <c r="AD48" s="42">
        <f t="shared" si="14"/>
        <v>1.8660475433605117</v>
      </c>
      <c r="AE48" s="42">
        <f t="shared" si="3"/>
        <v>0.83398148762353219</v>
      </c>
      <c r="AF48" s="42">
        <f t="shared" si="4"/>
        <v>356.49519845820777</v>
      </c>
      <c r="AG48" s="42">
        <f t="shared" si="5"/>
        <v>342.23539051987945</v>
      </c>
      <c r="AH48" s="6">
        <f t="shared" si="6"/>
        <v>399.45600000000002</v>
      </c>
      <c r="AI48" s="4">
        <v>21.5435904847788</v>
      </c>
      <c r="AJ48" s="4">
        <f t="shared" si="15"/>
        <v>294.69359048477878</v>
      </c>
      <c r="AK48" s="8">
        <f t="shared" si="7"/>
        <v>0.19919949230006581</v>
      </c>
      <c r="AL48" s="8">
        <f t="shared" si="8"/>
        <v>410.52919561711536</v>
      </c>
      <c r="AM48" s="8">
        <f t="shared" si="9"/>
        <v>2.371233856033605</v>
      </c>
      <c r="AN48" s="8">
        <f t="shared" si="10"/>
        <v>1.9748603528812476</v>
      </c>
      <c r="AO48" s="22">
        <f t="shared" si="11"/>
        <v>5.2593504851859395E-3</v>
      </c>
      <c r="AP48" s="22">
        <f t="shared" si="12"/>
        <v>5.8158331306695142E-2</v>
      </c>
      <c r="AQ48" s="19">
        <f t="shared" si="16"/>
        <v>5.8158331306695142E-2</v>
      </c>
      <c r="AT48" t="s">
        <v>38</v>
      </c>
      <c r="AU48">
        <v>4.0195876958843098</v>
      </c>
      <c r="AX48">
        <v>0.15702932107356063</v>
      </c>
      <c r="AY48">
        <v>25.974137931034484</v>
      </c>
      <c r="AZ48">
        <v>1.0822557471264369</v>
      </c>
      <c r="BA48">
        <v>0.87662715517241396</v>
      </c>
      <c r="BB48">
        <v>2.1896551724137914</v>
      </c>
      <c r="BC48">
        <v>9.1235632183907969E-2</v>
      </c>
      <c r="BD48">
        <v>0.78539152298850601</v>
      </c>
      <c r="BE48">
        <v>7.8539152298850612E-2</v>
      </c>
      <c r="BF48">
        <v>0</v>
      </c>
      <c r="BG48">
        <v>21.515000000000001</v>
      </c>
      <c r="BH48">
        <v>0.97601753069282415</v>
      </c>
      <c r="BI48">
        <v>2.5667743146475241</v>
      </c>
      <c r="BJ48">
        <v>1.8624514427082437</v>
      </c>
      <c r="BK48">
        <v>0.20789230123494534</v>
      </c>
      <c r="BL48">
        <v>5.7747861454151487E-4</v>
      </c>
      <c r="BP48" s="50">
        <f t="shared" si="17"/>
        <v>0.97630982708410108</v>
      </c>
      <c r="BQ48" s="50">
        <f t="shared" si="18"/>
        <v>3.1415660919540241E-2</v>
      </c>
      <c r="BR48" s="50">
        <f t="shared" si="19"/>
        <v>0.21353031806906617</v>
      </c>
      <c r="BS48" s="50">
        <f t="shared" si="20"/>
        <v>0.22616629326981269</v>
      </c>
      <c r="BT48" s="50">
        <f t="shared" si="21"/>
        <v>5.9313977241407271E-4</v>
      </c>
      <c r="BU48" s="50">
        <f t="shared" si="21"/>
        <v>6.2823970352725745E-4</v>
      </c>
    </row>
    <row r="49" spans="1:73" x14ac:dyDescent="0.25">
      <c r="A49" s="21">
        <v>43739.432638888888</v>
      </c>
      <c r="B49" s="17">
        <v>337142</v>
      </c>
      <c r="C49" s="17">
        <v>13.51</v>
      </c>
      <c r="D49" s="17">
        <v>22.88</v>
      </c>
      <c r="E49" s="17">
        <v>302.2</v>
      </c>
      <c r="F49" s="17">
        <v>35.74</v>
      </c>
      <c r="G49" s="17">
        <v>-41.27</v>
      </c>
      <c r="H49" s="17">
        <v>-15.81</v>
      </c>
      <c r="I49" s="17">
        <v>26.57</v>
      </c>
      <c r="J49" s="17">
        <v>299.7</v>
      </c>
      <c r="K49" s="17">
        <v>266.5</v>
      </c>
      <c r="L49" s="17">
        <v>-25.46</v>
      </c>
      <c r="M49" s="17">
        <v>0.11799999999999999</v>
      </c>
      <c r="N49" s="17">
        <v>261</v>
      </c>
      <c r="O49" s="17">
        <v>19.93</v>
      </c>
      <c r="P49" s="17">
        <v>241</v>
      </c>
      <c r="Q49" s="17">
        <v>416.3</v>
      </c>
      <c r="R49" s="17">
        <v>441.7</v>
      </c>
      <c r="S49" s="17">
        <v>21.13</v>
      </c>
      <c r="T49" s="17">
        <v>73.09</v>
      </c>
      <c r="U49" s="17">
        <v>0.66</v>
      </c>
      <c r="V49" s="17">
        <v>298.5</v>
      </c>
      <c r="W49" s="17">
        <v>21.95</v>
      </c>
      <c r="X49" s="17">
        <v>0.29599999999999999</v>
      </c>
      <c r="Y49" s="17">
        <v>2.9623729999999999</v>
      </c>
      <c r="Z49" s="7">
        <f t="shared" si="0"/>
        <v>21.54</v>
      </c>
      <c r="AA49" s="7">
        <f t="shared" si="13"/>
        <v>294.69</v>
      </c>
      <c r="AB49" s="2">
        <f t="shared" si="1"/>
        <v>244.78200000000001</v>
      </c>
      <c r="AC49" s="42">
        <f t="shared" si="2"/>
        <v>2.5932870181106717</v>
      </c>
      <c r="AD49" s="42">
        <f t="shared" si="14"/>
        <v>1.8954334815370901</v>
      </c>
      <c r="AE49" s="42">
        <f t="shared" si="3"/>
        <v>0.83583685581161704</v>
      </c>
      <c r="AF49" s="42">
        <f t="shared" si="4"/>
        <v>357.40956522041881</v>
      </c>
      <c r="AG49" s="42">
        <f t="shared" si="5"/>
        <v>343.11318261160204</v>
      </c>
      <c r="AH49" s="6">
        <f t="shared" si="6"/>
        <v>399.64800000000002</v>
      </c>
      <c r="AI49" s="4">
        <v>21.6713209937373</v>
      </c>
      <c r="AJ49" s="4">
        <f t="shared" si="15"/>
        <v>294.82132099373729</v>
      </c>
      <c r="AK49" s="8">
        <f t="shared" si="7"/>
        <v>0.19925019811682806</v>
      </c>
      <c r="AL49" s="8">
        <f t="shared" si="8"/>
        <v>411.26478405354061</v>
      </c>
      <c r="AM49" s="8">
        <f t="shared" si="9"/>
        <v>2.0894736179239022</v>
      </c>
      <c r="AN49" s="8">
        <f t="shared" si="10"/>
        <v>7.9930317326610965</v>
      </c>
      <c r="AO49" s="22">
        <f t="shared" si="11"/>
        <v>5.1265545041382487E-3</v>
      </c>
      <c r="AP49" s="22">
        <f t="shared" si="12"/>
        <v>5.6689862399037602E-2</v>
      </c>
      <c r="AQ49" s="19">
        <f t="shared" si="16"/>
        <v>5.6689862399037602E-2</v>
      </c>
      <c r="AT49" t="s">
        <v>101</v>
      </c>
      <c r="AU49">
        <v>3.3518760608908802</v>
      </c>
      <c r="AX49">
        <v>0.1572392806686132</v>
      </c>
      <c r="AY49">
        <v>26.051724137931036</v>
      </c>
      <c r="AZ49">
        <v>1.0854885057471264</v>
      </c>
      <c r="BA49">
        <v>0.87924568965517247</v>
      </c>
      <c r="BB49">
        <v>2.1896551724137914</v>
      </c>
      <c r="BC49">
        <v>9.1235632183907969E-2</v>
      </c>
      <c r="BD49">
        <v>0.78801005747126451</v>
      </c>
      <c r="BE49">
        <v>7.8801005747126451E-2</v>
      </c>
      <c r="BF49">
        <v>0</v>
      </c>
      <c r="BG49">
        <v>21.54</v>
      </c>
      <c r="BH49">
        <v>0.75784890618501644</v>
      </c>
      <c r="BI49">
        <v>2.5707028355966366</v>
      </c>
      <c r="BJ49">
        <v>1.8789267025375818</v>
      </c>
      <c r="BK49">
        <v>0.20718920232370791</v>
      </c>
      <c r="BL49">
        <v>5.7552556201029975E-4</v>
      </c>
      <c r="BP49" s="50">
        <f t="shared" si="17"/>
        <v>0.75807586573589025</v>
      </c>
      <c r="BQ49" s="50">
        <f t="shared" si="18"/>
        <v>3.1520402298850579E-2</v>
      </c>
      <c r="BR49" s="50">
        <f t="shared" si="19"/>
        <v>0.21161252138996642</v>
      </c>
      <c r="BS49" s="50">
        <f t="shared" si="20"/>
        <v>0.2244834786140523</v>
      </c>
      <c r="BT49" s="50">
        <f t="shared" si="21"/>
        <v>5.8781255941657334E-4</v>
      </c>
      <c r="BU49" s="50">
        <f t="shared" si="21"/>
        <v>6.2356521837236747E-4</v>
      </c>
    </row>
    <row r="50" spans="1:73" x14ac:dyDescent="0.25">
      <c r="A50" s="21">
        <v>43739.432638888888</v>
      </c>
      <c r="B50" s="17">
        <v>337143</v>
      </c>
      <c r="C50" s="17">
        <v>13.51</v>
      </c>
      <c r="D50" s="17">
        <v>22.89</v>
      </c>
      <c r="E50" s="17">
        <v>302.60000000000002</v>
      </c>
      <c r="F50" s="17">
        <v>35.869999999999997</v>
      </c>
      <c r="G50" s="17">
        <v>-41.68</v>
      </c>
      <c r="H50" s="17">
        <v>-15.61</v>
      </c>
      <c r="I50" s="17">
        <v>26.58</v>
      </c>
      <c r="J50" s="17">
        <v>299.7</v>
      </c>
      <c r="K50" s="17">
        <v>266.7</v>
      </c>
      <c r="L50" s="17">
        <v>-26.07</v>
      </c>
      <c r="M50" s="17">
        <v>0.11899999999999999</v>
      </c>
      <c r="N50" s="17">
        <v>260.89999999999998</v>
      </c>
      <c r="O50" s="17">
        <v>20.260000000000002</v>
      </c>
      <c r="P50" s="17">
        <v>240.6</v>
      </c>
      <c r="Q50" s="17">
        <v>415.9</v>
      </c>
      <c r="R50" s="17">
        <v>442</v>
      </c>
      <c r="S50" s="17">
        <v>21.13</v>
      </c>
      <c r="T50" s="17">
        <v>72.34</v>
      </c>
      <c r="U50" s="17">
        <v>0.42</v>
      </c>
      <c r="V50" s="17">
        <v>24</v>
      </c>
      <c r="W50" s="17">
        <v>22.15</v>
      </c>
      <c r="X50" s="17">
        <v>0.29599999999999999</v>
      </c>
      <c r="Y50" s="17">
        <v>2.964645</v>
      </c>
      <c r="Z50" s="7">
        <f t="shared" si="0"/>
        <v>21.64</v>
      </c>
      <c r="AA50" s="7">
        <f t="shared" si="13"/>
        <v>294.78999999999996</v>
      </c>
      <c r="AB50" s="2">
        <f t="shared" si="1"/>
        <v>245.10600000000002</v>
      </c>
      <c r="AC50" s="42">
        <f t="shared" si="2"/>
        <v>2.6717611101992134</v>
      </c>
      <c r="AD50" s="42">
        <f t="shared" si="14"/>
        <v>1.9327519871181109</v>
      </c>
      <c r="AE50" s="42">
        <f t="shared" si="3"/>
        <v>0.8381298540701162</v>
      </c>
      <c r="AF50" s="42">
        <f t="shared" si="4"/>
        <v>358.87677848651759</v>
      </c>
      <c r="AG50" s="42">
        <f t="shared" si="5"/>
        <v>344.52170734705686</v>
      </c>
      <c r="AH50" s="6">
        <f t="shared" si="6"/>
        <v>399.26399999999995</v>
      </c>
      <c r="AI50" s="4">
        <v>22.128603742637601</v>
      </c>
      <c r="AJ50" s="4">
        <f t="shared" si="15"/>
        <v>295.27860374263759</v>
      </c>
      <c r="AK50" s="8">
        <f t="shared" si="7"/>
        <v>0.19945310743094416</v>
      </c>
      <c r="AL50" s="8">
        <f t="shared" si="8"/>
        <v>413.89888056732059</v>
      </c>
      <c r="AM50" s="8">
        <f t="shared" si="9"/>
        <v>1.6668233259706922</v>
      </c>
      <c r="AN50" s="8">
        <f t="shared" si="10"/>
        <v>23.72394144116415</v>
      </c>
      <c r="AO50" s="22">
        <f t="shared" si="11"/>
        <v>4.7070675281273263E-3</v>
      </c>
      <c r="AP50" s="22">
        <f t="shared" si="12"/>
        <v>5.2051140830964654E-2</v>
      </c>
      <c r="AQ50" s="19">
        <f t="shared" si="16"/>
        <v>5.2051140830964654E-2</v>
      </c>
      <c r="AX50">
        <v>0.15808149277180081</v>
      </c>
      <c r="AY50">
        <v>26.086206896551726</v>
      </c>
      <c r="AZ50">
        <v>1.086925287356322</v>
      </c>
      <c r="BA50">
        <v>0.88040948275862085</v>
      </c>
      <c r="BB50">
        <v>2.2500000000000022</v>
      </c>
      <c r="BC50">
        <v>9.3750000000000097E-2</v>
      </c>
      <c r="BD50">
        <v>0.78665948275862074</v>
      </c>
      <c r="BE50">
        <v>7.8665948275862083E-2</v>
      </c>
      <c r="BF50">
        <v>0</v>
      </c>
      <c r="BG50">
        <v>21.64</v>
      </c>
      <c r="BH50">
        <v>0.48226748575410139</v>
      </c>
      <c r="BI50">
        <v>2.5864695004693008</v>
      </c>
      <c r="BJ50">
        <v>1.8710520366394923</v>
      </c>
      <c r="BK50">
        <v>0.20627106579357024</v>
      </c>
      <c r="BL50">
        <v>5.7297518275991732E-4</v>
      </c>
      <c r="BP50" s="50">
        <f t="shared" si="17"/>
        <v>0.4824119145592029</v>
      </c>
      <c r="BQ50" s="50">
        <f t="shared" si="18"/>
        <v>3.1466379310344829E-2</v>
      </c>
      <c r="BR50" s="50">
        <f t="shared" si="19"/>
        <v>0.20911639981185562</v>
      </c>
      <c r="BS50" s="50">
        <f t="shared" si="20"/>
        <v>0.22223155212376178</v>
      </c>
      <c r="BT50" s="50">
        <f t="shared" si="21"/>
        <v>5.8087888836626559E-4</v>
      </c>
      <c r="BU50" s="50">
        <f t="shared" si="21"/>
        <v>6.1730986701044935E-4</v>
      </c>
    </row>
    <row r="51" spans="1:73" x14ac:dyDescent="0.25">
      <c r="A51" s="21">
        <v>43739.432638888888</v>
      </c>
      <c r="B51" s="17">
        <v>337144</v>
      </c>
      <c r="C51" s="17">
        <v>13.51</v>
      </c>
      <c r="D51" s="17">
        <v>22.89</v>
      </c>
      <c r="E51" s="17">
        <v>302.5</v>
      </c>
      <c r="F51" s="17">
        <v>36.020000000000003</v>
      </c>
      <c r="G51" s="17">
        <v>-41.81</v>
      </c>
      <c r="H51" s="17">
        <v>-15.59</v>
      </c>
      <c r="I51" s="17">
        <v>26.6</v>
      </c>
      <c r="J51" s="17">
        <v>299.8</v>
      </c>
      <c r="K51" s="17">
        <v>266.5</v>
      </c>
      <c r="L51" s="17">
        <v>-26.21</v>
      </c>
      <c r="M51" s="17">
        <v>0.11899999999999999</v>
      </c>
      <c r="N51" s="17">
        <v>260.7</v>
      </c>
      <c r="O51" s="17">
        <v>20.420000000000002</v>
      </c>
      <c r="P51" s="17">
        <v>240.3</v>
      </c>
      <c r="Q51" s="17">
        <v>415.9</v>
      </c>
      <c r="R51" s="17">
        <v>442.2</v>
      </c>
      <c r="S51" s="17">
        <v>21.13</v>
      </c>
      <c r="T51" s="17">
        <v>72.16</v>
      </c>
      <c r="U51" s="17">
        <v>0.25</v>
      </c>
      <c r="V51" s="17">
        <v>176.5</v>
      </c>
      <c r="W51" s="17">
        <v>22.3</v>
      </c>
      <c r="X51" s="17">
        <v>0.29599999999999999</v>
      </c>
      <c r="Y51" s="17">
        <v>2.9617900000000001</v>
      </c>
      <c r="Z51" s="7">
        <f t="shared" si="0"/>
        <v>21.715</v>
      </c>
      <c r="AA51" s="7">
        <f t="shared" si="13"/>
        <v>294.86499999999995</v>
      </c>
      <c r="AB51" s="2">
        <f t="shared" si="1"/>
        <v>245.02500000000001</v>
      </c>
      <c r="AC51" s="42">
        <f t="shared" si="2"/>
        <v>2.6847619302760513</v>
      </c>
      <c r="AD51" s="42">
        <f t="shared" si="14"/>
        <v>1.9373242088871985</v>
      </c>
      <c r="AE51" s="42">
        <f t="shared" si="3"/>
        <v>0.83838259817796845</v>
      </c>
      <c r="AF51" s="42">
        <f t="shared" si="4"/>
        <v>359.35046937025834</v>
      </c>
      <c r="AG51" s="42">
        <f t="shared" si="5"/>
        <v>344.976450595448</v>
      </c>
      <c r="AH51" s="6">
        <f t="shared" si="6"/>
        <v>399.26399999999995</v>
      </c>
      <c r="AI51" s="4">
        <v>22.207802388618902</v>
      </c>
      <c r="AJ51" s="4">
        <f t="shared" si="15"/>
        <v>295.35780238861889</v>
      </c>
      <c r="AK51" s="8">
        <f t="shared" si="7"/>
        <v>0.19960537978638979</v>
      </c>
      <c r="AL51" s="8">
        <f t="shared" si="8"/>
        <v>414.34394555155228</v>
      </c>
      <c r="AM51" s="8">
        <f t="shared" si="9"/>
        <v>1.2859821149611685</v>
      </c>
      <c r="AN51" s="8">
        <f t="shared" si="10"/>
        <v>18.460702238785565</v>
      </c>
      <c r="AO51" s="22">
        <f t="shared" si="11"/>
        <v>4.8149200229180237E-3</v>
      </c>
      <c r="AP51" s="22">
        <f t="shared" si="12"/>
        <v>5.3243782610963693E-2</v>
      </c>
      <c r="AQ51" s="19">
        <f t="shared" si="16"/>
        <v>5.3243782610963693E-2</v>
      </c>
      <c r="AT51" t="s">
        <v>100</v>
      </c>
      <c r="AU51">
        <v>1.7199632343692657</v>
      </c>
      <c r="AX51">
        <v>0.158715650244974</v>
      </c>
      <c r="AY51">
        <v>26.077586206896552</v>
      </c>
      <c r="AZ51">
        <v>1.086566091954023</v>
      </c>
      <c r="BA51">
        <v>0.88011853448275867</v>
      </c>
      <c r="BB51">
        <v>2.2672413793103461</v>
      </c>
      <c r="BC51">
        <v>9.4468390804597749E-2</v>
      </c>
      <c r="BD51">
        <v>0.78565014367816088</v>
      </c>
      <c r="BE51">
        <v>7.8565014367816099E-2</v>
      </c>
      <c r="BF51">
        <v>0</v>
      </c>
      <c r="BG51">
        <v>21.715</v>
      </c>
      <c r="BH51">
        <v>0.28706397961553654</v>
      </c>
      <c r="BI51">
        <v>2.5983498756458085</v>
      </c>
      <c r="BJ51">
        <v>1.8749692702660152</v>
      </c>
      <c r="BK51">
        <v>0.20522114473516773</v>
      </c>
      <c r="BL51">
        <v>5.7005873537546595E-4</v>
      </c>
      <c r="BP51" s="50">
        <f t="shared" si="17"/>
        <v>0.28714994914238268</v>
      </c>
      <c r="BQ51" s="50">
        <f t="shared" si="18"/>
        <v>3.1426005747126437E-2</v>
      </c>
      <c r="BR51" s="50">
        <f t="shared" si="19"/>
        <v>0.20692437394887903</v>
      </c>
      <c r="BS51" s="50">
        <f t="shared" si="20"/>
        <v>0.22021699797066863</v>
      </c>
      <c r="BT51" s="50">
        <f t="shared" si="21"/>
        <v>5.7478992763577508E-4</v>
      </c>
      <c r="BU51" s="50">
        <f t="shared" si="21"/>
        <v>6.1171388325185724E-4</v>
      </c>
    </row>
    <row r="52" spans="1:73" x14ac:dyDescent="0.25">
      <c r="A52" s="21">
        <v>43739.433333333334</v>
      </c>
      <c r="B52" s="17">
        <v>337145</v>
      </c>
      <c r="C52" s="17">
        <v>13.51</v>
      </c>
      <c r="D52" s="17">
        <v>22.9</v>
      </c>
      <c r="E52" s="17">
        <v>301.7</v>
      </c>
      <c r="F52" s="17">
        <v>36.119999999999997</v>
      </c>
      <c r="G52" s="17">
        <v>-41.26</v>
      </c>
      <c r="H52" s="17">
        <v>-15.98</v>
      </c>
      <c r="I52" s="17">
        <v>26.62</v>
      </c>
      <c r="J52" s="17">
        <v>299.8</v>
      </c>
      <c r="K52" s="17">
        <v>265.60000000000002</v>
      </c>
      <c r="L52" s="17">
        <v>-25.28</v>
      </c>
      <c r="M52" s="17">
        <v>0.12</v>
      </c>
      <c r="N52" s="17">
        <v>260.5</v>
      </c>
      <c r="O52" s="17">
        <v>20.14</v>
      </c>
      <c r="P52" s="17">
        <v>240.3</v>
      </c>
      <c r="Q52" s="17">
        <v>416.6</v>
      </c>
      <c r="R52" s="17">
        <v>441.9</v>
      </c>
      <c r="S52" s="17">
        <v>21.13</v>
      </c>
      <c r="T52" s="17">
        <v>72.12</v>
      </c>
      <c r="U52" s="17">
        <v>0.67500000000000004</v>
      </c>
      <c r="V52" s="17">
        <v>310.5</v>
      </c>
      <c r="W52" s="17">
        <v>22.25</v>
      </c>
      <c r="X52" s="17">
        <v>0.29499999999999998</v>
      </c>
      <c r="Y52" s="17">
        <v>2.953449</v>
      </c>
      <c r="Z52" s="7">
        <f t="shared" si="0"/>
        <v>21.689999999999998</v>
      </c>
      <c r="AA52" s="7">
        <f t="shared" si="13"/>
        <v>294.83999999999997</v>
      </c>
      <c r="AB52" s="2">
        <f t="shared" si="1"/>
        <v>244.37700000000001</v>
      </c>
      <c r="AC52" s="42">
        <f t="shared" si="2"/>
        <v>2.6759403411579159</v>
      </c>
      <c r="AD52" s="42">
        <f t="shared" si="14"/>
        <v>1.9298881740430891</v>
      </c>
      <c r="AE52" s="42">
        <f t="shared" si="3"/>
        <v>0.83793183009722771</v>
      </c>
      <c r="AF52" s="42">
        <f t="shared" si="4"/>
        <v>359.03547111082048</v>
      </c>
      <c r="AG52" s="42">
        <f t="shared" si="5"/>
        <v>344.67405226638766</v>
      </c>
      <c r="AH52" s="6">
        <f t="shared" si="6"/>
        <v>399.93599999999998</v>
      </c>
      <c r="AI52" s="4">
        <v>22.156164761227</v>
      </c>
      <c r="AJ52" s="4">
        <f t="shared" si="15"/>
        <v>295.30616476122697</v>
      </c>
      <c r="AK52" s="8">
        <f t="shared" si="7"/>
        <v>0.19955461372646158</v>
      </c>
      <c r="AL52" s="8">
        <f t="shared" si="8"/>
        <v>414.0488412031101</v>
      </c>
      <c r="AM52" s="8">
        <f t="shared" si="9"/>
        <v>2.1130842387373012</v>
      </c>
      <c r="AN52" s="8">
        <f t="shared" si="10"/>
        <v>28.694372781749767</v>
      </c>
      <c r="AO52" s="22">
        <f t="shared" si="11"/>
        <v>4.5891924795335194E-3</v>
      </c>
      <c r="AP52" s="22">
        <f t="shared" si="12"/>
        <v>5.0747668824635897E-2</v>
      </c>
      <c r="AQ52" s="19">
        <f t="shared" si="16"/>
        <v>5.0747668824635897E-2</v>
      </c>
      <c r="AT52" t="s">
        <v>38</v>
      </c>
      <c r="AU52">
        <v>2.3992429627717518</v>
      </c>
      <c r="AX52">
        <v>0.15850402605003627</v>
      </c>
      <c r="AY52">
        <v>26.008620689655171</v>
      </c>
      <c r="AZ52">
        <v>1.083692528735632</v>
      </c>
      <c r="BA52">
        <v>0.87779094827586202</v>
      </c>
      <c r="BB52">
        <v>2.181034482758617</v>
      </c>
      <c r="BC52">
        <v>9.0876436781609046E-2</v>
      </c>
      <c r="BD52">
        <v>0.78691451149425296</v>
      </c>
      <c r="BE52">
        <v>7.8691451149425301E-2</v>
      </c>
      <c r="BF52">
        <v>0</v>
      </c>
      <c r="BG52">
        <v>21.689999999999998</v>
      </c>
      <c r="BH52">
        <v>0.77507274496194867</v>
      </c>
      <c r="BI52">
        <v>2.5943844647286354</v>
      </c>
      <c r="BJ52">
        <v>1.8710700759622918</v>
      </c>
      <c r="BK52">
        <v>0.20826345081885642</v>
      </c>
      <c r="BL52">
        <v>5.7850958560793449E-4</v>
      </c>
      <c r="BP52" s="50">
        <f t="shared" si="17"/>
        <v>0.77530486268443333</v>
      </c>
      <c r="BQ52" s="50">
        <f t="shared" si="18"/>
        <v>3.1476580459770122E-2</v>
      </c>
      <c r="BR52" s="50">
        <f t="shared" si="19"/>
        <v>0.21278147486799054</v>
      </c>
      <c r="BS52" s="50">
        <f t="shared" si="20"/>
        <v>0.22565385199855481</v>
      </c>
      <c r="BT52" s="50">
        <f t="shared" si="21"/>
        <v>5.910596524110848E-4</v>
      </c>
      <c r="BU52" s="50">
        <f t="shared" si="21"/>
        <v>6.2681625555154117E-4</v>
      </c>
    </row>
    <row r="53" spans="1:73" x14ac:dyDescent="0.25">
      <c r="A53" s="21">
        <v>43739.433333333334</v>
      </c>
      <c r="B53" s="17">
        <v>337146</v>
      </c>
      <c r="C53" s="17">
        <v>13.51</v>
      </c>
      <c r="D53" s="17">
        <v>22.91</v>
      </c>
      <c r="E53" s="17">
        <v>300</v>
      </c>
      <c r="F53" s="17">
        <v>36.020000000000003</v>
      </c>
      <c r="G53" s="17">
        <v>-41.12</v>
      </c>
      <c r="H53" s="17">
        <v>-16.809999999999999</v>
      </c>
      <c r="I53" s="17">
        <v>26.63</v>
      </c>
      <c r="J53" s="17">
        <v>299.8</v>
      </c>
      <c r="K53" s="17">
        <v>264</v>
      </c>
      <c r="L53" s="17">
        <v>-24.31</v>
      </c>
      <c r="M53" s="17">
        <v>0.12</v>
      </c>
      <c r="N53" s="17">
        <v>258.89999999999998</v>
      </c>
      <c r="O53" s="17">
        <v>19.21</v>
      </c>
      <c r="P53" s="17">
        <v>239.7</v>
      </c>
      <c r="Q53" s="17">
        <v>416.8</v>
      </c>
      <c r="R53" s="17">
        <v>441.1</v>
      </c>
      <c r="S53" s="17">
        <v>21.13</v>
      </c>
      <c r="T53" s="17">
        <v>71.11</v>
      </c>
      <c r="U53" s="17">
        <v>0.52</v>
      </c>
      <c r="V53" s="17">
        <v>302.5</v>
      </c>
      <c r="W53" s="17">
        <v>22.05</v>
      </c>
      <c r="X53" s="17">
        <v>0.29399999999999998</v>
      </c>
      <c r="Y53" s="17">
        <v>2.9373420000000001</v>
      </c>
      <c r="Z53" s="7">
        <f t="shared" si="0"/>
        <v>21.59</v>
      </c>
      <c r="AA53" s="7">
        <f t="shared" si="13"/>
        <v>294.73999999999995</v>
      </c>
      <c r="AB53" s="2">
        <f t="shared" si="1"/>
        <v>243.00000000000003</v>
      </c>
      <c r="AC53" s="42">
        <f t="shared" si="2"/>
        <v>2.7165763748061331</v>
      </c>
      <c r="AD53" s="42">
        <f t="shared" si="14"/>
        <v>1.9317574601246412</v>
      </c>
      <c r="AE53" s="42">
        <f t="shared" si="3"/>
        <v>0.83808849744177372</v>
      </c>
      <c r="AF53" s="42">
        <f t="shared" si="4"/>
        <v>358.61566442757885</v>
      </c>
      <c r="AG53" s="42">
        <f t="shared" si="5"/>
        <v>344.27103785047569</v>
      </c>
      <c r="AH53" s="6">
        <f t="shared" si="6"/>
        <v>400.12799999999999</v>
      </c>
      <c r="AI53" s="4">
        <v>22.375407591469401</v>
      </c>
      <c r="AJ53" s="4">
        <f t="shared" si="15"/>
        <v>295.52540759146939</v>
      </c>
      <c r="AK53" s="8">
        <f t="shared" si="7"/>
        <v>0.19935163556301272</v>
      </c>
      <c r="AL53" s="8">
        <f t="shared" si="8"/>
        <v>415.34219747929779</v>
      </c>
      <c r="AM53" s="8">
        <f t="shared" si="9"/>
        <v>1.854669781928848</v>
      </c>
      <c r="AN53" s="8">
        <f t="shared" si="10"/>
        <v>42.43284738991202</v>
      </c>
      <c r="AO53" s="22">
        <f t="shared" si="11"/>
        <v>4.2199796138179431E-3</v>
      </c>
      <c r="AP53" s="22">
        <f t="shared" si="12"/>
        <v>4.6664882513386352E-2</v>
      </c>
      <c r="AQ53" s="19">
        <f t="shared" si="16"/>
        <v>4.6664882513386352E-2</v>
      </c>
      <c r="AT53" t="s">
        <v>101</v>
      </c>
      <c r="AU53">
        <v>2.0313893506860978</v>
      </c>
      <c r="AX53">
        <v>0.15765991154833089</v>
      </c>
      <c r="AY53">
        <v>25.862068965517242</v>
      </c>
      <c r="AZ53">
        <v>1.0775862068965518</v>
      </c>
      <c r="BA53">
        <v>0.87284482758620707</v>
      </c>
      <c r="BB53">
        <v>2.0948275862068977</v>
      </c>
      <c r="BC53">
        <v>8.7284482758620732E-2</v>
      </c>
      <c r="BD53">
        <v>0.7855603448275863</v>
      </c>
      <c r="BE53">
        <v>7.8556034482758635E-2</v>
      </c>
      <c r="BF53">
        <v>0</v>
      </c>
      <c r="BG53">
        <v>21.59</v>
      </c>
      <c r="BH53">
        <v>0.59709307760031605</v>
      </c>
      <c r="BI53">
        <v>2.5785756399459467</v>
      </c>
      <c r="BJ53">
        <v>1.8336251375655628</v>
      </c>
      <c r="BK53">
        <v>0.20711013537186615</v>
      </c>
      <c r="BL53">
        <v>5.7530593158851707E-4</v>
      </c>
      <c r="BP53" s="50">
        <f t="shared" si="17"/>
        <v>0.59727189421615601</v>
      </c>
      <c r="BQ53" s="50">
        <f t="shared" si="18"/>
        <v>3.1422413793103454E-2</v>
      </c>
      <c r="BR53" s="50">
        <f t="shared" si="19"/>
        <v>0.21062611118689348</v>
      </c>
      <c r="BS53" s="50">
        <f t="shared" si="20"/>
        <v>0.22360928306722744</v>
      </c>
      <c r="BT53" s="50">
        <f t="shared" si="21"/>
        <v>5.8507253107470414E-4</v>
      </c>
      <c r="BU53" s="50">
        <f t="shared" si="21"/>
        <v>6.2113689740896517E-4</v>
      </c>
    </row>
    <row r="54" spans="1:73" x14ac:dyDescent="0.25">
      <c r="A54" s="21">
        <v>43739.433333333334</v>
      </c>
      <c r="B54" s="17">
        <v>337147</v>
      </c>
      <c r="C54" s="17">
        <v>13.52</v>
      </c>
      <c r="D54" s="17">
        <v>22.91</v>
      </c>
      <c r="E54" s="17">
        <v>298.3</v>
      </c>
      <c r="F54" s="17">
        <v>35.96</v>
      </c>
      <c r="G54" s="17">
        <v>-40.799999999999997</v>
      </c>
      <c r="H54" s="17">
        <v>-16.98</v>
      </c>
      <c r="I54" s="17">
        <v>26.63</v>
      </c>
      <c r="J54" s="17">
        <v>299.8</v>
      </c>
      <c r="K54" s="17">
        <v>262.3</v>
      </c>
      <c r="L54" s="17">
        <v>-23.82</v>
      </c>
      <c r="M54" s="17">
        <v>0.121</v>
      </c>
      <c r="N54" s="17">
        <v>257.5</v>
      </c>
      <c r="O54" s="17">
        <v>18.98</v>
      </c>
      <c r="P54" s="17">
        <v>238.5</v>
      </c>
      <c r="Q54" s="17">
        <v>417.1</v>
      </c>
      <c r="R54" s="17">
        <v>440.9</v>
      </c>
      <c r="S54" s="17">
        <v>21.14</v>
      </c>
      <c r="T54" s="17">
        <v>71.5</v>
      </c>
      <c r="U54" s="17">
        <v>0.745</v>
      </c>
      <c r="V54" s="17">
        <v>269</v>
      </c>
      <c r="W54" s="17">
        <v>22.2</v>
      </c>
      <c r="X54" s="17">
        <v>0.29199999999999998</v>
      </c>
      <c r="Y54" s="17">
        <v>2.9199480000000002</v>
      </c>
      <c r="Z54" s="7">
        <f t="shared" si="0"/>
        <v>21.67</v>
      </c>
      <c r="AA54" s="7">
        <f t="shared" si="13"/>
        <v>294.82</v>
      </c>
      <c r="AB54" s="2">
        <f t="shared" si="1"/>
        <v>241.62300000000002</v>
      </c>
      <c r="AC54" s="42">
        <f t="shared" si="2"/>
        <v>2.6884827964639073</v>
      </c>
      <c r="AD54" s="42">
        <f t="shared" si="14"/>
        <v>1.9222651994716937</v>
      </c>
      <c r="AE54" s="42">
        <f t="shared" si="3"/>
        <v>0.837465850251222</v>
      </c>
      <c r="AF54" s="42">
        <f t="shared" si="4"/>
        <v>358.73845462647392</v>
      </c>
      <c r="AG54" s="42">
        <f t="shared" si="5"/>
        <v>344.38891644141495</v>
      </c>
      <c r="AH54" s="6">
        <f t="shared" si="6"/>
        <v>400.416</v>
      </c>
      <c r="AI54" s="4">
        <v>22.225086571854199</v>
      </c>
      <c r="AJ54" s="4">
        <f t="shared" si="15"/>
        <v>295.37508657185418</v>
      </c>
      <c r="AK54" s="8">
        <f t="shared" si="7"/>
        <v>0.19951400707657066</v>
      </c>
      <c r="AL54" s="8">
        <f t="shared" si="8"/>
        <v>414.45349065355322</v>
      </c>
      <c r="AM54" s="8">
        <f t="shared" si="9"/>
        <v>2.2199493237459276</v>
      </c>
      <c r="AN54" s="8">
        <f t="shared" si="10"/>
        <v>35.895852062211532</v>
      </c>
      <c r="AO54" s="22">
        <f t="shared" si="11"/>
        <v>4.3642489829656059E-3</v>
      </c>
      <c r="AP54" s="22">
        <f t="shared" si="12"/>
        <v>4.8260225092651834E-2</v>
      </c>
      <c r="AQ54" s="19">
        <f t="shared" si="16"/>
        <v>4.8260225092651834E-2</v>
      </c>
      <c r="AX54">
        <v>0.15833489838257539</v>
      </c>
      <c r="AY54">
        <v>25.715517241379313</v>
      </c>
      <c r="AZ54">
        <v>1.0714798850574714</v>
      </c>
      <c r="BA54">
        <v>0.86789870689655191</v>
      </c>
      <c r="BB54">
        <v>2.0517241379310307</v>
      </c>
      <c r="BC54">
        <v>8.5488505747126284E-2</v>
      </c>
      <c r="BD54">
        <v>0.78241020114942561</v>
      </c>
      <c r="BE54">
        <v>7.8241020114942564E-2</v>
      </c>
      <c r="BF54">
        <v>0</v>
      </c>
      <c r="BG54">
        <v>21.67</v>
      </c>
      <c r="BH54">
        <v>0.85545065925429886</v>
      </c>
      <c r="BI54">
        <v>2.5912159435290594</v>
      </c>
      <c r="BJ54">
        <v>1.8527193996232774</v>
      </c>
      <c r="BK54">
        <v>0.20801641728823636</v>
      </c>
      <c r="BL54">
        <v>5.7782338135621211E-4</v>
      </c>
      <c r="BP54" s="50">
        <f t="shared" si="17"/>
        <v>0.85570684844430034</v>
      </c>
      <c r="BQ54" s="50">
        <f t="shared" si="18"/>
        <v>3.1296408045977026E-2</v>
      </c>
      <c r="BR54" s="50">
        <f t="shared" si="19"/>
        <v>0.21297398197015074</v>
      </c>
      <c r="BS54" s="50">
        <f t="shared" si="20"/>
        <v>0.22569940504578298</v>
      </c>
      <c r="BT54" s="50">
        <f t="shared" si="21"/>
        <v>5.9159439436152984E-4</v>
      </c>
      <c r="BU54" s="50">
        <f t="shared" si="21"/>
        <v>6.2694279179384166E-4</v>
      </c>
    </row>
    <row r="55" spans="1:73" x14ac:dyDescent="0.25">
      <c r="A55" s="21">
        <v>43739.433333333334</v>
      </c>
      <c r="B55" s="17">
        <v>337148</v>
      </c>
      <c r="C55" s="17">
        <v>13.52</v>
      </c>
      <c r="D55" s="17">
        <v>22.92</v>
      </c>
      <c r="E55" s="17">
        <v>296.89999999999998</v>
      </c>
      <c r="F55" s="17">
        <v>35.619999999999997</v>
      </c>
      <c r="G55" s="17">
        <v>-41.16</v>
      </c>
      <c r="H55" s="17">
        <v>-17.39</v>
      </c>
      <c r="I55" s="17">
        <v>26.63</v>
      </c>
      <c r="J55" s="17">
        <v>299.8</v>
      </c>
      <c r="K55" s="17">
        <v>261.3</v>
      </c>
      <c r="L55" s="17">
        <v>-23.77</v>
      </c>
      <c r="M55" s="17">
        <v>0.12</v>
      </c>
      <c r="N55" s="17">
        <v>255.7</v>
      </c>
      <c r="O55" s="17">
        <v>18.23</v>
      </c>
      <c r="P55" s="17">
        <v>237.5</v>
      </c>
      <c r="Q55" s="17">
        <v>416.8</v>
      </c>
      <c r="R55" s="17">
        <v>440.5</v>
      </c>
      <c r="S55" s="17">
        <v>21.15</v>
      </c>
      <c r="T55" s="17">
        <v>71.48</v>
      </c>
      <c r="U55" s="17">
        <v>0.44500000000000001</v>
      </c>
      <c r="V55" s="17">
        <v>136.5</v>
      </c>
      <c r="W55" s="17">
        <v>21.95</v>
      </c>
      <c r="X55" s="17">
        <v>0.29099999999999998</v>
      </c>
      <c r="Y55" s="17">
        <v>2.9074749999999998</v>
      </c>
      <c r="Z55" s="7">
        <f t="shared" si="0"/>
        <v>21.549999999999997</v>
      </c>
      <c r="AA55" s="7">
        <f t="shared" si="13"/>
        <v>294.7</v>
      </c>
      <c r="AB55" s="2">
        <f t="shared" si="1"/>
        <v>240.489</v>
      </c>
      <c r="AC55" s="42">
        <f t="shared" si="2"/>
        <v>2.6587402772118818</v>
      </c>
      <c r="AD55" s="42">
        <f t="shared" si="14"/>
        <v>1.9004675501510533</v>
      </c>
      <c r="AE55" s="42">
        <f t="shared" si="3"/>
        <v>0.83614988247206512</v>
      </c>
      <c r="AF55" s="42">
        <f t="shared" si="4"/>
        <v>357.59195149764713</v>
      </c>
      <c r="AG55" s="42">
        <f t="shared" si="5"/>
        <v>343.28827343774122</v>
      </c>
      <c r="AH55" s="6">
        <f t="shared" si="6"/>
        <v>400.12799999999999</v>
      </c>
      <c r="AI55" s="4">
        <v>22.047784306674298</v>
      </c>
      <c r="AJ55" s="4">
        <f t="shared" si="15"/>
        <v>295.19778430667429</v>
      </c>
      <c r="AK55" s="8">
        <f t="shared" si="7"/>
        <v>0.19927048285260557</v>
      </c>
      <c r="AL55" s="8">
        <f t="shared" si="8"/>
        <v>413.44781201599415</v>
      </c>
      <c r="AM55" s="8">
        <f t="shared" si="9"/>
        <v>1.7157141370286602</v>
      </c>
      <c r="AN55" s="8">
        <f t="shared" si="10"/>
        <v>24.878638816791103</v>
      </c>
      <c r="AO55" s="22">
        <f t="shared" si="11"/>
        <v>4.6056022843084139E-3</v>
      </c>
      <c r="AP55" s="22">
        <f t="shared" si="12"/>
        <v>5.0929129798850239E-2</v>
      </c>
      <c r="AQ55" s="19">
        <f t="shared" si="16"/>
        <v>5.0929129798850239E-2</v>
      </c>
      <c r="AX55">
        <v>0.1573233308991126</v>
      </c>
      <c r="AY55">
        <v>25.594827586206897</v>
      </c>
      <c r="AZ55">
        <v>1.0664511494252873</v>
      </c>
      <c r="BA55">
        <v>0.86382543103448273</v>
      </c>
      <c r="BB55">
        <v>2.0431034482758612</v>
      </c>
      <c r="BC55">
        <v>8.5129310344827555E-2</v>
      </c>
      <c r="BD55">
        <v>0.77869612068965521</v>
      </c>
      <c r="BE55">
        <v>7.7869612068965532E-2</v>
      </c>
      <c r="BF55">
        <v>0</v>
      </c>
      <c r="BG55">
        <v>21.549999999999997</v>
      </c>
      <c r="BH55">
        <v>0.510973883715655</v>
      </c>
      <c r="BI55">
        <v>2.5722757142526738</v>
      </c>
      <c r="BJ55">
        <v>1.8386626805478112</v>
      </c>
      <c r="BK55">
        <v>0.20454196504294198</v>
      </c>
      <c r="BL55">
        <v>5.6817212511928324E-4</v>
      </c>
      <c r="BP55" s="50">
        <f t="shared" si="17"/>
        <v>0.51112690947344119</v>
      </c>
      <c r="BQ55" s="50">
        <f t="shared" si="18"/>
        <v>3.1147844827586209E-2</v>
      </c>
      <c r="BR55" s="50">
        <f t="shared" si="19"/>
        <v>0.2075354074138866</v>
      </c>
      <c r="BS55" s="50">
        <f t="shared" si="20"/>
        <v>0.22047230083784422</v>
      </c>
      <c r="BT55" s="50">
        <f t="shared" si="21"/>
        <v>5.7648724281635165E-4</v>
      </c>
      <c r="BU55" s="50">
        <f t="shared" si="21"/>
        <v>6.1242305788290058E-4</v>
      </c>
    </row>
    <row r="56" spans="1:73" x14ac:dyDescent="0.25">
      <c r="A56" s="21">
        <v>43739.433333333334</v>
      </c>
      <c r="B56" s="17">
        <v>337149</v>
      </c>
      <c r="C56" s="17">
        <v>13.51</v>
      </c>
      <c r="D56" s="17">
        <v>22.93</v>
      </c>
      <c r="E56" s="17">
        <v>296.2</v>
      </c>
      <c r="F56" s="17">
        <v>35.090000000000003</v>
      </c>
      <c r="G56" s="17">
        <v>-41.38</v>
      </c>
      <c r="H56" s="17">
        <v>-17.45</v>
      </c>
      <c r="I56" s="17">
        <v>26.64</v>
      </c>
      <c r="J56" s="17">
        <v>299.8</v>
      </c>
      <c r="K56" s="17">
        <v>261.10000000000002</v>
      </c>
      <c r="L56" s="17">
        <v>-23.93</v>
      </c>
      <c r="M56" s="17">
        <v>0.11799999999999999</v>
      </c>
      <c r="N56" s="17">
        <v>254.8</v>
      </c>
      <c r="O56" s="17">
        <v>17.64</v>
      </c>
      <c r="P56" s="17">
        <v>237.1</v>
      </c>
      <c r="Q56" s="17">
        <v>416.6</v>
      </c>
      <c r="R56" s="17">
        <v>440.5</v>
      </c>
      <c r="S56" s="17">
        <v>21.16</v>
      </c>
      <c r="T56" s="17">
        <v>71.459999999999994</v>
      </c>
      <c r="U56" s="17">
        <v>0.48499999999999999</v>
      </c>
      <c r="V56" s="17">
        <v>296.5</v>
      </c>
      <c r="W56" s="17">
        <v>22.2</v>
      </c>
      <c r="X56" s="17">
        <v>0.28999999999999998</v>
      </c>
      <c r="Y56" s="17">
        <v>2.8987159999999998</v>
      </c>
      <c r="Z56" s="7">
        <f t="shared" si="0"/>
        <v>21.68</v>
      </c>
      <c r="AA56" s="7">
        <f t="shared" si="13"/>
        <v>294.83</v>
      </c>
      <c r="AB56" s="2">
        <f t="shared" si="1"/>
        <v>239.922</v>
      </c>
      <c r="AC56" s="42">
        <f t="shared" si="2"/>
        <v>2.6819022112999003</v>
      </c>
      <c r="AD56" s="42">
        <f t="shared" si="14"/>
        <v>1.9164873201949086</v>
      </c>
      <c r="AE56" s="42">
        <f t="shared" si="3"/>
        <v>0.8371013621668848</v>
      </c>
      <c r="AF56" s="42">
        <f t="shared" si="4"/>
        <v>358.63097531418231</v>
      </c>
      <c r="AG56" s="42">
        <f t="shared" si="5"/>
        <v>344.28573630161497</v>
      </c>
      <c r="AH56" s="6">
        <f t="shared" si="6"/>
        <v>399.93599999999998</v>
      </c>
      <c r="AI56" s="4">
        <v>22.188928377631999</v>
      </c>
      <c r="AJ56" s="4">
        <f t="shared" si="15"/>
        <v>295.33892837763199</v>
      </c>
      <c r="AK56" s="8">
        <f t="shared" si="7"/>
        <v>0.19953430971287095</v>
      </c>
      <c r="AL56" s="8">
        <f t="shared" si="8"/>
        <v>414.24132399445966</v>
      </c>
      <c r="AM56" s="8">
        <f t="shared" si="9"/>
        <v>1.791165821469358</v>
      </c>
      <c r="AN56" s="8">
        <f t="shared" si="10"/>
        <v>26.554183117145275</v>
      </c>
      <c r="AO56" s="22">
        <f t="shared" si="11"/>
        <v>4.5321082756519891E-3</v>
      </c>
      <c r="AP56" s="22">
        <f t="shared" si="12"/>
        <v>5.011642699143383E-2</v>
      </c>
      <c r="AQ56" s="19">
        <f t="shared" si="16"/>
        <v>5.011642699143383E-2</v>
      </c>
      <c r="AX56">
        <v>0.15841944314780665</v>
      </c>
      <c r="AY56">
        <v>25.53448275862069</v>
      </c>
      <c r="AZ56">
        <v>1.0639367816091954</v>
      </c>
      <c r="BA56">
        <v>0.86178879310344825</v>
      </c>
      <c r="BB56">
        <v>2.0603448275862051</v>
      </c>
      <c r="BC56">
        <v>8.5847701149425207E-2</v>
      </c>
      <c r="BD56">
        <v>0.77594109195402305</v>
      </c>
      <c r="BE56">
        <v>7.7594109195402314E-2</v>
      </c>
      <c r="BF56">
        <v>0</v>
      </c>
      <c r="BG56">
        <v>21.68</v>
      </c>
      <c r="BH56">
        <v>0.55690412045414084</v>
      </c>
      <c r="BI56">
        <v>2.5927997812920411</v>
      </c>
      <c r="BJ56">
        <v>1.8528147237112924</v>
      </c>
      <c r="BK56">
        <v>0.20465117029185717</v>
      </c>
      <c r="BL56">
        <v>5.6847547303293664E-4</v>
      </c>
      <c r="BP56" s="50">
        <f t="shared" si="17"/>
        <v>0.55707090133622239</v>
      </c>
      <c r="BQ56" s="50">
        <f t="shared" si="18"/>
        <v>3.1037643678160923E-2</v>
      </c>
      <c r="BR56" s="50">
        <f t="shared" si="19"/>
        <v>0.20788992586967309</v>
      </c>
      <c r="BS56" s="50">
        <f t="shared" si="20"/>
        <v>0.22076931650883003</v>
      </c>
      <c r="BT56" s="50">
        <f t="shared" si="21"/>
        <v>5.7747201630464751E-4</v>
      </c>
      <c r="BU56" s="50">
        <f t="shared" si="21"/>
        <v>6.1324810141341678E-4</v>
      </c>
    </row>
    <row r="57" spans="1:73" x14ac:dyDescent="0.25">
      <c r="A57" s="21">
        <v>43739.433333333334</v>
      </c>
      <c r="B57" s="17">
        <v>337150</v>
      </c>
      <c r="C57" s="17">
        <v>13.51</v>
      </c>
      <c r="D57" s="17">
        <v>22.93</v>
      </c>
      <c r="E57" s="17">
        <v>296.39999999999998</v>
      </c>
      <c r="F57" s="17">
        <v>35.71</v>
      </c>
      <c r="G57" s="17">
        <v>-40.18</v>
      </c>
      <c r="H57" s="17">
        <v>-16.88</v>
      </c>
      <c r="I57" s="17">
        <v>26.65</v>
      </c>
      <c r="J57" s="17">
        <v>299.8</v>
      </c>
      <c r="K57" s="17">
        <v>260.7</v>
      </c>
      <c r="L57" s="17">
        <v>-23.3</v>
      </c>
      <c r="M57" s="17">
        <v>0.12</v>
      </c>
      <c r="N57" s="17">
        <v>256.3</v>
      </c>
      <c r="O57" s="17">
        <v>18.829999999999998</v>
      </c>
      <c r="P57" s="17">
        <v>237.4</v>
      </c>
      <c r="Q57" s="17">
        <v>417.8</v>
      </c>
      <c r="R57" s="17">
        <v>441.1</v>
      </c>
      <c r="S57" s="17">
        <v>21.17</v>
      </c>
      <c r="T57" s="17">
        <v>71.67</v>
      </c>
      <c r="U57" s="17">
        <v>1.1950000000000001</v>
      </c>
      <c r="V57" s="17">
        <v>310.5</v>
      </c>
      <c r="W57" s="17">
        <v>21.95</v>
      </c>
      <c r="X57" s="17">
        <v>0.29099999999999998</v>
      </c>
      <c r="Y57" s="17">
        <v>2.90734</v>
      </c>
      <c r="Z57" s="7">
        <f t="shared" si="0"/>
        <v>21.560000000000002</v>
      </c>
      <c r="AA57" s="7">
        <f t="shared" si="13"/>
        <v>294.70999999999998</v>
      </c>
      <c r="AB57" s="2">
        <f t="shared" si="1"/>
        <v>240.084</v>
      </c>
      <c r="AC57" s="42">
        <f t="shared" si="2"/>
        <v>2.7141025464951936</v>
      </c>
      <c r="AD57" s="42">
        <f t="shared" si="14"/>
        <v>1.9451972950731053</v>
      </c>
      <c r="AE57" s="42">
        <f t="shared" si="3"/>
        <v>0.83893204398832566</v>
      </c>
      <c r="AF57" s="42">
        <f t="shared" si="4"/>
        <v>358.83048468928985</v>
      </c>
      <c r="AG57" s="42">
        <f t="shared" si="5"/>
        <v>344.47726530171826</v>
      </c>
      <c r="AH57" s="6">
        <f t="shared" si="6"/>
        <v>401.08800000000002</v>
      </c>
      <c r="AI57" s="4">
        <v>22.359252051076101</v>
      </c>
      <c r="AJ57" s="4">
        <f t="shared" si="15"/>
        <v>295.50925205107609</v>
      </c>
      <c r="AK57" s="8">
        <f t="shared" si="7"/>
        <v>0.19929076896506603</v>
      </c>
      <c r="AL57" s="8">
        <f t="shared" si="8"/>
        <v>415.25395738775262</v>
      </c>
      <c r="AM57" s="8">
        <f t="shared" si="9"/>
        <v>2.8115698461891356</v>
      </c>
      <c r="AN57" s="8">
        <f t="shared" si="10"/>
        <v>65.45956590862221</v>
      </c>
      <c r="AO57" s="22">
        <f t="shared" si="11"/>
        <v>3.6532004578819729E-3</v>
      </c>
      <c r="AP57" s="22">
        <f t="shared" si="12"/>
        <v>4.0397391875236228E-2</v>
      </c>
      <c r="AQ57" s="19">
        <f t="shared" si="16"/>
        <v>4.0397391875236228E-2</v>
      </c>
      <c r="AX57">
        <v>0.15740741908866501</v>
      </c>
      <c r="AY57">
        <v>25.551724137931032</v>
      </c>
      <c r="AZ57">
        <v>1.0646551724137929</v>
      </c>
      <c r="BA57">
        <v>0.86237068965517227</v>
      </c>
      <c r="BB57">
        <v>2.0086206896551735</v>
      </c>
      <c r="BC57">
        <v>8.3692528735632224E-2</v>
      </c>
      <c r="BD57">
        <v>0.77867816091954001</v>
      </c>
      <c r="BE57">
        <v>7.7867816091954006E-2</v>
      </c>
      <c r="BF57">
        <v>0</v>
      </c>
      <c r="BG57">
        <v>21.560000000000002</v>
      </c>
      <c r="BH57">
        <v>1.3721658225622646</v>
      </c>
      <c r="BI57">
        <v>2.5738494336358819</v>
      </c>
      <c r="BJ57">
        <v>1.8446778890868367</v>
      </c>
      <c r="BK57">
        <v>0.20943622605476878</v>
      </c>
      <c r="BL57">
        <v>5.8176729459657995E-4</v>
      </c>
      <c r="BP57" s="50">
        <f t="shared" si="17"/>
        <v>1.3725767569005893</v>
      </c>
      <c r="BQ57" s="50">
        <f t="shared" si="18"/>
        <v>3.1147126436781601E-2</v>
      </c>
      <c r="BR57" s="50">
        <f t="shared" si="19"/>
        <v>0.21720430297273277</v>
      </c>
      <c r="BS57" s="50">
        <f t="shared" si="20"/>
        <v>0.22942045862724289</v>
      </c>
      <c r="BT57" s="50">
        <f t="shared" si="21"/>
        <v>6.0334528603536882E-4</v>
      </c>
      <c r="BU57" s="50">
        <f t="shared" si="21"/>
        <v>6.3727905174234135E-4</v>
      </c>
    </row>
    <row r="58" spans="1:73" x14ac:dyDescent="0.25">
      <c r="A58" s="21">
        <v>43739.434027777781</v>
      </c>
      <c r="B58" s="17">
        <v>337151</v>
      </c>
      <c r="C58" s="17">
        <v>13.52</v>
      </c>
      <c r="D58" s="17">
        <v>22.94</v>
      </c>
      <c r="E58" s="17">
        <v>297.10000000000002</v>
      </c>
      <c r="F58" s="17">
        <v>36.17</v>
      </c>
      <c r="G58" s="17">
        <v>-38.68</v>
      </c>
      <c r="H58" s="17">
        <v>-16.399999999999999</v>
      </c>
      <c r="I58" s="17">
        <v>26.62</v>
      </c>
      <c r="J58" s="17">
        <v>299.8</v>
      </c>
      <c r="K58" s="17">
        <v>260.89999999999998</v>
      </c>
      <c r="L58" s="17">
        <v>-22.27</v>
      </c>
      <c r="M58" s="17">
        <v>0.122</v>
      </c>
      <c r="N58" s="17">
        <v>258.39999999999998</v>
      </c>
      <c r="O58" s="17">
        <v>19.77</v>
      </c>
      <c r="P58" s="17">
        <v>238.7</v>
      </c>
      <c r="Q58" s="17">
        <v>419.2</v>
      </c>
      <c r="R58" s="17">
        <v>441.5</v>
      </c>
      <c r="S58" s="17">
        <v>21.18</v>
      </c>
      <c r="T58" s="17">
        <v>71.87</v>
      </c>
      <c r="U58" s="17">
        <v>1.1850000000000001</v>
      </c>
      <c r="V58" s="17">
        <v>322</v>
      </c>
      <c r="W58" s="17">
        <v>21.95</v>
      </c>
      <c r="X58" s="17">
        <v>0.29199999999999998</v>
      </c>
      <c r="Y58" s="17">
        <v>2.9168780000000001</v>
      </c>
      <c r="Z58" s="7">
        <f t="shared" si="0"/>
        <v>21.564999999999998</v>
      </c>
      <c r="AA58" s="7">
        <f t="shared" si="13"/>
        <v>294.71499999999997</v>
      </c>
      <c r="AB58" s="2">
        <f t="shared" si="1"/>
        <v>240.65100000000004</v>
      </c>
      <c r="AC58" s="42">
        <f t="shared" si="2"/>
        <v>2.5820586887232637</v>
      </c>
      <c r="AD58" s="42">
        <f t="shared" si="14"/>
        <v>1.8557255795854097</v>
      </c>
      <c r="AE58" s="42">
        <f t="shared" si="3"/>
        <v>0.83330002212445575</v>
      </c>
      <c r="AF58" s="42">
        <f t="shared" si="4"/>
        <v>356.44572827589292</v>
      </c>
      <c r="AG58" s="42">
        <f t="shared" si="5"/>
        <v>342.18789914485717</v>
      </c>
      <c r="AH58" s="6">
        <f t="shared" si="6"/>
        <v>402.43199999999996</v>
      </c>
      <c r="AI58" s="4">
        <v>21.6078790310955</v>
      </c>
      <c r="AJ58" s="4">
        <f t="shared" si="15"/>
        <v>294.75787903109546</v>
      </c>
      <c r="AK58" s="8">
        <f t="shared" si="7"/>
        <v>0.19930091253756696</v>
      </c>
      <c r="AL58" s="8">
        <f t="shared" si="8"/>
        <v>410.89083377596342</v>
      </c>
      <c r="AM58" s="8">
        <f t="shared" si="9"/>
        <v>2.7997812414544105</v>
      </c>
      <c r="AN58" s="8">
        <f t="shared" si="10"/>
        <v>3.4971120483718443</v>
      </c>
      <c r="AO58" s="22">
        <f t="shared" si="11"/>
        <v>5.2067606136697508E-3</v>
      </c>
      <c r="AP58" s="22">
        <f t="shared" si="12"/>
        <v>5.7576788171353623E-2</v>
      </c>
      <c r="AQ58" s="19">
        <f t="shared" si="16"/>
        <v>5.7576788171353623E-2</v>
      </c>
      <c r="AX58">
        <v>0.15744947742235696</v>
      </c>
      <c r="AY58">
        <v>25.612068965517246</v>
      </c>
      <c r="AZ58">
        <v>1.0671695402298853</v>
      </c>
      <c r="BA58">
        <v>0.8644073275862072</v>
      </c>
      <c r="BB58">
        <v>1.9224137931034493</v>
      </c>
      <c r="BC58">
        <v>8.0100574712643716E-2</v>
      </c>
      <c r="BD58">
        <v>0.78430675287356344</v>
      </c>
      <c r="BE58">
        <v>7.8430675287356352E-2</v>
      </c>
      <c r="BF58">
        <v>0</v>
      </c>
      <c r="BG58">
        <v>21.564999999999998</v>
      </c>
      <c r="BH58">
        <v>1.3606832633776433</v>
      </c>
      <c r="BI58">
        <v>2.5746366087188162</v>
      </c>
      <c r="BJ58">
        <v>1.8503913306862134</v>
      </c>
      <c r="BK58">
        <v>0.21044644291986481</v>
      </c>
      <c r="BL58">
        <v>5.8457345255517998E-4</v>
      </c>
      <c r="BP58" s="50">
        <f t="shared" si="17"/>
        <v>1.361090758934894</v>
      </c>
      <c r="BQ58" s="50">
        <f t="shared" si="18"/>
        <v>3.1372270114942535E-2</v>
      </c>
      <c r="BR58" s="50">
        <f t="shared" si="19"/>
        <v>0.21819099509403564</v>
      </c>
      <c r="BS58" s="50">
        <f t="shared" si="20"/>
        <v>0.23050580365872722</v>
      </c>
      <c r="BT58" s="50">
        <f t="shared" si="21"/>
        <v>6.0608609748343228E-4</v>
      </c>
      <c r="BU58" s="50">
        <f t="shared" si="21"/>
        <v>6.4029389905202012E-4</v>
      </c>
    </row>
    <row r="59" spans="1:73" x14ac:dyDescent="0.25">
      <c r="A59" s="21">
        <v>43739.434027777781</v>
      </c>
      <c r="B59" s="17">
        <v>337152</v>
      </c>
      <c r="C59" s="17">
        <v>13.51</v>
      </c>
      <c r="D59" s="17">
        <v>22.95</v>
      </c>
      <c r="E59" s="17">
        <v>297.2</v>
      </c>
      <c r="F59" s="17">
        <v>35.33</v>
      </c>
      <c r="G59" s="17">
        <v>-39.71</v>
      </c>
      <c r="H59" s="17">
        <v>-16.39</v>
      </c>
      <c r="I59" s="17">
        <v>26.59</v>
      </c>
      <c r="J59" s="17">
        <v>299.7</v>
      </c>
      <c r="K59" s="17">
        <v>261.8</v>
      </c>
      <c r="L59" s="17">
        <v>-23.32</v>
      </c>
      <c r="M59" s="17">
        <v>0.11899999999999999</v>
      </c>
      <c r="N59" s="17">
        <v>257.39999999999998</v>
      </c>
      <c r="O59" s="17">
        <v>18.93</v>
      </c>
      <c r="P59" s="17">
        <v>238.5</v>
      </c>
      <c r="Q59" s="17">
        <v>418</v>
      </c>
      <c r="R59" s="17">
        <v>441.3</v>
      </c>
      <c r="S59" s="17">
        <v>21.19</v>
      </c>
      <c r="T59" s="17">
        <v>70.69</v>
      </c>
      <c r="U59" s="17">
        <v>0.71</v>
      </c>
      <c r="V59" s="17">
        <v>334</v>
      </c>
      <c r="W59" s="17">
        <v>21.95</v>
      </c>
      <c r="X59" s="17">
        <v>0.29199999999999998</v>
      </c>
      <c r="Y59" s="17">
        <v>2.915645</v>
      </c>
      <c r="Z59" s="7">
        <f t="shared" si="0"/>
        <v>21.57</v>
      </c>
      <c r="AA59" s="7">
        <f t="shared" si="13"/>
        <v>294.71999999999997</v>
      </c>
      <c r="AB59" s="2">
        <f t="shared" si="1"/>
        <v>240.732</v>
      </c>
      <c r="AC59" s="42">
        <f t="shared" si="2"/>
        <v>2.6038661904567628</v>
      </c>
      <c r="AD59" s="42">
        <f t="shared" si="14"/>
        <v>1.8406730100338857</v>
      </c>
      <c r="AE59" s="42">
        <f t="shared" si="3"/>
        <v>0.83232805408439736</v>
      </c>
      <c r="AF59" s="42">
        <f t="shared" si="4"/>
        <v>356.05412861109909</v>
      </c>
      <c r="AG59" s="42">
        <f t="shared" si="5"/>
        <v>341.81196346665513</v>
      </c>
      <c r="AH59" s="6">
        <f t="shared" si="6"/>
        <v>401.28</v>
      </c>
      <c r="AI59" s="4">
        <v>21.735024760249701</v>
      </c>
      <c r="AJ59" s="4">
        <f t="shared" si="15"/>
        <v>294.88502476024968</v>
      </c>
      <c r="AK59" s="8">
        <f t="shared" si="7"/>
        <v>0.19931105645425626</v>
      </c>
      <c r="AL59" s="8">
        <f t="shared" si="8"/>
        <v>411.62788389087439</v>
      </c>
      <c r="AM59" s="8">
        <f t="shared" si="9"/>
        <v>2.1671755812577809</v>
      </c>
      <c r="AN59" s="8">
        <f t="shared" si="10"/>
        <v>10.417984182759577</v>
      </c>
      <c r="AO59" s="22">
        <f t="shared" si="11"/>
        <v>5.0080269386838299E-3</v>
      </c>
      <c r="AP59" s="22">
        <f t="shared" si="12"/>
        <v>5.537917480746319E-2</v>
      </c>
      <c r="AQ59" s="19">
        <f t="shared" si="16"/>
        <v>5.537917480746319E-2</v>
      </c>
      <c r="AX59">
        <v>0.15749154525093773</v>
      </c>
      <c r="AY59">
        <v>25.620689655172413</v>
      </c>
      <c r="AZ59">
        <v>1.0675287356321839</v>
      </c>
      <c r="BA59">
        <v>0.86469827586206904</v>
      </c>
      <c r="BB59">
        <v>2.0086206896551735</v>
      </c>
      <c r="BC59">
        <v>8.3692528735632224E-2</v>
      </c>
      <c r="BD59">
        <v>0.78100574712643678</v>
      </c>
      <c r="BE59">
        <v>7.8100574712643686E-2</v>
      </c>
      <c r="BF59">
        <v>0</v>
      </c>
      <c r="BG59">
        <v>21.57</v>
      </c>
      <c r="BH59">
        <v>0.81526170210812376</v>
      </c>
      <c r="BI59">
        <v>2.5754239941259325</v>
      </c>
      <c r="BJ59">
        <v>1.8205672214476214</v>
      </c>
      <c r="BK59">
        <v>0.20762880025128863</v>
      </c>
      <c r="BL59">
        <v>5.7674666736469069E-4</v>
      </c>
      <c r="BP59" s="50">
        <f t="shared" si="17"/>
        <v>0.81550585556436672</v>
      </c>
      <c r="BQ59" s="50">
        <f t="shared" si="18"/>
        <v>3.1240229885057473E-2</v>
      </c>
      <c r="BR59" s="50">
        <f t="shared" si="19"/>
        <v>0.21237435057353365</v>
      </c>
      <c r="BS59" s="50">
        <f t="shared" si="20"/>
        <v>0.22508841899771004</v>
      </c>
      <c r="BT59" s="50">
        <f t="shared" si="21"/>
        <v>5.8992875159314903E-4</v>
      </c>
      <c r="BU59" s="50">
        <f t="shared" si="21"/>
        <v>6.2524560832697231E-4</v>
      </c>
    </row>
    <row r="60" spans="1:73" x14ac:dyDescent="0.25">
      <c r="A60" s="21">
        <v>43739.434027777781</v>
      </c>
      <c r="B60" s="17">
        <v>337153</v>
      </c>
      <c r="C60" s="17">
        <v>13.51</v>
      </c>
      <c r="D60" s="17">
        <v>22.95</v>
      </c>
      <c r="E60" s="17">
        <v>297.5</v>
      </c>
      <c r="F60" s="17">
        <v>35.14</v>
      </c>
      <c r="G60" s="17">
        <v>-40.47</v>
      </c>
      <c r="H60" s="17">
        <v>-16.52</v>
      </c>
      <c r="I60" s="17">
        <v>26.57</v>
      </c>
      <c r="J60" s="17">
        <v>299.7</v>
      </c>
      <c r="K60" s="17">
        <v>262.3</v>
      </c>
      <c r="L60" s="17">
        <v>-23.94</v>
      </c>
      <c r="M60" s="17">
        <v>0.11799999999999999</v>
      </c>
      <c r="N60" s="17">
        <v>257</v>
      </c>
      <c r="O60" s="17">
        <v>18.62</v>
      </c>
      <c r="P60" s="17">
        <v>238.4</v>
      </c>
      <c r="Q60" s="17">
        <v>417.1</v>
      </c>
      <c r="R60" s="17">
        <v>441.1</v>
      </c>
      <c r="S60" s="17">
        <v>21.19</v>
      </c>
      <c r="T60" s="17">
        <v>70.03</v>
      </c>
      <c r="U60" s="17">
        <v>0.82</v>
      </c>
      <c r="V60" s="17">
        <v>330.5</v>
      </c>
      <c r="W60" s="17">
        <v>21.8</v>
      </c>
      <c r="X60" s="17">
        <v>0.29199999999999998</v>
      </c>
      <c r="Y60" s="17">
        <v>2.9191370000000001</v>
      </c>
      <c r="Z60" s="7">
        <f t="shared" si="0"/>
        <v>21.495000000000001</v>
      </c>
      <c r="AA60" s="7">
        <f t="shared" si="13"/>
        <v>294.64499999999998</v>
      </c>
      <c r="AB60" s="2">
        <f t="shared" si="1"/>
        <v>240.97500000000002</v>
      </c>
      <c r="AC60" s="42">
        <f t="shared" si="2"/>
        <v>2.5796567483702719</v>
      </c>
      <c r="AD60" s="42">
        <f t="shared" si="14"/>
        <v>1.8065336208837015</v>
      </c>
      <c r="AE60" s="42">
        <f t="shared" si="3"/>
        <v>0.83013297219199844</v>
      </c>
      <c r="AF60" s="42">
        <f t="shared" si="4"/>
        <v>354.75377512819796</v>
      </c>
      <c r="AG60" s="42">
        <f t="shared" si="5"/>
        <v>340.56362412307004</v>
      </c>
      <c r="AH60" s="6">
        <f t="shared" si="6"/>
        <v>400.416</v>
      </c>
      <c r="AI60" s="4">
        <v>21.5884027064718</v>
      </c>
      <c r="AJ60" s="4">
        <f t="shared" si="15"/>
        <v>294.73840270647179</v>
      </c>
      <c r="AK60" s="8">
        <f t="shared" si="7"/>
        <v>0.19915893384102892</v>
      </c>
      <c r="AL60" s="8">
        <f t="shared" si="8"/>
        <v>410.79376978895965</v>
      </c>
      <c r="AM60" s="8">
        <f t="shared" si="9"/>
        <v>2.3290126663459776</v>
      </c>
      <c r="AN60" s="8">
        <f t="shared" si="10"/>
        <v>6.3368261981088541</v>
      </c>
      <c r="AO60" s="22">
        <f t="shared" si="11"/>
        <v>5.1057957638353194E-3</v>
      </c>
      <c r="AP60" s="22">
        <f t="shared" si="12"/>
        <v>5.6460310537177844E-2</v>
      </c>
      <c r="AQ60" s="19">
        <f t="shared" si="16"/>
        <v>5.6460310537177844E-2</v>
      </c>
      <c r="AX60">
        <v>0.15686152400836387</v>
      </c>
      <c r="AY60">
        <v>25.646551724137932</v>
      </c>
      <c r="AZ60">
        <v>1.0686063218390804</v>
      </c>
      <c r="BA60">
        <v>0.86557112068965525</v>
      </c>
      <c r="BB60">
        <v>2.0689655172413794</v>
      </c>
      <c r="BC60">
        <v>8.6206896551724144E-2</v>
      </c>
      <c r="BD60">
        <v>0.77936422413793105</v>
      </c>
      <c r="BE60">
        <v>7.7936422413793116E-2</v>
      </c>
      <c r="BF60">
        <v>0</v>
      </c>
      <c r="BG60">
        <v>21.495000000000001</v>
      </c>
      <c r="BH60">
        <v>0.9415698531389598</v>
      </c>
      <c r="BI60">
        <v>2.5636352754700238</v>
      </c>
      <c r="BJ60">
        <v>1.7953137834116577</v>
      </c>
      <c r="BK60">
        <v>0.20830693233214756</v>
      </c>
      <c r="BL60">
        <v>5.7863036758929874E-4</v>
      </c>
      <c r="BP60" s="50">
        <f t="shared" si="17"/>
        <v>0.94185183318701515</v>
      </c>
      <c r="BQ60" s="50">
        <f t="shared" si="18"/>
        <v>3.1174568965517242E-2</v>
      </c>
      <c r="BR60" s="50">
        <f t="shared" si="19"/>
        <v>0.21377381923608116</v>
      </c>
      <c r="BS60" s="50">
        <f t="shared" si="20"/>
        <v>0.2263371000381483</v>
      </c>
      <c r="BT60" s="50">
        <f t="shared" si="21"/>
        <v>5.9381616454466993E-4</v>
      </c>
      <c r="BU60" s="50">
        <f t="shared" si="21"/>
        <v>6.2871416677263417E-4</v>
      </c>
    </row>
    <row r="61" spans="1:73" x14ac:dyDescent="0.25">
      <c r="A61" s="21">
        <v>43739.434027777781</v>
      </c>
      <c r="B61" s="17">
        <v>337154</v>
      </c>
      <c r="C61" s="17">
        <v>13.52</v>
      </c>
      <c r="D61" s="17">
        <v>22.96</v>
      </c>
      <c r="E61" s="17">
        <v>298.2</v>
      </c>
      <c r="F61" s="17">
        <v>35.200000000000003</v>
      </c>
      <c r="G61" s="17">
        <v>-40.69</v>
      </c>
      <c r="H61" s="17">
        <v>-16.649999999999999</v>
      </c>
      <c r="I61" s="17">
        <v>26.57</v>
      </c>
      <c r="J61" s="17">
        <v>299.7</v>
      </c>
      <c r="K61" s="17">
        <v>263</v>
      </c>
      <c r="L61" s="17">
        <v>-24.04</v>
      </c>
      <c r="M61" s="17">
        <v>0.11799999999999999</v>
      </c>
      <c r="N61" s="17">
        <v>257.5</v>
      </c>
      <c r="O61" s="17">
        <v>18.55</v>
      </c>
      <c r="P61" s="17">
        <v>239</v>
      </c>
      <c r="Q61" s="17">
        <v>416.8</v>
      </c>
      <c r="R61" s="17">
        <v>440.9</v>
      </c>
      <c r="S61" s="17">
        <v>21.19</v>
      </c>
      <c r="T61" s="17">
        <v>70.69</v>
      </c>
      <c r="U61" s="17">
        <v>0.71499999999999997</v>
      </c>
      <c r="V61" s="17">
        <v>341</v>
      </c>
      <c r="W61" s="17">
        <v>21.95</v>
      </c>
      <c r="X61" s="17">
        <v>0.29299999999999998</v>
      </c>
      <c r="Y61" s="17">
        <v>2.9264399999999999</v>
      </c>
      <c r="Z61" s="7">
        <f t="shared" si="0"/>
        <v>21.57</v>
      </c>
      <c r="AA61" s="7">
        <f t="shared" si="13"/>
        <v>294.71999999999997</v>
      </c>
      <c r="AB61" s="2">
        <f t="shared" si="1"/>
        <v>241.542</v>
      </c>
      <c r="AC61" s="42">
        <f t="shared" si="2"/>
        <v>2.6010446615694631</v>
      </c>
      <c r="AD61" s="42">
        <f t="shared" si="14"/>
        <v>1.8386784712634534</v>
      </c>
      <c r="AE61" s="42">
        <f t="shared" si="3"/>
        <v>0.83219902187054984</v>
      </c>
      <c r="AF61" s="42">
        <f t="shared" si="4"/>
        <v>355.99893108142464</v>
      </c>
      <c r="AG61" s="42">
        <f t="shared" si="5"/>
        <v>341.75897383816766</v>
      </c>
      <c r="AH61" s="6">
        <f t="shared" si="6"/>
        <v>400.12799999999999</v>
      </c>
      <c r="AI61" s="4">
        <v>21.718684117367701</v>
      </c>
      <c r="AJ61" s="4">
        <f t="shared" si="15"/>
        <v>294.86868411736771</v>
      </c>
      <c r="AK61" s="8">
        <f t="shared" si="7"/>
        <v>0.19931105645425626</v>
      </c>
      <c r="AL61" s="8">
        <f t="shared" si="8"/>
        <v>411.53301124458841</v>
      </c>
      <c r="AM61" s="8">
        <f t="shared" si="9"/>
        <v>2.174793093606838</v>
      </c>
      <c r="AN61" s="8">
        <f t="shared" si="10"/>
        <v>9.4193949907365067</v>
      </c>
      <c r="AO61" s="22">
        <f t="shared" si="11"/>
        <v>5.0251356685445895E-3</v>
      </c>
      <c r="AP61" s="22">
        <f t="shared" si="12"/>
        <v>5.556836455290446E-2</v>
      </c>
      <c r="AQ61" s="19">
        <f t="shared" si="16"/>
        <v>5.556836455290446E-2</v>
      </c>
      <c r="AX61">
        <v>0.15749154525093773</v>
      </c>
      <c r="AY61">
        <v>25.706896551724139</v>
      </c>
      <c r="AZ61">
        <v>1.0711206896551724</v>
      </c>
      <c r="BA61">
        <v>0.86760775862068973</v>
      </c>
      <c r="BB61">
        <v>2.0775862068965489</v>
      </c>
      <c r="BC61">
        <v>8.6566091954022872E-2</v>
      </c>
      <c r="BD61">
        <v>0.78104166666666686</v>
      </c>
      <c r="BE61">
        <v>7.8104166666666697E-2</v>
      </c>
      <c r="BF61">
        <v>0</v>
      </c>
      <c r="BG61">
        <v>21.57</v>
      </c>
      <c r="BH61">
        <v>0.82100298170043451</v>
      </c>
      <c r="BI61">
        <v>2.5754239941259325</v>
      </c>
      <c r="BJ61">
        <v>1.8205672214476214</v>
      </c>
      <c r="BK61">
        <v>0.20767544199590013</v>
      </c>
      <c r="BL61">
        <v>5.7687622776638923E-4</v>
      </c>
      <c r="BP61" s="50">
        <f t="shared" si="17"/>
        <v>0.82124885454721441</v>
      </c>
      <c r="BQ61" s="50">
        <f t="shared" si="18"/>
        <v>3.1241666666666675E-2</v>
      </c>
      <c r="BR61" s="50">
        <f t="shared" si="19"/>
        <v>0.2124536386064747</v>
      </c>
      <c r="BS61" s="50">
        <f t="shared" si="20"/>
        <v>0.22516338373986627</v>
      </c>
      <c r="BT61" s="50">
        <f t="shared" si="21"/>
        <v>5.9014899612909639E-4</v>
      </c>
      <c r="BU61" s="50">
        <f t="shared" si="21"/>
        <v>6.2545384372185073E-4</v>
      </c>
    </row>
    <row r="62" spans="1:73" x14ac:dyDescent="0.25">
      <c r="A62" s="21">
        <v>43739.434027777781</v>
      </c>
      <c r="B62" s="17">
        <v>337155</v>
      </c>
      <c r="C62" s="17">
        <v>13.5</v>
      </c>
      <c r="D62" s="17">
        <v>22.97</v>
      </c>
      <c r="E62" s="17">
        <v>299.8</v>
      </c>
      <c r="F62" s="17">
        <v>35.5</v>
      </c>
      <c r="G62" s="17">
        <v>-40.11</v>
      </c>
      <c r="H62" s="17">
        <v>-15.77</v>
      </c>
      <c r="I62" s="17">
        <v>26.56</v>
      </c>
      <c r="J62" s="17">
        <v>299.7</v>
      </c>
      <c r="K62" s="17">
        <v>264.3</v>
      </c>
      <c r="L62" s="17">
        <v>-24.34</v>
      </c>
      <c r="M62" s="17">
        <v>0.11799999999999999</v>
      </c>
      <c r="N62" s="17">
        <v>259.7</v>
      </c>
      <c r="O62" s="17">
        <v>19.73</v>
      </c>
      <c r="P62" s="17">
        <v>239.9</v>
      </c>
      <c r="Q62" s="17">
        <v>417.4</v>
      </c>
      <c r="R62" s="17">
        <v>441.8</v>
      </c>
      <c r="S62" s="17">
        <v>21.19</v>
      </c>
      <c r="T62" s="17">
        <v>70.7</v>
      </c>
      <c r="U62" s="17">
        <v>0.77500000000000002</v>
      </c>
      <c r="V62" s="17">
        <v>337.5</v>
      </c>
      <c r="W62" s="17">
        <v>21.95</v>
      </c>
      <c r="X62" s="17">
        <v>0.29399999999999998</v>
      </c>
      <c r="Y62" s="17">
        <v>2.9445350000000001</v>
      </c>
      <c r="Z62" s="7">
        <f t="shared" si="0"/>
        <v>21.57</v>
      </c>
      <c r="AA62" s="7">
        <f t="shared" si="13"/>
        <v>294.71999999999997</v>
      </c>
      <c r="AB62" s="2">
        <f t="shared" si="1"/>
        <v>242.83800000000002</v>
      </c>
      <c r="AC62" s="42">
        <f t="shared" si="2"/>
        <v>2.6257126810330003</v>
      </c>
      <c r="AD62" s="42">
        <f t="shared" si="14"/>
        <v>1.856378865490331</v>
      </c>
      <c r="AE62" s="42">
        <f t="shared" si="3"/>
        <v>0.83333994358627284</v>
      </c>
      <c r="AF62" s="42">
        <f t="shared" si="4"/>
        <v>356.48699571568966</v>
      </c>
      <c r="AG62" s="42">
        <f t="shared" si="5"/>
        <v>342.22751588706205</v>
      </c>
      <c r="AH62" s="6">
        <f t="shared" si="6"/>
        <v>400.70399999999995</v>
      </c>
      <c r="AI62" s="4">
        <v>21.8609548839087</v>
      </c>
      <c r="AJ62" s="4">
        <f t="shared" si="15"/>
        <v>295.01095488390865</v>
      </c>
      <c r="AK62" s="8">
        <f t="shared" si="7"/>
        <v>0.19931105645425626</v>
      </c>
      <c r="AL62" s="8">
        <f t="shared" si="8"/>
        <v>412.35902550904325</v>
      </c>
      <c r="AM62" s="8">
        <f t="shared" si="9"/>
        <v>2.2642051585490215</v>
      </c>
      <c r="AN62" s="8">
        <f t="shared" si="10"/>
        <v>19.190306523857679</v>
      </c>
      <c r="AO62" s="22">
        <f t="shared" si="11"/>
        <v>4.8264929818290494E-3</v>
      </c>
      <c r="AP62" s="22">
        <f t="shared" si="12"/>
        <v>5.3371757344810027E-2</v>
      </c>
      <c r="AQ62" s="19">
        <f t="shared" si="16"/>
        <v>5.3371757344810027E-2</v>
      </c>
      <c r="AX62">
        <v>0.15749154525093773</v>
      </c>
      <c r="AY62">
        <v>25.844827586206897</v>
      </c>
      <c r="AZ62">
        <v>1.076867816091954</v>
      </c>
      <c r="BA62">
        <v>0.87226293103448282</v>
      </c>
      <c r="BB62">
        <v>2.1034482758620721</v>
      </c>
      <c r="BC62">
        <v>8.7643678160919669E-2</v>
      </c>
      <c r="BD62">
        <v>0.78461925287356316</v>
      </c>
      <c r="BE62">
        <v>7.8461925287356321E-2</v>
      </c>
      <c r="BF62">
        <v>0</v>
      </c>
      <c r="BG62">
        <v>21.57</v>
      </c>
      <c r="BH62">
        <v>0.88989833680816333</v>
      </c>
      <c r="BI62">
        <v>2.5754239941259325</v>
      </c>
      <c r="BJ62">
        <v>1.8208247638470343</v>
      </c>
      <c r="BK62">
        <v>0.20896946220103957</v>
      </c>
      <c r="BL62">
        <v>5.8047072833622101E-4</v>
      </c>
      <c r="BP62" s="50">
        <f t="shared" si="17"/>
        <v>0.89016484234138638</v>
      </c>
      <c r="BQ62" s="50">
        <f t="shared" si="18"/>
        <v>3.1384770114942527E-2</v>
      </c>
      <c r="BR62" s="50">
        <f t="shared" si="19"/>
        <v>0.21415682238875508</v>
      </c>
      <c r="BS62" s="50">
        <f t="shared" si="20"/>
        <v>0.22686591433298572</v>
      </c>
      <c r="BT62" s="50">
        <f t="shared" si="21"/>
        <v>5.948800621909863E-4</v>
      </c>
      <c r="BU62" s="50">
        <f t="shared" si="21"/>
        <v>6.3018309536940484E-4</v>
      </c>
    </row>
    <row r="63" spans="1:73" x14ac:dyDescent="0.25">
      <c r="A63" s="21">
        <v>43739.434027777781</v>
      </c>
      <c r="B63" s="17">
        <v>337156</v>
      </c>
      <c r="C63" s="17">
        <v>13.5</v>
      </c>
      <c r="D63" s="17">
        <v>22.97</v>
      </c>
      <c r="E63" s="17">
        <v>301.7</v>
      </c>
      <c r="F63" s="17">
        <v>35.729999999999997</v>
      </c>
      <c r="G63" s="17">
        <v>-40.03</v>
      </c>
      <c r="H63" s="17">
        <v>-15.78</v>
      </c>
      <c r="I63" s="17">
        <v>26.56</v>
      </c>
      <c r="J63" s="17">
        <v>299.7</v>
      </c>
      <c r="K63" s="17">
        <v>266</v>
      </c>
      <c r="L63" s="17">
        <v>-24.25</v>
      </c>
      <c r="M63" s="17">
        <v>0.11799999999999999</v>
      </c>
      <c r="N63" s="17">
        <v>261.7</v>
      </c>
      <c r="O63" s="17">
        <v>19.95</v>
      </c>
      <c r="P63" s="17">
        <v>241.7</v>
      </c>
      <c r="Q63" s="17">
        <v>417.4</v>
      </c>
      <c r="R63" s="17">
        <v>441.7</v>
      </c>
      <c r="S63" s="17">
        <v>21.19</v>
      </c>
      <c r="T63" s="17">
        <v>71.7</v>
      </c>
      <c r="U63" s="17">
        <v>1.03</v>
      </c>
      <c r="V63" s="17">
        <v>343</v>
      </c>
      <c r="W63" s="17">
        <v>21.9</v>
      </c>
      <c r="X63" s="17">
        <v>0.29599999999999999</v>
      </c>
      <c r="Y63" s="17">
        <v>2.9637099999999998</v>
      </c>
      <c r="Z63" s="7">
        <f t="shared" si="0"/>
        <v>21.545000000000002</v>
      </c>
      <c r="AA63" s="7">
        <f t="shared" si="13"/>
        <v>294.69499999999999</v>
      </c>
      <c r="AB63" s="2">
        <f t="shared" si="1"/>
        <v>244.37700000000001</v>
      </c>
      <c r="AC63" s="42">
        <f t="shared" si="2"/>
        <v>2.6082550370946733</v>
      </c>
      <c r="AD63" s="42">
        <f t="shared" si="14"/>
        <v>1.8701188615968809</v>
      </c>
      <c r="AE63" s="42">
        <f t="shared" si="3"/>
        <v>0.83422929826024128</v>
      </c>
      <c r="AF63" s="42">
        <f t="shared" si="4"/>
        <v>356.74637320988063</v>
      </c>
      <c r="AG63" s="42">
        <f t="shared" si="5"/>
        <v>342.47651828148537</v>
      </c>
      <c r="AH63" s="6">
        <f t="shared" si="6"/>
        <v>400.70399999999995</v>
      </c>
      <c r="AI63" s="4">
        <v>21.7584458655387</v>
      </c>
      <c r="AJ63" s="4">
        <f t="shared" si="15"/>
        <v>294.90844586553868</v>
      </c>
      <c r="AK63" s="8">
        <f t="shared" si="7"/>
        <v>0.19926034031263437</v>
      </c>
      <c r="AL63" s="8">
        <f t="shared" si="8"/>
        <v>411.76937353714021</v>
      </c>
      <c r="AM63" s="8">
        <f t="shared" si="9"/>
        <v>2.6102586078777712</v>
      </c>
      <c r="AN63" s="8">
        <f t="shared" si="10"/>
        <v>16.229747685329141</v>
      </c>
      <c r="AO63" s="22">
        <f t="shared" si="11"/>
        <v>4.9423603865612203E-3</v>
      </c>
      <c r="AP63" s="22">
        <f t="shared" si="12"/>
        <v>5.4653028659783484E-2</v>
      </c>
      <c r="AQ63" s="19">
        <f t="shared" si="16"/>
        <v>5.4653028659783484E-2</v>
      </c>
      <c r="AX63">
        <v>0.15728130103983537</v>
      </c>
      <c r="AY63">
        <v>26.008620689655171</v>
      </c>
      <c r="AZ63">
        <v>1.083692528735632</v>
      </c>
      <c r="BA63">
        <v>0.87779094827586202</v>
      </c>
      <c r="BB63">
        <v>2.0948275862068977</v>
      </c>
      <c r="BC63">
        <v>8.7284482758620732E-2</v>
      </c>
      <c r="BD63">
        <v>0.79050646551724124</v>
      </c>
      <c r="BE63">
        <v>7.9050646551724127E-2</v>
      </c>
      <c r="BF63">
        <v>0</v>
      </c>
      <c r="BG63">
        <v>21.545000000000002</v>
      </c>
      <c r="BH63">
        <v>1.1827035960160106</v>
      </c>
      <c r="BI63">
        <v>2.5714891698574838</v>
      </c>
      <c r="BJ63">
        <v>1.8437577347878158</v>
      </c>
      <c r="BK63">
        <v>0.2110477918142844</v>
      </c>
      <c r="BL63">
        <v>5.8624386615079005E-4</v>
      </c>
      <c r="BP63" s="50">
        <f t="shared" si="17"/>
        <v>1.1830577904666166</v>
      </c>
      <c r="BQ63" s="50">
        <f t="shared" si="18"/>
        <v>3.1620258620689651E-2</v>
      </c>
      <c r="BR63" s="50">
        <f t="shared" si="19"/>
        <v>0.21788221217657514</v>
      </c>
      <c r="BS63" s="50">
        <f t="shared" si="20"/>
        <v>0.23043468102845011</v>
      </c>
      <c r="BT63" s="50">
        <f t="shared" si="21"/>
        <v>6.0522836715715318E-4</v>
      </c>
      <c r="BU63" s="50">
        <f t="shared" si="21"/>
        <v>6.4009633619013914E-4</v>
      </c>
    </row>
    <row r="64" spans="1:73" x14ac:dyDescent="0.25">
      <c r="A64" s="21">
        <v>43739.43472222222</v>
      </c>
      <c r="B64" s="17">
        <v>337157</v>
      </c>
      <c r="C64" s="17">
        <v>13.52</v>
      </c>
      <c r="D64" s="17">
        <v>22.98</v>
      </c>
      <c r="E64" s="17">
        <v>303.8</v>
      </c>
      <c r="F64" s="17">
        <v>36.11</v>
      </c>
      <c r="G64" s="17">
        <v>-39.68</v>
      </c>
      <c r="H64" s="17">
        <v>-15.36</v>
      </c>
      <c r="I64" s="17">
        <v>26.56</v>
      </c>
      <c r="J64" s="17">
        <v>299.7</v>
      </c>
      <c r="K64" s="17">
        <v>267.60000000000002</v>
      </c>
      <c r="L64" s="17">
        <v>-24.32</v>
      </c>
      <c r="M64" s="17">
        <v>0.11899999999999999</v>
      </c>
      <c r="N64" s="17">
        <v>264.10000000000002</v>
      </c>
      <c r="O64" s="17">
        <v>20.75</v>
      </c>
      <c r="P64" s="17">
        <v>243.3</v>
      </c>
      <c r="Q64" s="17">
        <v>417.8</v>
      </c>
      <c r="R64" s="17">
        <v>442.1</v>
      </c>
      <c r="S64" s="17">
        <v>21.19</v>
      </c>
      <c r="T64" s="17">
        <v>73.069999999999993</v>
      </c>
      <c r="U64" s="17">
        <v>1.02</v>
      </c>
      <c r="V64" s="17">
        <v>309</v>
      </c>
      <c r="W64" s="17">
        <v>22.1</v>
      </c>
      <c r="X64" s="17">
        <v>0.29799999999999999</v>
      </c>
      <c r="Y64" s="17">
        <v>2.9845109999999999</v>
      </c>
      <c r="Z64" s="7">
        <f t="shared" si="0"/>
        <v>21.645000000000003</v>
      </c>
      <c r="AA64" s="7">
        <f t="shared" si="13"/>
        <v>294.79499999999996</v>
      </c>
      <c r="AB64" s="2">
        <f t="shared" si="1"/>
        <v>246.07800000000003</v>
      </c>
      <c r="AC64" s="42">
        <f t="shared" si="2"/>
        <v>2.6572152218667116</v>
      </c>
      <c r="AD64" s="42">
        <f t="shared" si="14"/>
        <v>1.9416271626180059</v>
      </c>
      <c r="AE64" s="42">
        <f t="shared" si="3"/>
        <v>0.83867710170696708</v>
      </c>
      <c r="AF64" s="42">
        <f t="shared" si="4"/>
        <v>359.13546759680946</v>
      </c>
      <c r="AG64" s="42">
        <f t="shared" si="5"/>
        <v>344.7700488929371</v>
      </c>
      <c r="AH64" s="6">
        <f t="shared" si="6"/>
        <v>401.08800000000002</v>
      </c>
      <c r="AI64" s="4">
        <v>22.046686574954201</v>
      </c>
      <c r="AJ64" s="4">
        <f t="shared" si="15"/>
        <v>295.19668657495419</v>
      </c>
      <c r="AK64" s="8">
        <f t="shared" si="7"/>
        <v>0.19946325651115815</v>
      </c>
      <c r="AL64" s="8">
        <f t="shared" si="8"/>
        <v>413.42189362064198</v>
      </c>
      <c r="AM64" s="8">
        <f t="shared" si="9"/>
        <v>2.5975565441391262</v>
      </c>
      <c r="AN64" s="8">
        <f t="shared" si="10"/>
        <v>30.394346619380748</v>
      </c>
      <c r="AO64" s="22">
        <f t="shared" si="11"/>
        <v>4.6297176112264238E-3</v>
      </c>
      <c r="AP64" s="22">
        <f t="shared" si="12"/>
        <v>5.1195799072255258E-2</v>
      </c>
      <c r="AQ64" s="19">
        <f t="shared" si="16"/>
        <v>5.1195799072255258E-2</v>
      </c>
      <c r="AX64">
        <v>0.15812370322890948</v>
      </c>
      <c r="AY64">
        <v>26.189655172413794</v>
      </c>
      <c r="AZ64">
        <v>1.0912356321839081</v>
      </c>
      <c r="BA64">
        <v>0.88390086206896556</v>
      </c>
      <c r="BB64">
        <v>2.0948275862068977</v>
      </c>
      <c r="BC64">
        <v>8.7284482758620732E-2</v>
      </c>
      <c r="BD64">
        <v>0.79661637931034479</v>
      </c>
      <c r="BE64">
        <v>7.9661637931034479E-2</v>
      </c>
      <c r="BF64">
        <v>0</v>
      </c>
      <c r="BG64">
        <v>21.645000000000003</v>
      </c>
      <c r="BH64">
        <v>1.1712210368313891</v>
      </c>
      <c r="BI64">
        <v>2.5872600464416022</v>
      </c>
      <c r="BJ64">
        <v>1.8905109159348785</v>
      </c>
      <c r="BK64">
        <v>0.21145336526815192</v>
      </c>
      <c r="BL64">
        <v>5.8737045907819975E-4</v>
      </c>
      <c r="BP64" s="50">
        <f t="shared" si="17"/>
        <v>1.1715717925009212</v>
      </c>
      <c r="BQ64" s="50">
        <f t="shared" si="18"/>
        <v>3.186465517241379E-2</v>
      </c>
      <c r="BR64" s="50">
        <f t="shared" si="19"/>
        <v>0.21821565265625864</v>
      </c>
      <c r="BS64" s="50">
        <f t="shared" si="20"/>
        <v>0.23089839677159124</v>
      </c>
      <c r="BT64" s="50">
        <f t="shared" si="21"/>
        <v>6.0615459071182963E-4</v>
      </c>
      <c r="BU64" s="50">
        <f t="shared" si="21"/>
        <v>6.4138443547664232E-4</v>
      </c>
    </row>
    <row r="65" spans="1:73" x14ac:dyDescent="0.25">
      <c r="A65" s="21">
        <v>43739.43472222222</v>
      </c>
      <c r="B65" s="17">
        <v>337158</v>
      </c>
      <c r="C65" s="17">
        <v>13.51</v>
      </c>
      <c r="D65" s="17">
        <v>22.99</v>
      </c>
      <c r="E65" s="17">
        <v>305.8</v>
      </c>
      <c r="F65" s="17">
        <v>36.58</v>
      </c>
      <c r="G65" s="17">
        <v>-39.42</v>
      </c>
      <c r="H65" s="17">
        <v>-15.38</v>
      </c>
      <c r="I65" s="17">
        <v>26.55</v>
      </c>
      <c r="J65" s="17">
        <v>299.7</v>
      </c>
      <c r="K65" s="17">
        <v>269.2</v>
      </c>
      <c r="L65" s="17">
        <v>-24.04</v>
      </c>
      <c r="M65" s="17">
        <v>0.12</v>
      </c>
      <c r="N65" s="17">
        <v>266.39999999999998</v>
      </c>
      <c r="O65" s="17">
        <v>21.2</v>
      </c>
      <c r="P65" s="17">
        <v>245.2</v>
      </c>
      <c r="Q65" s="17">
        <v>418</v>
      </c>
      <c r="R65" s="17">
        <v>442</v>
      </c>
      <c r="S65" s="17">
        <v>21.19</v>
      </c>
      <c r="T65" s="17">
        <v>71.17</v>
      </c>
      <c r="U65" s="17">
        <v>0.65500000000000003</v>
      </c>
      <c r="V65" s="17">
        <v>178</v>
      </c>
      <c r="W65" s="17">
        <v>22.05</v>
      </c>
      <c r="X65" s="17">
        <v>0.30099999999999999</v>
      </c>
      <c r="Y65" s="17">
        <v>3.0058210000000001</v>
      </c>
      <c r="Z65" s="7">
        <f t="shared" si="0"/>
        <v>21.62</v>
      </c>
      <c r="AA65" s="7">
        <f t="shared" si="13"/>
        <v>294.77</v>
      </c>
      <c r="AB65" s="2">
        <f t="shared" si="1"/>
        <v>247.69800000000004</v>
      </c>
      <c r="AC65" s="42">
        <f t="shared" si="2"/>
        <v>2.6221682267191357</v>
      </c>
      <c r="AD65" s="42">
        <f t="shared" si="14"/>
        <v>1.8661971269560089</v>
      </c>
      <c r="AE65" s="42">
        <f t="shared" si="3"/>
        <v>0.83394855886525376</v>
      </c>
      <c r="AF65" s="42">
        <f t="shared" si="4"/>
        <v>356.98950377628233</v>
      </c>
      <c r="AG65" s="42">
        <f t="shared" si="5"/>
        <v>342.709923625231</v>
      </c>
      <c r="AH65" s="6">
        <f t="shared" si="6"/>
        <v>401.28</v>
      </c>
      <c r="AI65" s="4">
        <v>21.844532150014601</v>
      </c>
      <c r="AJ65" s="4">
        <f t="shared" si="15"/>
        <v>294.99453215001461</v>
      </c>
      <c r="AK65" s="8">
        <f t="shared" si="7"/>
        <v>0.1994125145527883</v>
      </c>
      <c r="AL65" s="8">
        <f t="shared" si="8"/>
        <v>412.25279891224875</v>
      </c>
      <c r="AM65" s="8">
        <f t="shared" si="9"/>
        <v>2.081543898167896</v>
      </c>
      <c r="AN65" s="8">
        <f t="shared" si="10"/>
        <v>13.614590835843069</v>
      </c>
      <c r="AO65" s="22">
        <f t="shared" si="11"/>
        <v>5.0796181060354228E-3</v>
      </c>
      <c r="AP65" s="22">
        <f t="shared" si="12"/>
        <v>5.6170835838838584E-2</v>
      </c>
      <c r="AQ65" s="19">
        <f t="shared" si="16"/>
        <v>5.6170835838838584E-2</v>
      </c>
      <c r="AX65">
        <v>0.15791274613170606</v>
      </c>
      <c r="AY65">
        <v>26.362068965517242</v>
      </c>
      <c r="AZ65">
        <v>1.0984195402298851</v>
      </c>
      <c r="BA65">
        <v>0.88971982758620693</v>
      </c>
      <c r="BB65">
        <v>2.0689655172413794</v>
      </c>
      <c r="BC65">
        <v>8.6206896551724144E-2</v>
      </c>
      <c r="BD65">
        <v>0.80351293103448285</v>
      </c>
      <c r="BE65">
        <v>8.0351293103448296E-2</v>
      </c>
      <c r="BF65">
        <v>0</v>
      </c>
      <c r="BG65">
        <v>21.62</v>
      </c>
      <c r="BH65">
        <v>0.7521076265927058</v>
      </c>
      <c r="BI65">
        <v>2.583309426477026</v>
      </c>
      <c r="BJ65">
        <v>1.8385413188236996</v>
      </c>
      <c r="BK65">
        <v>0.2124909177290033</v>
      </c>
      <c r="BL65">
        <v>5.9025254924723145E-4</v>
      </c>
      <c r="BP65" s="50">
        <f t="shared" si="17"/>
        <v>0.75233286675304267</v>
      </c>
      <c r="BQ65" s="50">
        <f t="shared" si="18"/>
        <v>3.2140517241379313E-2</v>
      </c>
      <c r="BR65" s="50">
        <f t="shared" si="19"/>
        <v>0.21698224406521863</v>
      </c>
      <c r="BS65" s="50">
        <f t="shared" si="20"/>
        <v>0.23013015812995427</v>
      </c>
      <c r="BT65" s="50">
        <f t="shared" si="21"/>
        <v>6.027284557367184E-4</v>
      </c>
      <c r="BU65" s="50">
        <f t="shared" si="21"/>
        <v>6.3925043924987297E-4</v>
      </c>
    </row>
    <row r="66" spans="1:73" x14ac:dyDescent="0.25">
      <c r="A66" s="21">
        <v>43739.43472222222</v>
      </c>
      <c r="B66" s="17">
        <v>337159</v>
      </c>
      <c r="C66" s="17">
        <v>13.51</v>
      </c>
      <c r="D66" s="17">
        <v>22.99</v>
      </c>
      <c r="E66" s="17">
        <v>307.2</v>
      </c>
      <c r="F66" s="17">
        <v>36.64</v>
      </c>
      <c r="G66" s="17">
        <v>-40.26</v>
      </c>
      <c r="H66" s="17">
        <v>-15.52</v>
      </c>
      <c r="I66" s="17">
        <v>26.54</v>
      </c>
      <c r="J66" s="17">
        <v>299.7</v>
      </c>
      <c r="K66" s="17">
        <v>270.60000000000002</v>
      </c>
      <c r="L66" s="17">
        <v>-24.74</v>
      </c>
      <c r="M66" s="17">
        <v>0.11899999999999999</v>
      </c>
      <c r="N66" s="17">
        <v>267</v>
      </c>
      <c r="O66" s="17">
        <v>21.12</v>
      </c>
      <c r="P66" s="17">
        <v>245.8</v>
      </c>
      <c r="Q66" s="17">
        <v>417.1</v>
      </c>
      <c r="R66" s="17">
        <v>441.9</v>
      </c>
      <c r="S66" s="17">
        <v>21.19</v>
      </c>
      <c r="T66" s="17">
        <v>72.680000000000007</v>
      </c>
      <c r="U66" s="17">
        <v>0.35499999999999998</v>
      </c>
      <c r="V66" s="17">
        <v>30</v>
      </c>
      <c r="W66" s="17">
        <v>22.4</v>
      </c>
      <c r="X66" s="17">
        <v>0.30199999999999999</v>
      </c>
      <c r="Y66" s="17">
        <v>3.0168599999999999</v>
      </c>
      <c r="Z66" s="7">
        <f t="shared" si="0"/>
        <v>21.795000000000002</v>
      </c>
      <c r="AA66" s="7">
        <f t="shared" si="13"/>
        <v>294.94499999999999</v>
      </c>
      <c r="AB66" s="2">
        <f t="shared" si="1"/>
        <v>248.83199999999999</v>
      </c>
      <c r="AC66" s="42">
        <f t="shared" si="2"/>
        <v>2.6706276621054061</v>
      </c>
      <c r="AD66" s="42">
        <f t="shared" si="14"/>
        <v>1.9410121848182096</v>
      </c>
      <c r="AE66" s="42">
        <f t="shared" si="3"/>
        <v>0.83857810679566924</v>
      </c>
      <c r="AF66" s="42">
        <f t="shared" si="4"/>
        <v>359.82450103854262</v>
      </c>
      <c r="AG66" s="42">
        <f t="shared" si="5"/>
        <v>345.43152099700092</v>
      </c>
      <c r="AH66" s="6">
        <f t="shared" si="6"/>
        <v>400.416</v>
      </c>
      <c r="AI66" s="4">
        <v>22.1345677763738</v>
      </c>
      <c r="AJ66" s="4">
        <f t="shared" si="15"/>
        <v>295.28456777637376</v>
      </c>
      <c r="AK66" s="8">
        <f t="shared" si="7"/>
        <v>0.1997678890348169</v>
      </c>
      <c r="AL66" s="8">
        <f t="shared" si="8"/>
        <v>413.90130538150811</v>
      </c>
      <c r="AM66" s="8">
        <f t="shared" si="9"/>
        <v>1.5324245495292745</v>
      </c>
      <c r="AN66" s="8">
        <f t="shared" si="10"/>
        <v>15.158144965159451</v>
      </c>
      <c r="AO66" s="22">
        <f t="shared" si="11"/>
        <v>5.0130907817333668E-3</v>
      </c>
      <c r="AP66" s="22">
        <f t="shared" si="12"/>
        <v>5.5435171201426582E-2</v>
      </c>
      <c r="AQ66" s="19">
        <f t="shared" si="16"/>
        <v>5.5435171201426582E-2</v>
      </c>
      <c r="AX66">
        <v>0.15939445249629777</v>
      </c>
      <c r="AY66">
        <v>26.482758620689655</v>
      </c>
      <c r="AZ66">
        <v>1.103448275862069</v>
      </c>
      <c r="BA66">
        <v>0.89379310344827589</v>
      </c>
      <c r="BB66">
        <v>2.1379310344827549</v>
      </c>
      <c r="BC66">
        <v>8.9080459770114792E-2</v>
      </c>
      <c r="BD66">
        <v>0.80471264367816109</v>
      </c>
      <c r="BE66">
        <v>8.0471264367816112E-2</v>
      </c>
      <c r="BF66">
        <v>0</v>
      </c>
      <c r="BG66">
        <v>21.795000000000002</v>
      </c>
      <c r="BH66">
        <v>0.40763085105406188</v>
      </c>
      <c r="BI66">
        <v>2.6110747943988359</v>
      </c>
      <c r="BJ66">
        <v>1.897729160569074</v>
      </c>
      <c r="BK66">
        <v>0.21077926924985629</v>
      </c>
      <c r="BL66">
        <v>5.8549797013848976E-4</v>
      </c>
      <c r="BP66" s="50">
        <f t="shared" si="17"/>
        <v>0.40775292778218336</v>
      </c>
      <c r="BQ66" s="50">
        <f t="shared" si="18"/>
        <v>3.2188505747126443E-2</v>
      </c>
      <c r="BR66" s="50">
        <f t="shared" si="19"/>
        <v>0.21323542483895488</v>
      </c>
      <c r="BS66" s="50">
        <f t="shared" si="20"/>
        <v>0.22675576234500561</v>
      </c>
      <c r="BT66" s="50">
        <f t="shared" si="21"/>
        <v>5.9232062455265245E-4</v>
      </c>
      <c r="BU66" s="50">
        <f t="shared" si="21"/>
        <v>6.2987711762501556E-4</v>
      </c>
    </row>
    <row r="67" spans="1:73" x14ac:dyDescent="0.25">
      <c r="A67" s="21">
        <v>43739.43472222222</v>
      </c>
      <c r="B67" s="17">
        <v>337160</v>
      </c>
      <c r="C67" s="17">
        <v>13.51</v>
      </c>
      <c r="D67" s="17">
        <v>23</v>
      </c>
      <c r="E67" s="17">
        <v>308.3</v>
      </c>
      <c r="F67" s="17">
        <v>36.97</v>
      </c>
      <c r="G67" s="17">
        <v>-40.49</v>
      </c>
      <c r="H67" s="17">
        <v>-14.96</v>
      </c>
      <c r="I67" s="17">
        <v>26.56</v>
      </c>
      <c r="J67" s="17">
        <v>299.7</v>
      </c>
      <c r="K67" s="17">
        <v>271.39999999999998</v>
      </c>
      <c r="L67" s="17">
        <v>-25.53</v>
      </c>
      <c r="M67" s="17">
        <v>0.12</v>
      </c>
      <c r="N67" s="17">
        <v>267.8</v>
      </c>
      <c r="O67" s="17">
        <v>22.01</v>
      </c>
      <c r="P67" s="17">
        <v>245.8</v>
      </c>
      <c r="Q67" s="17">
        <v>417</v>
      </c>
      <c r="R67" s="17">
        <v>442.5</v>
      </c>
      <c r="S67" s="17">
        <v>21.19</v>
      </c>
      <c r="T67" s="17">
        <v>72.42</v>
      </c>
      <c r="U67" s="17">
        <v>0.40500000000000003</v>
      </c>
      <c r="V67" s="17">
        <v>61</v>
      </c>
      <c r="W67" s="17">
        <v>22.45</v>
      </c>
      <c r="X67" s="17">
        <v>0.30299999999999999</v>
      </c>
      <c r="Y67" s="17">
        <v>3.0250629999999998</v>
      </c>
      <c r="Z67" s="7">
        <f t="shared" si="0"/>
        <v>21.82</v>
      </c>
      <c r="AA67" s="7">
        <f t="shared" si="13"/>
        <v>294.96999999999997</v>
      </c>
      <c r="AB67" s="2">
        <f t="shared" si="1"/>
        <v>249.72300000000001</v>
      </c>
      <c r="AC67" s="42">
        <f t="shared" si="2"/>
        <v>2.6567840950267034</v>
      </c>
      <c r="AD67" s="42">
        <f t="shared" si="14"/>
        <v>1.9240430416183387</v>
      </c>
      <c r="AE67" s="42">
        <f t="shared" si="3"/>
        <v>0.83751564518070554</v>
      </c>
      <c r="AF67" s="42">
        <f t="shared" si="4"/>
        <v>359.49046870095577</v>
      </c>
      <c r="AG67" s="42">
        <f t="shared" si="5"/>
        <v>345.11084995291753</v>
      </c>
      <c r="AH67" s="6">
        <f t="shared" si="6"/>
        <v>400.32</v>
      </c>
      <c r="AI67" s="4">
        <v>22.058147573641602</v>
      </c>
      <c r="AJ67" s="4">
        <f t="shared" si="15"/>
        <v>295.20814757364155</v>
      </c>
      <c r="AK67" s="8">
        <f t="shared" si="7"/>
        <v>0.19981869125781238</v>
      </c>
      <c r="AL67" s="8">
        <f t="shared" si="8"/>
        <v>413.45114893383874</v>
      </c>
      <c r="AM67" s="8">
        <f t="shared" si="9"/>
        <v>1.6367880131525891</v>
      </c>
      <c r="AN67" s="8">
        <f t="shared" si="10"/>
        <v>11.35478934524634</v>
      </c>
      <c r="AO67" s="22">
        <f t="shared" si="11"/>
        <v>5.1280315874533446E-3</v>
      </c>
      <c r="AP67" s="22">
        <f t="shared" si="12"/>
        <v>5.6706196108123712E-2</v>
      </c>
      <c r="AQ67" s="19">
        <f t="shared" si="16"/>
        <v>5.6706196108123712E-2</v>
      </c>
      <c r="AX67">
        <v>0.15960708048970379</v>
      </c>
      <c r="AY67">
        <v>26.577586206896555</v>
      </c>
      <c r="AZ67">
        <v>1.1073994252873565</v>
      </c>
      <c r="BA67">
        <v>0.89699353448275876</v>
      </c>
      <c r="BB67">
        <v>2.1982758620689657</v>
      </c>
      <c r="BC67">
        <v>9.1594827586206906E-2</v>
      </c>
      <c r="BD67">
        <v>0.8053987068965518</v>
      </c>
      <c r="BE67">
        <v>8.053987068965518E-2</v>
      </c>
      <c r="BF67">
        <v>0</v>
      </c>
      <c r="BG67">
        <v>21.82</v>
      </c>
      <c r="BH67">
        <v>0.46504364697716921</v>
      </c>
      <c r="BI67">
        <v>2.6150624794521766</v>
      </c>
      <c r="BJ67">
        <v>1.8938282476192663</v>
      </c>
      <c r="BK67">
        <v>0.21144157242169814</v>
      </c>
      <c r="BL67">
        <v>5.8733770117138371E-4</v>
      </c>
      <c r="BP67" s="50">
        <f t="shared" si="17"/>
        <v>0.46518291761065994</v>
      </c>
      <c r="BQ67" s="50">
        <f t="shared" si="18"/>
        <v>3.221594827586207E-2</v>
      </c>
      <c r="BR67" s="50">
        <f t="shared" si="19"/>
        <v>0.21423892100659975</v>
      </c>
      <c r="BS67" s="50">
        <f t="shared" si="20"/>
        <v>0.22772338957919913</v>
      </c>
      <c r="BT67" s="50">
        <f t="shared" si="21"/>
        <v>5.9510811390722155E-4</v>
      </c>
      <c r="BU67" s="50">
        <f t="shared" si="21"/>
        <v>6.3256497105333091E-4</v>
      </c>
    </row>
    <row r="68" spans="1:73" x14ac:dyDescent="0.25">
      <c r="A68" s="21">
        <v>43739.43472222222</v>
      </c>
      <c r="B68" s="17">
        <v>337161</v>
      </c>
      <c r="C68" s="17">
        <v>13.51</v>
      </c>
      <c r="D68" s="17">
        <v>23</v>
      </c>
      <c r="E68" s="17">
        <v>308.39999999999998</v>
      </c>
      <c r="F68" s="17">
        <v>37.08</v>
      </c>
      <c r="G68" s="17">
        <v>-41.04</v>
      </c>
      <c r="H68" s="17">
        <v>-15.42</v>
      </c>
      <c r="I68" s="17">
        <v>26.56</v>
      </c>
      <c r="J68" s="17">
        <v>299.7</v>
      </c>
      <c r="K68" s="17">
        <v>271.3</v>
      </c>
      <c r="L68" s="17">
        <v>-25.62</v>
      </c>
      <c r="M68" s="17">
        <v>0.12</v>
      </c>
      <c r="N68" s="17">
        <v>267.3</v>
      </c>
      <c r="O68" s="17">
        <v>21.66</v>
      </c>
      <c r="P68" s="17">
        <v>245.7</v>
      </c>
      <c r="Q68" s="17">
        <v>416.5</v>
      </c>
      <c r="R68" s="17">
        <v>442.1</v>
      </c>
      <c r="S68" s="17">
        <v>21.19</v>
      </c>
      <c r="T68" s="17">
        <v>71.38</v>
      </c>
      <c r="U68" s="17">
        <v>0.27</v>
      </c>
      <c r="V68" s="17">
        <v>208.5</v>
      </c>
      <c r="W68" s="17">
        <v>22.4</v>
      </c>
      <c r="X68" s="17">
        <v>0.30199999999999999</v>
      </c>
      <c r="Y68" s="17">
        <v>3.0249649999999999</v>
      </c>
      <c r="Z68" s="7">
        <f t="shared" si="0"/>
        <v>21.795000000000002</v>
      </c>
      <c r="AA68" s="7">
        <f t="shared" si="13"/>
        <v>294.94499999999999</v>
      </c>
      <c r="AB68" s="2">
        <f t="shared" si="1"/>
        <v>249.804</v>
      </c>
      <c r="AC68" s="42">
        <f t="shared" si="2"/>
        <v>2.6829563623638433</v>
      </c>
      <c r="AD68" s="42">
        <f t="shared" si="14"/>
        <v>1.9150942514553111</v>
      </c>
      <c r="AE68" s="42">
        <f t="shared" si="3"/>
        <v>0.83696764624429765</v>
      </c>
      <c r="AF68" s="42">
        <f t="shared" si="4"/>
        <v>359.13347040031886</v>
      </c>
      <c r="AG68" s="42">
        <f t="shared" si="5"/>
        <v>344.7681315843061</v>
      </c>
      <c r="AH68" s="6">
        <f t="shared" si="6"/>
        <v>399.84</v>
      </c>
      <c r="AI68" s="4">
        <v>22.204055871762701</v>
      </c>
      <c r="AJ68" s="4">
        <f t="shared" si="15"/>
        <v>295.35405587176268</v>
      </c>
      <c r="AK68" s="8">
        <f t="shared" si="7"/>
        <v>0.1997678890348169</v>
      </c>
      <c r="AL68" s="8">
        <f t="shared" si="8"/>
        <v>414.30567318896283</v>
      </c>
      <c r="AM68" s="8">
        <f t="shared" si="9"/>
        <v>1.3364318164425748</v>
      </c>
      <c r="AN68" s="8">
        <f t="shared" si="10"/>
        <v>15.924650956687456</v>
      </c>
      <c r="AO68" s="22">
        <f t="shared" si="11"/>
        <v>4.9954490255893578E-3</v>
      </c>
      <c r="AP68" s="22">
        <f t="shared" si="12"/>
        <v>5.5240087207396295E-2</v>
      </c>
      <c r="AQ68" s="19">
        <f t="shared" si="16"/>
        <v>5.5240087207396295E-2</v>
      </c>
      <c r="AX68">
        <v>0.15939445249629777</v>
      </c>
      <c r="AY68">
        <v>26.586206896551722</v>
      </c>
      <c r="AZ68">
        <v>1.107758620689655</v>
      </c>
      <c r="BA68">
        <v>0.89728448275862061</v>
      </c>
      <c r="BB68">
        <v>2.2068965517241401</v>
      </c>
      <c r="BC68">
        <v>9.1954022988505843E-2</v>
      </c>
      <c r="BD68">
        <v>0.80533045977011475</v>
      </c>
      <c r="BE68">
        <v>8.0533045977011483E-2</v>
      </c>
      <c r="BF68">
        <v>0</v>
      </c>
      <c r="BG68">
        <v>21.795000000000002</v>
      </c>
      <c r="BH68">
        <v>0.31002909798477946</v>
      </c>
      <c r="BI68">
        <v>2.6110747943988359</v>
      </c>
      <c r="BJ68">
        <v>1.8637851882418888</v>
      </c>
      <c r="BK68">
        <v>0.21081401683272177</v>
      </c>
      <c r="BL68">
        <v>5.855944912020049E-4</v>
      </c>
      <c r="BP68" s="50">
        <f t="shared" si="17"/>
        <v>0.31012194507377333</v>
      </c>
      <c r="BQ68" s="50">
        <f t="shared" si="18"/>
        <v>3.2213218390804592E-2</v>
      </c>
      <c r="BR68" s="50">
        <f t="shared" si="19"/>
        <v>0.21269509230990735</v>
      </c>
      <c r="BS68" s="50">
        <f t="shared" si="20"/>
        <v>0.22631700219934575</v>
      </c>
      <c r="BT68" s="50">
        <f t="shared" si="21"/>
        <v>5.9081970086085375E-4</v>
      </c>
      <c r="BU68" s="50">
        <f t="shared" si="21"/>
        <v>6.2865833944262715E-4</v>
      </c>
    </row>
    <row r="69" spans="1:73" x14ac:dyDescent="0.25">
      <c r="A69" s="21">
        <v>43739.43472222222</v>
      </c>
      <c r="B69" s="17">
        <v>337162</v>
      </c>
      <c r="C69" s="17">
        <v>13.51</v>
      </c>
      <c r="D69" s="17">
        <v>23.01</v>
      </c>
      <c r="E69" s="17">
        <v>307.60000000000002</v>
      </c>
      <c r="F69" s="17">
        <v>36.96</v>
      </c>
      <c r="G69" s="17">
        <v>-41.01</v>
      </c>
      <c r="H69" s="17">
        <v>-15.09</v>
      </c>
      <c r="I69" s="17">
        <v>26.58</v>
      </c>
      <c r="J69" s="17">
        <v>299.7</v>
      </c>
      <c r="K69" s="17">
        <v>270.60000000000002</v>
      </c>
      <c r="L69" s="17">
        <v>-25.92</v>
      </c>
      <c r="M69" s="17">
        <v>0.12</v>
      </c>
      <c r="N69" s="17">
        <v>266.60000000000002</v>
      </c>
      <c r="O69" s="17">
        <v>21.87</v>
      </c>
      <c r="P69" s="17">
        <v>244.7</v>
      </c>
      <c r="Q69" s="17">
        <v>416.6</v>
      </c>
      <c r="R69" s="17">
        <v>442.5</v>
      </c>
      <c r="S69" s="17">
        <v>21.21</v>
      </c>
      <c r="T69" s="17">
        <v>72.59</v>
      </c>
      <c r="U69" s="17">
        <v>0.46</v>
      </c>
      <c r="V69" s="17">
        <v>187.5</v>
      </c>
      <c r="W69" s="17">
        <v>22.55</v>
      </c>
      <c r="X69" s="17">
        <v>0.30099999999999999</v>
      </c>
      <c r="Y69" s="17">
        <v>3.0148239999999999</v>
      </c>
      <c r="Z69" s="7">
        <f t="shared" si="0"/>
        <v>21.880000000000003</v>
      </c>
      <c r="AA69" s="7">
        <f t="shared" si="13"/>
        <v>295.02999999999997</v>
      </c>
      <c r="AB69" s="2">
        <f t="shared" si="1"/>
        <v>249.15600000000003</v>
      </c>
      <c r="AC69" s="42">
        <f t="shared" si="2"/>
        <v>2.6525039999474092</v>
      </c>
      <c r="AD69" s="42">
        <f t="shared" si="14"/>
        <v>1.9254526535618242</v>
      </c>
      <c r="AE69" s="42">
        <f t="shared" si="3"/>
        <v>0.83757899977866213</v>
      </c>
      <c r="AF69" s="42">
        <f t="shared" si="4"/>
        <v>359.81027062724007</v>
      </c>
      <c r="AG69" s="42">
        <f t="shared" si="5"/>
        <v>345.41785980215047</v>
      </c>
      <c r="AH69" s="6">
        <f t="shared" si="6"/>
        <v>399.93599999999998</v>
      </c>
      <c r="AI69" s="4">
        <v>22.038584755434599</v>
      </c>
      <c r="AJ69" s="4">
        <f t="shared" si="15"/>
        <v>295.18858475543459</v>
      </c>
      <c r="AK69" s="8">
        <f t="shared" si="7"/>
        <v>0.19994065173197123</v>
      </c>
      <c r="AL69" s="8">
        <f t="shared" si="8"/>
        <v>413.32397526860649</v>
      </c>
      <c r="AM69" s="8">
        <f t="shared" si="9"/>
        <v>1.7443910112127956</v>
      </c>
      <c r="AN69" s="8">
        <f t="shared" si="10"/>
        <v>8.058343231816675</v>
      </c>
      <c r="AO69" s="22">
        <f t="shared" si="11"/>
        <v>5.1843263740744341E-3</v>
      </c>
      <c r="AP69" s="22">
        <f t="shared" si="12"/>
        <v>5.732870850017116E-2</v>
      </c>
      <c r="AQ69" s="19">
        <f t="shared" si="16"/>
        <v>5.732870850017116E-2</v>
      </c>
      <c r="AX69">
        <v>0.16011836548019304</v>
      </c>
      <c r="AY69">
        <v>26.517241379310349</v>
      </c>
      <c r="AZ69">
        <v>1.1048850574712645</v>
      </c>
      <c r="BA69">
        <v>0.89495689655172428</v>
      </c>
      <c r="BB69">
        <v>2.2327586206896535</v>
      </c>
      <c r="BC69">
        <v>9.3031609195402223E-2</v>
      </c>
      <c r="BD69">
        <v>0.80192528735632207</v>
      </c>
      <c r="BE69">
        <v>8.0192528735632207E-2</v>
      </c>
      <c r="BF69">
        <v>0</v>
      </c>
      <c r="BG69">
        <v>21.880000000000003</v>
      </c>
      <c r="BH69">
        <v>0.52819772249258723</v>
      </c>
      <c r="BI69">
        <v>2.624654636166238</v>
      </c>
      <c r="BJ69">
        <v>1.9052368003930722</v>
      </c>
      <c r="BK69">
        <v>0.21105687965494171</v>
      </c>
      <c r="BL69">
        <v>5.8626911015261581E-4</v>
      </c>
      <c r="BP69" s="50">
        <f t="shared" si="17"/>
        <v>0.52835590642198416</v>
      </c>
      <c r="BQ69" s="50">
        <f t="shared" si="18"/>
        <v>3.2077011494252884E-2</v>
      </c>
      <c r="BR69" s="50">
        <f t="shared" si="19"/>
        <v>0.21420784410286303</v>
      </c>
      <c r="BS69" s="50">
        <f t="shared" si="20"/>
        <v>0.22759016027315146</v>
      </c>
      <c r="BT69" s="50">
        <f t="shared" si="21"/>
        <v>5.9502178917461947E-4</v>
      </c>
      <c r="BU69" s="50">
        <f t="shared" si="21"/>
        <v>6.3219488964764297E-4</v>
      </c>
    </row>
    <row r="70" spans="1:73" x14ac:dyDescent="0.25">
      <c r="A70" s="21">
        <v>43739.435416666667</v>
      </c>
      <c r="B70" s="17">
        <v>337163</v>
      </c>
      <c r="C70" s="17">
        <v>13.51</v>
      </c>
      <c r="D70" s="17">
        <v>23.02</v>
      </c>
      <c r="E70" s="17">
        <v>306.60000000000002</v>
      </c>
      <c r="F70" s="17">
        <v>36.86</v>
      </c>
      <c r="G70" s="17">
        <v>-41.01</v>
      </c>
      <c r="H70" s="17">
        <v>-14.96</v>
      </c>
      <c r="I70" s="17">
        <v>26.6</v>
      </c>
      <c r="J70" s="17">
        <v>299.7</v>
      </c>
      <c r="K70" s="17">
        <v>269.7</v>
      </c>
      <c r="L70" s="17">
        <v>-26.05</v>
      </c>
      <c r="M70" s="17">
        <v>0.12</v>
      </c>
      <c r="N70" s="17">
        <v>265.5</v>
      </c>
      <c r="O70" s="17">
        <v>21.91</v>
      </c>
      <c r="P70" s="17">
        <v>243.6</v>
      </c>
      <c r="Q70" s="17">
        <v>416.7</v>
      </c>
      <c r="R70" s="17">
        <v>442.8</v>
      </c>
      <c r="S70" s="17">
        <v>21.21</v>
      </c>
      <c r="T70" s="17">
        <v>72.69</v>
      </c>
      <c r="U70" s="17">
        <v>0.51500000000000001</v>
      </c>
      <c r="V70" s="17">
        <v>149.5</v>
      </c>
      <c r="W70" s="17">
        <v>22.5</v>
      </c>
      <c r="X70" s="17">
        <v>0.3</v>
      </c>
      <c r="Y70" s="17">
        <v>3.0046029999999999</v>
      </c>
      <c r="Z70" s="7">
        <f t="shared" ref="Z70:Z133" si="22">AVERAGE(S70,W70)</f>
        <v>21.855</v>
      </c>
      <c r="AA70" s="7">
        <f t="shared" si="13"/>
        <v>295.005</v>
      </c>
      <c r="AB70" s="2">
        <f t="shared" ref="AB70:AB133" si="23">E70*$U$1827</f>
        <v>248.34600000000003</v>
      </c>
      <c r="AC70" s="42">
        <f t="shared" ref="AC70:AC133" si="24">0.61121*EXP((18.678 - (AI70/234.5))*(AI70/(257.15+Z70)))</f>
        <v>2.6709038586550147</v>
      </c>
      <c r="AD70" s="42">
        <f t="shared" ref="AD70:AD133" si="25">T70*AC70/100</f>
        <v>1.9414800148563303</v>
      </c>
      <c r="AE70" s="42">
        <f t="shared" ref="AE70:AE133" si="26">1.72*(AD70/AA70)^(0.143)</f>
        <v>0.83858261419245606</v>
      </c>
      <c r="AF70" s="42">
        <f t="shared" ref="AF70:AF133" si="27">AE70*$U$1834*AA70^4</f>
        <v>360.11931920760145</v>
      </c>
      <c r="AG70" s="42">
        <f t="shared" ref="AG70:AG133" si="28">$U$1831*AF70</f>
        <v>345.71454643929735</v>
      </c>
      <c r="AH70" s="6">
        <f t="shared" ref="AH70:AH133" si="29">$U$1831*($U$1832*Q70+$U$1833*R70)</f>
        <v>400.03199999999998</v>
      </c>
      <c r="AI70" s="4">
        <v>22.140913695777101</v>
      </c>
      <c r="AJ70" s="4">
        <f t="shared" si="15"/>
        <v>295.29091369577708</v>
      </c>
      <c r="AK70" s="8">
        <f t="shared" ref="AK70:AK133" si="30">(4*$U$1834*AA70^3) / $U$1838</f>
        <v>0.19988982883858492</v>
      </c>
      <c r="AL70" s="8">
        <f t="shared" ref="AL70:AL133" si="31">$U$1831*$U$1834*AA70^4   +    $U$1838*AK70*(AJ70-AA70)</f>
        <v>413.92538551766535</v>
      </c>
      <c r="AM70" s="8">
        <f t="shared" ref="AM70:AM133" si="32">1.4*0.135*SQRT(U70/$U$1844)</f>
        <v>1.8457315622809294</v>
      </c>
      <c r="AN70" s="8">
        <f t="shared" ref="AN70:AN133" si="33">AM70*$U$1838*(AJ70-AA70)</f>
        <v>15.372481630350277</v>
      </c>
      <c r="AO70" s="22">
        <f t="shared" ref="AO70:AO133" si="34">(AB70+AH70-AL70-AN70)/$U$1824</f>
        <v>4.987855164087015E-3</v>
      </c>
      <c r="AP70" s="22">
        <f t="shared" ref="AP70:AP133" si="35">AO70*10*$U$1841*$U$1842</f>
        <v>5.5156113660777863E-2</v>
      </c>
      <c r="AQ70" s="19">
        <f t="shared" si="16"/>
        <v>5.5156113660777863E-2</v>
      </c>
      <c r="AX70">
        <v>0.15990516218615691</v>
      </c>
      <c r="AY70">
        <v>26.431034482758623</v>
      </c>
      <c r="AZ70">
        <v>1.101293103448276</v>
      </c>
      <c r="BA70">
        <v>0.89204741379310359</v>
      </c>
      <c r="BB70">
        <v>2.2500000000000022</v>
      </c>
      <c r="BC70">
        <v>9.3750000000000097E-2</v>
      </c>
      <c r="BD70">
        <v>0.79829741379310348</v>
      </c>
      <c r="BE70">
        <v>7.9829741379310357E-2</v>
      </c>
      <c r="BF70">
        <v>0</v>
      </c>
      <c r="BG70">
        <v>21.855</v>
      </c>
      <c r="BH70">
        <v>0.5913517980080053</v>
      </c>
      <c r="BI70">
        <v>2.6206541756473993</v>
      </c>
      <c r="BJ70">
        <v>1.9049535202780945</v>
      </c>
      <c r="BK70">
        <v>0.2103421795245897</v>
      </c>
      <c r="BL70">
        <v>5.8428383201274917E-4</v>
      </c>
      <c r="BP70" s="50">
        <f t="shared" si="17"/>
        <v>0.59152889523330832</v>
      </c>
      <c r="BQ70" s="50">
        <f t="shared" si="18"/>
        <v>3.193189655172414E-2</v>
      </c>
      <c r="BR70" s="50">
        <f t="shared" si="19"/>
        <v>0.21384610943404642</v>
      </c>
      <c r="BS70" s="50">
        <f t="shared" si="20"/>
        <v>0.22710539230080418</v>
      </c>
      <c r="BT70" s="50">
        <f t="shared" si="21"/>
        <v>5.940169706501289E-4</v>
      </c>
      <c r="BU70" s="50">
        <f t="shared" si="21"/>
        <v>6.3084831194667827E-4</v>
      </c>
    </row>
    <row r="71" spans="1:73" x14ac:dyDescent="0.25">
      <c r="A71" s="21">
        <v>43739.435416666667</v>
      </c>
      <c r="B71" s="17">
        <v>337164</v>
      </c>
      <c r="C71" s="17">
        <v>13.52</v>
      </c>
      <c r="D71" s="17">
        <v>23.02</v>
      </c>
      <c r="E71" s="17">
        <v>305.5</v>
      </c>
      <c r="F71" s="17">
        <v>36.9</v>
      </c>
      <c r="G71" s="17">
        <v>-41.63</v>
      </c>
      <c r="H71" s="17">
        <v>-14.94</v>
      </c>
      <c r="I71" s="17">
        <v>26.61</v>
      </c>
      <c r="J71" s="17">
        <v>299.8</v>
      </c>
      <c r="K71" s="17">
        <v>268.60000000000002</v>
      </c>
      <c r="L71" s="17">
        <v>-26.7</v>
      </c>
      <c r="M71" s="17">
        <v>0.121</v>
      </c>
      <c r="N71" s="17">
        <v>263.8</v>
      </c>
      <c r="O71" s="17">
        <v>21.96</v>
      </c>
      <c r="P71" s="17">
        <v>241.9</v>
      </c>
      <c r="Q71" s="17">
        <v>416.2</v>
      </c>
      <c r="R71" s="17">
        <v>442.9</v>
      </c>
      <c r="S71" s="17">
        <v>21.22</v>
      </c>
      <c r="T71" s="17">
        <v>71.33</v>
      </c>
      <c r="U71" s="17">
        <v>0.42</v>
      </c>
      <c r="V71" s="17">
        <v>339.5</v>
      </c>
      <c r="W71" s="17">
        <v>22.6</v>
      </c>
      <c r="X71" s="17">
        <v>0.29899999999999999</v>
      </c>
      <c r="Y71" s="17">
        <v>2.9901800000000001</v>
      </c>
      <c r="Z71" s="7">
        <f t="shared" si="22"/>
        <v>21.91</v>
      </c>
      <c r="AA71" s="7">
        <f t="shared" ref="AA71:AA134" si="36">CONVERT(Z71,"C","K")</f>
        <v>295.06</v>
      </c>
      <c r="AB71" s="2">
        <f t="shared" si="23"/>
        <v>247.45500000000001</v>
      </c>
      <c r="AC71" s="42">
        <f t="shared" si="24"/>
        <v>2.6370015321977749</v>
      </c>
      <c r="AD71" s="42">
        <f t="shared" si="25"/>
        <v>1.8809731929166729</v>
      </c>
      <c r="AE71" s="42">
        <f t="shared" si="26"/>
        <v>0.83477220711159494</v>
      </c>
      <c r="AF71" s="42">
        <f t="shared" si="27"/>
        <v>358.75039873908065</v>
      </c>
      <c r="AG71" s="42">
        <f t="shared" si="28"/>
        <v>344.40038278951744</v>
      </c>
      <c r="AH71" s="6">
        <f t="shared" si="29"/>
        <v>399.55199999999996</v>
      </c>
      <c r="AI71" s="4">
        <v>21.9525019114777</v>
      </c>
      <c r="AJ71" s="4">
        <f t="shared" ref="AJ71:AJ134" si="37">CONVERT(AI71,"C","K")</f>
        <v>295.1025019114777</v>
      </c>
      <c r="AK71" s="8">
        <f t="shared" si="30"/>
        <v>0.20000165057445207</v>
      </c>
      <c r="AL71" s="8">
        <f t="shared" si="31"/>
        <v>412.81571742353543</v>
      </c>
      <c r="AM71" s="8">
        <f t="shared" si="32"/>
        <v>1.6668233259706922</v>
      </c>
      <c r="AN71" s="8">
        <f t="shared" si="33"/>
        <v>2.0636617591002069</v>
      </c>
      <c r="AO71" s="22">
        <f t="shared" si="34"/>
        <v>5.2849107636947267E-3</v>
      </c>
      <c r="AP71" s="22">
        <f t="shared" si="35"/>
        <v>5.8440978973929456E-2</v>
      </c>
      <c r="AQ71" s="19">
        <f t="shared" ref="AQ71:AQ134" si="38">MAX(AP71,0)</f>
        <v>5.8440978973929456E-2</v>
      </c>
      <c r="AX71">
        <v>0.16037452635019614</v>
      </c>
      <c r="AY71">
        <v>26.336206896551726</v>
      </c>
      <c r="AZ71">
        <v>1.0973419540229885</v>
      </c>
      <c r="BA71">
        <v>0.88884698275862073</v>
      </c>
      <c r="BB71">
        <v>2.3017241379310334</v>
      </c>
      <c r="BC71">
        <v>9.5905172413793052E-2</v>
      </c>
      <c r="BD71">
        <v>0.79294181034482769</v>
      </c>
      <c r="BE71">
        <v>7.9294181034482769E-2</v>
      </c>
      <c r="BF71">
        <v>0</v>
      </c>
      <c r="BG71">
        <v>21.91</v>
      </c>
      <c r="BH71">
        <v>0.48226748575410139</v>
      </c>
      <c r="BI71">
        <v>2.6294622292802576</v>
      </c>
      <c r="BJ71">
        <v>1.8755954081456077</v>
      </c>
      <c r="BK71">
        <v>0.20926372944388572</v>
      </c>
      <c r="BL71">
        <v>5.8128813734412697E-4</v>
      </c>
      <c r="BP71" s="50">
        <f t="shared" ref="BP71:BP134" si="39">U71*(LN((2-0.08)/0.015)/LN(($AW$13-0.08)/0.015))</f>
        <v>0.4824119145592029</v>
      </c>
      <c r="BQ71" s="50">
        <f t="shared" ref="BQ71:BQ134" si="40">0.04*BD71</f>
        <v>3.1717672413793106E-2</v>
      </c>
      <c r="BR71" s="50">
        <f t="shared" ref="BR71:BR134" si="41">(0.408*AX71*(BD71-BE71) + $BF$6*($BN$7/(BG71+273))*BP71*(BI71-BJ71))  /  (AX71 + $BF$6*(1 + $BN$8*BP71))</f>
        <v>0.21212224791202641</v>
      </c>
      <c r="BS71" s="50">
        <f t="shared" ref="BS71:BS134" si="42">(0.408*AX71*(BD71-BQ71) + $BF$6*($BN$7/(BG71+273))*BP71*(BI71-BJ71))  /  (AX71 + $BF$6*(1 + $BN$8*BP71))</f>
        <v>0.2254027035111833</v>
      </c>
      <c r="BT71" s="50">
        <f t="shared" ref="BT71:BU134" si="43">BR71/60/6</f>
        <v>5.8922846642229566E-4</v>
      </c>
      <c r="BU71" s="50">
        <f t="shared" si="43"/>
        <v>6.2611862086439803E-4</v>
      </c>
    </row>
    <row r="72" spans="1:73" x14ac:dyDescent="0.25">
      <c r="A72" s="21">
        <v>43739.435416666667</v>
      </c>
      <c r="B72" s="17">
        <v>337165</v>
      </c>
      <c r="C72" s="17">
        <v>13.51</v>
      </c>
      <c r="D72" s="17">
        <v>23.03</v>
      </c>
      <c r="E72" s="17">
        <v>304</v>
      </c>
      <c r="F72" s="17">
        <v>36.659999999999997</v>
      </c>
      <c r="G72" s="17">
        <v>-41.51</v>
      </c>
      <c r="H72" s="17">
        <v>-15.17</v>
      </c>
      <c r="I72" s="17">
        <v>26.63</v>
      </c>
      <c r="J72" s="17">
        <v>299.8</v>
      </c>
      <c r="K72" s="17">
        <v>267.3</v>
      </c>
      <c r="L72" s="17">
        <v>-26.34</v>
      </c>
      <c r="M72" s="17">
        <v>0.121</v>
      </c>
      <c r="N72" s="17">
        <v>262.5</v>
      </c>
      <c r="O72" s="17">
        <v>21.49</v>
      </c>
      <c r="P72" s="17">
        <v>241</v>
      </c>
      <c r="Q72" s="17">
        <v>416.4</v>
      </c>
      <c r="R72" s="17">
        <v>442.8</v>
      </c>
      <c r="S72" s="17">
        <v>21.23</v>
      </c>
      <c r="T72" s="17">
        <v>71.33</v>
      </c>
      <c r="U72" s="17">
        <v>0.7</v>
      </c>
      <c r="V72" s="17">
        <v>13.5</v>
      </c>
      <c r="W72" s="17">
        <v>22.5</v>
      </c>
      <c r="X72" s="17">
        <v>0.29799999999999999</v>
      </c>
      <c r="Y72" s="17">
        <v>2.9772590000000001</v>
      </c>
      <c r="Z72" s="7">
        <f t="shared" si="22"/>
        <v>21.865000000000002</v>
      </c>
      <c r="AA72" s="7">
        <f t="shared" si="36"/>
        <v>295.01499999999999</v>
      </c>
      <c r="AB72" s="2">
        <f t="shared" si="23"/>
        <v>246.24</v>
      </c>
      <c r="AC72" s="42">
        <f t="shared" si="24"/>
        <v>2.6469807624788184</v>
      </c>
      <c r="AD72" s="42">
        <f t="shared" si="25"/>
        <v>1.888091377876141</v>
      </c>
      <c r="AE72" s="42">
        <f t="shared" si="26"/>
        <v>0.83524143558179098</v>
      </c>
      <c r="AF72" s="42">
        <f t="shared" si="27"/>
        <v>358.73312666818885</v>
      </c>
      <c r="AG72" s="42">
        <f t="shared" si="28"/>
        <v>344.3838016014613</v>
      </c>
      <c r="AH72" s="6">
        <f t="shared" si="29"/>
        <v>399.74399999999997</v>
      </c>
      <c r="AI72" s="4">
        <v>22.005939940082602</v>
      </c>
      <c r="AJ72" s="4">
        <f t="shared" si="37"/>
        <v>295.15593994008259</v>
      </c>
      <c r="AK72" s="8">
        <f t="shared" si="30"/>
        <v>0.1999101569623177</v>
      </c>
      <c r="AL72" s="8">
        <f t="shared" si="31"/>
        <v>413.13721877115387</v>
      </c>
      <c r="AM72" s="8">
        <f t="shared" si="32"/>
        <v>2.1518596608515157</v>
      </c>
      <c r="AN72" s="8">
        <f t="shared" si="33"/>
        <v>8.8346329646475787</v>
      </c>
      <c r="AO72" s="22">
        <f t="shared" si="34"/>
        <v>5.1001436597297905E-3</v>
      </c>
      <c r="AP72" s="22">
        <f t="shared" si="35"/>
        <v>5.6397809103954255E-2</v>
      </c>
      <c r="AQ72" s="19">
        <f t="shared" si="38"/>
        <v>5.6397809103954255E-2</v>
      </c>
      <c r="AX72">
        <v>0.1599904147086218</v>
      </c>
      <c r="AY72">
        <v>26.206896551724139</v>
      </c>
      <c r="AZ72">
        <v>1.0919540229885059</v>
      </c>
      <c r="BA72">
        <v>0.88448275862068981</v>
      </c>
      <c r="BB72">
        <v>2.2758620689655205</v>
      </c>
      <c r="BC72">
        <v>9.4827586206896686E-2</v>
      </c>
      <c r="BD72">
        <v>0.78965517241379313</v>
      </c>
      <c r="BE72">
        <v>7.8965517241379318E-2</v>
      </c>
      <c r="BF72">
        <v>0</v>
      </c>
      <c r="BG72">
        <v>21.865000000000002</v>
      </c>
      <c r="BH72">
        <v>0.80377914292350228</v>
      </c>
      <c r="BI72">
        <v>2.6222537202423739</v>
      </c>
      <c r="BJ72">
        <v>1.8704535786488854</v>
      </c>
      <c r="BK72">
        <v>0.2103365197021799</v>
      </c>
      <c r="BL72">
        <v>5.8426811028383305E-4</v>
      </c>
      <c r="BP72" s="50">
        <f t="shared" si="39"/>
        <v>0.80401985759867145</v>
      </c>
      <c r="BQ72" s="50">
        <f t="shared" si="40"/>
        <v>3.1586206896551727E-2</v>
      </c>
      <c r="BR72" s="50">
        <f t="shared" si="41"/>
        <v>0.21503023183017991</v>
      </c>
      <c r="BS72" s="50">
        <f t="shared" si="42"/>
        <v>0.22796260426275933</v>
      </c>
      <c r="BT72" s="50">
        <f t="shared" si="43"/>
        <v>5.973061995282775E-4</v>
      </c>
      <c r="BU72" s="50">
        <f t="shared" si="43"/>
        <v>6.3322945628544261E-4</v>
      </c>
    </row>
    <row r="73" spans="1:73" x14ac:dyDescent="0.25">
      <c r="A73" s="21">
        <v>43739.435416666667</v>
      </c>
      <c r="B73" s="17">
        <v>337166</v>
      </c>
      <c r="C73" s="17">
        <v>13.52</v>
      </c>
      <c r="D73" s="17">
        <v>23.03</v>
      </c>
      <c r="E73" s="17">
        <v>302.3</v>
      </c>
      <c r="F73" s="17">
        <v>36.51</v>
      </c>
      <c r="G73" s="17">
        <v>-41.77</v>
      </c>
      <c r="H73" s="17">
        <v>-15.16</v>
      </c>
      <c r="I73" s="17">
        <v>26.65</v>
      </c>
      <c r="J73" s="17">
        <v>299.8</v>
      </c>
      <c r="K73" s="17">
        <v>265.8</v>
      </c>
      <c r="L73" s="17">
        <v>-26.61</v>
      </c>
      <c r="M73" s="17">
        <v>0.121</v>
      </c>
      <c r="N73" s="17">
        <v>260.5</v>
      </c>
      <c r="O73" s="17">
        <v>21.35</v>
      </c>
      <c r="P73" s="17">
        <v>239.1</v>
      </c>
      <c r="Q73" s="17">
        <v>416.3</v>
      </c>
      <c r="R73" s="17">
        <v>442.9</v>
      </c>
      <c r="S73" s="17">
        <v>21.25</v>
      </c>
      <c r="T73" s="17">
        <v>71.75</v>
      </c>
      <c r="U73" s="17">
        <v>0.23</v>
      </c>
      <c r="V73" s="17">
        <v>67</v>
      </c>
      <c r="W73" s="17">
        <v>22.45</v>
      </c>
      <c r="X73" s="17">
        <v>0.29599999999999999</v>
      </c>
      <c r="Y73" s="17">
        <v>2.9586860000000001</v>
      </c>
      <c r="Z73" s="7">
        <f t="shared" si="22"/>
        <v>21.85</v>
      </c>
      <c r="AA73" s="7">
        <f t="shared" si="36"/>
        <v>295</v>
      </c>
      <c r="AB73" s="2">
        <f t="shared" si="23"/>
        <v>244.86300000000003</v>
      </c>
      <c r="AC73" s="42">
        <f t="shared" si="24"/>
        <v>2.6427030776232399</v>
      </c>
      <c r="AD73" s="42">
        <f t="shared" si="25"/>
        <v>1.8961394581946747</v>
      </c>
      <c r="AE73" s="42">
        <f t="shared" si="26"/>
        <v>0.83575570160599044</v>
      </c>
      <c r="AF73" s="42">
        <f t="shared" si="27"/>
        <v>358.88100372145584</v>
      </c>
      <c r="AG73" s="42">
        <f t="shared" si="28"/>
        <v>344.52576357259761</v>
      </c>
      <c r="AH73" s="6">
        <f t="shared" si="29"/>
        <v>399.64800000000002</v>
      </c>
      <c r="AI73" s="4">
        <v>21.9803465852168</v>
      </c>
      <c r="AJ73" s="4">
        <f t="shared" si="37"/>
        <v>295.13034658521678</v>
      </c>
      <c r="AK73" s="8">
        <f t="shared" si="30"/>
        <v>0.19987966529351184</v>
      </c>
      <c r="AL73" s="8">
        <f t="shared" si="31"/>
        <v>412.99156351507042</v>
      </c>
      <c r="AM73" s="8">
        <f t="shared" si="32"/>
        <v>1.2334707130694269</v>
      </c>
      <c r="AN73" s="8">
        <f t="shared" si="33"/>
        <v>4.6834833973956096</v>
      </c>
      <c r="AO73" s="22">
        <f t="shared" si="34"/>
        <v>5.164433968883309E-3</v>
      </c>
      <c r="AP73" s="22">
        <f t="shared" si="35"/>
        <v>5.7108736643408403E-2</v>
      </c>
      <c r="AQ73" s="19">
        <f t="shared" si="38"/>
        <v>5.7108736643408403E-2</v>
      </c>
      <c r="AX73">
        <v>0.15986255031733407</v>
      </c>
      <c r="AY73">
        <v>26.06034482758621</v>
      </c>
      <c r="AZ73">
        <v>1.0858477011494254</v>
      </c>
      <c r="BA73">
        <v>0.87953663793103465</v>
      </c>
      <c r="BB73">
        <v>2.293103448275859</v>
      </c>
      <c r="BC73">
        <v>9.5545977011494129E-2</v>
      </c>
      <c r="BD73">
        <v>0.78399066091954051</v>
      </c>
      <c r="BE73">
        <v>7.8399066091954059E-2</v>
      </c>
      <c r="BF73">
        <v>0</v>
      </c>
      <c r="BG73">
        <v>21.85</v>
      </c>
      <c r="BH73">
        <v>0.26409886124629361</v>
      </c>
      <c r="BI73">
        <v>2.6198547230122324</v>
      </c>
      <c r="BJ73">
        <v>1.8797457637612769</v>
      </c>
      <c r="BK73">
        <v>0.20523011024271268</v>
      </c>
      <c r="BL73">
        <v>5.7008363956309084E-4</v>
      </c>
      <c r="BP73" s="50">
        <f t="shared" si="39"/>
        <v>0.26417795321099208</v>
      </c>
      <c r="BQ73" s="50">
        <f t="shared" si="40"/>
        <v>3.1359626436781619E-2</v>
      </c>
      <c r="BR73" s="50">
        <f t="shared" si="41"/>
        <v>0.2067918844394156</v>
      </c>
      <c r="BS73" s="50">
        <f t="shared" si="42"/>
        <v>0.22010699385348034</v>
      </c>
      <c r="BT73" s="50">
        <f t="shared" si="43"/>
        <v>5.7442190122059889E-4</v>
      </c>
      <c r="BU73" s="50">
        <f t="shared" si="43"/>
        <v>6.1140831625966757E-4</v>
      </c>
    </row>
    <row r="74" spans="1:73" x14ac:dyDescent="0.25">
      <c r="A74" s="21">
        <v>43739.435416666667</v>
      </c>
      <c r="B74" s="17">
        <v>337167</v>
      </c>
      <c r="C74" s="17">
        <v>13.52</v>
      </c>
      <c r="D74" s="17">
        <v>23.04</v>
      </c>
      <c r="E74" s="17">
        <v>300.39999999999998</v>
      </c>
      <c r="F74" s="17">
        <v>36.32</v>
      </c>
      <c r="G74" s="17">
        <v>-41.97</v>
      </c>
      <c r="H74" s="17">
        <v>-15.31</v>
      </c>
      <c r="I74" s="17">
        <v>26.67</v>
      </c>
      <c r="J74" s="17">
        <v>299.8</v>
      </c>
      <c r="K74" s="17">
        <v>264.10000000000002</v>
      </c>
      <c r="L74" s="17">
        <v>-26.65</v>
      </c>
      <c r="M74" s="17">
        <v>0.121</v>
      </c>
      <c r="N74" s="17">
        <v>258.39999999999998</v>
      </c>
      <c r="O74" s="17">
        <v>21.01</v>
      </c>
      <c r="P74" s="17">
        <v>237.4</v>
      </c>
      <c r="Q74" s="17">
        <v>416.2</v>
      </c>
      <c r="R74" s="17">
        <v>442.8</v>
      </c>
      <c r="S74" s="17">
        <v>21.26</v>
      </c>
      <c r="T74" s="17">
        <v>73.56</v>
      </c>
      <c r="U74" s="17">
        <v>0.25</v>
      </c>
      <c r="V74" s="17">
        <v>168</v>
      </c>
      <c r="W74" s="17">
        <v>22.55</v>
      </c>
      <c r="X74" s="17">
        <v>0.29399999999999998</v>
      </c>
      <c r="Y74" s="17">
        <v>2.9393590000000001</v>
      </c>
      <c r="Z74" s="7">
        <f t="shared" si="22"/>
        <v>21.905000000000001</v>
      </c>
      <c r="AA74" s="7">
        <f t="shared" si="36"/>
        <v>295.05499999999995</v>
      </c>
      <c r="AB74" s="2">
        <f t="shared" si="23"/>
        <v>243.32399999999998</v>
      </c>
      <c r="AC74" s="42">
        <f t="shared" si="24"/>
        <v>2.6588412080974817</v>
      </c>
      <c r="AD74" s="42">
        <f t="shared" si="25"/>
        <v>1.9558435926765076</v>
      </c>
      <c r="AE74" s="42">
        <f t="shared" si="26"/>
        <v>0.83944665012543118</v>
      </c>
      <c r="AF74" s="42">
        <f t="shared" si="27"/>
        <v>360.73482740004079</v>
      </c>
      <c r="AG74" s="42">
        <f t="shared" si="28"/>
        <v>346.30543430403912</v>
      </c>
      <c r="AH74" s="6">
        <f t="shared" si="29"/>
        <v>399.55199999999996</v>
      </c>
      <c r="AI74" s="4">
        <v>22.076584052424899</v>
      </c>
      <c r="AJ74" s="4">
        <f t="shared" si="37"/>
        <v>295.22658405242487</v>
      </c>
      <c r="AK74" s="8">
        <f t="shared" si="30"/>
        <v>0.19999148323926125</v>
      </c>
      <c r="AL74" s="8">
        <f t="shared" si="31"/>
        <v>413.53974104433854</v>
      </c>
      <c r="AM74" s="8">
        <f t="shared" si="32"/>
        <v>1.2859821149611685</v>
      </c>
      <c r="AN74" s="8">
        <f t="shared" si="33"/>
        <v>6.427651679241178</v>
      </c>
      <c r="AO74" s="22">
        <f t="shared" si="34"/>
        <v>5.075019051016913E-3</v>
      </c>
      <c r="AP74" s="22">
        <f t="shared" si="35"/>
        <v>5.6119979109244759E-2</v>
      </c>
      <c r="AQ74" s="19">
        <f t="shared" si="38"/>
        <v>5.6119979109244759E-2</v>
      </c>
      <c r="AX74">
        <v>0.16033180884862977</v>
      </c>
      <c r="AY74">
        <v>25.896551724137929</v>
      </c>
      <c r="AZ74">
        <v>1.079022988505747</v>
      </c>
      <c r="BA74">
        <v>0.87400862068965512</v>
      </c>
      <c r="BB74">
        <v>2.2931034482758643</v>
      </c>
      <c r="BC74">
        <v>9.5545977011494351E-2</v>
      </c>
      <c r="BD74">
        <v>0.77846264367816076</v>
      </c>
      <c r="BE74">
        <v>7.7846264367816081E-2</v>
      </c>
      <c r="BF74">
        <v>0</v>
      </c>
      <c r="BG74">
        <v>21.905000000000001</v>
      </c>
      <c r="BH74">
        <v>0.28706397961553654</v>
      </c>
      <c r="BI74">
        <v>2.6286604299904441</v>
      </c>
      <c r="BJ74">
        <v>1.9336426123009707</v>
      </c>
      <c r="BK74">
        <v>0.20368797858198637</v>
      </c>
      <c r="BL74">
        <v>5.6579994050551762E-4</v>
      </c>
      <c r="BP74" s="50">
        <f t="shared" si="39"/>
        <v>0.28714994914238268</v>
      </c>
      <c r="BQ74" s="50">
        <f t="shared" si="40"/>
        <v>3.1138505747126431E-2</v>
      </c>
      <c r="BR74" s="50">
        <f t="shared" si="41"/>
        <v>0.20536659660907766</v>
      </c>
      <c r="BS74" s="50">
        <f t="shared" si="42"/>
        <v>0.21857874639618943</v>
      </c>
      <c r="BT74" s="50">
        <f t="shared" si="43"/>
        <v>5.7046276835854908E-4</v>
      </c>
      <c r="BU74" s="50">
        <f t="shared" si="43"/>
        <v>6.0716318443385954E-4</v>
      </c>
    </row>
    <row r="75" spans="1:73" x14ac:dyDescent="0.25">
      <c r="A75" s="21">
        <v>43739.435416666667</v>
      </c>
      <c r="B75" s="17">
        <v>337168</v>
      </c>
      <c r="C75" s="17">
        <v>13.52</v>
      </c>
      <c r="D75" s="17">
        <v>23.05</v>
      </c>
      <c r="E75" s="17">
        <v>298.60000000000002</v>
      </c>
      <c r="F75" s="17">
        <v>36.11</v>
      </c>
      <c r="G75" s="17">
        <v>-42.25</v>
      </c>
      <c r="H75" s="17">
        <v>-15.96</v>
      </c>
      <c r="I75" s="17">
        <v>26.68</v>
      </c>
      <c r="J75" s="17">
        <v>299.8</v>
      </c>
      <c r="K75" s="17">
        <v>262.5</v>
      </c>
      <c r="L75" s="17">
        <v>-26.3</v>
      </c>
      <c r="M75" s="17">
        <v>0.121</v>
      </c>
      <c r="N75" s="17">
        <v>256.3</v>
      </c>
      <c r="O75" s="17">
        <v>20.149999999999999</v>
      </c>
      <c r="P75" s="17">
        <v>236.2</v>
      </c>
      <c r="Q75" s="17">
        <v>416</v>
      </c>
      <c r="R75" s="17">
        <v>442.3</v>
      </c>
      <c r="S75" s="17">
        <v>21.28</v>
      </c>
      <c r="T75" s="17">
        <v>72.38</v>
      </c>
      <c r="U75" s="17">
        <v>0.31</v>
      </c>
      <c r="V75" s="17">
        <v>180</v>
      </c>
      <c r="W75" s="17">
        <v>22.7</v>
      </c>
      <c r="X75" s="17">
        <v>0.29199999999999998</v>
      </c>
      <c r="Y75" s="17">
        <v>2.921719</v>
      </c>
      <c r="Z75" s="7">
        <f t="shared" si="22"/>
        <v>21.990000000000002</v>
      </c>
      <c r="AA75" s="7">
        <f t="shared" si="36"/>
        <v>295.14</v>
      </c>
      <c r="AB75" s="2">
        <f t="shared" si="23"/>
        <v>241.86600000000004</v>
      </c>
      <c r="AC75" s="42">
        <f t="shared" si="24"/>
        <v>2.5805045923588419</v>
      </c>
      <c r="AD75" s="42">
        <f t="shared" si="25"/>
        <v>1.8677692239493298</v>
      </c>
      <c r="AE75" s="42">
        <f t="shared" si="26"/>
        <v>0.83389938247687057</v>
      </c>
      <c r="AF75" s="42">
        <f t="shared" si="27"/>
        <v>358.76412011858253</v>
      </c>
      <c r="AG75" s="42">
        <f t="shared" si="28"/>
        <v>344.4135553138392</v>
      </c>
      <c r="AH75" s="6">
        <f t="shared" si="29"/>
        <v>399.36</v>
      </c>
      <c r="AI75" s="4">
        <v>21.631904797222901</v>
      </c>
      <c r="AJ75" s="4">
        <f t="shared" si="37"/>
        <v>294.78190479722286</v>
      </c>
      <c r="AK75" s="8">
        <f t="shared" si="30"/>
        <v>0.20016437480587498</v>
      </c>
      <c r="AL75" s="8">
        <f t="shared" si="31"/>
        <v>410.92774444546455</v>
      </c>
      <c r="AM75" s="8">
        <f t="shared" si="32"/>
        <v>1.4320090781835149</v>
      </c>
      <c r="AN75" s="8">
        <f t="shared" si="33"/>
        <v>-14.937735281253351</v>
      </c>
      <c r="AO75" s="22">
        <f t="shared" si="34"/>
        <v>5.5833524810609304E-3</v>
      </c>
      <c r="AP75" s="22">
        <f t="shared" si="35"/>
        <v>6.1741172091541986E-2</v>
      </c>
      <c r="AQ75" s="19">
        <f t="shared" si="38"/>
        <v>6.1741172091541986E-2</v>
      </c>
      <c r="AX75">
        <v>0.16105931495877784</v>
      </c>
      <c r="AY75">
        <v>25.741379310344829</v>
      </c>
      <c r="AZ75">
        <v>1.072557471264368</v>
      </c>
      <c r="BA75">
        <v>0.86877155172413811</v>
      </c>
      <c r="BB75">
        <v>2.2672413793103461</v>
      </c>
      <c r="BC75">
        <v>9.4468390804597749E-2</v>
      </c>
      <c r="BD75">
        <v>0.77430316091954032</v>
      </c>
      <c r="BE75">
        <v>7.7430316091954041E-2</v>
      </c>
      <c r="BF75">
        <v>0</v>
      </c>
      <c r="BG75">
        <v>21.990000000000002</v>
      </c>
      <c r="BH75">
        <v>0.3559593347232653</v>
      </c>
      <c r="BI75">
        <v>2.6423201030090953</v>
      </c>
      <c r="BJ75">
        <v>1.9125112905579831</v>
      </c>
      <c r="BK75">
        <v>0.20368071562330853</v>
      </c>
      <c r="BL75">
        <v>5.657797656203014E-4</v>
      </c>
      <c r="BP75" s="50">
        <f t="shared" si="39"/>
        <v>0.35606593693655453</v>
      </c>
      <c r="BQ75" s="50">
        <f t="shared" si="40"/>
        <v>3.0972126436781613E-2</v>
      </c>
      <c r="BR75" s="50">
        <f t="shared" si="41"/>
        <v>0.20574596263905887</v>
      </c>
      <c r="BS75" s="50">
        <f t="shared" si="42"/>
        <v>0.21884378550141384</v>
      </c>
      <c r="BT75" s="50">
        <f t="shared" si="43"/>
        <v>5.7151656288627459E-4</v>
      </c>
      <c r="BU75" s="50">
        <f t="shared" si="43"/>
        <v>6.0789940417059398E-4</v>
      </c>
    </row>
    <row r="76" spans="1:73" x14ac:dyDescent="0.25">
      <c r="A76" s="21">
        <v>43739.436111111114</v>
      </c>
      <c r="B76" s="17">
        <v>337169</v>
      </c>
      <c r="C76" s="17">
        <v>13.51</v>
      </c>
      <c r="D76" s="17">
        <v>23.05</v>
      </c>
      <c r="E76" s="17">
        <v>297.10000000000002</v>
      </c>
      <c r="F76" s="17">
        <v>35.94</v>
      </c>
      <c r="G76" s="17">
        <v>-42.89</v>
      </c>
      <c r="H76" s="17">
        <v>-16.66</v>
      </c>
      <c r="I76" s="17">
        <v>26.7</v>
      </c>
      <c r="J76" s="17">
        <v>299.89999999999998</v>
      </c>
      <c r="K76" s="17">
        <v>261.10000000000002</v>
      </c>
      <c r="L76" s="17">
        <v>-26.23</v>
      </c>
      <c r="M76" s="17">
        <v>0.121</v>
      </c>
      <c r="N76" s="17">
        <v>254.2</v>
      </c>
      <c r="O76" s="17">
        <v>19.27</v>
      </c>
      <c r="P76" s="17">
        <v>234.9</v>
      </c>
      <c r="Q76" s="17">
        <v>415.5</v>
      </c>
      <c r="R76" s="17">
        <v>441.7</v>
      </c>
      <c r="S76" s="17">
        <v>21.3</v>
      </c>
      <c r="T76" s="17">
        <v>70.739999999999995</v>
      </c>
      <c r="U76" s="17">
        <v>0.8</v>
      </c>
      <c r="V76" s="17">
        <v>234</v>
      </c>
      <c r="W76" s="17">
        <v>22.65</v>
      </c>
      <c r="X76" s="17">
        <v>0.29099999999999998</v>
      </c>
      <c r="Y76" s="17">
        <v>2.9062250000000001</v>
      </c>
      <c r="Z76" s="7">
        <f t="shared" si="22"/>
        <v>21.975000000000001</v>
      </c>
      <c r="AA76" s="7">
        <f t="shared" si="36"/>
        <v>295.125</v>
      </c>
      <c r="AB76" s="2">
        <f t="shared" si="23"/>
        <v>240.65100000000004</v>
      </c>
      <c r="AC76" s="42">
        <f t="shared" si="24"/>
        <v>2.5572039874762429</v>
      </c>
      <c r="AD76" s="42">
        <f t="shared" si="25"/>
        <v>1.8089661007406941</v>
      </c>
      <c r="AE76" s="42">
        <f t="shared" si="26"/>
        <v>0.83009947685968466</v>
      </c>
      <c r="AF76" s="42">
        <f t="shared" si="27"/>
        <v>357.05671034647531</v>
      </c>
      <c r="AG76" s="42">
        <f t="shared" si="28"/>
        <v>342.7744419326163</v>
      </c>
      <c r="AH76" s="6">
        <f t="shared" si="29"/>
        <v>398.88</v>
      </c>
      <c r="AI76" s="4">
        <v>21.493838849406799</v>
      </c>
      <c r="AJ76" s="4">
        <f t="shared" si="37"/>
        <v>294.64383884940679</v>
      </c>
      <c r="AK76" s="8">
        <f t="shared" si="30"/>
        <v>0.2001338572918544</v>
      </c>
      <c r="AL76" s="8">
        <f t="shared" si="31"/>
        <v>410.12664375485184</v>
      </c>
      <c r="AM76" s="8">
        <f t="shared" si="32"/>
        <v>2.3004347415216975</v>
      </c>
      <c r="AN76" s="8">
        <f t="shared" si="33"/>
        <v>-32.243409363282353</v>
      </c>
      <c r="AO76" s="22">
        <f t="shared" si="34"/>
        <v>5.9570036856950812E-3</v>
      </c>
      <c r="AP76" s="22">
        <f t="shared" si="35"/>
        <v>6.5873037920500976E-2</v>
      </c>
      <c r="AQ76" s="19">
        <f t="shared" si="38"/>
        <v>6.5873037920500976E-2</v>
      </c>
      <c r="AX76">
        <v>0.16093072930988225</v>
      </c>
      <c r="AY76">
        <v>25.612068965517246</v>
      </c>
      <c r="AZ76">
        <v>1.0671695402298853</v>
      </c>
      <c r="BA76">
        <v>0.8644073275862072</v>
      </c>
      <c r="BB76">
        <v>2.2586206896551717</v>
      </c>
      <c r="BC76">
        <v>9.4109195402298826E-2</v>
      </c>
      <c r="BD76">
        <v>0.77029813218390841</v>
      </c>
      <c r="BE76">
        <v>7.702981321839085E-2</v>
      </c>
      <c r="BF76">
        <v>0</v>
      </c>
      <c r="BG76">
        <v>21.975000000000001</v>
      </c>
      <c r="BH76">
        <v>0.91860473476971694</v>
      </c>
      <c r="BI76">
        <v>2.6399050770163037</v>
      </c>
      <c r="BJ76">
        <v>1.8674688514813331</v>
      </c>
      <c r="BK76">
        <v>0.20735476318579465</v>
      </c>
      <c r="BL76">
        <v>5.7598545329387411E-4</v>
      </c>
      <c r="BP76" s="50">
        <f t="shared" si="39"/>
        <v>0.91887983725562461</v>
      </c>
      <c r="BQ76" s="50">
        <f t="shared" si="40"/>
        <v>3.0811925287356337E-2</v>
      </c>
      <c r="BR76" s="50">
        <f t="shared" si="41"/>
        <v>0.21258271655966421</v>
      </c>
      <c r="BS76" s="50">
        <f t="shared" si="42"/>
        <v>0.2251269511465126</v>
      </c>
      <c r="BT76" s="50">
        <f t="shared" si="43"/>
        <v>5.9050754599906724E-4</v>
      </c>
      <c r="BU76" s="50">
        <f t="shared" si="43"/>
        <v>6.2535264207364612E-4</v>
      </c>
    </row>
    <row r="77" spans="1:73" x14ac:dyDescent="0.25">
      <c r="A77" s="21">
        <v>43739.436111111114</v>
      </c>
      <c r="B77" s="17">
        <v>337170</v>
      </c>
      <c r="C77" s="17">
        <v>13.51</v>
      </c>
      <c r="D77" s="17">
        <v>23.06</v>
      </c>
      <c r="E77" s="17">
        <v>296.2</v>
      </c>
      <c r="F77" s="17">
        <v>35.93</v>
      </c>
      <c r="G77" s="17">
        <v>-42.58</v>
      </c>
      <c r="H77" s="17">
        <v>-17.21</v>
      </c>
      <c r="I77" s="17">
        <v>26.71</v>
      </c>
      <c r="J77" s="17">
        <v>299.89999999999998</v>
      </c>
      <c r="K77" s="17">
        <v>260.3</v>
      </c>
      <c r="L77" s="17">
        <v>-25.37</v>
      </c>
      <c r="M77" s="17">
        <v>0.121</v>
      </c>
      <c r="N77" s="17">
        <v>253.6</v>
      </c>
      <c r="O77" s="17">
        <v>18.71</v>
      </c>
      <c r="P77" s="17">
        <v>234.9</v>
      </c>
      <c r="Q77" s="17">
        <v>415.8</v>
      </c>
      <c r="R77" s="17">
        <v>441.2</v>
      </c>
      <c r="S77" s="17">
        <v>21.33</v>
      </c>
      <c r="T77" s="17">
        <v>69.959999999999994</v>
      </c>
      <c r="U77" s="17">
        <v>0.86499999999999999</v>
      </c>
      <c r="V77" s="17">
        <v>315</v>
      </c>
      <c r="W77" s="17">
        <v>22.1</v>
      </c>
      <c r="X77" s="17">
        <v>0.28999999999999998</v>
      </c>
      <c r="Y77" s="17">
        <v>2.8985300000000001</v>
      </c>
      <c r="Z77" s="7">
        <f t="shared" si="22"/>
        <v>21.715</v>
      </c>
      <c r="AA77" s="7">
        <f t="shared" si="36"/>
        <v>294.86499999999995</v>
      </c>
      <c r="AB77" s="2">
        <f t="shared" si="23"/>
        <v>239.922</v>
      </c>
      <c r="AC77" s="42">
        <f t="shared" si="24"/>
        <v>2.5358264698606807</v>
      </c>
      <c r="AD77" s="42">
        <f t="shared" si="25"/>
        <v>1.774064198314532</v>
      </c>
      <c r="AE77" s="42">
        <f t="shared" si="26"/>
        <v>0.82789439067639348</v>
      </c>
      <c r="AF77" s="42">
        <f t="shared" si="27"/>
        <v>354.85497733984818</v>
      </c>
      <c r="AG77" s="42">
        <f t="shared" si="28"/>
        <v>340.66077824625421</v>
      </c>
      <c r="AH77" s="6">
        <f t="shared" si="29"/>
        <v>399.16800000000001</v>
      </c>
      <c r="AI77" s="4">
        <v>21.347144752444802</v>
      </c>
      <c r="AJ77" s="4">
        <f t="shared" si="37"/>
        <v>294.4971447524448</v>
      </c>
      <c r="AK77" s="8">
        <f t="shared" si="30"/>
        <v>0.19960537978638979</v>
      </c>
      <c r="AL77" s="8">
        <f t="shared" si="31"/>
        <v>409.33964766958576</v>
      </c>
      <c r="AM77" s="8">
        <f t="shared" si="32"/>
        <v>2.3920650074778487</v>
      </c>
      <c r="AN77" s="8">
        <f t="shared" si="33"/>
        <v>-25.632467675834071</v>
      </c>
      <c r="AO77" s="22">
        <f t="shared" si="34"/>
        <v>5.8143680168748465E-3</v>
      </c>
      <c r="AP77" s="22">
        <f t="shared" si="35"/>
        <v>6.4295760934157301E-2</v>
      </c>
      <c r="AQ77" s="19">
        <f t="shared" si="38"/>
        <v>6.4295760934157301E-2</v>
      </c>
      <c r="AX77">
        <v>0.158715650244974</v>
      </c>
      <c r="AY77">
        <v>25.53448275862069</v>
      </c>
      <c r="AZ77">
        <v>1.0639367816091954</v>
      </c>
      <c r="BA77">
        <v>0.86178879310344825</v>
      </c>
      <c r="BB77">
        <v>2.1896551724137914</v>
      </c>
      <c r="BC77">
        <v>9.1235632183907969E-2</v>
      </c>
      <c r="BD77">
        <v>0.77055316091954029</v>
      </c>
      <c r="BE77">
        <v>7.705531609195404E-2</v>
      </c>
      <c r="BF77">
        <v>0</v>
      </c>
      <c r="BG77">
        <v>21.715</v>
      </c>
      <c r="BH77">
        <v>0.99324136946975639</v>
      </c>
      <c r="BI77">
        <v>2.5983498756458085</v>
      </c>
      <c r="BJ77">
        <v>1.8178055730018077</v>
      </c>
      <c r="BK77">
        <v>0.20756099000112418</v>
      </c>
      <c r="BL77">
        <v>5.7655830555867831E-4</v>
      </c>
      <c r="BP77" s="50">
        <f t="shared" si="39"/>
        <v>0.99353882403264404</v>
      </c>
      <c r="BQ77" s="50">
        <f t="shared" si="40"/>
        <v>3.0822126436781613E-2</v>
      </c>
      <c r="BR77" s="50">
        <f t="shared" si="41"/>
        <v>0.2132435229041012</v>
      </c>
      <c r="BS77" s="50">
        <f t="shared" si="42"/>
        <v>0.22567191114647323</v>
      </c>
      <c r="BT77" s="50">
        <f t="shared" si="43"/>
        <v>5.9234311917805886E-4</v>
      </c>
      <c r="BU77" s="50">
        <f t="shared" si="43"/>
        <v>6.2686641985131453E-4</v>
      </c>
    </row>
    <row r="78" spans="1:73" x14ac:dyDescent="0.25">
      <c r="A78" s="21">
        <v>43739.436111111114</v>
      </c>
      <c r="B78" s="17">
        <v>337171</v>
      </c>
      <c r="C78" s="17">
        <v>13.51</v>
      </c>
      <c r="D78" s="17">
        <v>23.06</v>
      </c>
      <c r="E78" s="17">
        <v>295.3</v>
      </c>
      <c r="F78" s="17">
        <v>35.81</v>
      </c>
      <c r="G78" s="17">
        <v>-42.42</v>
      </c>
      <c r="H78" s="17">
        <v>-17.78</v>
      </c>
      <c r="I78" s="17">
        <v>26.72</v>
      </c>
      <c r="J78" s="17">
        <v>299.89999999999998</v>
      </c>
      <c r="K78" s="17">
        <v>259.5</v>
      </c>
      <c r="L78" s="17">
        <v>-24.64</v>
      </c>
      <c r="M78" s="17">
        <v>0.121</v>
      </c>
      <c r="N78" s="17">
        <v>252.9</v>
      </c>
      <c r="O78" s="17">
        <v>18.03</v>
      </c>
      <c r="P78" s="17">
        <v>234.9</v>
      </c>
      <c r="Q78" s="17">
        <v>416</v>
      </c>
      <c r="R78" s="17">
        <v>440.7</v>
      </c>
      <c r="S78" s="17">
        <v>21.33</v>
      </c>
      <c r="T78" s="17">
        <v>70.540000000000006</v>
      </c>
      <c r="U78" s="17">
        <v>1.01</v>
      </c>
      <c r="V78" s="17">
        <v>156</v>
      </c>
      <c r="W78" s="17">
        <v>22.1</v>
      </c>
      <c r="X78" s="17">
        <v>0.28899999999999998</v>
      </c>
      <c r="Y78" s="17">
        <v>2.8913060000000002</v>
      </c>
      <c r="Z78" s="7">
        <f t="shared" si="22"/>
        <v>21.715</v>
      </c>
      <c r="AA78" s="7">
        <f t="shared" si="36"/>
        <v>294.86499999999995</v>
      </c>
      <c r="AB78" s="2">
        <f t="shared" si="23"/>
        <v>239.19300000000001</v>
      </c>
      <c r="AC78" s="42">
        <f t="shared" si="24"/>
        <v>2.6240206389338803</v>
      </c>
      <c r="AD78" s="42">
        <f t="shared" si="25"/>
        <v>1.8509841587039595</v>
      </c>
      <c r="AE78" s="42">
        <f t="shared" si="26"/>
        <v>0.83293461732299279</v>
      </c>
      <c r="AF78" s="42">
        <f t="shared" si="27"/>
        <v>357.01533684053936</v>
      </c>
      <c r="AG78" s="42">
        <f t="shared" si="28"/>
        <v>342.73472336691776</v>
      </c>
      <c r="AH78" s="6">
        <f t="shared" si="29"/>
        <v>399.36</v>
      </c>
      <c r="AI78" s="4">
        <v>21.8626637567207</v>
      </c>
      <c r="AJ78" s="4">
        <f t="shared" si="37"/>
        <v>295.01266375672066</v>
      </c>
      <c r="AK78" s="8">
        <f t="shared" si="30"/>
        <v>0.19960537978638979</v>
      </c>
      <c r="AL78" s="8">
        <f t="shared" si="31"/>
        <v>412.33713534968035</v>
      </c>
      <c r="AM78" s="8">
        <f t="shared" si="32"/>
        <v>2.584792061269146</v>
      </c>
      <c r="AN78" s="8">
        <f t="shared" si="33"/>
        <v>11.118341490950886</v>
      </c>
      <c r="AO78" s="22">
        <f t="shared" si="34"/>
        <v>4.8971820388553581E-3</v>
      </c>
      <c r="AP78" s="22">
        <f t="shared" si="35"/>
        <v>5.415344276582805E-2</v>
      </c>
      <c r="AQ78" s="19">
        <f t="shared" si="38"/>
        <v>5.415344276582805E-2</v>
      </c>
      <c r="AX78">
        <v>0.158715650244974</v>
      </c>
      <c r="AY78">
        <v>25.456896551724139</v>
      </c>
      <c r="AZ78">
        <v>1.0607040229885059</v>
      </c>
      <c r="BA78">
        <v>0.85917025862068985</v>
      </c>
      <c r="BB78">
        <v>2.1293103448275854</v>
      </c>
      <c r="BC78">
        <v>8.8721264367816063E-2</v>
      </c>
      <c r="BD78">
        <v>0.77044899425287383</v>
      </c>
      <c r="BE78">
        <v>7.7044899425287389E-2</v>
      </c>
      <c r="BF78">
        <v>0</v>
      </c>
      <c r="BG78">
        <v>21.715</v>
      </c>
      <c r="BH78">
        <v>1.1597384776467676</v>
      </c>
      <c r="BI78">
        <v>2.5983498756458085</v>
      </c>
      <c r="BJ78">
        <v>1.8328760022805535</v>
      </c>
      <c r="BK78">
        <v>0.20816317586683411</v>
      </c>
      <c r="BL78">
        <v>5.7823104407453917E-4</v>
      </c>
      <c r="BP78" s="50">
        <f t="shared" si="39"/>
        <v>1.1600857945352261</v>
      </c>
      <c r="BQ78" s="50">
        <f t="shared" si="40"/>
        <v>3.0817959770114953E-2</v>
      </c>
      <c r="BR78" s="50">
        <f t="shared" si="41"/>
        <v>0.21474484966615362</v>
      </c>
      <c r="BS78" s="50">
        <f t="shared" si="42"/>
        <v>0.22703622960177822</v>
      </c>
      <c r="BT78" s="50">
        <f t="shared" si="43"/>
        <v>5.965134712948712E-4</v>
      </c>
      <c r="BU78" s="50">
        <f t="shared" si="43"/>
        <v>6.3065619333827286E-4</v>
      </c>
    </row>
    <row r="79" spans="1:73" x14ac:dyDescent="0.25">
      <c r="A79" s="21">
        <v>43739.436111111114</v>
      </c>
      <c r="B79" s="17">
        <v>337172</v>
      </c>
      <c r="C79" s="17">
        <v>13.51</v>
      </c>
      <c r="D79" s="17">
        <v>23.07</v>
      </c>
      <c r="E79" s="17">
        <v>295.10000000000002</v>
      </c>
      <c r="F79" s="17">
        <v>35.880000000000003</v>
      </c>
      <c r="G79" s="17">
        <v>-41.91</v>
      </c>
      <c r="H79" s="17">
        <v>-17.71</v>
      </c>
      <c r="I79" s="17">
        <v>26.71</v>
      </c>
      <c r="J79" s="17">
        <v>299.89999999999998</v>
      </c>
      <c r="K79" s="17">
        <v>259.2</v>
      </c>
      <c r="L79" s="17">
        <v>-24.2</v>
      </c>
      <c r="M79" s="17">
        <v>0.122</v>
      </c>
      <c r="N79" s="17">
        <v>253.2</v>
      </c>
      <c r="O79" s="17">
        <v>18.16</v>
      </c>
      <c r="P79" s="17">
        <v>235</v>
      </c>
      <c r="Q79" s="17">
        <v>416.5</v>
      </c>
      <c r="R79" s="17">
        <v>440.7</v>
      </c>
      <c r="S79" s="17">
        <v>21.35</v>
      </c>
      <c r="T79" s="17">
        <v>69.13</v>
      </c>
      <c r="U79" s="17">
        <v>1.92</v>
      </c>
      <c r="V79" s="17">
        <v>154</v>
      </c>
      <c r="W79" s="17">
        <v>21.65</v>
      </c>
      <c r="X79" s="17">
        <v>0.28899999999999998</v>
      </c>
      <c r="Y79" s="17">
        <v>2.8921779999999999</v>
      </c>
      <c r="Z79" s="7">
        <f t="shared" si="22"/>
        <v>21.5</v>
      </c>
      <c r="AA79" s="7">
        <f t="shared" si="36"/>
        <v>294.64999999999998</v>
      </c>
      <c r="AB79" s="2">
        <f t="shared" si="23"/>
        <v>239.03100000000003</v>
      </c>
      <c r="AC79" s="42">
        <f t="shared" si="24"/>
        <v>2.5830346042880761</v>
      </c>
      <c r="AD79" s="42">
        <f t="shared" si="25"/>
        <v>1.7856518219443469</v>
      </c>
      <c r="AE79" s="42">
        <f t="shared" si="26"/>
        <v>0.82875195314130412</v>
      </c>
      <c r="AF79" s="42">
        <f t="shared" si="27"/>
        <v>354.18764317674606</v>
      </c>
      <c r="AG79" s="42">
        <f t="shared" si="28"/>
        <v>340.02013744967621</v>
      </c>
      <c r="AH79" s="6">
        <f t="shared" si="29"/>
        <v>399.84</v>
      </c>
      <c r="AI79" s="4">
        <v>21.6085084406518</v>
      </c>
      <c r="AJ79" s="4">
        <f t="shared" si="37"/>
        <v>294.75850844065178</v>
      </c>
      <c r="AK79" s="8">
        <f t="shared" si="30"/>
        <v>0.19916907293961375</v>
      </c>
      <c r="AL79" s="8">
        <f t="shared" si="31"/>
        <v>410.90928565770417</v>
      </c>
      <c r="AM79" s="8">
        <f t="shared" si="32"/>
        <v>3.5638181771801998</v>
      </c>
      <c r="AN79" s="8">
        <f t="shared" si="33"/>
        <v>11.264697807911324</v>
      </c>
      <c r="AO79" s="22">
        <f t="shared" si="34"/>
        <v>4.9335981263692605E-3</v>
      </c>
      <c r="AP79" s="22">
        <f t="shared" si="35"/>
        <v>5.4556134864119012E-2</v>
      </c>
      <c r="AQ79" s="19">
        <f t="shared" si="38"/>
        <v>5.4556134864119012E-2</v>
      </c>
      <c r="AX79">
        <v>0.15690345906391898</v>
      </c>
      <c r="AY79">
        <v>25.439655172413797</v>
      </c>
      <c r="AZ79">
        <v>1.0599856321839083</v>
      </c>
      <c r="BA79">
        <v>0.85858836206896572</v>
      </c>
      <c r="BB79">
        <v>2.0862068965517233</v>
      </c>
      <c r="BC79">
        <v>8.6925287356321809E-2</v>
      </c>
      <c r="BD79">
        <v>0.77166307471264395</v>
      </c>
      <c r="BE79">
        <v>7.7166307471264406E-2</v>
      </c>
      <c r="BF79">
        <v>0</v>
      </c>
      <c r="BG79">
        <v>21.5</v>
      </c>
      <c r="BH79">
        <v>2.2046513634473204</v>
      </c>
      <c r="BI79">
        <v>2.5644197206554633</v>
      </c>
      <c r="BJ79">
        <v>1.7727833528891217</v>
      </c>
      <c r="BK79">
        <v>0.21615426449516517</v>
      </c>
      <c r="BL79">
        <v>6.0042851248656986E-4</v>
      </c>
      <c r="BP79" s="50">
        <f t="shared" si="39"/>
        <v>2.2053116094134988</v>
      </c>
      <c r="BQ79" s="50">
        <f t="shared" si="40"/>
        <v>3.086652298850576E-2</v>
      </c>
      <c r="BR79" s="50">
        <f t="shared" si="41"/>
        <v>0.22840037273366862</v>
      </c>
      <c r="BS79" s="50">
        <f t="shared" si="42"/>
        <v>0.23987189925804001</v>
      </c>
      <c r="BT79" s="50">
        <f t="shared" si="43"/>
        <v>6.3444547981574614E-4</v>
      </c>
      <c r="BU79" s="50">
        <f t="shared" si="43"/>
        <v>6.6631083127233334E-4</v>
      </c>
    </row>
    <row r="80" spans="1:73" x14ac:dyDescent="0.25">
      <c r="A80" s="21">
        <v>43739.436111111114</v>
      </c>
      <c r="B80" s="17">
        <v>337173</v>
      </c>
      <c r="C80" s="17">
        <v>13.52</v>
      </c>
      <c r="D80" s="17">
        <v>23.08</v>
      </c>
      <c r="E80" s="17">
        <v>295.2</v>
      </c>
      <c r="F80" s="17">
        <v>35.69</v>
      </c>
      <c r="G80" s="17">
        <v>-41.44</v>
      </c>
      <c r="H80" s="17">
        <v>-17.18</v>
      </c>
      <c r="I80" s="17">
        <v>26.69</v>
      </c>
      <c r="J80" s="17">
        <v>299.8</v>
      </c>
      <c r="K80" s="17">
        <v>259.5</v>
      </c>
      <c r="L80" s="17">
        <v>-24.26</v>
      </c>
      <c r="M80" s="17">
        <v>0.121</v>
      </c>
      <c r="N80" s="17">
        <v>253.8</v>
      </c>
      <c r="O80" s="17">
        <v>18.52</v>
      </c>
      <c r="P80" s="17">
        <v>235.2</v>
      </c>
      <c r="Q80" s="17">
        <v>416.8</v>
      </c>
      <c r="R80" s="17">
        <v>441.1</v>
      </c>
      <c r="S80" s="17">
        <v>21.35</v>
      </c>
      <c r="T80" s="17">
        <v>69.959999999999994</v>
      </c>
      <c r="U80" s="17">
        <v>1.04</v>
      </c>
      <c r="V80" s="17">
        <v>346.5</v>
      </c>
      <c r="W80" s="17">
        <v>21.8</v>
      </c>
      <c r="X80" s="17">
        <v>0.28899999999999998</v>
      </c>
      <c r="Y80" s="17">
        <v>2.8925640000000001</v>
      </c>
      <c r="Z80" s="7">
        <f t="shared" si="22"/>
        <v>21.575000000000003</v>
      </c>
      <c r="AA80" s="7">
        <f t="shared" si="36"/>
        <v>294.72499999999997</v>
      </c>
      <c r="AB80" s="2">
        <f t="shared" si="23"/>
        <v>239.11199999999999</v>
      </c>
      <c r="AC80" s="42">
        <f t="shared" si="24"/>
        <v>2.5375353102547957</v>
      </c>
      <c r="AD80" s="42">
        <f t="shared" si="25"/>
        <v>1.775259703054255</v>
      </c>
      <c r="AE80" s="42">
        <f t="shared" si="26"/>
        <v>0.82803037840908211</v>
      </c>
      <c r="AF80" s="42">
        <f t="shared" si="27"/>
        <v>354.23970265452135</v>
      </c>
      <c r="AG80" s="42">
        <f t="shared" si="28"/>
        <v>340.07011454834048</v>
      </c>
      <c r="AH80" s="6">
        <f t="shared" si="29"/>
        <v>400.12799999999999</v>
      </c>
      <c r="AI80" s="4">
        <v>21.346526610584501</v>
      </c>
      <c r="AJ80" s="4">
        <f t="shared" si="37"/>
        <v>294.49652661058445</v>
      </c>
      <c r="AK80" s="8">
        <f t="shared" si="30"/>
        <v>0.19932120071513962</v>
      </c>
      <c r="AL80" s="8">
        <f t="shared" si="31"/>
        <v>409.37106241991262</v>
      </c>
      <c r="AM80" s="8">
        <f t="shared" si="32"/>
        <v>2.6228991593273272</v>
      </c>
      <c r="AN80" s="8">
        <f t="shared" si="33"/>
        <v>-17.456521315705224</v>
      </c>
      <c r="AO80" s="22">
        <f t="shared" si="34"/>
        <v>5.6309239514522047E-3</v>
      </c>
      <c r="AP80" s="22">
        <f t="shared" si="35"/>
        <v>6.2267221333469347E-2</v>
      </c>
      <c r="AQ80" s="19">
        <f t="shared" si="38"/>
        <v>6.2267221333469347E-2</v>
      </c>
      <c r="AX80">
        <v>0.15753362257611622</v>
      </c>
      <c r="AY80">
        <v>25.448275862068964</v>
      </c>
      <c r="AZ80">
        <v>1.0603448275862069</v>
      </c>
      <c r="BA80">
        <v>0.85887931034482756</v>
      </c>
      <c r="BB80">
        <v>2.0948275862068977</v>
      </c>
      <c r="BC80">
        <v>8.7284482758620732E-2</v>
      </c>
      <c r="BD80">
        <v>0.77159482758620679</v>
      </c>
      <c r="BE80">
        <v>7.7159482758620682E-2</v>
      </c>
      <c r="BF80">
        <v>0</v>
      </c>
      <c r="BG80">
        <v>21.575000000000003</v>
      </c>
      <c r="BH80">
        <v>1.1941861552006321</v>
      </c>
      <c r="BI80">
        <v>2.5762115899047098</v>
      </c>
      <c r="BJ80">
        <v>1.8023176282973348</v>
      </c>
      <c r="BK80">
        <v>0.20865450648176218</v>
      </c>
      <c r="BL80">
        <v>5.7959585133822824E-4</v>
      </c>
      <c r="BP80" s="50">
        <f t="shared" si="39"/>
        <v>1.194543788432312</v>
      </c>
      <c r="BQ80" s="50">
        <f t="shared" si="40"/>
        <v>3.0863793103448271E-2</v>
      </c>
      <c r="BR80" s="50">
        <f t="shared" si="41"/>
        <v>0.21546546810493894</v>
      </c>
      <c r="BS80" s="50">
        <f t="shared" si="42"/>
        <v>0.22771530640380599</v>
      </c>
      <c r="BT80" s="50">
        <f t="shared" si="43"/>
        <v>5.9851518918038597E-4</v>
      </c>
      <c r="BU80" s="50">
        <f t="shared" si="43"/>
        <v>6.3254251778835E-4</v>
      </c>
    </row>
    <row r="81" spans="1:73" x14ac:dyDescent="0.25">
      <c r="A81" s="21">
        <v>43739.436111111114</v>
      </c>
      <c r="B81" s="17">
        <v>337174</v>
      </c>
      <c r="C81" s="17">
        <v>13.51</v>
      </c>
      <c r="D81" s="17">
        <v>23.08</v>
      </c>
      <c r="E81" s="17">
        <v>295.7</v>
      </c>
      <c r="F81" s="17">
        <v>35.46</v>
      </c>
      <c r="G81" s="17">
        <v>-42.46</v>
      </c>
      <c r="H81" s="17">
        <v>-17.11</v>
      </c>
      <c r="I81" s="17">
        <v>26.67</v>
      </c>
      <c r="J81" s="17">
        <v>299.8</v>
      </c>
      <c r="K81" s="17">
        <v>260.2</v>
      </c>
      <c r="L81" s="17">
        <v>-25.34</v>
      </c>
      <c r="M81" s="17">
        <v>0.12</v>
      </c>
      <c r="N81" s="17">
        <v>253.2</v>
      </c>
      <c r="O81" s="17">
        <v>18.350000000000001</v>
      </c>
      <c r="P81" s="17">
        <v>234.9</v>
      </c>
      <c r="Q81" s="17">
        <v>415.7</v>
      </c>
      <c r="R81" s="17">
        <v>441.1</v>
      </c>
      <c r="S81" s="17">
        <v>21.35</v>
      </c>
      <c r="T81" s="17">
        <v>70.959999999999994</v>
      </c>
      <c r="U81" s="17">
        <v>1.5449999999999999</v>
      </c>
      <c r="V81" s="17">
        <v>79</v>
      </c>
      <c r="W81" s="17">
        <v>22.15</v>
      </c>
      <c r="X81" s="17">
        <v>0.28899999999999998</v>
      </c>
      <c r="Y81" s="17">
        <v>2.893278</v>
      </c>
      <c r="Z81" s="7">
        <f t="shared" si="22"/>
        <v>21.75</v>
      </c>
      <c r="AA81" s="7">
        <f t="shared" si="36"/>
        <v>294.89999999999998</v>
      </c>
      <c r="AB81" s="2">
        <f t="shared" si="23"/>
        <v>239.517</v>
      </c>
      <c r="AC81" s="42">
        <f t="shared" si="24"/>
        <v>2.5722417572738547</v>
      </c>
      <c r="AD81" s="42">
        <f t="shared" si="25"/>
        <v>1.8252627509615271</v>
      </c>
      <c r="AE81" s="42">
        <f t="shared" si="26"/>
        <v>0.83125541103660283</v>
      </c>
      <c r="AF81" s="42">
        <f t="shared" si="27"/>
        <v>356.46478656310404</v>
      </c>
      <c r="AG81" s="42">
        <f t="shared" si="28"/>
        <v>342.20619510057986</v>
      </c>
      <c r="AH81" s="6">
        <f t="shared" si="29"/>
        <v>399.072</v>
      </c>
      <c r="AI81" s="4">
        <v>21.564847216081802</v>
      </c>
      <c r="AJ81" s="4">
        <f t="shared" si="37"/>
        <v>294.71484721608181</v>
      </c>
      <c r="AK81" s="8">
        <f t="shared" si="30"/>
        <v>0.19967646673371775</v>
      </c>
      <c r="AL81" s="8">
        <f t="shared" si="31"/>
        <v>410.59699074382058</v>
      </c>
      <c r="AM81" s="8">
        <f t="shared" si="32"/>
        <v>3.1969008430040486</v>
      </c>
      <c r="AN81" s="8">
        <f t="shared" si="33"/>
        <v>-17.2424866006128</v>
      </c>
      <c r="AO81" s="22">
        <f t="shared" si="34"/>
        <v>5.5833184444798317E-3</v>
      </c>
      <c r="AP81" s="22">
        <f t="shared" si="35"/>
        <v>6.1740795712221831E-2</v>
      </c>
      <c r="AQ81" s="19">
        <f t="shared" si="38"/>
        <v>6.1740795712221831E-2</v>
      </c>
      <c r="AX81">
        <v>0.15901232510851224</v>
      </c>
      <c r="AY81">
        <v>25.491379310344826</v>
      </c>
      <c r="AZ81">
        <v>1.062140804597701</v>
      </c>
      <c r="BA81">
        <v>0.8603340517241379</v>
      </c>
      <c r="BB81">
        <v>2.1896551724137963</v>
      </c>
      <c r="BC81">
        <v>9.1235632183908177E-2</v>
      </c>
      <c r="BD81">
        <v>0.76909841954022973</v>
      </c>
      <c r="BE81">
        <v>7.6909841954022978E-2</v>
      </c>
      <c r="BF81">
        <v>0</v>
      </c>
      <c r="BG81">
        <v>21.75</v>
      </c>
      <c r="BH81">
        <v>1.7740553940240158</v>
      </c>
      <c r="BI81">
        <v>2.6039103458651134</v>
      </c>
      <c r="BJ81">
        <v>1.8477347814258842</v>
      </c>
      <c r="BK81">
        <v>0.21131668281889174</v>
      </c>
      <c r="BL81">
        <v>5.8699078560803264E-4</v>
      </c>
      <c r="BP81" s="50">
        <f t="shared" si="39"/>
        <v>1.7745866856999248</v>
      </c>
      <c r="BQ81" s="50">
        <f t="shared" si="40"/>
        <v>3.0763936781609189E-2</v>
      </c>
      <c r="BR81" s="50">
        <f t="shared" si="41"/>
        <v>0.22113054651793398</v>
      </c>
      <c r="BS81" s="50">
        <f t="shared" si="42"/>
        <v>0.2329346385712131</v>
      </c>
      <c r="BT81" s="50">
        <f t="shared" si="43"/>
        <v>6.142515181053722E-4</v>
      </c>
      <c r="BU81" s="50">
        <f t="shared" si="43"/>
        <v>6.4704066269781414E-4</v>
      </c>
    </row>
    <row r="82" spans="1:73" x14ac:dyDescent="0.25">
      <c r="A82" s="21">
        <v>43739.436805555553</v>
      </c>
      <c r="B82" s="17">
        <v>337175</v>
      </c>
      <c r="C82" s="17">
        <v>13.5</v>
      </c>
      <c r="D82" s="17">
        <v>23.09</v>
      </c>
      <c r="E82" s="17">
        <v>296.7</v>
      </c>
      <c r="F82" s="17">
        <v>35.42</v>
      </c>
      <c r="G82" s="17">
        <v>-42.89</v>
      </c>
      <c r="H82" s="17">
        <v>-17.940000000000001</v>
      </c>
      <c r="I82" s="17">
        <v>26.66</v>
      </c>
      <c r="J82" s="17">
        <v>299.8</v>
      </c>
      <c r="K82" s="17">
        <v>261.3</v>
      </c>
      <c r="L82" s="17">
        <v>-24.95</v>
      </c>
      <c r="M82" s="17">
        <v>0.11899999999999999</v>
      </c>
      <c r="N82" s="17">
        <v>253.8</v>
      </c>
      <c r="O82" s="17">
        <v>17.48</v>
      </c>
      <c r="P82" s="17">
        <v>236.4</v>
      </c>
      <c r="Q82" s="17">
        <v>415.2</v>
      </c>
      <c r="R82" s="17">
        <v>440.1</v>
      </c>
      <c r="S82" s="17">
        <v>21.35</v>
      </c>
      <c r="T82" s="17">
        <v>72.150000000000006</v>
      </c>
      <c r="U82" s="17">
        <v>0.92</v>
      </c>
      <c r="V82" s="17">
        <v>97</v>
      </c>
      <c r="W82" s="17">
        <v>21.95</v>
      </c>
      <c r="X82" s="17">
        <v>0.29099999999999998</v>
      </c>
      <c r="Y82" s="17">
        <v>2.9068369999999999</v>
      </c>
      <c r="Z82" s="7">
        <f t="shared" si="22"/>
        <v>21.65</v>
      </c>
      <c r="AA82" s="7">
        <f t="shared" si="36"/>
        <v>294.79999999999995</v>
      </c>
      <c r="AB82" s="2">
        <f t="shared" si="23"/>
        <v>240.327</v>
      </c>
      <c r="AC82" s="42">
        <f t="shared" si="24"/>
        <v>2.5387735517858556</v>
      </c>
      <c r="AD82" s="42">
        <f t="shared" si="25"/>
        <v>1.8317251176134952</v>
      </c>
      <c r="AE82" s="42">
        <f t="shared" si="26"/>
        <v>0.83171596965921035</v>
      </c>
      <c r="AF82" s="42">
        <f t="shared" si="27"/>
        <v>356.17875869127647</v>
      </c>
      <c r="AG82" s="42">
        <f t="shared" si="28"/>
        <v>341.93160834362538</v>
      </c>
      <c r="AH82" s="6">
        <f t="shared" si="29"/>
        <v>398.59199999999998</v>
      </c>
      <c r="AI82" s="4">
        <v>21.359652557662699</v>
      </c>
      <c r="AJ82" s="4">
        <f t="shared" si="37"/>
        <v>294.50965255766266</v>
      </c>
      <c r="AK82" s="8">
        <f t="shared" si="30"/>
        <v>0.19947340593565388</v>
      </c>
      <c r="AL82" s="8">
        <f t="shared" si="31"/>
        <v>409.4287282394771</v>
      </c>
      <c r="AM82" s="8">
        <f t="shared" si="32"/>
        <v>2.4669414261388538</v>
      </c>
      <c r="AN82" s="8">
        <f t="shared" si="33"/>
        <v>-20.864948988136348</v>
      </c>
      <c r="AO82" s="22">
        <f t="shared" si="34"/>
        <v>5.6999033386154604E-3</v>
      </c>
      <c r="AP82" s="22">
        <f t="shared" si="35"/>
        <v>6.3030001084176834E-2</v>
      </c>
      <c r="AQ82" s="19">
        <f t="shared" si="38"/>
        <v>6.3030001084176834E-2</v>
      </c>
      <c r="AX82">
        <v>0.15816592320827616</v>
      </c>
      <c r="AY82">
        <v>25.577586206896552</v>
      </c>
      <c r="AZ82">
        <v>1.0657327586206897</v>
      </c>
      <c r="BA82">
        <v>0.8632435344827587</v>
      </c>
      <c r="BB82">
        <v>2.1465517241379342</v>
      </c>
      <c r="BC82">
        <v>8.9439655172413923E-2</v>
      </c>
      <c r="BD82">
        <v>0.77380387931034478</v>
      </c>
      <c r="BE82">
        <v>7.7380387931034481E-2</v>
      </c>
      <c r="BF82">
        <v>0</v>
      </c>
      <c r="BG82">
        <v>21.65</v>
      </c>
      <c r="BH82">
        <v>1.0563954449851745</v>
      </c>
      <c r="BI82">
        <v>2.5880508034988008</v>
      </c>
      <c r="BJ82">
        <v>1.8672786547243847</v>
      </c>
      <c r="BK82">
        <v>0.20650470359778733</v>
      </c>
      <c r="BL82">
        <v>5.7362417666052031E-4</v>
      </c>
      <c r="BP82" s="50">
        <f t="shared" si="39"/>
        <v>1.0567118128439683</v>
      </c>
      <c r="BQ82" s="50">
        <f t="shared" si="40"/>
        <v>3.095215517241379E-2</v>
      </c>
      <c r="BR82" s="50">
        <f t="shared" si="41"/>
        <v>0.21250582050928479</v>
      </c>
      <c r="BS82" s="50">
        <f t="shared" si="42"/>
        <v>0.22491989758498168</v>
      </c>
      <c r="BT82" s="50">
        <f t="shared" si="43"/>
        <v>5.902939458591244E-4</v>
      </c>
      <c r="BU82" s="50">
        <f t="shared" si="43"/>
        <v>6.2477749329161575E-4</v>
      </c>
    </row>
    <row r="83" spans="1:73" x14ac:dyDescent="0.25">
      <c r="A83" s="21">
        <v>43739.436805555553</v>
      </c>
      <c r="B83" s="17">
        <v>337176</v>
      </c>
      <c r="C83" s="17">
        <v>13.51</v>
      </c>
      <c r="D83" s="17">
        <v>23.09</v>
      </c>
      <c r="E83" s="17">
        <v>297.8</v>
      </c>
      <c r="F83" s="17">
        <v>35.26</v>
      </c>
      <c r="G83" s="17">
        <v>-43.31</v>
      </c>
      <c r="H83" s="17">
        <v>-18.52</v>
      </c>
      <c r="I83" s="17">
        <v>26.65</v>
      </c>
      <c r="J83" s="17">
        <v>299.8</v>
      </c>
      <c r="K83" s="17">
        <v>262.5</v>
      </c>
      <c r="L83" s="17">
        <v>-24.8</v>
      </c>
      <c r="M83" s="17">
        <v>0.11799999999999999</v>
      </c>
      <c r="N83" s="17">
        <v>254.5</v>
      </c>
      <c r="O83" s="17">
        <v>16.739999999999998</v>
      </c>
      <c r="P83" s="17">
        <v>237.7</v>
      </c>
      <c r="Q83" s="17">
        <v>414.7</v>
      </c>
      <c r="R83" s="17">
        <v>439.5</v>
      </c>
      <c r="S83" s="17">
        <v>21.35</v>
      </c>
      <c r="T83" s="17">
        <v>69.25</v>
      </c>
      <c r="U83" s="17">
        <v>0.83499999999999996</v>
      </c>
      <c r="V83" s="17">
        <v>206</v>
      </c>
      <c r="W83" s="17">
        <v>22.05</v>
      </c>
      <c r="X83" s="17">
        <v>0.29199999999999998</v>
      </c>
      <c r="Y83" s="17">
        <v>2.918771</v>
      </c>
      <c r="Z83" s="7">
        <f t="shared" si="22"/>
        <v>21.700000000000003</v>
      </c>
      <c r="AA83" s="7">
        <f t="shared" si="36"/>
        <v>294.84999999999997</v>
      </c>
      <c r="AB83" s="2">
        <f t="shared" si="23"/>
        <v>241.21800000000002</v>
      </c>
      <c r="AC83" s="42">
        <f t="shared" si="24"/>
        <v>2.502127645778033</v>
      </c>
      <c r="AD83" s="42">
        <f t="shared" si="25"/>
        <v>1.7327233947012879</v>
      </c>
      <c r="AE83" s="42">
        <f t="shared" si="26"/>
        <v>0.82511363941516513</v>
      </c>
      <c r="AF83" s="42">
        <f t="shared" si="27"/>
        <v>353.59112313268747</v>
      </c>
      <c r="AG83" s="42">
        <f t="shared" si="28"/>
        <v>339.44747820737996</v>
      </c>
      <c r="AH83" s="6">
        <f t="shared" si="29"/>
        <v>398.11199999999997</v>
      </c>
      <c r="AI83" s="4">
        <v>21.144307080417299</v>
      </c>
      <c r="AJ83" s="4">
        <f t="shared" si="37"/>
        <v>294.2943070804173</v>
      </c>
      <c r="AK83" s="8">
        <f t="shared" si="30"/>
        <v>0.1995749191173892</v>
      </c>
      <c r="AL83" s="8">
        <f t="shared" si="31"/>
        <v>408.16423523825279</v>
      </c>
      <c r="AM83" s="8">
        <f t="shared" si="32"/>
        <v>2.3502180749879358</v>
      </c>
      <c r="AN83" s="8">
        <f t="shared" si="33"/>
        <v>-38.043766709321112</v>
      </c>
      <c r="AO83" s="22">
        <f t="shared" si="34"/>
        <v>6.1291644034040527E-3</v>
      </c>
      <c r="AP83" s="22">
        <f t="shared" si="35"/>
        <v>6.7776805331841841E-2</v>
      </c>
      <c r="AQ83" s="19">
        <f t="shared" si="38"/>
        <v>6.7776805331841841E-2</v>
      </c>
      <c r="AX83">
        <v>0.15858864710297665</v>
      </c>
      <c r="AY83">
        <v>25.672413793103448</v>
      </c>
      <c r="AZ83">
        <v>1.069683908045977</v>
      </c>
      <c r="BA83">
        <v>0.86644396551724145</v>
      </c>
      <c r="BB83">
        <v>2.1379310344827598</v>
      </c>
      <c r="BC83">
        <v>8.9080459770114986E-2</v>
      </c>
      <c r="BD83">
        <v>0.77736350574712643</v>
      </c>
      <c r="BE83">
        <v>7.7736350574712648E-2</v>
      </c>
      <c r="BF83">
        <v>0</v>
      </c>
      <c r="BG83">
        <v>21.700000000000003</v>
      </c>
      <c r="BH83">
        <v>0.95879369191589203</v>
      </c>
      <c r="BI83">
        <v>2.595969994220297</v>
      </c>
      <c r="BJ83">
        <v>1.7977092209975556</v>
      </c>
      <c r="BK83">
        <v>0.20945157019375168</v>
      </c>
      <c r="BL83">
        <v>5.8180991720486574E-4</v>
      </c>
      <c r="BP83" s="50">
        <f t="shared" si="39"/>
        <v>0.95908083013555812</v>
      </c>
      <c r="BQ83" s="50">
        <f t="shared" si="40"/>
        <v>3.1094540229885059E-2</v>
      </c>
      <c r="BR83" s="50">
        <f t="shared" si="41"/>
        <v>0.21500266295946083</v>
      </c>
      <c r="BS83" s="50">
        <f t="shared" si="42"/>
        <v>0.22756610588192885</v>
      </c>
      <c r="BT83" s="50">
        <f t="shared" si="43"/>
        <v>5.9722961933183561E-4</v>
      </c>
      <c r="BU83" s="50">
        <f t="shared" si="43"/>
        <v>6.3212807189424677E-4</v>
      </c>
    </row>
    <row r="84" spans="1:73" x14ac:dyDescent="0.25">
      <c r="A84" s="21">
        <v>43739.436805555553</v>
      </c>
      <c r="B84" s="17">
        <v>337177</v>
      </c>
      <c r="C84" s="17">
        <v>13.51</v>
      </c>
      <c r="D84" s="17">
        <v>23.1</v>
      </c>
      <c r="E84" s="17">
        <v>299.39999999999998</v>
      </c>
      <c r="F84" s="17">
        <v>35.299999999999997</v>
      </c>
      <c r="G84" s="17">
        <v>-43.27</v>
      </c>
      <c r="H84" s="17">
        <v>-18</v>
      </c>
      <c r="I84" s="17">
        <v>26.65</v>
      </c>
      <c r="J84" s="17">
        <v>299.8</v>
      </c>
      <c r="K84" s="17">
        <v>264.10000000000002</v>
      </c>
      <c r="L84" s="17">
        <v>-25.27</v>
      </c>
      <c r="M84" s="17">
        <v>0.11799999999999999</v>
      </c>
      <c r="N84" s="17">
        <v>256.10000000000002</v>
      </c>
      <c r="O84" s="17">
        <v>17.3</v>
      </c>
      <c r="P84" s="17">
        <v>238.8</v>
      </c>
      <c r="Q84" s="17">
        <v>414.8</v>
      </c>
      <c r="R84" s="17">
        <v>440</v>
      </c>
      <c r="S84" s="17">
        <v>21.33</v>
      </c>
      <c r="T84" s="17">
        <v>70.739999999999995</v>
      </c>
      <c r="U84" s="17">
        <v>0.48499999999999999</v>
      </c>
      <c r="V84" s="17">
        <v>181.5</v>
      </c>
      <c r="W84" s="17">
        <v>22.25</v>
      </c>
      <c r="X84" s="17">
        <v>0.29299999999999998</v>
      </c>
      <c r="Y84" s="17">
        <v>2.9323739999999998</v>
      </c>
      <c r="Z84" s="7">
        <f t="shared" si="22"/>
        <v>21.79</v>
      </c>
      <c r="AA84" s="7">
        <f t="shared" si="36"/>
        <v>294.94</v>
      </c>
      <c r="AB84" s="2">
        <f t="shared" si="23"/>
        <v>242.51400000000001</v>
      </c>
      <c r="AC84" s="42">
        <f t="shared" si="24"/>
        <v>2.5501170769880175</v>
      </c>
      <c r="AD84" s="42">
        <f t="shared" si="25"/>
        <v>1.8039528202613235</v>
      </c>
      <c r="AE84" s="42">
        <f t="shared" si="26"/>
        <v>0.82984452166078349</v>
      </c>
      <c r="AF84" s="42">
        <f t="shared" si="27"/>
        <v>356.05287248462082</v>
      </c>
      <c r="AG84" s="42">
        <f t="shared" si="28"/>
        <v>341.81075758523599</v>
      </c>
      <c r="AH84" s="6">
        <f t="shared" si="29"/>
        <v>398.20799999999997</v>
      </c>
      <c r="AI84" s="4">
        <v>21.4376671493477</v>
      </c>
      <c r="AJ84" s="4">
        <f t="shared" si="37"/>
        <v>294.58766714934768</v>
      </c>
      <c r="AK84" s="8">
        <f t="shared" si="30"/>
        <v>0.1997577296236118</v>
      </c>
      <c r="AL84" s="8">
        <f t="shared" si="31"/>
        <v>409.84714317572781</v>
      </c>
      <c r="AM84" s="8">
        <f t="shared" si="32"/>
        <v>1.791165821469358</v>
      </c>
      <c r="AN84" s="8">
        <f t="shared" si="33"/>
        <v>-18.383551488992659</v>
      </c>
      <c r="AO84" s="22">
        <f t="shared" si="34"/>
        <v>5.674931920629271E-3</v>
      </c>
      <c r="AP84" s="22">
        <f t="shared" si="35"/>
        <v>6.2753865085153862E-2</v>
      </c>
      <c r="AQ84" s="19">
        <f t="shared" si="38"/>
        <v>6.2753865085153862E-2</v>
      </c>
      <c r="AX84">
        <v>0.1593519556256669</v>
      </c>
      <c r="AY84">
        <v>25.810344827586206</v>
      </c>
      <c r="AZ84">
        <v>1.0754310344827587</v>
      </c>
      <c r="BA84">
        <v>0.87109913793103455</v>
      </c>
      <c r="BB84">
        <v>2.1724137931034475</v>
      </c>
      <c r="BC84">
        <v>9.0517241379310318E-2</v>
      </c>
      <c r="BD84">
        <v>0.78058189655172427</v>
      </c>
      <c r="BE84">
        <v>7.805818965517243E-2</v>
      </c>
      <c r="BF84">
        <v>0</v>
      </c>
      <c r="BG84">
        <v>21.79</v>
      </c>
      <c r="BH84">
        <v>0.55690412045414084</v>
      </c>
      <c r="BI84">
        <v>2.6102778951311549</v>
      </c>
      <c r="BJ84">
        <v>1.8465105830157789</v>
      </c>
      <c r="BK84">
        <v>0.20656258377143999</v>
      </c>
      <c r="BL84">
        <v>5.7378495492066666E-4</v>
      </c>
      <c r="BP84" s="50">
        <f t="shared" si="39"/>
        <v>0.55707090133622239</v>
      </c>
      <c r="BQ84" s="50">
        <f t="shared" si="40"/>
        <v>3.122327586206897E-2</v>
      </c>
      <c r="BR84" s="50">
        <f t="shared" si="41"/>
        <v>0.20981869180009374</v>
      </c>
      <c r="BS84" s="50">
        <f t="shared" si="42"/>
        <v>0.22279956945230239</v>
      </c>
      <c r="BT84" s="50">
        <f t="shared" si="43"/>
        <v>5.8282969944470483E-4</v>
      </c>
      <c r="BU84" s="50">
        <f t="shared" si="43"/>
        <v>6.1888769292306218E-4</v>
      </c>
    </row>
    <row r="85" spans="1:73" x14ac:dyDescent="0.25">
      <c r="A85" s="21">
        <v>43739.436805555553</v>
      </c>
      <c r="B85" s="17">
        <v>337178</v>
      </c>
      <c r="C85" s="17">
        <v>13.51</v>
      </c>
      <c r="D85" s="17">
        <v>23.1</v>
      </c>
      <c r="E85" s="17">
        <v>301.2</v>
      </c>
      <c r="F85" s="17">
        <v>35.69</v>
      </c>
      <c r="G85" s="17">
        <v>-43.16</v>
      </c>
      <c r="H85" s="17">
        <v>-17.579999999999998</v>
      </c>
      <c r="I85" s="17">
        <v>26.65</v>
      </c>
      <c r="J85" s="17">
        <v>299.8</v>
      </c>
      <c r="K85" s="17">
        <v>265.5</v>
      </c>
      <c r="L85" s="17">
        <v>-25.58</v>
      </c>
      <c r="M85" s="17">
        <v>0.11799999999999999</v>
      </c>
      <c r="N85" s="17">
        <v>258</v>
      </c>
      <c r="O85" s="17">
        <v>18.100000000000001</v>
      </c>
      <c r="P85" s="17">
        <v>239.9</v>
      </c>
      <c r="Q85" s="17">
        <v>414.9</v>
      </c>
      <c r="R85" s="17">
        <v>440.4</v>
      </c>
      <c r="S85" s="17">
        <v>21.33</v>
      </c>
      <c r="T85" s="17">
        <v>70.14</v>
      </c>
      <c r="U85" s="17">
        <v>1.07</v>
      </c>
      <c r="V85" s="17">
        <v>208.5</v>
      </c>
      <c r="W85" s="17">
        <v>22.15</v>
      </c>
      <c r="X85" s="17">
        <v>0.29499999999999998</v>
      </c>
      <c r="Y85" s="17">
        <v>2.9497339999999999</v>
      </c>
      <c r="Z85" s="7">
        <f t="shared" si="22"/>
        <v>21.74</v>
      </c>
      <c r="AA85" s="7">
        <f t="shared" si="36"/>
        <v>294.89</v>
      </c>
      <c r="AB85" s="2">
        <f t="shared" si="23"/>
        <v>243.97200000000001</v>
      </c>
      <c r="AC85" s="42">
        <f t="shared" si="24"/>
        <v>2.5884695032794824</v>
      </c>
      <c r="AD85" s="42">
        <f t="shared" si="25"/>
        <v>1.815552509600229</v>
      </c>
      <c r="AE85" s="42">
        <f t="shared" si="26"/>
        <v>0.83062561688856462</v>
      </c>
      <c r="AF85" s="42">
        <f t="shared" si="27"/>
        <v>356.14640230249211</v>
      </c>
      <c r="AG85" s="42">
        <f t="shared" si="28"/>
        <v>341.90054621039241</v>
      </c>
      <c r="AH85" s="6">
        <f t="shared" si="29"/>
        <v>398.30399999999997</v>
      </c>
      <c r="AI85" s="4">
        <v>21.658909750138399</v>
      </c>
      <c r="AJ85" s="4">
        <f t="shared" si="37"/>
        <v>294.80890975013835</v>
      </c>
      <c r="AK85" s="8">
        <f t="shared" si="30"/>
        <v>0.19965615445540438</v>
      </c>
      <c r="AL85" s="8">
        <f t="shared" si="31"/>
        <v>411.14649002381702</v>
      </c>
      <c r="AM85" s="8">
        <f t="shared" si="32"/>
        <v>2.6604604864571848</v>
      </c>
      <c r="AN85" s="8">
        <f t="shared" si="33"/>
        <v>-6.2844306249477082</v>
      </c>
      <c r="AO85" s="22">
        <f t="shared" si="34"/>
        <v>5.4052658004076562E-3</v>
      </c>
      <c r="AP85" s="22">
        <f t="shared" si="35"/>
        <v>5.9771874893358293E-2</v>
      </c>
      <c r="AQ85" s="19">
        <f t="shared" si="38"/>
        <v>5.9771874893358293E-2</v>
      </c>
      <c r="AX85">
        <v>0.15892751309621247</v>
      </c>
      <c r="AY85">
        <v>25.96551724137931</v>
      </c>
      <c r="AZ85">
        <v>1.0818965517241379</v>
      </c>
      <c r="BA85">
        <v>0.87633620689655178</v>
      </c>
      <c r="BB85">
        <v>2.1982758620689657</v>
      </c>
      <c r="BC85">
        <v>9.1594827586206906E-2</v>
      </c>
      <c r="BD85">
        <v>0.78474137931034482</v>
      </c>
      <c r="BE85">
        <v>7.8474137931034485E-2</v>
      </c>
      <c r="BF85">
        <v>0</v>
      </c>
      <c r="BG85">
        <v>21.74</v>
      </c>
      <c r="BH85">
        <v>1.2286338327544963</v>
      </c>
      <c r="BI85">
        <v>2.6023205803714995</v>
      </c>
      <c r="BJ85">
        <v>1.8252676550725697</v>
      </c>
      <c r="BK85">
        <v>0.2124459091985951</v>
      </c>
      <c r="BL85">
        <v>5.9012752555165306E-4</v>
      </c>
      <c r="BP85" s="50">
        <f t="shared" si="39"/>
        <v>1.2290017823293979</v>
      </c>
      <c r="BQ85" s="50">
        <f t="shared" si="40"/>
        <v>3.1389655172413794E-2</v>
      </c>
      <c r="BR85" s="50">
        <f t="shared" si="41"/>
        <v>0.21952392264954027</v>
      </c>
      <c r="BS85" s="50">
        <f t="shared" si="42"/>
        <v>0.23199299228830061</v>
      </c>
      <c r="BT85" s="50">
        <f t="shared" si="43"/>
        <v>6.0978867402650073E-4</v>
      </c>
      <c r="BU85" s="50">
        <f t="shared" si="43"/>
        <v>6.4442497857861278E-4</v>
      </c>
    </row>
    <row r="86" spans="1:73" x14ac:dyDescent="0.25">
      <c r="A86" s="21">
        <v>43739.436805555553</v>
      </c>
      <c r="B86" s="17">
        <v>337179</v>
      </c>
      <c r="C86" s="17">
        <v>13.51</v>
      </c>
      <c r="D86" s="17">
        <v>23.11</v>
      </c>
      <c r="E86" s="17">
        <v>302.5</v>
      </c>
      <c r="F86" s="17">
        <v>35.6</v>
      </c>
      <c r="G86" s="17">
        <v>-44.16</v>
      </c>
      <c r="H86" s="17">
        <v>-17.95</v>
      </c>
      <c r="I86" s="17">
        <v>26.65</v>
      </c>
      <c r="J86" s="17">
        <v>299.8</v>
      </c>
      <c r="K86" s="17">
        <v>266.89999999999998</v>
      </c>
      <c r="L86" s="17">
        <v>-26.21</v>
      </c>
      <c r="M86" s="17">
        <v>0.11799999999999999</v>
      </c>
      <c r="N86" s="17">
        <v>258.39999999999998</v>
      </c>
      <c r="O86" s="17">
        <v>17.66</v>
      </c>
      <c r="P86" s="17">
        <v>240.7</v>
      </c>
      <c r="Q86" s="17">
        <v>413.9</v>
      </c>
      <c r="R86" s="17">
        <v>440.1</v>
      </c>
      <c r="S86" s="17">
        <v>21.32</v>
      </c>
      <c r="T86" s="17">
        <v>70.36</v>
      </c>
      <c r="U86" s="17">
        <v>0.41499999999999998</v>
      </c>
      <c r="V86" s="17">
        <v>288</v>
      </c>
      <c r="W86" s="17">
        <v>22.3</v>
      </c>
      <c r="X86" s="17">
        <v>0.29599999999999999</v>
      </c>
      <c r="Y86" s="17">
        <v>2.9616210000000001</v>
      </c>
      <c r="Z86" s="7">
        <f t="shared" si="22"/>
        <v>21.810000000000002</v>
      </c>
      <c r="AA86" s="7">
        <f t="shared" si="36"/>
        <v>294.95999999999998</v>
      </c>
      <c r="AB86" s="2">
        <f t="shared" si="23"/>
        <v>245.02500000000001</v>
      </c>
      <c r="AC86" s="42">
        <f t="shared" si="24"/>
        <v>2.5645768602064649</v>
      </c>
      <c r="AD86" s="42">
        <f t="shared" si="25"/>
        <v>1.8044362788412687</v>
      </c>
      <c r="AE86" s="42">
        <f t="shared" si="26"/>
        <v>0.82986827401414009</v>
      </c>
      <c r="AF86" s="42">
        <f t="shared" si="27"/>
        <v>356.15965260526224</v>
      </c>
      <c r="AG86" s="42">
        <f t="shared" si="28"/>
        <v>341.91326650105174</v>
      </c>
      <c r="AH86" s="6">
        <f t="shared" si="29"/>
        <v>397.34399999999994</v>
      </c>
      <c r="AI86" s="4">
        <v>21.524495504089</v>
      </c>
      <c r="AJ86" s="4">
        <f t="shared" si="37"/>
        <v>294.67449550408895</v>
      </c>
      <c r="AK86" s="8">
        <f t="shared" si="30"/>
        <v>0.19979836933519682</v>
      </c>
      <c r="AL86" s="8">
        <f t="shared" si="31"/>
        <v>410.34741061383977</v>
      </c>
      <c r="AM86" s="8">
        <f t="shared" si="32"/>
        <v>1.6568720529962477</v>
      </c>
      <c r="AN86" s="8">
        <f t="shared" si="33"/>
        <v>-13.779783962749486</v>
      </c>
      <c r="AO86" s="22">
        <f t="shared" si="34"/>
        <v>5.5962246938492033E-3</v>
      </c>
      <c r="AP86" s="22">
        <f t="shared" si="35"/>
        <v>6.1883514081888386E-2</v>
      </c>
      <c r="AQ86" s="19">
        <f t="shared" si="38"/>
        <v>6.1883514081888386E-2</v>
      </c>
      <c r="AX86">
        <v>0.15952200055741431</v>
      </c>
      <c r="AY86">
        <v>26.077586206896552</v>
      </c>
      <c r="AZ86">
        <v>1.086566091954023</v>
      </c>
      <c r="BA86">
        <v>0.88011853448275867</v>
      </c>
      <c r="BB86">
        <v>2.2586206896551766</v>
      </c>
      <c r="BC86">
        <v>9.410919540229902E-2</v>
      </c>
      <c r="BD86">
        <v>0.78600933908045967</v>
      </c>
      <c r="BE86">
        <v>7.860093390804597E-2</v>
      </c>
      <c r="BF86">
        <v>0</v>
      </c>
      <c r="BG86">
        <v>21.810000000000002</v>
      </c>
      <c r="BH86">
        <v>0.47652620616179064</v>
      </c>
      <c r="BI86">
        <v>2.6134667674963099</v>
      </c>
      <c r="BJ86">
        <v>1.8388352176104035</v>
      </c>
      <c r="BK86">
        <v>0.20756730452187816</v>
      </c>
      <c r="BL86">
        <v>5.7657584589410602E-4</v>
      </c>
      <c r="BP86" s="50">
        <f t="shared" si="39"/>
        <v>0.47666891557635521</v>
      </c>
      <c r="BQ86" s="50">
        <f t="shared" si="40"/>
        <v>3.1440373563218389E-2</v>
      </c>
      <c r="BR86" s="50">
        <f t="shared" si="41"/>
        <v>0.21038036180188915</v>
      </c>
      <c r="BS86" s="50">
        <f t="shared" si="42"/>
        <v>0.22352767546138075</v>
      </c>
      <c r="BT86" s="50">
        <f t="shared" si="43"/>
        <v>5.843898938941366E-4</v>
      </c>
      <c r="BU86" s="50">
        <f t="shared" si="43"/>
        <v>6.2091020961494651E-4</v>
      </c>
    </row>
    <row r="87" spans="1:73" x14ac:dyDescent="0.25">
      <c r="A87" s="21">
        <v>43739.436805555553</v>
      </c>
      <c r="B87" s="17">
        <v>337180</v>
      </c>
      <c r="C87" s="17">
        <v>13.53</v>
      </c>
      <c r="D87" s="17">
        <v>23.12</v>
      </c>
      <c r="E87" s="17">
        <v>303.60000000000002</v>
      </c>
      <c r="F87" s="17">
        <v>35.729999999999997</v>
      </c>
      <c r="G87" s="17">
        <v>-44.42</v>
      </c>
      <c r="H87" s="17">
        <v>-17.71</v>
      </c>
      <c r="I87" s="17">
        <v>26.66</v>
      </c>
      <c r="J87" s="17">
        <v>299.8</v>
      </c>
      <c r="K87" s="17">
        <v>267.89999999999998</v>
      </c>
      <c r="L87" s="17">
        <v>-26.7</v>
      </c>
      <c r="M87" s="17">
        <v>0.11799999999999999</v>
      </c>
      <c r="N87" s="17">
        <v>259.2</v>
      </c>
      <c r="O87" s="17">
        <v>18.02</v>
      </c>
      <c r="P87" s="17">
        <v>241.2</v>
      </c>
      <c r="Q87" s="17">
        <v>413.7</v>
      </c>
      <c r="R87" s="17">
        <v>440.4</v>
      </c>
      <c r="S87" s="17">
        <v>21.31</v>
      </c>
      <c r="T87" s="17">
        <v>71.67</v>
      </c>
      <c r="U87" s="17">
        <v>0.19</v>
      </c>
      <c r="V87" s="17">
        <v>135</v>
      </c>
      <c r="W87" s="17">
        <v>22.6</v>
      </c>
      <c r="X87" s="17">
        <v>0.29699999999999999</v>
      </c>
      <c r="Y87" s="17">
        <v>2.9700820000000001</v>
      </c>
      <c r="Z87" s="7">
        <f t="shared" si="22"/>
        <v>21.954999999999998</v>
      </c>
      <c r="AA87" s="7">
        <f t="shared" si="36"/>
        <v>295.10499999999996</v>
      </c>
      <c r="AB87" s="2">
        <f t="shared" si="23"/>
        <v>245.91600000000003</v>
      </c>
      <c r="AC87" s="42">
        <f t="shared" si="24"/>
        <v>2.5742842833391215</v>
      </c>
      <c r="AD87" s="42">
        <f t="shared" si="25"/>
        <v>1.8449895458691483</v>
      </c>
      <c r="AE87" s="42">
        <f t="shared" si="26"/>
        <v>0.83245147429035493</v>
      </c>
      <c r="AF87" s="42">
        <f t="shared" si="27"/>
        <v>357.97133976642584</v>
      </c>
      <c r="AG87" s="42">
        <f t="shared" si="28"/>
        <v>343.65248617576879</v>
      </c>
      <c r="AH87" s="6">
        <f t="shared" si="29"/>
        <v>397.15199999999999</v>
      </c>
      <c r="AI87" s="4">
        <v>21.592755972878599</v>
      </c>
      <c r="AJ87" s="4">
        <f t="shared" si="37"/>
        <v>294.74275597287857</v>
      </c>
      <c r="AK87" s="8">
        <f t="shared" si="30"/>
        <v>0.20009317209847227</v>
      </c>
      <c r="AL87" s="8">
        <f t="shared" si="31"/>
        <v>410.70842523428615</v>
      </c>
      <c r="AM87" s="8">
        <f t="shared" si="32"/>
        <v>1.1210932164632876</v>
      </c>
      <c r="AN87" s="8">
        <f t="shared" si="33"/>
        <v>-11.829964535590246</v>
      </c>
      <c r="AO87" s="22">
        <f t="shared" si="34"/>
        <v>5.5595276429877619E-3</v>
      </c>
      <c r="AP87" s="22">
        <f t="shared" si="35"/>
        <v>6.1477715067734473E-2</v>
      </c>
      <c r="AQ87" s="19">
        <f t="shared" si="38"/>
        <v>6.1477715067734473E-2</v>
      </c>
      <c r="AX87">
        <v>0.16075941667035371</v>
      </c>
      <c r="AY87">
        <v>26.172413793103452</v>
      </c>
      <c r="AZ87">
        <v>1.0905172413793105</v>
      </c>
      <c r="BA87">
        <v>0.88331896551724154</v>
      </c>
      <c r="BB87">
        <v>2.3017241379310334</v>
      </c>
      <c r="BC87">
        <v>9.5905172413793052E-2</v>
      </c>
      <c r="BD87">
        <v>0.7874137931034485</v>
      </c>
      <c r="BE87">
        <v>7.8741379310344861E-2</v>
      </c>
      <c r="BF87">
        <v>0</v>
      </c>
      <c r="BG87">
        <v>21.954999999999998</v>
      </c>
      <c r="BH87">
        <v>0.21816862450780777</v>
      </c>
      <c r="BI87">
        <v>2.6366880415795637</v>
      </c>
      <c r="BJ87">
        <v>1.8897143194000734</v>
      </c>
      <c r="BK87">
        <v>0.20616875255910116</v>
      </c>
      <c r="BL87">
        <v>5.7269097933083663E-4</v>
      </c>
      <c r="BP87" s="50">
        <f t="shared" si="39"/>
        <v>0.21823396134821083</v>
      </c>
      <c r="BQ87" s="50">
        <f t="shared" si="40"/>
        <v>3.1496551724137942E-2</v>
      </c>
      <c r="BR87" s="50">
        <f t="shared" si="41"/>
        <v>0.20746389345139218</v>
      </c>
      <c r="BS87" s="50">
        <f t="shared" si="42"/>
        <v>0.22090253138132046</v>
      </c>
      <c r="BT87" s="50">
        <f t="shared" si="43"/>
        <v>5.7628859292053385E-4</v>
      </c>
      <c r="BU87" s="50">
        <f t="shared" si="43"/>
        <v>6.1361814272589015E-4</v>
      </c>
    </row>
    <row r="88" spans="1:73" x14ac:dyDescent="0.25">
      <c r="A88" s="21">
        <v>43739.4375</v>
      </c>
      <c r="B88" s="17">
        <v>337181</v>
      </c>
      <c r="C88" s="17">
        <v>13.51</v>
      </c>
      <c r="D88" s="17">
        <v>23.12</v>
      </c>
      <c r="E88" s="17">
        <v>305.3</v>
      </c>
      <c r="F88" s="17">
        <v>36.04</v>
      </c>
      <c r="G88" s="17">
        <v>-44.48</v>
      </c>
      <c r="H88" s="17">
        <v>-17.05</v>
      </c>
      <c r="I88" s="17">
        <v>26.67</v>
      </c>
      <c r="J88" s="17">
        <v>299.8</v>
      </c>
      <c r="K88" s="17">
        <v>269.2</v>
      </c>
      <c r="L88" s="17">
        <v>-27.43</v>
      </c>
      <c r="M88" s="17">
        <v>0.11799999999999999</v>
      </c>
      <c r="N88" s="17">
        <v>260.8</v>
      </c>
      <c r="O88" s="17">
        <v>18.989999999999998</v>
      </c>
      <c r="P88" s="17">
        <v>241.8</v>
      </c>
      <c r="Q88" s="17">
        <v>413.7</v>
      </c>
      <c r="R88" s="17">
        <v>441.1</v>
      </c>
      <c r="S88" s="17">
        <v>21.31</v>
      </c>
      <c r="T88" s="17">
        <v>72.23</v>
      </c>
      <c r="U88" s="17">
        <v>0.28000000000000003</v>
      </c>
      <c r="V88" s="17">
        <v>92.5</v>
      </c>
      <c r="W88" s="17">
        <v>22.3</v>
      </c>
      <c r="X88" s="17">
        <v>0.29799999999999999</v>
      </c>
      <c r="Y88" s="17">
        <v>2.9755310000000001</v>
      </c>
      <c r="Z88" s="7">
        <f t="shared" si="22"/>
        <v>21.805</v>
      </c>
      <c r="AA88" s="7">
        <f t="shared" si="36"/>
        <v>294.95499999999998</v>
      </c>
      <c r="AB88" s="2">
        <f t="shared" si="23"/>
        <v>247.29300000000003</v>
      </c>
      <c r="AC88" s="42">
        <f t="shared" si="24"/>
        <v>2.6514027553893915</v>
      </c>
      <c r="AD88" s="42">
        <f t="shared" si="25"/>
        <v>1.9151082102177577</v>
      </c>
      <c r="AE88" s="42">
        <f t="shared" si="26"/>
        <v>0.83696446076571296</v>
      </c>
      <c r="AF88" s="42">
        <f t="shared" si="27"/>
        <v>359.18081098310478</v>
      </c>
      <c r="AG88" s="42">
        <f t="shared" si="28"/>
        <v>344.81357854378058</v>
      </c>
      <c r="AH88" s="6">
        <f t="shared" si="29"/>
        <v>397.15199999999999</v>
      </c>
      <c r="AI88" s="4">
        <v>22.0263660654708</v>
      </c>
      <c r="AJ88" s="4">
        <f t="shared" si="37"/>
        <v>295.1763660654708</v>
      </c>
      <c r="AK88" s="8">
        <f t="shared" si="30"/>
        <v>0.19978820889060356</v>
      </c>
      <c r="AL88" s="8">
        <f t="shared" si="31"/>
        <v>413.26945998416903</v>
      </c>
      <c r="AM88" s="8">
        <f t="shared" si="32"/>
        <v>1.3609555466656507</v>
      </c>
      <c r="AN88" s="8">
        <f t="shared" si="33"/>
        <v>8.7759768834397605</v>
      </c>
      <c r="AO88" s="22">
        <f t="shared" si="34"/>
        <v>5.063429508736241E-3</v>
      </c>
      <c r="AP88" s="22">
        <f t="shared" si="35"/>
        <v>5.5991820995129567E-2</v>
      </c>
      <c r="AQ88" s="19">
        <f t="shared" si="38"/>
        <v>5.5991820995129567E-2</v>
      </c>
      <c r="AX88">
        <v>0.15947947496045237</v>
      </c>
      <c r="AY88">
        <v>26.318965517241381</v>
      </c>
      <c r="AZ88">
        <v>1.0966235632183909</v>
      </c>
      <c r="BA88">
        <v>0.8882650862068967</v>
      </c>
      <c r="BB88">
        <v>2.3620689655172442</v>
      </c>
      <c r="BC88">
        <v>9.841954022988518E-2</v>
      </c>
      <c r="BD88">
        <v>0.78984554597701151</v>
      </c>
      <c r="BE88">
        <v>7.8984554597701151E-2</v>
      </c>
      <c r="BF88">
        <v>0</v>
      </c>
      <c r="BG88">
        <v>21.805</v>
      </c>
      <c r="BH88">
        <v>0.32151165716940094</v>
      </c>
      <c r="BI88">
        <v>2.6126692305335331</v>
      </c>
      <c r="BJ88">
        <v>1.8871309852143709</v>
      </c>
      <c r="BK88">
        <v>0.20677666899582342</v>
      </c>
      <c r="BL88">
        <v>5.7437963609950952E-4</v>
      </c>
      <c r="BP88" s="50">
        <f t="shared" si="39"/>
        <v>0.3216079430394686</v>
      </c>
      <c r="BQ88" s="50">
        <f t="shared" si="40"/>
        <v>3.1593821839080459E-2</v>
      </c>
      <c r="BR88" s="50">
        <f t="shared" si="41"/>
        <v>0.20868780910404117</v>
      </c>
      <c r="BS88" s="50">
        <f t="shared" si="42"/>
        <v>0.22203941552032747</v>
      </c>
      <c r="BT88" s="50">
        <f t="shared" si="43"/>
        <v>5.7968835862233655E-4</v>
      </c>
      <c r="BU88" s="50">
        <f t="shared" si="43"/>
        <v>6.1677615422313186E-4</v>
      </c>
    </row>
    <row r="89" spans="1:73" x14ac:dyDescent="0.25">
      <c r="A89" s="21">
        <v>43739.4375</v>
      </c>
      <c r="B89" s="17">
        <v>337182</v>
      </c>
      <c r="C89" s="17">
        <v>13.5</v>
      </c>
      <c r="D89" s="17">
        <v>23.13</v>
      </c>
      <c r="E89" s="17">
        <v>308</v>
      </c>
      <c r="F89" s="17">
        <v>36.64</v>
      </c>
      <c r="G89" s="17">
        <v>-44.03</v>
      </c>
      <c r="H89" s="17">
        <v>-17.190000000000001</v>
      </c>
      <c r="I89" s="17">
        <v>26.69</v>
      </c>
      <c r="J89" s="17">
        <v>299.8</v>
      </c>
      <c r="K89" s="17">
        <v>271.39999999999998</v>
      </c>
      <c r="L89" s="17">
        <v>-26.84</v>
      </c>
      <c r="M89" s="17">
        <v>0.11899999999999999</v>
      </c>
      <c r="N89" s="17">
        <v>264</v>
      </c>
      <c r="O89" s="17">
        <v>19.45</v>
      </c>
      <c r="P89" s="17">
        <v>244.5</v>
      </c>
      <c r="Q89" s="17">
        <v>414.2</v>
      </c>
      <c r="R89" s="17">
        <v>441.1</v>
      </c>
      <c r="S89" s="17">
        <v>21.31</v>
      </c>
      <c r="T89" s="17">
        <v>70.209999999999994</v>
      </c>
      <c r="U89" s="17">
        <v>0.625</v>
      </c>
      <c r="V89" s="17">
        <v>197.5</v>
      </c>
      <c r="W89" s="17">
        <v>22.1</v>
      </c>
      <c r="X89" s="17">
        <v>0.30099999999999999</v>
      </c>
      <c r="Y89" s="17">
        <v>3.0087980000000001</v>
      </c>
      <c r="Z89" s="7">
        <f t="shared" si="22"/>
        <v>21.704999999999998</v>
      </c>
      <c r="AA89" s="7">
        <f t="shared" si="36"/>
        <v>294.85499999999996</v>
      </c>
      <c r="AB89" s="2">
        <f t="shared" si="23"/>
        <v>249.48000000000002</v>
      </c>
      <c r="AC89" s="42">
        <f t="shared" si="24"/>
        <v>2.6797983486847472</v>
      </c>
      <c r="AD89" s="42">
        <f t="shared" si="25"/>
        <v>1.8814864206115609</v>
      </c>
      <c r="AE89" s="42">
        <f t="shared" si="26"/>
        <v>0.83488774736985438</v>
      </c>
      <c r="AF89" s="42">
        <f t="shared" si="27"/>
        <v>357.80395212612234</v>
      </c>
      <c r="AG89" s="42">
        <f t="shared" si="28"/>
        <v>343.49179404107741</v>
      </c>
      <c r="AH89" s="6">
        <f t="shared" si="29"/>
        <v>397.63199999999995</v>
      </c>
      <c r="AI89" s="4">
        <v>22.179091759150701</v>
      </c>
      <c r="AJ89" s="4">
        <f t="shared" si="37"/>
        <v>295.32909175915069</v>
      </c>
      <c r="AK89" s="8">
        <f t="shared" si="30"/>
        <v>0.19958507232936901</v>
      </c>
      <c r="AL89" s="8">
        <f t="shared" si="31"/>
        <v>414.17905565064797</v>
      </c>
      <c r="AM89" s="8">
        <f t="shared" si="32"/>
        <v>2.0333162567588938</v>
      </c>
      <c r="AN89" s="8">
        <f t="shared" si="33"/>
        <v>28.080693153761047</v>
      </c>
      <c r="AO89" s="22">
        <f t="shared" si="34"/>
        <v>4.6639252300029977E-3</v>
      </c>
      <c r="AP89" s="22">
        <f t="shared" si="35"/>
        <v>5.1574069741157219E-2</v>
      </c>
      <c r="AQ89" s="19">
        <f t="shared" si="38"/>
        <v>5.1574069741157219E-2</v>
      </c>
      <c r="AX89">
        <v>0.15863097194024936</v>
      </c>
      <c r="AY89">
        <v>26.551724137931036</v>
      </c>
      <c r="AZ89">
        <v>1.1063218390804599</v>
      </c>
      <c r="BA89">
        <v>0.89612068965517255</v>
      </c>
      <c r="BB89">
        <v>2.3189655172413821</v>
      </c>
      <c r="BC89">
        <v>9.6623563218390926E-2</v>
      </c>
      <c r="BD89">
        <v>0.79949712643678161</v>
      </c>
      <c r="BE89">
        <v>7.9949712643678172E-2</v>
      </c>
      <c r="BF89">
        <v>0</v>
      </c>
      <c r="BG89">
        <v>21.704999999999998</v>
      </c>
      <c r="BH89">
        <v>0.71765994903884134</v>
      </c>
      <c r="BI89">
        <v>2.596763076356019</v>
      </c>
      <c r="BJ89">
        <v>1.8231873559095606</v>
      </c>
      <c r="BK89">
        <v>0.21227393024103988</v>
      </c>
      <c r="BL89">
        <v>5.8964980622511079E-4</v>
      </c>
      <c r="BP89" s="50">
        <f t="shared" si="39"/>
        <v>0.71787487285595675</v>
      </c>
      <c r="BQ89" s="50">
        <f t="shared" si="40"/>
        <v>3.1979885057471263E-2</v>
      </c>
      <c r="BR89" s="50">
        <f t="shared" si="41"/>
        <v>0.21655232360183926</v>
      </c>
      <c r="BS89" s="50">
        <f t="shared" si="42"/>
        <v>0.22968460622148881</v>
      </c>
      <c r="BT89" s="50">
        <f t="shared" si="43"/>
        <v>6.0153423222733125E-4</v>
      </c>
      <c r="BU89" s="50">
        <f t="shared" si="43"/>
        <v>6.3801279505969113E-4</v>
      </c>
    </row>
    <row r="90" spans="1:73" x14ac:dyDescent="0.25">
      <c r="A90" s="21">
        <v>43739.4375</v>
      </c>
      <c r="B90" s="17">
        <v>337183</v>
      </c>
      <c r="C90" s="17">
        <v>13.51</v>
      </c>
      <c r="D90" s="17">
        <v>23.13</v>
      </c>
      <c r="E90" s="17">
        <v>307.10000000000002</v>
      </c>
      <c r="F90" s="17">
        <v>36.61</v>
      </c>
      <c r="G90" s="17">
        <v>-44.36</v>
      </c>
      <c r="H90" s="17">
        <v>-17.8</v>
      </c>
      <c r="I90" s="17">
        <v>26.7</v>
      </c>
      <c r="J90" s="17">
        <v>299.8</v>
      </c>
      <c r="K90" s="17">
        <v>270.5</v>
      </c>
      <c r="L90" s="17">
        <v>-26.55</v>
      </c>
      <c r="M90" s="17">
        <v>0.11899999999999999</v>
      </c>
      <c r="N90" s="17">
        <v>262.7</v>
      </c>
      <c r="O90" s="17">
        <v>18.809999999999999</v>
      </c>
      <c r="P90" s="17">
        <v>243.9</v>
      </c>
      <c r="Q90" s="17">
        <v>414</v>
      </c>
      <c r="R90" s="17">
        <v>440.5</v>
      </c>
      <c r="S90" s="17">
        <v>21.31</v>
      </c>
      <c r="T90" s="17">
        <v>70.540000000000006</v>
      </c>
      <c r="U90" s="17">
        <v>0.185</v>
      </c>
      <c r="V90" s="17">
        <v>17.5</v>
      </c>
      <c r="W90" s="17">
        <v>22.2</v>
      </c>
      <c r="X90" s="17">
        <v>0.3</v>
      </c>
      <c r="Y90" s="17">
        <v>3.0021819999999999</v>
      </c>
      <c r="Z90" s="7">
        <f t="shared" si="22"/>
        <v>21.754999999999999</v>
      </c>
      <c r="AA90" s="7">
        <f t="shared" si="36"/>
        <v>294.90499999999997</v>
      </c>
      <c r="AB90" s="2">
        <f t="shared" si="23"/>
        <v>248.75100000000003</v>
      </c>
      <c r="AC90" s="42">
        <f t="shared" si="24"/>
        <v>2.6655895767650772</v>
      </c>
      <c r="AD90" s="42">
        <f t="shared" si="25"/>
        <v>1.8803068874500857</v>
      </c>
      <c r="AE90" s="42">
        <f t="shared" si="26"/>
        <v>0.83479263887457933</v>
      </c>
      <c r="AF90" s="42">
        <f t="shared" si="27"/>
        <v>358.00592424997205</v>
      </c>
      <c r="AG90" s="42">
        <f t="shared" si="28"/>
        <v>343.68568727997314</v>
      </c>
      <c r="AH90" s="6">
        <f t="shared" si="29"/>
        <v>397.44</v>
      </c>
      <c r="AI90" s="4">
        <v>22.102893835576399</v>
      </c>
      <c r="AJ90" s="4">
        <f t="shared" si="37"/>
        <v>295.2528938355764</v>
      </c>
      <c r="AK90" s="8">
        <f t="shared" si="30"/>
        <v>0.19968662338947807</v>
      </c>
      <c r="AL90" s="8">
        <f t="shared" si="31"/>
        <v>413.72551983971226</v>
      </c>
      <c r="AM90" s="8">
        <f t="shared" si="32"/>
        <v>1.1062436440495376</v>
      </c>
      <c r="AN90" s="8">
        <f t="shared" si="33"/>
        <v>11.210836182676086</v>
      </c>
      <c r="AO90" s="22">
        <f t="shared" si="34"/>
        <v>5.0373628323823073E-3</v>
      </c>
      <c r="AP90" s="22">
        <f t="shared" si="35"/>
        <v>5.570357353877034E-2</v>
      </c>
      <c r="AQ90" s="19">
        <f t="shared" si="38"/>
        <v>5.570357353877034E-2</v>
      </c>
      <c r="AX90">
        <v>0.15905474545120016</v>
      </c>
      <c r="AY90">
        <v>26.474137931034484</v>
      </c>
      <c r="AZ90">
        <v>1.1030890804597702</v>
      </c>
      <c r="BA90">
        <v>0.89350215517241394</v>
      </c>
      <c r="BB90">
        <v>2.2844827586206899</v>
      </c>
      <c r="BC90">
        <v>9.5186781609195414E-2</v>
      </c>
      <c r="BD90">
        <v>0.79831537356321847</v>
      </c>
      <c r="BE90">
        <v>7.9831537356321855E-2</v>
      </c>
      <c r="BF90">
        <v>0</v>
      </c>
      <c r="BG90">
        <v>21.754999999999999</v>
      </c>
      <c r="BH90">
        <v>0.21242734491549703</v>
      </c>
      <c r="BI90">
        <v>2.6047055467180256</v>
      </c>
      <c r="BJ90">
        <v>1.8373592926548954</v>
      </c>
      <c r="BK90">
        <v>0.20844164544479366</v>
      </c>
      <c r="BL90">
        <v>5.7900457067998237E-4</v>
      </c>
      <c r="BP90" s="50">
        <f t="shared" si="39"/>
        <v>0.21249096236536319</v>
      </c>
      <c r="BQ90" s="50">
        <f t="shared" si="40"/>
        <v>3.1932614942528741E-2</v>
      </c>
      <c r="BR90" s="50">
        <f t="shared" si="41"/>
        <v>0.20972664450747963</v>
      </c>
      <c r="BS90" s="50">
        <f t="shared" si="42"/>
        <v>0.22331268966022616</v>
      </c>
      <c r="BT90" s="50">
        <f t="shared" si="43"/>
        <v>5.8257401252077682E-4</v>
      </c>
      <c r="BU90" s="50">
        <f t="shared" si="43"/>
        <v>6.2031302683396153E-4</v>
      </c>
    </row>
    <row r="91" spans="1:73" x14ac:dyDescent="0.25">
      <c r="A91" s="21">
        <v>43739.4375</v>
      </c>
      <c r="B91" s="17">
        <v>337184</v>
      </c>
      <c r="C91" s="17">
        <v>13.5</v>
      </c>
      <c r="D91" s="17">
        <v>23.14</v>
      </c>
      <c r="E91" s="17">
        <v>304.89999999999998</v>
      </c>
      <c r="F91" s="17">
        <v>36.21</v>
      </c>
      <c r="G91" s="17">
        <v>-44.52</v>
      </c>
      <c r="H91" s="17">
        <v>-17.809999999999999</v>
      </c>
      <c r="I91" s="17">
        <v>26.72</v>
      </c>
      <c r="J91" s="17">
        <v>299.89999999999998</v>
      </c>
      <c r="K91" s="17">
        <v>268.60000000000002</v>
      </c>
      <c r="L91" s="17">
        <v>-26.71</v>
      </c>
      <c r="M91" s="17">
        <v>0.11899999999999999</v>
      </c>
      <c r="N91" s="17">
        <v>260.3</v>
      </c>
      <c r="O91" s="17">
        <v>18.399999999999999</v>
      </c>
      <c r="P91" s="17">
        <v>241.9</v>
      </c>
      <c r="Q91" s="17">
        <v>413.9</v>
      </c>
      <c r="R91" s="17">
        <v>440.6</v>
      </c>
      <c r="S91" s="17">
        <v>21.31</v>
      </c>
      <c r="T91" s="17">
        <v>70.900000000000006</v>
      </c>
      <c r="U91" s="17">
        <v>0.65</v>
      </c>
      <c r="V91" s="17">
        <v>140.5</v>
      </c>
      <c r="W91" s="17">
        <v>22.45</v>
      </c>
      <c r="X91" s="17">
        <v>0.29799999999999999</v>
      </c>
      <c r="Y91" s="17">
        <v>2.981398</v>
      </c>
      <c r="Z91" s="7">
        <f t="shared" si="22"/>
        <v>21.88</v>
      </c>
      <c r="AA91" s="7">
        <f t="shared" si="36"/>
        <v>295.02999999999997</v>
      </c>
      <c r="AB91" s="2">
        <f t="shared" si="23"/>
        <v>246.96899999999999</v>
      </c>
      <c r="AC91" s="42">
        <f t="shared" si="24"/>
        <v>2.6226171985894204</v>
      </c>
      <c r="AD91" s="42">
        <f t="shared" si="25"/>
        <v>1.8594355937998992</v>
      </c>
      <c r="AE91" s="42">
        <f t="shared" si="26"/>
        <v>0.83341072748477585</v>
      </c>
      <c r="AF91" s="42">
        <f t="shared" si="27"/>
        <v>358.01964886797009</v>
      </c>
      <c r="AG91" s="42">
        <f t="shared" si="28"/>
        <v>343.69886291325128</v>
      </c>
      <c r="AH91" s="6">
        <f t="shared" si="29"/>
        <v>397.34399999999994</v>
      </c>
      <c r="AI91" s="4">
        <v>21.867592038010802</v>
      </c>
      <c r="AJ91" s="4">
        <f t="shared" si="37"/>
        <v>295.01759203801078</v>
      </c>
      <c r="AK91" s="8">
        <f t="shared" si="30"/>
        <v>0.19994065173197123</v>
      </c>
      <c r="AL91" s="8">
        <f t="shared" si="31"/>
        <v>412.3280673116783</v>
      </c>
      <c r="AM91" s="8">
        <f t="shared" si="32"/>
        <v>2.0735838541038074</v>
      </c>
      <c r="AN91" s="8">
        <f t="shared" si="33"/>
        <v>-0.74948430310446923</v>
      </c>
      <c r="AO91" s="22">
        <f t="shared" si="34"/>
        <v>5.2987258522239405E-3</v>
      </c>
      <c r="AP91" s="22">
        <f t="shared" si="35"/>
        <v>5.8593747361960734E-2</v>
      </c>
      <c r="AQ91" s="19">
        <f t="shared" si="38"/>
        <v>5.8593747361960734E-2</v>
      </c>
      <c r="AX91">
        <v>0.16011836548019298</v>
      </c>
      <c r="AY91">
        <v>26.284482758620687</v>
      </c>
      <c r="AZ91">
        <v>1.0951867816091954</v>
      </c>
      <c r="BA91">
        <v>0.88710129310344832</v>
      </c>
      <c r="BB91">
        <v>2.3017241379310387</v>
      </c>
      <c r="BC91">
        <v>9.5905172413793274E-2</v>
      </c>
      <c r="BD91">
        <v>0.79119612068965506</v>
      </c>
      <c r="BE91">
        <v>7.9119612068965506E-2</v>
      </c>
      <c r="BF91">
        <v>0</v>
      </c>
      <c r="BG91">
        <v>21.88</v>
      </c>
      <c r="BH91">
        <v>0.74636634700039506</v>
      </c>
      <c r="BI91">
        <v>2.6246546361662371</v>
      </c>
      <c r="BJ91">
        <v>1.8608801370418622</v>
      </c>
      <c r="BK91">
        <v>0.21069827193922538</v>
      </c>
      <c r="BL91">
        <v>5.8527297760895935E-4</v>
      </c>
      <c r="BP91" s="50">
        <f t="shared" si="39"/>
        <v>0.74658986777019498</v>
      </c>
      <c r="BQ91" s="50">
        <f t="shared" si="40"/>
        <v>3.1647844827586202E-2</v>
      </c>
      <c r="BR91" s="50">
        <f t="shared" si="41"/>
        <v>0.21507870583223118</v>
      </c>
      <c r="BS91" s="50">
        <f t="shared" si="42"/>
        <v>0.22808947246763839</v>
      </c>
      <c r="BT91" s="50">
        <f t="shared" si="43"/>
        <v>5.9744084953397547E-4</v>
      </c>
      <c r="BU91" s="50">
        <f t="shared" si="43"/>
        <v>6.3358186796566216E-4</v>
      </c>
    </row>
    <row r="92" spans="1:73" x14ac:dyDescent="0.25">
      <c r="A92" s="21">
        <v>43739.4375</v>
      </c>
      <c r="B92" s="17">
        <v>337185</v>
      </c>
      <c r="C92" s="17">
        <v>13.51</v>
      </c>
      <c r="D92" s="17">
        <v>23.14</v>
      </c>
      <c r="E92" s="17">
        <v>304.10000000000002</v>
      </c>
      <c r="F92" s="17">
        <v>36.24</v>
      </c>
      <c r="G92" s="17">
        <v>-44.27</v>
      </c>
      <c r="H92" s="17">
        <v>-17.27</v>
      </c>
      <c r="I92" s="17">
        <v>26.73</v>
      </c>
      <c r="J92" s="17">
        <v>299.89999999999998</v>
      </c>
      <c r="K92" s="17">
        <v>267.8</v>
      </c>
      <c r="L92" s="17">
        <v>-27</v>
      </c>
      <c r="M92" s="17">
        <v>0.11899999999999999</v>
      </c>
      <c r="N92" s="17">
        <v>259.8</v>
      </c>
      <c r="O92" s="17">
        <v>18.97</v>
      </c>
      <c r="P92" s="17">
        <v>240.8</v>
      </c>
      <c r="Q92" s="17">
        <v>414.3</v>
      </c>
      <c r="R92" s="17">
        <v>441.3</v>
      </c>
      <c r="S92" s="17">
        <v>21.31</v>
      </c>
      <c r="T92" s="17">
        <v>71.13</v>
      </c>
      <c r="U92" s="17">
        <v>0.41499999999999998</v>
      </c>
      <c r="V92" s="17">
        <v>171.5</v>
      </c>
      <c r="W92" s="17">
        <v>22.5</v>
      </c>
      <c r="X92" s="17">
        <v>0.29699999999999999</v>
      </c>
      <c r="Y92" s="17">
        <v>2.9740709999999999</v>
      </c>
      <c r="Z92" s="7">
        <f t="shared" si="22"/>
        <v>21.905000000000001</v>
      </c>
      <c r="AA92" s="7">
        <f t="shared" si="36"/>
        <v>295.05499999999995</v>
      </c>
      <c r="AB92" s="2">
        <f t="shared" si="23"/>
        <v>246.32100000000003</v>
      </c>
      <c r="AC92" s="42">
        <f t="shared" si="24"/>
        <v>2.5891748642969987</v>
      </c>
      <c r="AD92" s="42">
        <f t="shared" si="25"/>
        <v>1.8416800809744549</v>
      </c>
      <c r="AE92" s="42">
        <f t="shared" si="26"/>
        <v>0.83225794597877967</v>
      </c>
      <c r="AF92" s="42">
        <f t="shared" si="27"/>
        <v>357.6456305473464</v>
      </c>
      <c r="AG92" s="42">
        <f t="shared" si="28"/>
        <v>343.33980532545252</v>
      </c>
      <c r="AH92" s="6">
        <f t="shared" si="29"/>
        <v>397.72800000000001</v>
      </c>
      <c r="AI92" s="4">
        <v>21.675899256724499</v>
      </c>
      <c r="AJ92" s="4">
        <f t="shared" si="37"/>
        <v>294.82589925672448</v>
      </c>
      <c r="AK92" s="8">
        <f t="shared" si="30"/>
        <v>0.19999148323926125</v>
      </c>
      <c r="AL92" s="8">
        <f t="shared" si="31"/>
        <v>411.2054508317774</v>
      </c>
      <c r="AM92" s="8">
        <f t="shared" si="32"/>
        <v>1.6568720529962477</v>
      </c>
      <c r="AN92" s="8">
        <f t="shared" si="33"/>
        <v>-11.057474727210874</v>
      </c>
      <c r="AO92" s="22">
        <f t="shared" si="34"/>
        <v>5.5529589366502376E-3</v>
      </c>
      <c r="AP92" s="22">
        <f t="shared" si="35"/>
        <v>6.1405077771454222E-2</v>
      </c>
      <c r="AQ92" s="19">
        <f t="shared" si="38"/>
        <v>6.1405077771454222E-2</v>
      </c>
      <c r="AX92">
        <v>0.16033180884862977</v>
      </c>
      <c r="AY92">
        <v>26.215517241379313</v>
      </c>
      <c r="AZ92">
        <v>1.0923132183908046</v>
      </c>
      <c r="BA92">
        <v>0.88477370689655177</v>
      </c>
      <c r="BB92">
        <v>2.3275862068965516</v>
      </c>
      <c r="BC92">
        <v>9.6982758620689655E-2</v>
      </c>
      <c r="BD92">
        <v>0.78779094827586216</v>
      </c>
      <c r="BE92">
        <v>7.8779094827586216E-2</v>
      </c>
      <c r="BF92">
        <v>0</v>
      </c>
      <c r="BG92">
        <v>21.905000000000001</v>
      </c>
      <c r="BH92">
        <v>0.47652620616179064</v>
      </c>
      <c r="BI92">
        <v>2.6286604299904441</v>
      </c>
      <c r="BJ92">
        <v>1.8697661638522027</v>
      </c>
      <c r="BK92">
        <v>0.20801841345275981</v>
      </c>
      <c r="BL92">
        <v>5.7782892625766612E-4</v>
      </c>
      <c r="BP92" s="50">
        <f t="shared" si="39"/>
        <v>0.47666891557635521</v>
      </c>
      <c r="BQ92" s="50">
        <f t="shared" si="40"/>
        <v>3.1511637931034488E-2</v>
      </c>
      <c r="BR92" s="50">
        <f t="shared" si="41"/>
        <v>0.21082774988345127</v>
      </c>
      <c r="BS92" s="50">
        <f t="shared" si="42"/>
        <v>0.22402597718313982</v>
      </c>
      <c r="BT92" s="50">
        <f t="shared" si="43"/>
        <v>5.8563263856514238E-4</v>
      </c>
      <c r="BU92" s="50">
        <f t="shared" si="43"/>
        <v>6.2229438106427726E-4</v>
      </c>
    </row>
    <row r="93" spans="1:73" x14ac:dyDescent="0.25">
      <c r="A93" s="21">
        <v>43739.4375</v>
      </c>
      <c r="B93" s="17">
        <v>337186</v>
      </c>
      <c r="C93" s="17">
        <v>13.51</v>
      </c>
      <c r="D93" s="17">
        <v>23.15</v>
      </c>
      <c r="E93" s="17">
        <v>304.5</v>
      </c>
      <c r="F93" s="17">
        <v>36.58</v>
      </c>
      <c r="G93" s="17">
        <v>-44.16</v>
      </c>
      <c r="H93" s="17">
        <v>-17.79</v>
      </c>
      <c r="I93" s="17">
        <v>26.75</v>
      </c>
      <c r="J93" s="17">
        <v>299.89999999999998</v>
      </c>
      <c r="K93" s="17">
        <v>267.89999999999998</v>
      </c>
      <c r="L93" s="17">
        <v>-26.37</v>
      </c>
      <c r="M93" s="17">
        <v>0.12</v>
      </c>
      <c r="N93" s="17">
        <v>260.3</v>
      </c>
      <c r="O93" s="17">
        <v>18.79</v>
      </c>
      <c r="P93" s="17">
        <v>241.5</v>
      </c>
      <c r="Q93" s="17">
        <v>414.5</v>
      </c>
      <c r="R93" s="17">
        <v>440.8</v>
      </c>
      <c r="S93" s="17">
        <v>21.33</v>
      </c>
      <c r="T93" s="17">
        <v>70.47</v>
      </c>
      <c r="U93" s="17">
        <v>0.61499999999999999</v>
      </c>
      <c r="V93" s="17">
        <v>259</v>
      </c>
      <c r="W93" s="17">
        <v>22.3</v>
      </c>
      <c r="X93" s="17">
        <v>0.29799999999999999</v>
      </c>
      <c r="Y93" s="17">
        <v>2.9780039999999999</v>
      </c>
      <c r="Z93" s="7">
        <f t="shared" si="22"/>
        <v>21.814999999999998</v>
      </c>
      <c r="AA93" s="7">
        <f t="shared" si="36"/>
        <v>294.96499999999997</v>
      </c>
      <c r="AB93" s="2">
        <f t="shared" si="23"/>
        <v>246.64500000000001</v>
      </c>
      <c r="AC93" s="42">
        <f t="shared" si="24"/>
        <v>2.5793035631848582</v>
      </c>
      <c r="AD93" s="42">
        <f t="shared" si="25"/>
        <v>1.8176352209763695</v>
      </c>
      <c r="AE93" s="42">
        <f t="shared" si="26"/>
        <v>0.83073159784436224</v>
      </c>
      <c r="AF93" s="42">
        <f t="shared" si="27"/>
        <v>356.55434601357553</v>
      </c>
      <c r="AG93" s="42">
        <f t="shared" si="28"/>
        <v>342.2921721730325</v>
      </c>
      <c r="AH93" s="6">
        <f t="shared" si="29"/>
        <v>397.91999999999996</v>
      </c>
      <c r="AI93" s="4">
        <v>21.611253337786898</v>
      </c>
      <c r="AJ93" s="4">
        <f t="shared" si="37"/>
        <v>294.76125333778685</v>
      </c>
      <c r="AK93" s="8">
        <f t="shared" si="30"/>
        <v>0.1998085301242645</v>
      </c>
      <c r="AL93" s="8">
        <f t="shared" si="31"/>
        <v>410.85112856006674</v>
      </c>
      <c r="AM93" s="8">
        <f t="shared" si="32"/>
        <v>2.0169841347913473</v>
      </c>
      <c r="AN93" s="8">
        <f t="shared" si="33"/>
        <v>-11.97108376289219</v>
      </c>
      <c r="AO93" s="22">
        <f t="shared" si="34"/>
        <v>5.5935741712135794E-3</v>
      </c>
      <c r="AP93" s="22">
        <f t="shared" si="35"/>
        <v>6.1854204384044001E-2</v>
      </c>
      <c r="AQ93" s="19">
        <f t="shared" si="38"/>
        <v>6.1854204384044001E-2</v>
      </c>
      <c r="AX93">
        <v>0.15956453573325818</v>
      </c>
      <c r="AY93">
        <v>26.25</v>
      </c>
      <c r="AZ93">
        <v>1.09375</v>
      </c>
      <c r="BA93">
        <v>0.88593750000000004</v>
      </c>
      <c r="BB93">
        <v>2.2672413793103461</v>
      </c>
      <c r="BC93">
        <v>9.4468390804597749E-2</v>
      </c>
      <c r="BD93">
        <v>0.79146910919540225</v>
      </c>
      <c r="BE93">
        <v>7.9146910919540236E-2</v>
      </c>
      <c r="BF93">
        <v>0</v>
      </c>
      <c r="BG93">
        <v>21.814999999999998</v>
      </c>
      <c r="BH93">
        <v>0.70617738985421985</v>
      </c>
      <c r="BI93">
        <v>2.6142645171198899</v>
      </c>
      <c r="BJ93">
        <v>1.8422722052143865</v>
      </c>
      <c r="BK93">
        <v>0.2105187153370065</v>
      </c>
      <c r="BL93">
        <v>5.8477420926946247E-4</v>
      </c>
      <c r="BP93" s="50">
        <f t="shared" si="39"/>
        <v>0.70638887489026136</v>
      </c>
      <c r="BQ93" s="50">
        <f t="shared" si="40"/>
        <v>3.1658764367816089E-2</v>
      </c>
      <c r="BR93" s="50">
        <f t="shared" si="41"/>
        <v>0.21468066290979504</v>
      </c>
      <c r="BS93" s="50">
        <f t="shared" si="42"/>
        <v>0.22771619934094914</v>
      </c>
      <c r="BT93" s="50">
        <f t="shared" si="43"/>
        <v>5.9633517474943067E-4</v>
      </c>
      <c r="BU93" s="50">
        <f t="shared" si="43"/>
        <v>6.3254499816930315E-4</v>
      </c>
    </row>
    <row r="94" spans="1:73" x14ac:dyDescent="0.25">
      <c r="A94" s="21">
        <v>43739.438194444447</v>
      </c>
      <c r="B94" s="17">
        <v>337187</v>
      </c>
      <c r="C94" s="17">
        <v>13.51</v>
      </c>
      <c r="D94" s="17">
        <v>23.16</v>
      </c>
      <c r="E94" s="17">
        <v>304.39999999999998</v>
      </c>
      <c r="F94" s="17">
        <v>36.47</v>
      </c>
      <c r="G94" s="17">
        <v>-43.95</v>
      </c>
      <c r="H94" s="17">
        <v>-17.98</v>
      </c>
      <c r="I94" s="17">
        <v>26.75</v>
      </c>
      <c r="J94" s="17">
        <v>299.89999999999998</v>
      </c>
      <c r="K94" s="17">
        <v>268</v>
      </c>
      <c r="L94" s="17">
        <v>-25.97</v>
      </c>
      <c r="M94" s="17">
        <v>0.12</v>
      </c>
      <c r="N94" s="17">
        <v>260.5</v>
      </c>
      <c r="O94" s="17">
        <v>18.5</v>
      </c>
      <c r="P94" s="17">
        <v>242</v>
      </c>
      <c r="Q94" s="17">
        <v>414.7</v>
      </c>
      <c r="R94" s="17">
        <v>440.7</v>
      </c>
      <c r="S94" s="17">
        <v>21.33</v>
      </c>
      <c r="T94" s="17">
        <v>69.67</v>
      </c>
      <c r="U94" s="17">
        <v>0.435</v>
      </c>
      <c r="V94" s="17">
        <v>188.5</v>
      </c>
      <c r="W94" s="17">
        <v>22.2</v>
      </c>
      <c r="X94" s="17">
        <v>0.29799999999999999</v>
      </c>
      <c r="Y94" s="17">
        <v>2.9795419999999999</v>
      </c>
      <c r="Z94" s="7">
        <f t="shared" si="22"/>
        <v>21.765000000000001</v>
      </c>
      <c r="AA94" s="7">
        <f t="shared" si="36"/>
        <v>294.91499999999996</v>
      </c>
      <c r="AB94" s="2">
        <f t="shared" si="23"/>
        <v>246.56399999999999</v>
      </c>
      <c r="AC94" s="42">
        <f t="shared" si="24"/>
        <v>2.5180929061817356</v>
      </c>
      <c r="AD94" s="42">
        <f t="shared" si="25"/>
        <v>1.7543553277368154</v>
      </c>
      <c r="AE94" s="42">
        <f t="shared" si="26"/>
        <v>0.82655281004079284</v>
      </c>
      <c r="AF94" s="42">
        <f t="shared" si="27"/>
        <v>354.52030526353116</v>
      </c>
      <c r="AG94" s="42">
        <f t="shared" si="28"/>
        <v>340.33949305298989</v>
      </c>
      <c r="AH94" s="6">
        <f t="shared" si="29"/>
        <v>398.11199999999997</v>
      </c>
      <c r="AI94" s="4">
        <v>21.245166837503401</v>
      </c>
      <c r="AJ94" s="4">
        <f t="shared" si="37"/>
        <v>294.39516683750338</v>
      </c>
      <c r="AK94" s="8">
        <f t="shared" si="30"/>
        <v>0.19970693773423498</v>
      </c>
      <c r="AL94" s="8">
        <f t="shared" si="31"/>
        <v>408.73360072467074</v>
      </c>
      <c r="AM94" s="8">
        <f t="shared" si="32"/>
        <v>1.6963269142473687</v>
      </c>
      <c r="AN94" s="8">
        <f t="shared" si="33"/>
        <v>-25.687037457357015</v>
      </c>
      <c r="AO94" s="22">
        <f t="shared" si="34"/>
        <v>5.9565863873470145E-3</v>
      </c>
      <c r="AP94" s="22">
        <f t="shared" si="35"/>
        <v>6.5868423400961176E-2</v>
      </c>
      <c r="AQ94" s="19">
        <f t="shared" si="38"/>
        <v>6.5868423400961176E-2</v>
      </c>
      <c r="AX94">
        <v>0.15913961481823691</v>
      </c>
      <c r="AY94">
        <v>26.241379310344826</v>
      </c>
      <c r="AZ94">
        <v>1.093390804597701</v>
      </c>
      <c r="BA94">
        <v>0.88564655172413786</v>
      </c>
      <c r="BB94">
        <v>2.2413793103448278</v>
      </c>
      <c r="BC94">
        <v>9.339080459770116E-2</v>
      </c>
      <c r="BD94">
        <v>0.79225574712643665</v>
      </c>
      <c r="BE94">
        <v>7.9225574712643673E-2</v>
      </c>
      <c r="BF94">
        <v>0</v>
      </c>
      <c r="BG94">
        <v>21.765000000000001</v>
      </c>
      <c r="BH94">
        <v>0.49949132453103356</v>
      </c>
      <c r="BI94">
        <v>2.6062965848750492</v>
      </c>
      <c r="BJ94">
        <v>1.8158068306824469</v>
      </c>
      <c r="BK94">
        <v>0.20943032635415026</v>
      </c>
      <c r="BL94">
        <v>5.8175090653930631E-4</v>
      </c>
      <c r="BP94" s="50">
        <f t="shared" si="39"/>
        <v>0.49964091150774587</v>
      </c>
      <c r="BQ94" s="50">
        <f t="shared" si="40"/>
        <v>3.1690229885057465E-2</v>
      </c>
      <c r="BR94" s="50">
        <f t="shared" si="41"/>
        <v>0.21240567734348684</v>
      </c>
      <c r="BS94" s="50">
        <f t="shared" si="42"/>
        <v>0.2256266451105601</v>
      </c>
      <c r="BT94" s="50">
        <f t="shared" si="43"/>
        <v>5.9001577039857452E-4</v>
      </c>
      <c r="BU94" s="50">
        <f t="shared" si="43"/>
        <v>6.267406808626669E-4</v>
      </c>
    </row>
    <row r="95" spans="1:73" x14ac:dyDescent="0.25">
      <c r="A95" s="21">
        <v>43739.438194444447</v>
      </c>
      <c r="B95" s="17">
        <v>337188</v>
      </c>
      <c r="C95" s="17">
        <v>13.5</v>
      </c>
      <c r="D95" s="17">
        <v>23.16</v>
      </c>
      <c r="E95" s="17">
        <v>304.39999999999998</v>
      </c>
      <c r="F95" s="17">
        <v>36.340000000000003</v>
      </c>
      <c r="G95" s="17">
        <v>-43.43</v>
      </c>
      <c r="H95" s="17">
        <v>-17.8</v>
      </c>
      <c r="I95" s="17">
        <v>26.76</v>
      </c>
      <c r="J95" s="17">
        <v>299.89999999999998</v>
      </c>
      <c r="K95" s="17">
        <v>268.10000000000002</v>
      </c>
      <c r="L95" s="17">
        <v>-25.63</v>
      </c>
      <c r="M95" s="17">
        <v>0.11899999999999999</v>
      </c>
      <c r="N95" s="17">
        <v>261</v>
      </c>
      <c r="O95" s="17">
        <v>18.54</v>
      </c>
      <c r="P95" s="17">
        <v>242.4</v>
      </c>
      <c r="Q95" s="17">
        <v>415.3</v>
      </c>
      <c r="R95" s="17">
        <v>440.9</v>
      </c>
      <c r="S95" s="17">
        <v>21.33</v>
      </c>
      <c r="T95" s="17">
        <v>70.58</v>
      </c>
      <c r="U95" s="17">
        <v>0.375</v>
      </c>
      <c r="V95" s="17">
        <v>104</v>
      </c>
      <c r="W95" s="17">
        <v>22.45</v>
      </c>
      <c r="X95" s="17">
        <v>0.29799999999999999</v>
      </c>
      <c r="Y95" s="17">
        <v>2.9795919999999998</v>
      </c>
      <c r="Z95" s="7">
        <f t="shared" si="22"/>
        <v>21.89</v>
      </c>
      <c r="AA95" s="7">
        <f t="shared" si="36"/>
        <v>295.03999999999996</v>
      </c>
      <c r="AB95" s="2">
        <f t="shared" si="23"/>
        <v>246.56399999999999</v>
      </c>
      <c r="AC95" s="42">
        <f t="shared" si="24"/>
        <v>2.5612274102511612</v>
      </c>
      <c r="AD95" s="42">
        <f t="shared" si="25"/>
        <v>1.8077143061552696</v>
      </c>
      <c r="AE95" s="42">
        <f t="shared" si="26"/>
        <v>0.8300515004914325</v>
      </c>
      <c r="AF95" s="42">
        <f t="shared" si="27"/>
        <v>356.62492667611212</v>
      </c>
      <c r="AG95" s="42">
        <f t="shared" si="28"/>
        <v>342.35992960906765</v>
      </c>
      <c r="AH95" s="6">
        <f t="shared" si="29"/>
        <v>398.68799999999999</v>
      </c>
      <c r="AI95" s="4">
        <v>21.510980767235001</v>
      </c>
      <c r="AJ95" s="4">
        <f t="shared" si="37"/>
        <v>294.660980767235</v>
      </c>
      <c r="AK95" s="8">
        <f t="shared" si="30"/>
        <v>0.19996098330117792</v>
      </c>
      <c r="AL95" s="8">
        <f t="shared" si="31"/>
        <v>410.24851522000068</v>
      </c>
      <c r="AM95" s="8">
        <f t="shared" si="32"/>
        <v>1.5750000000000002</v>
      </c>
      <c r="AN95" s="8">
        <f t="shared" si="33"/>
        <v>-17.389307644448202</v>
      </c>
      <c r="AO95" s="22">
        <f t="shared" si="34"/>
        <v>5.7462932703403243E-3</v>
      </c>
      <c r="AP95" s="22">
        <f t="shared" si="35"/>
        <v>6.3542984774111355E-2</v>
      </c>
      <c r="AQ95" s="19">
        <f t="shared" si="38"/>
        <v>6.3542984774111355E-2</v>
      </c>
      <c r="AX95">
        <v>0.16020371400658154</v>
      </c>
      <c r="AY95">
        <v>26.241379310344826</v>
      </c>
      <c r="AZ95">
        <v>1.093390804597701</v>
      </c>
      <c r="BA95">
        <v>0.88564655172413786</v>
      </c>
      <c r="BB95">
        <v>2.2068965517241352</v>
      </c>
      <c r="BC95">
        <v>9.1954022988505635E-2</v>
      </c>
      <c r="BD95">
        <v>0.79369252873563223</v>
      </c>
      <c r="BE95">
        <v>7.9369252873563223E-2</v>
      </c>
      <c r="BF95">
        <v>0</v>
      </c>
      <c r="BG95">
        <v>21.89</v>
      </c>
      <c r="BH95">
        <v>0.4305959694233048</v>
      </c>
      <c r="BI95">
        <v>2.626256313363128</v>
      </c>
      <c r="BJ95">
        <v>1.8536117059716957</v>
      </c>
      <c r="BK95">
        <v>0.20933709107354348</v>
      </c>
      <c r="BL95">
        <v>5.814919196487319E-4</v>
      </c>
      <c r="BP95" s="50">
        <f t="shared" si="39"/>
        <v>0.43072492371357401</v>
      </c>
      <c r="BQ95" s="50">
        <f t="shared" si="40"/>
        <v>3.1747701149425288E-2</v>
      </c>
      <c r="BR95" s="50">
        <f t="shared" si="41"/>
        <v>0.21190119140460306</v>
      </c>
      <c r="BS95" s="50">
        <f t="shared" si="42"/>
        <v>0.22523660500711409</v>
      </c>
      <c r="BT95" s="50">
        <f t="shared" si="43"/>
        <v>5.8861442056834187E-4</v>
      </c>
      <c r="BU95" s="50">
        <f t="shared" si="43"/>
        <v>6.2565723613087251E-4</v>
      </c>
    </row>
    <row r="96" spans="1:73" x14ac:dyDescent="0.25">
      <c r="A96" s="21">
        <v>43739.438194444447</v>
      </c>
      <c r="B96" s="17">
        <v>337189</v>
      </c>
      <c r="C96" s="17">
        <v>13.51</v>
      </c>
      <c r="D96" s="17">
        <v>23.17</v>
      </c>
      <c r="E96" s="17">
        <v>304.7</v>
      </c>
      <c r="F96" s="17">
        <v>36.270000000000003</v>
      </c>
      <c r="G96" s="17">
        <v>-43.49</v>
      </c>
      <c r="H96" s="17">
        <v>-17.8</v>
      </c>
      <c r="I96" s="17">
        <v>26.77</v>
      </c>
      <c r="J96" s="17">
        <v>299.89999999999998</v>
      </c>
      <c r="K96" s="17">
        <v>268.5</v>
      </c>
      <c r="L96" s="17">
        <v>-25.69</v>
      </c>
      <c r="M96" s="17">
        <v>0.11899999999999999</v>
      </c>
      <c r="N96" s="17">
        <v>261.2</v>
      </c>
      <c r="O96" s="17">
        <v>18.47</v>
      </c>
      <c r="P96" s="17">
        <v>242.8</v>
      </c>
      <c r="Q96" s="17">
        <v>415.3</v>
      </c>
      <c r="R96" s="17">
        <v>441</v>
      </c>
      <c r="S96" s="17">
        <v>21.36</v>
      </c>
      <c r="T96" s="17">
        <v>72.569999999999993</v>
      </c>
      <c r="U96" s="17">
        <v>0.37</v>
      </c>
      <c r="V96" s="17">
        <v>307.5</v>
      </c>
      <c r="W96" s="17">
        <v>22.4</v>
      </c>
      <c r="X96" s="17">
        <v>0.29799999999999999</v>
      </c>
      <c r="Y96" s="17">
        <v>2.9825550000000001</v>
      </c>
      <c r="Z96" s="7">
        <f t="shared" si="22"/>
        <v>21.88</v>
      </c>
      <c r="AA96" s="7">
        <f t="shared" si="36"/>
        <v>295.02999999999997</v>
      </c>
      <c r="AB96" s="2">
        <f t="shared" si="23"/>
        <v>246.80700000000002</v>
      </c>
      <c r="AC96" s="42">
        <f t="shared" si="24"/>
        <v>2.641806231012553</v>
      </c>
      <c r="AD96" s="42">
        <f t="shared" si="25"/>
        <v>1.9171587818458096</v>
      </c>
      <c r="AE96" s="42">
        <f t="shared" si="26"/>
        <v>0.83706212029778915</v>
      </c>
      <c r="AF96" s="42">
        <f t="shared" si="27"/>
        <v>359.58822763673567</v>
      </c>
      <c r="AG96" s="42">
        <f t="shared" si="28"/>
        <v>345.20469853126622</v>
      </c>
      <c r="AH96" s="6">
        <f t="shared" si="29"/>
        <v>398.68799999999999</v>
      </c>
      <c r="AI96" s="4">
        <v>21.977599982809501</v>
      </c>
      <c r="AJ96" s="4">
        <f t="shared" si="37"/>
        <v>295.1275999828095</v>
      </c>
      <c r="AK96" s="8">
        <f t="shared" si="30"/>
        <v>0.19994065173197123</v>
      </c>
      <c r="AL96" s="8">
        <f t="shared" si="31"/>
        <v>412.96878341468533</v>
      </c>
      <c r="AM96" s="8">
        <f t="shared" si="32"/>
        <v>1.5644647647038907</v>
      </c>
      <c r="AN96" s="8">
        <f t="shared" si="33"/>
        <v>4.4479102155334536</v>
      </c>
      <c r="AO96" s="22">
        <f t="shared" si="34"/>
        <v>5.1927189537142419E-3</v>
      </c>
      <c r="AP96" s="22">
        <f t="shared" si="35"/>
        <v>5.7421514337809218E-2</v>
      </c>
      <c r="AQ96" s="19">
        <f t="shared" si="38"/>
        <v>5.7421514337809218E-2</v>
      </c>
      <c r="AX96">
        <v>0.16011836548019298</v>
      </c>
      <c r="AY96">
        <v>26.267241379310345</v>
      </c>
      <c r="AZ96">
        <v>1.0944683908045978</v>
      </c>
      <c r="BA96">
        <v>0.88651939655172429</v>
      </c>
      <c r="BB96">
        <v>2.2155172413793096</v>
      </c>
      <c r="BC96">
        <v>9.2313218390804572E-2</v>
      </c>
      <c r="BD96">
        <v>0.79420617816091976</v>
      </c>
      <c r="BE96">
        <v>7.9420617816091985E-2</v>
      </c>
      <c r="BF96">
        <v>0</v>
      </c>
      <c r="BG96">
        <v>21.88</v>
      </c>
      <c r="BH96">
        <v>0.42485468983099406</v>
      </c>
      <c r="BI96">
        <v>2.6246546361662371</v>
      </c>
      <c r="BJ96">
        <v>1.904711869465838</v>
      </c>
      <c r="BK96">
        <v>0.20860443878460797</v>
      </c>
      <c r="BL96">
        <v>5.7945677440168883E-4</v>
      </c>
      <c r="BP96" s="50">
        <f t="shared" si="39"/>
        <v>0.42498192473072638</v>
      </c>
      <c r="BQ96" s="50">
        <f t="shared" si="40"/>
        <v>3.1768247126436791E-2</v>
      </c>
      <c r="BR96" s="50">
        <f t="shared" si="41"/>
        <v>0.21112718085074136</v>
      </c>
      <c r="BS96" s="50">
        <f t="shared" si="42"/>
        <v>0.22447422551604604</v>
      </c>
      <c r="BT96" s="50">
        <f t="shared" si="43"/>
        <v>5.8646439125205937E-4</v>
      </c>
      <c r="BU96" s="50">
        <f t="shared" si="43"/>
        <v>6.2353951532235011E-4</v>
      </c>
    </row>
    <row r="97" spans="1:73" x14ac:dyDescent="0.25">
      <c r="A97" s="21">
        <v>43739.438194444447</v>
      </c>
      <c r="B97" s="17">
        <v>337190</v>
      </c>
      <c r="C97" s="17">
        <v>13.51</v>
      </c>
      <c r="D97" s="17">
        <v>23.17</v>
      </c>
      <c r="E97" s="17">
        <v>305</v>
      </c>
      <c r="F97" s="17">
        <v>36.46</v>
      </c>
      <c r="G97" s="17">
        <v>-43.44</v>
      </c>
      <c r="H97" s="17">
        <v>-18.07</v>
      </c>
      <c r="I97" s="17">
        <v>26.78</v>
      </c>
      <c r="J97" s="17">
        <v>299.89999999999998</v>
      </c>
      <c r="K97" s="17">
        <v>268.5</v>
      </c>
      <c r="L97" s="17">
        <v>-25.37</v>
      </c>
      <c r="M97" s="17">
        <v>0.12</v>
      </c>
      <c r="N97" s="17">
        <v>261.5</v>
      </c>
      <c r="O97" s="17">
        <v>18.39</v>
      </c>
      <c r="P97" s="17">
        <v>243.2</v>
      </c>
      <c r="Q97" s="17">
        <v>415.4</v>
      </c>
      <c r="R97" s="17">
        <v>440.8</v>
      </c>
      <c r="S97" s="17">
        <v>21.37</v>
      </c>
      <c r="T97" s="17">
        <v>71.62</v>
      </c>
      <c r="U97" s="17">
        <v>1</v>
      </c>
      <c r="V97" s="17">
        <v>338.5</v>
      </c>
      <c r="W97" s="17">
        <v>21.95</v>
      </c>
      <c r="X97" s="17">
        <v>0.29899999999999999</v>
      </c>
      <c r="Y97" s="17">
        <v>2.9894270000000001</v>
      </c>
      <c r="Z97" s="7">
        <f t="shared" si="22"/>
        <v>21.66</v>
      </c>
      <c r="AA97" s="7">
        <f t="shared" si="36"/>
        <v>294.81</v>
      </c>
      <c r="AB97" s="2">
        <f t="shared" si="23"/>
        <v>247.05</v>
      </c>
      <c r="AC97" s="42">
        <f t="shared" si="24"/>
        <v>2.6819316926465278</v>
      </c>
      <c r="AD97" s="42">
        <f t="shared" si="25"/>
        <v>1.9207994782734434</v>
      </c>
      <c r="AE97" s="42">
        <f t="shared" si="26"/>
        <v>0.83737856728846982</v>
      </c>
      <c r="AF97" s="42">
        <f t="shared" si="27"/>
        <v>358.65240127975284</v>
      </c>
      <c r="AG97" s="42">
        <f t="shared" si="28"/>
        <v>344.30630522856274</v>
      </c>
      <c r="AH97" s="6">
        <f t="shared" si="29"/>
        <v>398.78399999999999</v>
      </c>
      <c r="AI97" s="4">
        <v>22.187494427490599</v>
      </c>
      <c r="AJ97" s="4">
        <f t="shared" si="37"/>
        <v>295.33749442749058</v>
      </c>
      <c r="AK97" s="8">
        <f t="shared" si="30"/>
        <v>0.19949370581751388</v>
      </c>
      <c r="AL97" s="8">
        <f t="shared" si="31"/>
        <v>414.23702663996801</v>
      </c>
      <c r="AM97" s="8">
        <f t="shared" si="32"/>
        <v>2.5719642299223371</v>
      </c>
      <c r="AN97" s="8">
        <f t="shared" si="33"/>
        <v>39.520577754553507</v>
      </c>
      <c r="AO97" s="22">
        <f t="shared" si="34"/>
        <v>4.3730539563223963E-3</v>
      </c>
      <c r="AP97" s="22">
        <f t="shared" si="35"/>
        <v>4.8357591214014777E-2</v>
      </c>
      <c r="AQ97" s="19">
        <f t="shared" si="38"/>
        <v>4.8357591214014777E-2</v>
      </c>
      <c r="AX97">
        <v>0.15825039174063368</v>
      </c>
      <c r="AY97">
        <v>26.293103448275861</v>
      </c>
      <c r="AZ97">
        <v>1.0955459770114941</v>
      </c>
      <c r="BA97">
        <v>0.88739224137931028</v>
      </c>
      <c r="BB97">
        <v>2.1896551724137963</v>
      </c>
      <c r="BC97">
        <v>9.1235632183908177E-2</v>
      </c>
      <c r="BD97">
        <v>0.7961566091954021</v>
      </c>
      <c r="BE97">
        <v>7.9615660919540213E-2</v>
      </c>
      <c r="BF97">
        <v>0</v>
      </c>
      <c r="BG97">
        <v>21.66</v>
      </c>
      <c r="BH97">
        <v>1.1482559184621461</v>
      </c>
      <c r="BI97">
        <v>2.5896329510583724</v>
      </c>
      <c r="BJ97">
        <v>1.8546951195480066</v>
      </c>
      <c r="BK97">
        <v>0.21274991359768258</v>
      </c>
      <c r="BL97">
        <v>5.9097198221578497E-4</v>
      </c>
      <c r="BP97" s="50">
        <f t="shared" si="39"/>
        <v>1.1485997965695307</v>
      </c>
      <c r="BQ97" s="50">
        <f t="shared" si="40"/>
        <v>3.1846264367816082E-2</v>
      </c>
      <c r="BR97" s="50">
        <f t="shared" si="41"/>
        <v>0.21942722446277477</v>
      </c>
      <c r="BS97" s="50">
        <f t="shared" si="42"/>
        <v>0.2321252933368893</v>
      </c>
      <c r="BT97" s="50">
        <f t="shared" si="43"/>
        <v>6.0952006795215216E-4</v>
      </c>
      <c r="BU97" s="50">
        <f t="shared" si="43"/>
        <v>6.447924814913592E-4</v>
      </c>
    </row>
    <row r="98" spans="1:73" x14ac:dyDescent="0.25">
      <c r="A98" s="21">
        <v>43739.438194444447</v>
      </c>
      <c r="B98" s="17">
        <v>337191</v>
      </c>
      <c r="C98" s="17">
        <v>13.51</v>
      </c>
      <c r="D98" s="17">
        <v>23.18</v>
      </c>
      <c r="E98" s="17">
        <v>305.39999999999998</v>
      </c>
      <c r="F98" s="17">
        <v>36.89</v>
      </c>
      <c r="G98" s="17">
        <v>-41.91</v>
      </c>
      <c r="H98" s="17">
        <v>-17.399999999999999</v>
      </c>
      <c r="I98" s="17">
        <v>26.78</v>
      </c>
      <c r="J98" s="17">
        <v>299.89999999999998</v>
      </c>
      <c r="K98" s="17">
        <v>268.5</v>
      </c>
      <c r="L98" s="17">
        <v>-24.51</v>
      </c>
      <c r="M98" s="17">
        <v>0.121</v>
      </c>
      <c r="N98" s="17">
        <v>263.5</v>
      </c>
      <c r="O98" s="17">
        <v>19.489999999999998</v>
      </c>
      <c r="P98" s="17">
        <v>244</v>
      </c>
      <c r="Q98" s="17">
        <v>416.9</v>
      </c>
      <c r="R98" s="17">
        <v>441.4</v>
      </c>
      <c r="S98" s="17">
        <v>21.38</v>
      </c>
      <c r="T98" s="17">
        <v>69.650000000000006</v>
      </c>
      <c r="U98" s="17">
        <v>1.4850000000000001</v>
      </c>
      <c r="V98" s="17">
        <v>326.5</v>
      </c>
      <c r="W98" s="17">
        <v>21.85</v>
      </c>
      <c r="X98" s="17">
        <v>0.29899999999999999</v>
      </c>
      <c r="Y98" s="17">
        <v>2.9946329999999999</v>
      </c>
      <c r="Z98" s="7">
        <f t="shared" si="22"/>
        <v>21.615000000000002</v>
      </c>
      <c r="AA98" s="7">
        <f t="shared" si="36"/>
        <v>294.76499999999999</v>
      </c>
      <c r="AB98" s="2">
        <f t="shared" si="23"/>
        <v>247.374</v>
      </c>
      <c r="AC98" s="42">
        <f t="shared" si="24"/>
        <v>2.6010345947227371</v>
      </c>
      <c r="AD98" s="42">
        <f t="shared" si="25"/>
        <v>1.8116205952243865</v>
      </c>
      <c r="AE98" s="42">
        <f t="shared" si="26"/>
        <v>0.8304184846248458</v>
      </c>
      <c r="AF98" s="42">
        <f t="shared" si="27"/>
        <v>355.45426163274698</v>
      </c>
      <c r="AG98" s="42">
        <f t="shared" si="28"/>
        <v>341.23609116743711</v>
      </c>
      <c r="AH98" s="6">
        <f t="shared" si="29"/>
        <v>400.22399999999999</v>
      </c>
      <c r="AI98" s="4">
        <v>21.722149872303099</v>
      </c>
      <c r="AJ98" s="4">
        <f t="shared" si="37"/>
        <v>294.87214987230305</v>
      </c>
      <c r="AK98" s="8">
        <f t="shared" si="30"/>
        <v>0.19940236719389517</v>
      </c>
      <c r="AL98" s="8">
        <f t="shared" si="31"/>
        <v>411.54302495945416</v>
      </c>
      <c r="AM98" s="8">
        <f t="shared" si="32"/>
        <v>3.1342104268858533</v>
      </c>
      <c r="AN98" s="8">
        <f t="shared" si="33"/>
        <v>9.7827350954527219</v>
      </c>
      <c r="AO98" s="22">
        <f t="shared" si="34"/>
        <v>5.1515997630975771E-3</v>
      </c>
      <c r="AP98" s="22">
        <f t="shared" si="35"/>
        <v>5.6966814937629846E-2</v>
      </c>
      <c r="AQ98" s="19">
        <f t="shared" si="38"/>
        <v>5.6966814937629846E-2</v>
      </c>
      <c r="AX98">
        <v>0.15787058326020909</v>
      </c>
      <c r="AY98">
        <v>26.327586206896552</v>
      </c>
      <c r="AZ98">
        <v>1.0969827586206897</v>
      </c>
      <c r="BA98">
        <v>0.88855603448275877</v>
      </c>
      <c r="BB98">
        <v>2.1120689655172415</v>
      </c>
      <c r="BC98">
        <v>8.8002873563218398E-2</v>
      </c>
      <c r="BD98">
        <v>0.80055316091954043</v>
      </c>
      <c r="BE98">
        <v>8.0055316091954043E-2</v>
      </c>
      <c r="BF98">
        <v>0</v>
      </c>
      <c r="BG98">
        <v>21.615000000000002</v>
      </c>
      <c r="BH98">
        <v>1.7051600389162871</v>
      </c>
      <c r="BI98">
        <v>2.5825199352152528</v>
      </c>
      <c r="BJ98">
        <v>1.7987251348774236</v>
      </c>
      <c r="BK98">
        <v>0.21906015269399143</v>
      </c>
      <c r="BL98">
        <v>6.085004241499762E-4</v>
      </c>
      <c r="BP98" s="50">
        <f t="shared" si="39"/>
        <v>1.7056706979057532</v>
      </c>
      <c r="BQ98" s="50">
        <f t="shared" si="40"/>
        <v>3.2022126436781616E-2</v>
      </c>
      <c r="BR98" s="50">
        <f t="shared" si="41"/>
        <v>0.22892565322825084</v>
      </c>
      <c r="BS98" s="50">
        <f t="shared" si="42"/>
        <v>0.24123294797563102</v>
      </c>
      <c r="BT98" s="50">
        <f t="shared" si="43"/>
        <v>6.3590459230069673E-4</v>
      </c>
      <c r="BU98" s="50">
        <f t="shared" si="43"/>
        <v>6.7009152215453071E-4</v>
      </c>
    </row>
    <row r="99" spans="1:73" x14ac:dyDescent="0.25">
      <c r="A99" s="21">
        <v>43739.438194444447</v>
      </c>
      <c r="B99" s="17">
        <v>337192</v>
      </c>
      <c r="C99" s="17">
        <v>13.51</v>
      </c>
      <c r="D99" s="17">
        <v>23.18</v>
      </c>
      <c r="E99" s="17">
        <v>305.8</v>
      </c>
      <c r="F99" s="17">
        <v>36.99</v>
      </c>
      <c r="G99" s="17">
        <v>-41.23</v>
      </c>
      <c r="H99" s="17">
        <v>-16.809999999999999</v>
      </c>
      <c r="I99" s="17">
        <v>26.75</v>
      </c>
      <c r="J99" s="17">
        <v>299.89999999999998</v>
      </c>
      <c r="K99" s="17">
        <v>268.8</v>
      </c>
      <c r="L99" s="17">
        <v>-24.42</v>
      </c>
      <c r="M99" s="17">
        <v>0.121</v>
      </c>
      <c r="N99" s="17">
        <v>264.5</v>
      </c>
      <c r="O99" s="17">
        <v>20.18</v>
      </c>
      <c r="P99" s="17">
        <v>244.3</v>
      </c>
      <c r="Q99" s="17">
        <v>417.4</v>
      </c>
      <c r="R99" s="17">
        <v>441.8</v>
      </c>
      <c r="S99" s="17">
        <v>21.4</v>
      </c>
      <c r="T99" s="17">
        <v>68.97</v>
      </c>
      <c r="U99" s="17">
        <v>1.405</v>
      </c>
      <c r="V99" s="17">
        <v>328</v>
      </c>
      <c r="W99" s="17">
        <v>21.65</v>
      </c>
      <c r="X99" s="17">
        <v>0.3</v>
      </c>
      <c r="Y99" s="17">
        <v>2.9996559999999999</v>
      </c>
      <c r="Z99" s="7">
        <f t="shared" si="22"/>
        <v>21.524999999999999</v>
      </c>
      <c r="AA99" s="7">
        <f t="shared" si="36"/>
        <v>294.67499999999995</v>
      </c>
      <c r="AB99" s="2">
        <f t="shared" si="23"/>
        <v>247.69800000000004</v>
      </c>
      <c r="AC99" s="42">
        <f t="shared" si="24"/>
        <v>2.5581802937387326</v>
      </c>
      <c r="AD99" s="42">
        <f t="shared" si="25"/>
        <v>1.7643769485916039</v>
      </c>
      <c r="AE99" s="42">
        <f t="shared" si="26"/>
        <v>0.82732266598701099</v>
      </c>
      <c r="AF99" s="42">
        <f t="shared" si="27"/>
        <v>353.69681615113632</v>
      </c>
      <c r="AG99" s="42">
        <f t="shared" si="28"/>
        <v>339.54894350509085</v>
      </c>
      <c r="AH99" s="6">
        <f t="shared" si="29"/>
        <v>400.70399999999995</v>
      </c>
      <c r="AI99" s="4">
        <v>21.464766958188999</v>
      </c>
      <c r="AJ99" s="4">
        <f t="shared" si="37"/>
        <v>294.61476695818897</v>
      </c>
      <c r="AK99" s="8">
        <f t="shared" si="30"/>
        <v>0.19921977359434015</v>
      </c>
      <c r="AL99" s="8">
        <f t="shared" si="31"/>
        <v>410.06945399838082</v>
      </c>
      <c r="AM99" s="8">
        <f t="shared" si="32"/>
        <v>3.0486185396011751</v>
      </c>
      <c r="AN99" s="8">
        <f t="shared" si="33"/>
        <v>-5.3490710547200315</v>
      </c>
      <c r="AO99" s="22">
        <f t="shared" si="34"/>
        <v>5.5479636432789695E-3</v>
      </c>
      <c r="AP99" s="22">
        <f t="shared" si="35"/>
        <v>6.1349839405485142E-2</v>
      </c>
      <c r="AQ99" s="19">
        <f t="shared" si="38"/>
        <v>6.1349839405485142E-2</v>
      </c>
      <c r="AX99">
        <v>0.15711327646619963</v>
      </c>
      <c r="AY99">
        <v>26.362068965517242</v>
      </c>
      <c r="AZ99">
        <v>1.0984195402298851</v>
      </c>
      <c r="BA99">
        <v>0.88971982758620693</v>
      </c>
      <c r="BB99">
        <v>2.1034482758620721</v>
      </c>
      <c r="BC99">
        <v>8.7643678160919669E-2</v>
      </c>
      <c r="BD99">
        <v>0.80207614942528727</v>
      </c>
      <c r="BE99">
        <v>8.0207614942528732E-2</v>
      </c>
      <c r="BF99">
        <v>0</v>
      </c>
      <c r="BG99">
        <v>21.524999999999999</v>
      </c>
      <c r="BH99">
        <v>1.6132995654393154</v>
      </c>
      <c r="BI99">
        <v>2.5683450931458194</v>
      </c>
      <c r="BJ99">
        <v>1.7713876107426716</v>
      </c>
      <c r="BK99">
        <v>0.21931168019049496</v>
      </c>
      <c r="BL99">
        <v>6.0919911164026381E-4</v>
      </c>
      <c r="BP99" s="50">
        <f t="shared" si="39"/>
        <v>1.6137827141801906</v>
      </c>
      <c r="BQ99" s="50">
        <f t="shared" si="40"/>
        <v>3.208304597701149E-2</v>
      </c>
      <c r="BR99" s="50">
        <f t="shared" si="41"/>
        <v>0.22873990705976927</v>
      </c>
      <c r="BS99" s="50">
        <f t="shared" si="42"/>
        <v>0.24112083066903689</v>
      </c>
      <c r="BT99" s="50">
        <f t="shared" si="43"/>
        <v>6.3538863072158127E-4</v>
      </c>
      <c r="BU99" s="50">
        <f t="shared" si="43"/>
        <v>6.6978008519176914E-4</v>
      </c>
    </row>
    <row r="100" spans="1:73" x14ac:dyDescent="0.25">
      <c r="A100" s="21">
        <v>43739.438888888886</v>
      </c>
      <c r="B100" s="17">
        <v>337193</v>
      </c>
      <c r="C100" s="17">
        <v>13.5</v>
      </c>
      <c r="D100" s="17">
        <v>23.19</v>
      </c>
      <c r="E100" s="17">
        <v>305.2</v>
      </c>
      <c r="F100" s="17">
        <v>36.29</v>
      </c>
      <c r="G100" s="17">
        <v>-42.41</v>
      </c>
      <c r="H100" s="17">
        <v>-17.34</v>
      </c>
      <c r="I100" s="17">
        <v>26.72</v>
      </c>
      <c r="J100" s="17">
        <v>299.89999999999998</v>
      </c>
      <c r="K100" s="17">
        <v>268.89999999999998</v>
      </c>
      <c r="L100" s="17">
        <v>-25.07</v>
      </c>
      <c r="M100" s="17">
        <v>0.11899999999999999</v>
      </c>
      <c r="N100" s="17">
        <v>262.8</v>
      </c>
      <c r="O100" s="17">
        <v>18.95</v>
      </c>
      <c r="P100" s="17">
        <v>243.9</v>
      </c>
      <c r="Q100" s="17">
        <v>416</v>
      </c>
      <c r="R100" s="17">
        <v>441.1</v>
      </c>
      <c r="S100" s="17">
        <v>21.41</v>
      </c>
      <c r="T100" s="17">
        <v>69.53</v>
      </c>
      <c r="U100" s="17">
        <v>0.71499999999999997</v>
      </c>
      <c r="V100" s="17">
        <v>172.5</v>
      </c>
      <c r="W100" s="17">
        <v>21.9</v>
      </c>
      <c r="X100" s="17">
        <v>0.29899999999999999</v>
      </c>
      <c r="Y100" s="17">
        <v>2.992292</v>
      </c>
      <c r="Z100" s="7">
        <f t="shared" si="22"/>
        <v>21.655000000000001</v>
      </c>
      <c r="AA100" s="7">
        <f t="shared" si="36"/>
        <v>294.80499999999995</v>
      </c>
      <c r="AB100" s="2">
        <f t="shared" si="23"/>
        <v>247.21200000000002</v>
      </c>
      <c r="AC100" s="42">
        <f t="shared" si="24"/>
        <v>2.5383726342098578</v>
      </c>
      <c r="AD100" s="42">
        <f t="shared" si="25"/>
        <v>1.7649304925661142</v>
      </c>
      <c r="AE100" s="42">
        <f t="shared" si="26"/>
        <v>0.82730759586288993</v>
      </c>
      <c r="AF100" s="42">
        <f t="shared" si="27"/>
        <v>354.31492835096742</v>
      </c>
      <c r="AG100" s="42">
        <f t="shared" si="28"/>
        <v>340.14233121692871</v>
      </c>
      <c r="AH100" s="6">
        <f t="shared" si="29"/>
        <v>399.36</v>
      </c>
      <c r="AI100" s="4">
        <v>21.357656877477499</v>
      </c>
      <c r="AJ100" s="4">
        <f t="shared" si="37"/>
        <v>294.50765687747747</v>
      </c>
      <c r="AK100" s="8">
        <f t="shared" si="30"/>
        <v>0.19948355570443713</v>
      </c>
      <c r="AL100" s="8">
        <f t="shared" si="31"/>
        <v>409.41588268405769</v>
      </c>
      <c r="AM100" s="8">
        <f t="shared" si="32"/>
        <v>2.174793093606838</v>
      </c>
      <c r="AN100" s="8">
        <f t="shared" si="33"/>
        <v>-18.837199079516022</v>
      </c>
      <c r="AO100" s="22">
        <f t="shared" si="34"/>
        <v>5.8282673491782217E-3</v>
      </c>
      <c r="AP100" s="22">
        <f t="shared" si="35"/>
        <v>6.4449460896789282E-2</v>
      </c>
      <c r="AQ100" s="19">
        <f t="shared" si="38"/>
        <v>6.4449460896789282E-2</v>
      </c>
      <c r="AX100">
        <v>0.15820815271161329</v>
      </c>
      <c r="AY100">
        <v>26.310344827586206</v>
      </c>
      <c r="AZ100">
        <v>1.0962643678160919</v>
      </c>
      <c r="BA100">
        <v>0.88797413793103452</v>
      </c>
      <c r="BB100">
        <v>2.163793103448278</v>
      </c>
      <c r="BC100">
        <v>9.0158045977011589E-2</v>
      </c>
      <c r="BD100">
        <v>0.79781609195402292</v>
      </c>
      <c r="BE100">
        <v>7.9781609195402295E-2</v>
      </c>
      <c r="BF100">
        <v>0</v>
      </c>
      <c r="BG100">
        <v>21.655000000000001</v>
      </c>
      <c r="BH100">
        <v>0.82100298170043451</v>
      </c>
      <c r="BI100">
        <v>2.5888417716885153</v>
      </c>
      <c r="BJ100">
        <v>1.8000216838550247</v>
      </c>
      <c r="BK100">
        <v>0.21286722459473106</v>
      </c>
      <c r="BL100">
        <v>5.9129784609647518E-4</v>
      </c>
      <c r="BP100" s="50">
        <f t="shared" si="39"/>
        <v>0.82124885454721441</v>
      </c>
      <c r="BQ100" s="50">
        <f t="shared" si="40"/>
        <v>3.1912643678160921E-2</v>
      </c>
      <c r="BR100" s="50">
        <f t="shared" si="41"/>
        <v>0.21775023291121151</v>
      </c>
      <c r="BS100" s="50">
        <f t="shared" si="42"/>
        <v>0.23075269030059678</v>
      </c>
      <c r="BT100" s="50">
        <f t="shared" si="43"/>
        <v>6.0486175808669861E-4</v>
      </c>
      <c r="BU100" s="50">
        <f t="shared" si="43"/>
        <v>6.4097969527943555E-4</v>
      </c>
    </row>
    <row r="101" spans="1:73" x14ac:dyDescent="0.25">
      <c r="A101" s="21">
        <v>43739.438888888886</v>
      </c>
      <c r="B101" s="17">
        <v>337194</v>
      </c>
      <c r="C101" s="17">
        <v>13.51</v>
      </c>
      <c r="D101" s="17">
        <v>23.19</v>
      </c>
      <c r="E101" s="17">
        <v>304.89999999999998</v>
      </c>
      <c r="F101" s="17">
        <v>36.049999999999997</v>
      </c>
      <c r="G101" s="17">
        <v>-43.01</v>
      </c>
      <c r="H101" s="17">
        <v>-17.64</v>
      </c>
      <c r="I101" s="17">
        <v>26.71</v>
      </c>
      <c r="J101" s="17">
        <v>299.89999999999998</v>
      </c>
      <c r="K101" s="17">
        <v>268.89999999999998</v>
      </c>
      <c r="L101" s="17">
        <v>-25.37</v>
      </c>
      <c r="M101" s="17">
        <v>0.11799999999999999</v>
      </c>
      <c r="N101" s="17">
        <v>261.89999999999998</v>
      </c>
      <c r="O101" s="17">
        <v>18.41</v>
      </c>
      <c r="P101" s="17">
        <v>243.5</v>
      </c>
      <c r="Q101" s="17">
        <v>415.4</v>
      </c>
      <c r="R101" s="17">
        <v>440.8</v>
      </c>
      <c r="S101" s="17">
        <v>21.38</v>
      </c>
      <c r="T101" s="17">
        <v>69.930000000000007</v>
      </c>
      <c r="U101" s="17">
        <v>0.755</v>
      </c>
      <c r="V101" s="17">
        <v>212.5</v>
      </c>
      <c r="W101" s="17">
        <v>22.1</v>
      </c>
      <c r="X101" s="17">
        <v>0.29899999999999999</v>
      </c>
      <c r="Y101" s="17">
        <v>2.989217</v>
      </c>
      <c r="Z101" s="7">
        <f t="shared" si="22"/>
        <v>21.740000000000002</v>
      </c>
      <c r="AA101" s="7">
        <f t="shared" si="36"/>
        <v>294.89</v>
      </c>
      <c r="AB101" s="2">
        <f t="shared" si="23"/>
        <v>246.96899999999999</v>
      </c>
      <c r="AC101" s="42">
        <f t="shared" si="24"/>
        <v>2.5761286210952381</v>
      </c>
      <c r="AD101" s="42">
        <f t="shared" si="25"/>
        <v>1.8014867447319003</v>
      </c>
      <c r="AE101" s="42">
        <f t="shared" si="26"/>
        <v>0.82970231826504426</v>
      </c>
      <c r="AF101" s="42">
        <f t="shared" si="27"/>
        <v>355.75052060039701</v>
      </c>
      <c r="AG101" s="42">
        <f t="shared" si="28"/>
        <v>341.52049977638114</v>
      </c>
      <c r="AH101" s="6">
        <f t="shared" si="29"/>
        <v>398.78399999999999</v>
      </c>
      <c r="AI101" s="4">
        <v>21.586840106747001</v>
      </c>
      <c r="AJ101" s="4">
        <f t="shared" si="37"/>
        <v>294.73684010674697</v>
      </c>
      <c r="AK101" s="8">
        <f t="shared" si="30"/>
        <v>0.19965615445540438</v>
      </c>
      <c r="AL101" s="8">
        <f t="shared" si="31"/>
        <v>410.72733414687383</v>
      </c>
      <c r="AM101" s="8">
        <f t="shared" si="32"/>
        <v>2.2347986486482401</v>
      </c>
      <c r="AN101" s="8">
        <f t="shared" si="33"/>
        <v>-9.9706607495206558</v>
      </c>
      <c r="AO101" s="22">
        <f t="shared" si="34"/>
        <v>5.5778959822567571E-3</v>
      </c>
      <c r="AP101" s="22">
        <f t="shared" si="35"/>
        <v>6.1680833677868752E-2</v>
      </c>
      <c r="AQ101" s="19">
        <f t="shared" si="38"/>
        <v>6.1680833677868752E-2</v>
      </c>
      <c r="AX101">
        <v>0.15892751309621253</v>
      </c>
      <c r="AY101">
        <v>26.284482758620687</v>
      </c>
      <c r="AZ101">
        <v>1.0951867816091954</v>
      </c>
      <c r="BA101">
        <v>0.88710129310344832</v>
      </c>
      <c r="BB101">
        <v>2.1896551724137963</v>
      </c>
      <c r="BC101">
        <v>9.1235632183908177E-2</v>
      </c>
      <c r="BD101">
        <v>0.79586566091954014</v>
      </c>
      <c r="BE101">
        <v>7.9586566091954025E-2</v>
      </c>
      <c r="BF101">
        <v>0</v>
      </c>
      <c r="BG101">
        <v>21.740000000000002</v>
      </c>
      <c r="BH101">
        <v>0.86693321843892035</v>
      </c>
      <c r="BI101">
        <v>2.6023205803715004</v>
      </c>
      <c r="BJ101">
        <v>1.8198027818537903</v>
      </c>
      <c r="BK101">
        <v>0.21277712629047524</v>
      </c>
      <c r="BL101">
        <v>5.9104757302909795E-4</v>
      </c>
      <c r="BP101" s="50">
        <f t="shared" si="39"/>
        <v>0.86719284640999572</v>
      </c>
      <c r="BQ101" s="50">
        <f t="shared" si="40"/>
        <v>3.1834626436781609E-2</v>
      </c>
      <c r="BR101" s="50">
        <f t="shared" si="41"/>
        <v>0.21789979255983383</v>
      </c>
      <c r="BS101" s="50">
        <f t="shared" si="42"/>
        <v>0.23085036428644873</v>
      </c>
      <c r="BT101" s="50">
        <f t="shared" si="43"/>
        <v>6.05277201555094E-4</v>
      </c>
      <c r="BU101" s="50">
        <f t="shared" si="43"/>
        <v>6.4125101190680206E-4</v>
      </c>
    </row>
    <row r="102" spans="1:73" x14ac:dyDescent="0.25">
      <c r="A102" s="21">
        <v>43739.438888888886</v>
      </c>
      <c r="B102" s="17">
        <v>337195</v>
      </c>
      <c r="C102" s="17">
        <v>13.5</v>
      </c>
      <c r="D102" s="17">
        <v>23.2</v>
      </c>
      <c r="E102" s="17">
        <v>305.2</v>
      </c>
      <c r="F102" s="17">
        <v>36.229999999999997</v>
      </c>
      <c r="G102" s="17">
        <v>-42.48</v>
      </c>
      <c r="H102" s="17">
        <v>-17.2</v>
      </c>
      <c r="I102" s="17">
        <v>26.71</v>
      </c>
      <c r="J102" s="17">
        <v>299.89999999999998</v>
      </c>
      <c r="K102" s="17">
        <v>269</v>
      </c>
      <c r="L102" s="17">
        <v>-25.28</v>
      </c>
      <c r="M102" s="17">
        <v>0.11899999999999999</v>
      </c>
      <c r="N102" s="17">
        <v>262.7</v>
      </c>
      <c r="O102" s="17">
        <v>19.03</v>
      </c>
      <c r="P102" s="17">
        <v>243.7</v>
      </c>
      <c r="Q102" s="17">
        <v>415.9</v>
      </c>
      <c r="R102" s="17">
        <v>441.2</v>
      </c>
      <c r="S102" s="17">
        <v>21.36</v>
      </c>
      <c r="T102" s="17">
        <v>69.89</v>
      </c>
      <c r="U102" s="17">
        <v>0.96499999999999997</v>
      </c>
      <c r="V102" s="17">
        <v>187.5</v>
      </c>
      <c r="W102" s="17">
        <v>21.85</v>
      </c>
      <c r="X102" s="17">
        <v>0.29899999999999999</v>
      </c>
      <c r="Y102" s="17">
        <v>2.9937200000000002</v>
      </c>
      <c r="Z102" s="7">
        <f t="shared" si="22"/>
        <v>21.605</v>
      </c>
      <c r="AA102" s="7">
        <f t="shared" si="36"/>
        <v>294.755</v>
      </c>
      <c r="AB102" s="2">
        <f t="shared" si="23"/>
        <v>247.21200000000002</v>
      </c>
      <c r="AC102" s="42">
        <f t="shared" si="24"/>
        <v>2.5763231277028771</v>
      </c>
      <c r="AD102" s="42">
        <f t="shared" si="25"/>
        <v>1.8005922339515408</v>
      </c>
      <c r="AE102" s="42">
        <f t="shared" si="26"/>
        <v>0.82969771938717485</v>
      </c>
      <c r="AF102" s="42">
        <f t="shared" si="27"/>
        <v>355.09755230798169</v>
      </c>
      <c r="AG102" s="42">
        <f t="shared" si="28"/>
        <v>340.89365021566243</v>
      </c>
      <c r="AH102" s="6">
        <f t="shared" si="29"/>
        <v>399.26399999999995</v>
      </c>
      <c r="AI102" s="4">
        <v>21.577476756081101</v>
      </c>
      <c r="AJ102" s="4">
        <f t="shared" si="37"/>
        <v>294.7274767560811</v>
      </c>
      <c r="AK102" s="8">
        <f t="shared" si="30"/>
        <v>0.19938207350884313</v>
      </c>
      <c r="AL102" s="8">
        <f t="shared" si="31"/>
        <v>410.70502054940243</v>
      </c>
      <c r="AM102" s="8">
        <f t="shared" si="32"/>
        <v>2.5265539772583523</v>
      </c>
      <c r="AN102" s="8">
        <f t="shared" si="33"/>
        <v>-2.0256699453003089</v>
      </c>
      <c r="AO102" s="22">
        <f t="shared" si="34"/>
        <v>5.413979032472432E-3</v>
      </c>
      <c r="AP102" s="22">
        <f t="shared" si="35"/>
        <v>5.9868226531949925E-2</v>
      </c>
      <c r="AQ102" s="19">
        <f t="shared" si="38"/>
        <v>5.9868226531949925E-2</v>
      </c>
      <c r="AX102">
        <v>0.15778628605146849</v>
      </c>
      <c r="AY102">
        <v>26.310344827586206</v>
      </c>
      <c r="AZ102">
        <v>1.0962643678160919</v>
      </c>
      <c r="BA102">
        <v>0.88797413793103452</v>
      </c>
      <c r="BB102">
        <v>2.1810344827586219</v>
      </c>
      <c r="BC102">
        <v>9.0876436781609241E-2</v>
      </c>
      <c r="BD102">
        <v>0.79709770114942524</v>
      </c>
      <c r="BE102">
        <v>7.9709770114942527E-2</v>
      </c>
      <c r="BF102">
        <v>0</v>
      </c>
      <c r="BG102">
        <v>21.605</v>
      </c>
      <c r="BH102">
        <v>1.108066961315971</v>
      </c>
      <c r="BI102">
        <v>2.5809415850422641</v>
      </c>
      <c r="BJ102">
        <v>1.8038200737860384</v>
      </c>
      <c r="BK102">
        <v>0.21417552202969267</v>
      </c>
      <c r="BL102">
        <v>5.9493200563803523E-4</v>
      </c>
      <c r="BP102" s="50">
        <f t="shared" si="39"/>
        <v>1.1083988036895971</v>
      </c>
      <c r="BQ102" s="50">
        <f t="shared" si="40"/>
        <v>3.1883908045977009E-2</v>
      </c>
      <c r="BR102" s="50">
        <f t="shared" si="41"/>
        <v>0.22069235861231917</v>
      </c>
      <c r="BS102" s="50">
        <f t="shared" si="42"/>
        <v>0.23342604548304524</v>
      </c>
      <c r="BT102" s="50">
        <f t="shared" si="43"/>
        <v>6.1303432947866433E-4</v>
      </c>
      <c r="BU102" s="50">
        <f t="shared" si="43"/>
        <v>6.4840568189734784E-4</v>
      </c>
    </row>
    <row r="103" spans="1:73" x14ac:dyDescent="0.25">
      <c r="A103" s="21">
        <v>43739.438888888886</v>
      </c>
      <c r="B103" s="17">
        <v>337196</v>
      </c>
      <c r="C103" s="17">
        <v>13.51</v>
      </c>
      <c r="D103" s="17">
        <v>23.21</v>
      </c>
      <c r="E103" s="17">
        <v>305.89999999999998</v>
      </c>
      <c r="F103" s="17">
        <v>36.36</v>
      </c>
      <c r="G103" s="17">
        <v>-41.98</v>
      </c>
      <c r="H103" s="17">
        <v>-16.82</v>
      </c>
      <c r="I103" s="17">
        <v>26.69</v>
      </c>
      <c r="J103" s="17">
        <v>299.8</v>
      </c>
      <c r="K103" s="17">
        <v>269.5</v>
      </c>
      <c r="L103" s="17">
        <v>-25.16</v>
      </c>
      <c r="M103" s="17">
        <v>0.11899999999999999</v>
      </c>
      <c r="N103" s="17">
        <v>263.89999999999998</v>
      </c>
      <c r="O103" s="17">
        <v>19.54</v>
      </c>
      <c r="P103" s="17">
        <v>244.3</v>
      </c>
      <c r="Q103" s="17">
        <v>416.3</v>
      </c>
      <c r="R103" s="17">
        <v>441.5</v>
      </c>
      <c r="S103" s="17">
        <v>21.35</v>
      </c>
      <c r="T103" s="17">
        <v>70.88</v>
      </c>
      <c r="U103" s="17">
        <v>1.085</v>
      </c>
      <c r="V103" s="17">
        <v>335</v>
      </c>
      <c r="W103" s="17">
        <v>21.85</v>
      </c>
      <c r="X103" s="17">
        <v>0.3</v>
      </c>
      <c r="Y103" s="17">
        <v>3.0011060000000001</v>
      </c>
      <c r="Z103" s="7">
        <f t="shared" si="22"/>
        <v>21.6</v>
      </c>
      <c r="AA103" s="7">
        <f t="shared" si="36"/>
        <v>294.75</v>
      </c>
      <c r="AB103" s="2">
        <f t="shared" si="23"/>
        <v>247.779</v>
      </c>
      <c r="AC103" s="42">
        <f t="shared" si="24"/>
        <v>2.5506938405842452</v>
      </c>
      <c r="AD103" s="42">
        <f t="shared" si="25"/>
        <v>1.8079317942061131</v>
      </c>
      <c r="AE103" s="42">
        <f t="shared" si="26"/>
        <v>0.83018251768003903</v>
      </c>
      <c r="AF103" s="42">
        <f t="shared" si="27"/>
        <v>355.28093045344633</v>
      </c>
      <c r="AG103" s="42">
        <f t="shared" si="28"/>
        <v>341.06969323530848</v>
      </c>
      <c r="AH103" s="6">
        <f t="shared" si="29"/>
        <v>399.64800000000002</v>
      </c>
      <c r="AI103" s="4">
        <v>21.426401092501699</v>
      </c>
      <c r="AJ103" s="4">
        <f t="shared" si="37"/>
        <v>294.57640109250167</v>
      </c>
      <c r="AK103" s="8">
        <f t="shared" si="30"/>
        <v>0.19937192718267252</v>
      </c>
      <c r="AL103" s="8">
        <f t="shared" si="31"/>
        <v>409.82878674398802</v>
      </c>
      <c r="AM103" s="8">
        <f t="shared" si="32"/>
        <v>2.6790436726563454</v>
      </c>
      <c r="AN103" s="8">
        <f t="shared" si="33"/>
        <v>-13.547752863803014</v>
      </c>
      <c r="AO103" s="22">
        <f t="shared" si="34"/>
        <v>5.7179064470290475E-3</v>
      </c>
      <c r="AP103" s="22">
        <f t="shared" si="35"/>
        <v>6.3229080941398161E-2</v>
      </c>
      <c r="AQ103" s="19">
        <f t="shared" si="38"/>
        <v>6.3229080941398161E-2</v>
      </c>
      <c r="AX103">
        <v>0.15774415171080333</v>
      </c>
      <c r="AY103">
        <v>26.370689655172413</v>
      </c>
      <c r="AZ103">
        <v>1.0987787356321839</v>
      </c>
      <c r="BA103">
        <v>0.890010775862069</v>
      </c>
      <c r="BB103">
        <v>2.1724137931034475</v>
      </c>
      <c r="BC103">
        <v>9.0517241379310318E-2</v>
      </c>
      <c r="BD103">
        <v>0.79949353448275873</v>
      </c>
      <c r="BE103">
        <v>7.9949353448275876E-2</v>
      </c>
      <c r="BF103">
        <v>0</v>
      </c>
      <c r="BG103">
        <v>21.6</v>
      </c>
      <c r="BH103">
        <v>1.2458576715314285</v>
      </c>
      <c r="BI103">
        <v>2.5801527260359443</v>
      </c>
      <c r="BJ103">
        <v>1.8288122522142771</v>
      </c>
      <c r="BK103">
        <v>0.21455021464822172</v>
      </c>
      <c r="BL103">
        <v>5.9597281846728251E-4</v>
      </c>
      <c r="BP103" s="50">
        <f t="shared" si="39"/>
        <v>1.2462307792779408</v>
      </c>
      <c r="BQ103" s="50">
        <f t="shared" si="40"/>
        <v>3.1979741379310353E-2</v>
      </c>
      <c r="BR103" s="50">
        <f t="shared" si="41"/>
        <v>0.22182513223435854</v>
      </c>
      <c r="BS103" s="50">
        <f t="shared" si="42"/>
        <v>0.23448099982067913</v>
      </c>
      <c r="BT103" s="50">
        <f t="shared" si="43"/>
        <v>6.1618092287321819E-4</v>
      </c>
      <c r="BU103" s="50">
        <f t="shared" si="43"/>
        <v>6.5133611061299757E-4</v>
      </c>
    </row>
    <row r="104" spans="1:73" x14ac:dyDescent="0.25">
      <c r="A104" s="21">
        <v>43739.438888888886</v>
      </c>
      <c r="B104" s="17">
        <v>337197</v>
      </c>
      <c r="C104" s="17">
        <v>13.5</v>
      </c>
      <c r="D104" s="17">
        <v>23.21</v>
      </c>
      <c r="E104" s="17">
        <v>306.60000000000002</v>
      </c>
      <c r="F104" s="17">
        <v>36.68</v>
      </c>
      <c r="G104" s="17">
        <v>-41.02</v>
      </c>
      <c r="H104" s="17">
        <v>-16.71</v>
      </c>
      <c r="I104" s="17">
        <v>26.67</v>
      </c>
      <c r="J104" s="17">
        <v>299.8</v>
      </c>
      <c r="K104" s="17">
        <v>269.89999999999998</v>
      </c>
      <c r="L104" s="17">
        <v>-24.31</v>
      </c>
      <c r="M104" s="17">
        <v>0.12</v>
      </c>
      <c r="N104" s="17">
        <v>265.60000000000002</v>
      </c>
      <c r="O104" s="17">
        <v>19.97</v>
      </c>
      <c r="P104" s="17">
        <v>245.6</v>
      </c>
      <c r="Q104" s="17">
        <v>417.2</v>
      </c>
      <c r="R104" s="17">
        <v>441.5</v>
      </c>
      <c r="S104" s="17">
        <v>21.33</v>
      </c>
      <c r="T104" s="17">
        <v>69.64</v>
      </c>
      <c r="U104" s="17">
        <v>1.59</v>
      </c>
      <c r="V104" s="17">
        <v>306.5</v>
      </c>
      <c r="W104" s="17">
        <v>21.55</v>
      </c>
      <c r="X104" s="17">
        <v>0.30099999999999999</v>
      </c>
      <c r="Y104" s="17">
        <v>3.0098189999999998</v>
      </c>
      <c r="Z104" s="7">
        <f t="shared" si="22"/>
        <v>21.439999999999998</v>
      </c>
      <c r="AA104" s="7">
        <f t="shared" si="36"/>
        <v>294.58999999999997</v>
      </c>
      <c r="AB104" s="2">
        <f t="shared" si="23"/>
        <v>248.34600000000003</v>
      </c>
      <c r="AC104" s="42">
        <f t="shared" si="24"/>
        <v>2.5641325912754644</v>
      </c>
      <c r="AD104" s="42">
        <f t="shared" si="25"/>
        <v>1.7856619365642334</v>
      </c>
      <c r="AE104" s="42">
        <f t="shared" si="26"/>
        <v>0.82877675993488409</v>
      </c>
      <c r="AF104" s="42">
        <f t="shared" si="27"/>
        <v>353.90982950768841</v>
      </c>
      <c r="AG104" s="42">
        <f t="shared" si="28"/>
        <v>339.75343632738088</v>
      </c>
      <c r="AH104" s="6">
        <f t="shared" si="29"/>
        <v>400.512</v>
      </c>
      <c r="AI104" s="4">
        <v>21.493195203989</v>
      </c>
      <c r="AJ104" s="4">
        <f t="shared" si="37"/>
        <v>294.64319520398897</v>
      </c>
      <c r="AK104" s="8">
        <f t="shared" si="30"/>
        <v>0.19904742646634108</v>
      </c>
      <c r="AL104" s="8">
        <f t="shared" si="31"/>
        <v>410.2540997561195</v>
      </c>
      <c r="AM104" s="8">
        <f t="shared" si="32"/>
        <v>3.2431234944109053</v>
      </c>
      <c r="AN104" s="8">
        <f t="shared" si="33"/>
        <v>5.0254672796137676</v>
      </c>
      <c r="AO104" s="22">
        <f t="shared" si="34"/>
        <v>5.3179417864754946E-3</v>
      </c>
      <c r="AP104" s="22">
        <f t="shared" si="35"/>
        <v>5.8806238747297644E-2</v>
      </c>
      <c r="AQ104" s="19">
        <f t="shared" si="38"/>
        <v>5.8806238747297644E-2</v>
      </c>
      <c r="AX104">
        <v>0.15640086310718163</v>
      </c>
      <c r="AY104">
        <v>26.431034482758623</v>
      </c>
      <c r="AZ104">
        <v>1.101293103448276</v>
      </c>
      <c r="BA104">
        <v>0.89204741379310359</v>
      </c>
      <c r="BB104">
        <v>2.0948275862068977</v>
      </c>
      <c r="BC104">
        <v>8.7284482758620732E-2</v>
      </c>
      <c r="BD104">
        <v>0.80476293103448282</v>
      </c>
      <c r="BE104">
        <v>8.0476293103448282E-2</v>
      </c>
      <c r="BF104">
        <v>0</v>
      </c>
      <c r="BG104">
        <v>21.439999999999998</v>
      </c>
      <c r="BH104">
        <v>1.8257269103548124</v>
      </c>
      <c r="BI104">
        <v>2.5550202055997855</v>
      </c>
      <c r="BJ104">
        <v>1.7793160711796907</v>
      </c>
      <c r="BK104">
        <v>0.21984532625193789</v>
      </c>
      <c r="BL104">
        <v>6.1068146181093863E-4</v>
      </c>
      <c r="BP104" s="50">
        <f t="shared" si="39"/>
        <v>1.8262736765455538</v>
      </c>
      <c r="BQ104" s="50">
        <f t="shared" si="40"/>
        <v>3.2190517241379314E-2</v>
      </c>
      <c r="BR104" s="50">
        <f t="shared" si="41"/>
        <v>0.2304270816944799</v>
      </c>
      <c r="BS104" s="50">
        <f t="shared" si="42"/>
        <v>0.24266197385353705</v>
      </c>
      <c r="BT104" s="50">
        <f t="shared" si="43"/>
        <v>6.4007522692911085E-4</v>
      </c>
      <c r="BU104" s="50">
        <f t="shared" si="43"/>
        <v>6.7406103848204741E-4</v>
      </c>
    </row>
    <row r="105" spans="1:73" x14ac:dyDescent="0.25">
      <c r="A105" s="21">
        <v>43739.438888888886</v>
      </c>
      <c r="B105" s="17">
        <v>337198</v>
      </c>
      <c r="C105" s="17">
        <v>13.5</v>
      </c>
      <c r="D105" s="17">
        <v>23.22</v>
      </c>
      <c r="E105" s="17">
        <v>306.3</v>
      </c>
      <c r="F105" s="17">
        <v>36.409999999999997</v>
      </c>
      <c r="G105" s="17">
        <v>-40.700000000000003</v>
      </c>
      <c r="H105" s="17">
        <v>-16.64</v>
      </c>
      <c r="I105" s="17">
        <v>26.64</v>
      </c>
      <c r="J105" s="17">
        <v>299.8</v>
      </c>
      <c r="K105" s="17">
        <v>269.8</v>
      </c>
      <c r="L105" s="17">
        <v>-24.06</v>
      </c>
      <c r="M105" s="17">
        <v>0.11899999999999999</v>
      </c>
      <c r="N105" s="17">
        <v>265.60000000000002</v>
      </c>
      <c r="O105" s="17">
        <v>19.77</v>
      </c>
      <c r="P105" s="17">
        <v>245.8</v>
      </c>
      <c r="Q105" s="17">
        <v>417.3</v>
      </c>
      <c r="R105" s="17">
        <v>441.4</v>
      </c>
      <c r="S105" s="17">
        <v>21.32</v>
      </c>
      <c r="T105" s="17">
        <v>69.7</v>
      </c>
      <c r="U105" s="17">
        <v>0.82499999999999996</v>
      </c>
      <c r="V105" s="17">
        <v>173.5</v>
      </c>
      <c r="W105" s="17">
        <v>21.65</v>
      </c>
      <c r="X105" s="17">
        <v>0.30099999999999999</v>
      </c>
      <c r="Y105" s="17">
        <v>3.0067810000000001</v>
      </c>
      <c r="Z105" s="7">
        <f t="shared" si="22"/>
        <v>21.484999999999999</v>
      </c>
      <c r="AA105" s="7">
        <f t="shared" si="36"/>
        <v>294.63499999999999</v>
      </c>
      <c r="AB105" s="2">
        <f t="shared" si="23"/>
        <v>248.10300000000004</v>
      </c>
      <c r="AC105" s="42">
        <f t="shared" si="24"/>
        <v>2.545039345428441</v>
      </c>
      <c r="AD105" s="42">
        <f t="shared" si="25"/>
        <v>1.7738924237636235</v>
      </c>
      <c r="AE105" s="42">
        <f t="shared" si="26"/>
        <v>0.82797531252114487</v>
      </c>
      <c r="AF105" s="42">
        <f t="shared" si="27"/>
        <v>353.78367595604135</v>
      </c>
      <c r="AG105" s="42">
        <f t="shared" si="28"/>
        <v>339.63232891779967</v>
      </c>
      <c r="AH105" s="6">
        <f t="shared" si="29"/>
        <v>400.608</v>
      </c>
      <c r="AI105" s="4">
        <v>21.3840839174817</v>
      </c>
      <c r="AJ105" s="4">
        <f t="shared" si="37"/>
        <v>294.53408391748167</v>
      </c>
      <c r="AK105" s="8">
        <f t="shared" si="30"/>
        <v>0.19913865667617289</v>
      </c>
      <c r="AL105" s="8">
        <f t="shared" si="31"/>
        <v>409.61079743083712</v>
      </c>
      <c r="AM105" s="8">
        <f t="shared" si="32"/>
        <v>2.3361025234351338</v>
      </c>
      <c r="AN105" s="8">
        <f t="shared" si="33"/>
        <v>-6.8674066767145403</v>
      </c>
      <c r="AO105" s="22">
        <f t="shared" si="34"/>
        <v>5.6000094303579571E-3</v>
      </c>
      <c r="AP105" s="22">
        <f t="shared" si="35"/>
        <v>6.1925366010259511E-2</v>
      </c>
      <c r="AQ105" s="19">
        <f t="shared" si="38"/>
        <v>6.1925366010259511E-2</v>
      </c>
      <c r="AX105">
        <v>0.15677768230850597</v>
      </c>
      <c r="AY105">
        <v>26.405172413793107</v>
      </c>
      <c r="AZ105">
        <v>1.1002155172413794</v>
      </c>
      <c r="BA105">
        <v>0.89117456896551739</v>
      </c>
      <c r="BB105">
        <v>2.0775862068965489</v>
      </c>
      <c r="BC105">
        <v>8.6566091954022872E-2</v>
      </c>
      <c r="BD105">
        <v>0.80460847701149452</v>
      </c>
      <c r="BE105">
        <v>8.046084770114946E-2</v>
      </c>
      <c r="BF105">
        <v>0</v>
      </c>
      <c r="BG105">
        <v>21.484999999999999</v>
      </c>
      <c r="BH105">
        <v>0.94731113273127054</v>
      </c>
      <c r="BI105">
        <v>2.5620670140328352</v>
      </c>
      <c r="BJ105">
        <v>1.7857607087808862</v>
      </c>
      <c r="BK105">
        <v>0.21452288357783361</v>
      </c>
      <c r="BL105">
        <v>5.9589689882731558E-4</v>
      </c>
      <c r="BP105" s="50">
        <f t="shared" si="39"/>
        <v>0.94759483216986273</v>
      </c>
      <c r="BQ105" s="50">
        <f t="shared" si="40"/>
        <v>3.2184339080459784E-2</v>
      </c>
      <c r="BR105" s="50">
        <f t="shared" si="41"/>
        <v>0.22018690456428938</v>
      </c>
      <c r="BS105" s="50">
        <f t="shared" si="42"/>
        <v>0.23314977361688799</v>
      </c>
      <c r="BT105" s="50">
        <f t="shared" si="43"/>
        <v>6.1163029045635943E-4</v>
      </c>
      <c r="BU105" s="50">
        <f t="shared" si="43"/>
        <v>6.4763826004691106E-4</v>
      </c>
    </row>
    <row r="106" spans="1:73" x14ac:dyDescent="0.25">
      <c r="A106" s="21">
        <v>43739.439583333333</v>
      </c>
      <c r="B106" s="17">
        <v>337199</v>
      </c>
      <c r="C106" s="17">
        <v>13.5</v>
      </c>
      <c r="D106" s="17">
        <v>23.22</v>
      </c>
      <c r="E106" s="17">
        <v>305.5</v>
      </c>
      <c r="F106" s="17">
        <v>35.99</v>
      </c>
      <c r="G106" s="17">
        <v>-41.33</v>
      </c>
      <c r="H106" s="17">
        <v>-16.8</v>
      </c>
      <c r="I106" s="17">
        <v>26.62</v>
      </c>
      <c r="J106" s="17">
        <v>299.8</v>
      </c>
      <c r="K106" s="17">
        <v>269.5</v>
      </c>
      <c r="L106" s="17">
        <v>-24.53</v>
      </c>
      <c r="M106" s="17">
        <v>0.11799999999999999</v>
      </c>
      <c r="N106" s="17">
        <v>264.2</v>
      </c>
      <c r="O106" s="17">
        <v>19.190000000000001</v>
      </c>
      <c r="P106" s="17">
        <v>245</v>
      </c>
      <c r="Q106" s="17">
        <v>416.5</v>
      </c>
      <c r="R106" s="17">
        <v>441.1</v>
      </c>
      <c r="S106" s="17">
        <v>21.31</v>
      </c>
      <c r="T106" s="17">
        <v>70.959999999999994</v>
      </c>
      <c r="U106" s="17">
        <v>0.61499999999999999</v>
      </c>
      <c r="V106" s="17">
        <v>303.5</v>
      </c>
      <c r="W106" s="17">
        <v>22.1</v>
      </c>
      <c r="X106" s="17">
        <v>0.3</v>
      </c>
      <c r="Y106" s="17">
        <v>2.9950410000000001</v>
      </c>
      <c r="Z106" s="7">
        <f t="shared" si="22"/>
        <v>21.704999999999998</v>
      </c>
      <c r="AA106" s="7">
        <f t="shared" si="36"/>
        <v>294.85499999999996</v>
      </c>
      <c r="AB106" s="2">
        <f t="shared" si="23"/>
        <v>247.45500000000001</v>
      </c>
      <c r="AC106" s="42">
        <f t="shared" si="24"/>
        <v>2.5107601926864729</v>
      </c>
      <c r="AD106" s="42">
        <f t="shared" si="25"/>
        <v>1.781635432730321</v>
      </c>
      <c r="AE106" s="42">
        <f t="shared" si="26"/>
        <v>0.82840273903267725</v>
      </c>
      <c r="AF106" s="42">
        <f t="shared" si="27"/>
        <v>355.02470231688437</v>
      </c>
      <c r="AG106" s="42">
        <f t="shared" si="28"/>
        <v>340.82371422420897</v>
      </c>
      <c r="AH106" s="6">
        <f t="shared" si="29"/>
        <v>399.84</v>
      </c>
      <c r="AI106" s="4">
        <v>21.196609677423499</v>
      </c>
      <c r="AJ106" s="4">
        <f t="shared" si="37"/>
        <v>294.34660967742349</v>
      </c>
      <c r="AK106" s="8">
        <f t="shared" si="30"/>
        <v>0.19958507232936901</v>
      </c>
      <c r="AL106" s="8">
        <f t="shared" si="31"/>
        <v>408.46699014922211</v>
      </c>
      <c r="AM106" s="8">
        <f t="shared" si="32"/>
        <v>2.0169841347913473</v>
      </c>
      <c r="AN106" s="8">
        <f t="shared" si="33"/>
        <v>-29.87034521056728</v>
      </c>
      <c r="AO106" s="22">
        <f t="shared" si="34"/>
        <v>6.1175263152679652E-3</v>
      </c>
      <c r="AP106" s="22">
        <f t="shared" si="35"/>
        <v>6.7648110393654787E-2</v>
      </c>
      <c r="AQ106" s="19">
        <f t="shared" si="38"/>
        <v>6.7648110393654787E-2</v>
      </c>
      <c r="AX106">
        <v>0.15863097194024936</v>
      </c>
      <c r="AY106">
        <v>26.336206896551726</v>
      </c>
      <c r="AZ106">
        <v>1.0973419540229885</v>
      </c>
      <c r="BA106">
        <v>0.88884698275862073</v>
      </c>
      <c r="BB106">
        <v>2.1206896551724159</v>
      </c>
      <c r="BC106">
        <v>8.8362068965517335E-2</v>
      </c>
      <c r="BD106">
        <v>0.80048491379310338</v>
      </c>
      <c r="BE106">
        <v>8.0048491379310346E-2</v>
      </c>
      <c r="BF106">
        <v>0</v>
      </c>
      <c r="BG106">
        <v>21.704999999999998</v>
      </c>
      <c r="BH106">
        <v>0.70617738985421985</v>
      </c>
      <c r="BI106">
        <v>2.596763076356019</v>
      </c>
      <c r="BJ106">
        <v>1.8426630789822309</v>
      </c>
      <c r="BK106">
        <v>0.21195828796586452</v>
      </c>
      <c r="BL106">
        <v>5.8877302212740148E-4</v>
      </c>
      <c r="BP106" s="50">
        <f t="shared" si="39"/>
        <v>0.70638887489026136</v>
      </c>
      <c r="BQ106" s="50">
        <f t="shared" si="40"/>
        <v>3.2019396551724137E-2</v>
      </c>
      <c r="BR106" s="50">
        <f t="shared" si="41"/>
        <v>0.2161650851940416</v>
      </c>
      <c r="BS106" s="50">
        <f t="shared" si="42"/>
        <v>0.22932377353117858</v>
      </c>
      <c r="BT106" s="50">
        <f t="shared" si="43"/>
        <v>6.004585699834489E-4</v>
      </c>
      <c r="BU106" s="50">
        <f t="shared" si="43"/>
        <v>6.370104820310516E-4</v>
      </c>
    </row>
    <row r="107" spans="1:73" x14ac:dyDescent="0.25">
      <c r="A107" s="21">
        <v>43739.439583333333</v>
      </c>
      <c r="B107" s="17">
        <v>337200</v>
      </c>
      <c r="C107" s="17">
        <v>13.51</v>
      </c>
      <c r="D107" s="17">
        <v>23.23</v>
      </c>
      <c r="E107" s="17">
        <v>304.3</v>
      </c>
      <c r="F107" s="17">
        <v>35.659999999999997</v>
      </c>
      <c r="G107" s="17">
        <v>-41.63</v>
      </c>
      <c r="H107" s="17">
        <v>-17.579999999999998</v>
      </c>
      <c r="I107" s="17">
        <v>26.6</v>
      </c>
      <c r="J107" s="17">
        <v>299.8</v>
      </c>
      <c r="K107" s="17">
        <v>268.7</v>
      </c>
      <c r="L107" s="17">
        <v>-24.05</v>
      </c>
      <c r="M107" s="17">
        <v>0.11700000000000001</v>
      </c>
      <c r="N107" s="17">
        <v>262.7</v>
      </c>
      <c r="O107" s="17">
        <v>18.079999999999998</v>
      </c>
      <c r="P107" s="17">
        <v>244.6</v>
      </c>
      <c r="Q107" s="17">
        <v>416.1</v>
      </c>
      <c r="R107" s="17">
        <v>440.2</v>
      </c>
      <c r="S107" s="17">
        <v>21.29</v>
      </c>
      <c r="T107" s="17">
        <v>73.010000000000005</v>
      </c>
      <c r="U107" s="17">
        <v>0.36</v>
      </c>
      <c r="V107" s="17">
        <v>272</v>
      </c>
      <c r="W107" s="17">
        <v>22.25</v>
      </c>
      <c r="X107" s="17">
        <v>0.29799999999999999</v>
      </c>
      <c r="Y107" s="17">
        <v>2.9836659999999999</v>
      </c>
      <c r="Z107" s="7">
        <f t="shared" si="22"/>
        <v>21.77</v>
      </c>
      <c r="AA107" s="7">
        <f t="shared" si="36"/>
        <v>294.91999999999996</v>
      </c>
      <c r="AB107" s="2">
        <f t="shared" si="23"/>
        <v>246.48300000000003</v>
      </c>
      <c r="AC107" s="42">
        <f t="shared" si="24"/>
        <v>2.558674996512722</v>
      </c>
      <c r="AD107" s="42">
        <f t="shared" si="25"/>
        <v>1.8680886149539384</v>
      </c>
      <c r="AE107" s="42">
        <f t="shared" si="26"/>
        <v>0.83400870078105815</v>
      </c>
      <c r="AF107" s="42">
        <f t="shared" si="27"/>
        <v>357.74250298008923</v>
      </c>
      <c r="AG107" s="42">
        <f t="shared" si="28"/>
        <v>343.43280286088566</v>
      </c>
      <c r="AH107" s="6">
        <f t="shared" si="29"/>
        <v>399.45600000000002</v>
      </c>
      <c r="AI107" s="4">
        <v>21.486647506331298</v>
      </c>
      <c r="AJ107" s="4">
        <f t="shared" si="37"/>
        <v>294.63664750633126</v>
      </c>
      <c r="AK107" s="8">
        <f t="shared" si="30"/>
        <v>0.19971709542324326</v>
      </c>
      <c r="AL107" s="8">
        <f t="shared" si="31"/>
        <v>410.13715897938755</v>
      </c>
      <c r="AM107" s="8">
        <f t="shared" si="32"/>
        <v>1.543178537953402</v>
      </c>
      <c r="AN107" s="8">
        <f t="shared" si="33"/>
        <v>-12.737485373546059</v>
      </c>
      <c r="AO107" s="22">
        <f t="shared" si="34"/>
        <v>5.6585603929287702E-3</v>
      </c>
      <c r="AP107" s="22">
        <f t="shared" si="35"/>
        <v>6.2572827381984164E-2</v>
      </c>
      <c r="AQ107" s="19">
        <f t="shared" si="38"/>
        <v>6.2572827381984164E-2</v>
      </c>
      <c r="AX107">
        <v>0.15918206384602024</v>
      </c>
      <c r="AY107">
        <v>26.232758620689658</v>
      </c>
      <c r="AZ107">
        <v>1.0930316091954024</v>
      </c>
      <c r="BA107">
        <v>0.88535560344827602</v>
      </c>
      <c r="BB107">
        <v>2.0775862068965489</v>
      </c>
      <c r="BC107">
        <v>8.6566091954022872E-2</v>
      </c>
      <c r="BD107">
        <v>0.79878951149425315</v>
      </c>
      <c r="BE107">
        <v>7.9878951149425323E-2</v>
      </c>
      <c r="BF107">
        <v>0</v>
      </c>
      <c r="BG107">
        <v>21.77</v>
      </c>
      <c r="BH107">
        <v>0.41337213064637257</v>
      </c>
      <c r="BI107">
        <v>2.6070924222747807</v>
      </c>
      <c r="BJ107">
        <v>1.9034381775028175</v>
      </c>
      <c r="BK107">
        <v>0.20911632566421967</v>
      </c>
      <c r="BL107">
        <v>5.8087868240061025E-4</v>
      </c>
      <c r="BP107" s="50">
        <f t="shared" si="39"/>
        <v>0.41349592676503105</v>
      </c>
      <c r="BQ107" s="50">
        <f t="shared" si="40"/>
        <v>3.1951580459770125E-2</v>
      </c>
      <c r="BR107" s="50">
        <f t="shared" si="41"/>
        <v>0.21158869387093213</v>
      </c>
      <c r="BS107" s="50">
        <f t="shared" si="42"/>
        <v>0.2249986141932436</v>
      </c>
      <c r="BT107" s="50">
        <f t="shared" si="43"/>
        <v>5.8774637186370042E-4</v>
      </c>
      <c r="BU107" s="50">
        <f t="shared" si="43"/>
        <v>6.2499615053678785E-4</v>
      </c>
    </row>
    <row r="108" spans="1:73" x14ac:dyDescent="0.25">
      <c r="A108" s="21">
        <v>43739.439583333333</v>
      </c>
      <c r="B108" s="17">
        <v>337201</v>
      </c>
      <c r="C108" s="17">
        <v>13.51</v>
      </c>
      <c r="D108" s="17">
        <v>23.23</v>
      </c>
      <c r="E108" s="17">
        <v>303.2</v>
      </c>
      <c r="F108" s="17">
        <v>35.53</v>
      </c>
      <c r="G108" s="17">
        <v>-41.67</v>
      </c>
      <c r="H108" s="17">
        <v>-17.68</v>
      </c>
      <c r="I108" s="17">
        <v>26.59</v>
      </c>
      <c r="J108" s="17">
        <v>299.7</v>
      </c>
      <c r="K108" s="17">
        <v>267.60000000000002</v>
      </c>
      <c r="L108" s="17">
        <v>-23.99</v>
      </c>
      <c r="M108" s="17">
        <v>0.11700000000000001</v>
      </c>
      <c r="N108" s="17">
        <v>261.5</v>
      </c>
      <c r="O108" s="17">
        <v>17.850000000000001</v>
      </c>
      <c r="P108" s="17">
        <v>243.7</v>
      </c>
      <c r="Q108" s="17">
        <v>416</v>
      </c>
      <c r="R108" s="17">
        <v>440</v>
      </c>
      <c r="S108" s="17">
        <v>21.29</v>
      </c>
      <c r="T108" s="17">
        <v>71.34</v>
      </c>
      <c r="U108" s="17">
        <v>0.76</v>
      </c>
      <c r="V108" s="17">
        <v>196.5</v>
      </c>
      <c r="W108" s="17">
        <v>22.15</v>
      </c>
      <c r="X108" s="17">
        <v>0.29699999999999999</v>
      </c>
      <c r="Y108" s="17">
        <v>2.9717280000000001</v>
      </c>
      <c r="Z108" s="7">
        <f t="shared" si="22"/>
        <v>21.72</v>
      </c>
      <c r="AA108" s="7">
        <f t="shared" si="36"/>
        <v>294.87</v>
      </c>
      <c r="AB108" s="2">
        <f t="shared" si="23"/>
        <v>245.59200000000001</v>
      </c>
      <c r="AC108" s="42">
        <f t="shared" si="24"/>
        <v>2.5006068453949917</v>
      </c>
      <c r="AD108" s="42">
        <f t="shared" si="25"/>
        <v>1.7839329235047869</v>
      </c>
      <c r="AE108" s="42">
        <f t="shared" si="26"/>
        <v>0.8285493883228523</v>
      </c>
      <c r="AF108" s="42">
        <f t="shared" si="27"/>
        <v>355.15981334678372</v>
      </c>
      <c r="AG108" s="42">
        <f t="shared" si="28"/>
        <v>340.95342081291238</v>
      </c>
      <c r="AH108" s="6">
        <f t="shared" si="29"/>
        <v>399.36</v>
      </c>
      <c r="AI108" s="4">
        <v>21.136665026641499</v>
      </c>
      <c r="AJ108" s="4">
        <f t="shared" si="37"/>
        <v>294.28666502664146</v>
      </c>
      <c r="AK108" s="8">
        <f t="shared" si="30"/>
        <v>0.1996155340314425</v>
      </c>
      <c r="AL108" s="8">
        <f t="shared" si="31"/>
        <v>408.11447757433672</v>
      </c>
      <c r="AM108" s="8">
        <f t="shared" si="32"/>
        <v>2.2421864329265753</v>
      </c>
      <c r="AN108" s="8">
        <f t="shared" si="33"/>
        <v>-38.100460079572514</v>
      </c>
      <c r="AO108" s="22">
        <f t="shared" si="34"/>
        <v>6.2595855589010528E-3</v>
      </c>
      <c r="AP108" s="22">
        <f t="shared" si="35"/>
        <v>6.9219013222751855E-2</v>
      </c>
      <c r="AQ108" s="19">
        <f t="shared" si="38"/>
        <v>6.9219013222751855E-2</v>
      </c>
      <c r="AX108">
        <v>0.15875800371585605</v>
      </c>
      <c r="AY108">
        <v>26.137931034482758</v>
      </c>
      <c r="AZ108">
        <v>1.0890804597701149</v>
      </c>
      <c r="BA108">
        <v>0.88215517241379315</v>
      </c>
      <c r="BB108">
        <v>2.0689655172413794</v>
      </c>
      <c r="BC108">
        <v>8.6206896551724144E-2</v>
      </c>
      <c r="BD108">
        <v>0.79594827586206907</v>
      </c>
      <c r="BE108">
        <v>7.9594827586206909E-2</v>
      </c>
      <c r="BF108">
        <v>0</v>
      </c>
      <c r="BG108">
        <v>21.72</v>
      </c>
      <c r="BH108">
        <v>0.87267449803123109</v>
      </c>
      <c r="BI108">
        <v>2.5991435928953237</v>
      </c>
      <c r="BJ108">
        <v>1.8542290391715242</v>
      </c>
      <c r="BK108">
        <v>0.21166698133934869</v>
      </c>
      <c r="BL108">
        <v>5.8796383705374635E-4</v>
      </c>
      <c r="BP108" s="50">
        <f t="shared" si="39"/>
        <v>0.8729358453928433</v>
      </c>
      <c r="BQ108" s="50">
        <f t="shared" si="40"/>
        <v>3.1837931034482764E-2</v>
      </c>
      <c r="BR108" s="50">
        <f t="shared" si="41"/>
        <v>0.21679803887400934</v>
      </c>
      <c r="BS108" s="50">
        <f t="shared" si="42"/>
        <v>0.2297403658407052</v>
      </c>
      <c r="BT108" s="50">
        <f t="shared" si="43"/>
        <v>6.0221677465002591E-4</v>
      </c>
      <c r="BU108" s="50">
        <f t="shared" si="43"/>
        <v>6.3816768289084774E-4</v>
      </c>
    </row>
    <row r="109" spans="1:73" x14ac:dyDescent="0.25">
      <c r="A109" s="21">
        <v>43739.439583333333</v>
      </c>
      <c r="B109" s="17">
        <v>337202</v>
      </c>
      <c r="C109" s="17">
        <v>13.51</v>
      </c>
      <c r="D109" s="17">
        <v>23.24</v>
      </c>
      <c r="E109" s="17">
        <v>301.7</v>
      </c>
      <c r="F109" s="17">
        <v>35.200000000000003</v>
      </c>
      <c r="G109" s="17">
        <v>-41.69</v>
      </c>
      <c r="H109" s="17">
        <v>-17.850000000000001</v>
      </c>
      <c r="I109" s="17">
        <v>26.58</v>
      </c>
      <c r="J109" s="17">
        <v>299.7</v>
      </c>
      <c r="K109" s="17">
        <v>266.5</v>
      </c>
      <c r="L109" s="17">
        <v>-23.84</v>
      </c>
      <c r="M109" s="17">
        <v>0.11700000000000001</v>
      </c>
      <c r="N109" s="17">
        <v>260</v>
      </c>
      <c r="O109" s="17">
        <v>17.36</v>
      </c>
      <c r="P109" s="17">
        <v>242.7</v>
      </c>
      <c r="Q109" s="17">
        <v>416</v>
      </c>
      <c r="R109" s="17">
        <v>439.8</v>
      </c>
      <c r="S109" s="17">
        <v>21.29</v>
      </c>
      <c r="T109" s="17">
        <v>70.38</v>
      </c>
      <c r="U109" s="17">
        <v>0.34499999999999997</v>
      </c>
      <c r="V109" s="17">
        <v>141.5</v>
      </c>
      <c r="W109" s="17">
        <v>22.2</v>
      </c>
      <c r="X109" s="17">
        <v>0.29599999999999999</v>
      </c>
      <c r="Y109" s="17">
        <v>2.9582190000000002</v>
      </c>
      <c r="Z109" s="7">
        <f t="shared" si="22"/>
        <v>21.744999999999997</v>
      </c>
      <c r="AA109" s="7">
        <f t="shared" si="36"/>
        <v>294.89499999999998</v>
      </c>
      <c r="AB109" s="2">
        <f t="shared" si="23"/>
        <v>244.37700000000001</v>
      </c>
      <c r="AC109" s="42">
        <f t="shared" si="24"/>
        <v>2.5374336067636274</v>
      </c>
      <c r="AD109" s="42">
        <f t="shared" si="25"/>
        <v>1.7858457724402408</v>
      </c>
      <c r="AE109" s="42">
        <f t="shared" si="26"/>
        <v>0.82866632832571074</v>
      </c>
      <c r="AF109" s="42">
        <f t="shared" si="27"/>
        <v>355.33041853332401</v>
      </c>
      <c r="AG109" s="42">
        <f t="shared" si="28"/>
        <v>341.11720179199102</v>
      </c>
      <c r="AH109" s="6">
        <f t="shared" si="29"/>
        <v>399.36</v>
      </c>
      <c r="AI109" s="4">
        <v>21.359006040065701</v>
      </c>
      <c r="AJ109" s="4">
        <f t="shared" si="37"/>
        <v>294.50900604006569</v>
      </c>
      <c r="AK109" s="8">
        <f t="shared" si="30"/>
        <v>0.19966631042236183</v>
      </c>
      <c r="AL109" s="8">
        <f t="shared" si="31"/>
        <v>409.40097823021716</v>
      </c>
      <c r="AM109" s="8">
        <f t="shared" si="32"/>
        <v>1.5106869298435066</v>
      </c>
      <c r="AN109" s="8">
        <f t="shared" si="33"/>
        <v>-16.986169961802382</v>
      </c>
      <c r="AO109" s="22">
        <f t="shared" si="34"/>
        <v>5.7219186220093619E-3</v>
      </c>
      <c r="AP109" s="22">
        <f t="shared" si="35"/>
        <v>6.3273447903140462E-2</v>
      </c>
      <c r="AQ109" s="19">
        <f t="shared" si="38"/>
        <v>6.3273447903140462E-2</v>
      </c>
      <c r="AX109">
        <v>0.15896991432408858</v>
      </c>
      <c r="AY109">
        <v>26.008620689655171</v>
      </c>
      <c r="AZ109">
        <v>1.083692528735632</v>
      </c>
      <c r="BA109">
        <v>0.87779094827586202</v>
      </c>
      <c r="BB109">
        <v>2.0517241379310356</v>
      </c>
      <c r="BC109">
        <v>8.5488505747126478E-2</v>
      </c>
      <c r="BD109">
        <v>0.7923024425287355</v>
      </c>
      <c r="BE109">
        <v>7.9230244252873561E-2</v>
      </c>
      <c r="BF109">
        <v>0</v>
      </c>
      <c r="BG109">
        <v>21.744999999999997</v>
      </c>
      <c r="BH109">
        <v>0.39614829186944039</v>
      </c>
      <c r="BI109">
        <v>2.6031153570988677</v>
      </c>
      <c r="BJ109">
        <v>1.832072588326183</v>
      </c>
      <c r="BK109">
        <v>0.20828961628335269</v>
      </c>
      <c r="BL109">
        <v>5.7858226745375739E-4</v>
      </c>
      <c r="BP109" s="50">
        <f t="shared" si="39"/>
        <v>0.39626692981648809</v>
      </c>
      <c r="BQ109" s="50">
        <f t="shared" si="40"/>
        <v>3.1692097701149419E-2</v>
      </c>
      <c r="BR109" s="50">
        <f t="shared" si="41"/>
        <v>0.21065485873111614</v>
      </c>
      <c r="BS109" s="50">
        <f t="shared" si="42"/>
        <v>0.22396604835731798</v>
      </c>
      <c r="BT109" s="50">
        <f t="shared" si="43"/>
        <v>5.8515238536421149E-4</v>
      </c>
      <c r="BU109" s="50">
        <f t="shared" si="43"/>
        <v>6.2212791210366103E-4</v>
      </c>
    </row>
    <row r="110" spans="1:73" x14ac:dyDescent="0.25">
      <c r="A110" s="21">
        <v>43739.439583333333</v>
      </c>
      <c r="B110" s="17">
        <v>337203</v>
      </c>
      <c r="C110" s="17">
        <v>13.51</v>
      </c>
      <c r="D110" s="17">
        <v>23.24</v>
      </c>
      <c r="E110" s="17">
        <v>300.3</v>
      </c>
      <c r="F110" s="17">
        <v>34.869999999999997</v>
      </c>
      <c r="G110" s="17">
        <v>-42.36</v>
      </c>
      <c r="H110" s="17">
        <v>-18.059999999999999</v>
      </c>
      <c r="I110" s="17">
        <v>26.58</v>
      </c>
      <c r="J110" s="17">
        <v>299.7</v>
      </c>
      <c r="K110" s="17">
        <v>265.39999999999998</v>
      </c>
      <c r="L110" s="17">
        <v>-24.3</v>
      </c>
      <c r="M110" s="17">
        <v>0.11600000000000001</v>
      </c>
      <c r="N110" s="17">
        <v>258</v>
      </c>
      <c r="O110" s="17">
        <v>16.809999999999999</v>
      </c>
      <c r="P110" s="17">
        <v>241.1</v>
      </c>
      <c r="Q110" s="17">
        <v>415.3</v>
      </c>
      <c r="R110" s="17">
        <v>439.6</v>
      </c>
      <c r="S110" s="17">
        <v>21.29</v>
      </c>
      <c r="T110" s="17">
        <v>70.13</v>
      </c>
      <c r="U110" s="17">
        <v>0.60499999999999998</v>
      </c>
      <c r="V110" s="17">
        <v>304.5</v>
      </c>
      <c r="W110" s="17">
        <v>22.25</v>
      </c>
      <c r="X110" s="17">
        <v>0.29399999999999998</v>
      </c>
      <c r="Y110" s="17">
        <v>2.9432140000000002</v>
      </c>
      <c r="Z110" s="7">
        <f t="shared" si="22"/>
        <v>21.77</v>
      </c>
      <c r="AA110" s="7">
        <f t="shared" si="36"/>
        <v>294.91999999999996</v>
      </c>
      <c r="AB110" s="2">
        <f t="shared" si="23"/>
        <v>243.24300000000002</v>
      </c>
      <c r="AC110" s="42">
        <f t="shared" si="24"/>
        <v>2.5173675318474862</v>
      </c>
      <c r="AD110" s="42">
        <f t="shared" si="25"/>
        <v>1.7654298500846419</v>
      </c>
      <c r="AE110" s="42">
        <f t="shared" si="26"/>
        <v>0.82729492324010301</v>
      </c>
      <c r="AF110" s="42">
        <f t="shared" si="27"/>
        <v>354.86267261416685</v>
      </c>
      <c r="AG110" s="42">
        <f t="shared" si="28"/>
        <v>340.66816570960015</v>
      </c>
      <c r="AH110" s="6">
        <f t="shared" si="29"/>
        <v>398.68799999999999</v>
      </c>
      <c r="AI110" s="4">
        <v>21.241205098923398</v>
      </c>
      <c r="AJ110" s="4">
        <f t="shared" si="37"/>
        <v>294.39120509892336</v>
      </c>
      <c r="AK110" s="8">
        <f t="shared" si="30"/>
        <v>0.19971709542324326</v>
      </c>
      <c r="AL110" s="8">
        <f t="shared" si="31"/>
        <v>408.70923420724176</v>
      </c>
      <c r="AM110" s="8">
        <f t="shared" si="32"/>
        <v>2.0005186827420531</v>
      </c>
      <c r="AN110" s="8">
        <f t="shared" si="33"/>
        <v>-30.815580619593934</v>
      </c>
      <c r="AO110" s="22">
        <f t="shared" si="34"/>
        <v>6.0114079020778446E-3</v>
      </c>
      <c r="AP110" s="22">
        <f t="shared" si="35"/>
        <v>6.6474644230972615E-2</v>
      </c>
      <c r="AQ110" s="19">
        <f t="shared" si="38"/>
        <v>6.6474644230972615E-2</v>
      </c>
      <c r="AX110">
        <v>0.15918206384602024</v>
      </c>
      <c r="AY110">
        <v>25.887931034482762</v>
      </c>
      <c r="AZ110">
        <v>1.0786637931034484</v>
      </c>
      <c r="BA110">
        <v>0.87371767241379328</v>
      </c>
      <c r="BB110">
        <v>2.0948275862068977</v>
      </c>
      <c r="BC110">
        <v>8.7284482758620732E-2</v>
      </c>
      <c r="BD110">
        <v>0.7864331896551725</v>
      </c>
      <c r="BE110">
        <v>7.8643318965517253E-2</v>
      </c>
      <c r="BF110">
        <v>0</v>
      </c>
      <c r="BG110">
        <v>21.77</v>
      </c>
      <c r="BH110">
        <v>0.69469483066959836</v>
      </c>
      <c r="BI110">
        <v>2.6070924222747807</v>
      </c>
      <c r="BJ110">
        <v>1.8283539157413038</v>
      </c>
      <c r="BK110">
        <v>0.20925603800663944</v>
      </c>
      <c r="BL110">
        <v>5.8126677224066517E-4</v>
      </c>
      <c r="BP110" s="50">
        <f t="shared" si="39"/>
        <v>0.69490287692456609</v>
      </c>
      <c r="BQ110" s="50">
        <f t="shared" si="40"/>
        <v>3.1457327586206903E-2</v>
      </c>
      <c r="BR110" s="50">
        <f t="shared" si="41"/>
        <v>0.21333556363831291</v>
      </c>
      <c r="BS110" s="50">
        <f t="shared" si="42"/>
        <v>0.22628798858246024</v>
      </c>
      <c r="BT110" s="50">
        <f t="shared" si="43"/>
        <v>5.9259878788420249E-4</v>
      </c>
      <c r="BU110" s="50">
        <f t="shared" si="43"/>
        <v>6.2857774606238956E-4</v>
      </c>
    </row>
    <row r="111" spans="1:73" x14ac:dyDescent="0.25">
      <c r="A111" s="21">
        <v>43739.439583333333</v>
      </c>
      <c r="B111" s="17">
        <v>337204</v>
      </c>
      <c r="C111" s="17">
        <v>13.51</v>
      </c>
      <c r="D111" s="17">
        <v>23.25</v>
      </c>
      <c r="E111" s="17">
        <v>299.39999999999998</v>
      </c>
      <c r="F111" s="17">
        <v>34.92</v>
      </c>
      <c r="G111" s="17">
        <v>-42.13</v>
      </c>
      <c r="H111" s="17">
        <v>-18.440000000000001</v>
      </c>
      <c r="I111" s="17">
        <v>26.59</v>
      </c>
      <c r="J111" s="17">
        <v>299.7</v>
      </c>
      <c r="K111" s="17">
        <v>264.5</v>
      </c>
      <c r="L111" s="17">
        <v>-23.69</v>
      </c>
      <c r="M111" s="17">
        <v>0.11700000000000001</v>
      </c>
      <c r="N111" s="17">
        <v>257.3</v>
      </c>
      <c r="O111" s="17">
        <v>16.48</v>
      </c>
      <c r="P111" s="17">
        <v>240.8</v>
      </c>
      <c r="Q111" s="17">
        <v>415.5</v>
      </c>
      <c r="R111" s="17">
        <v>439.2</v>
      </c>
      <c r="S111" s="17">
        <v>21.29</v>
      </c>
      <c r="T111" s="17">
        <v>69.319999999999993</v>
      </c>
      <c r="U111" s="17">
        <v>0.41499999999999998</v>
      </c>
      <c r="V111" s="17">
        <v>308</v>
      </c>
      <c r="W111" s="17">
        <v>22.1</v>
      </c>
      <c r="X111" s="17">
        <v>0.29299999999999998</v>
      </c>
      <c r="Y111" s="17">
        <v>2.9343659999999998</v>
      </c>
      <c r="Z111" s="7">
        <f t="shared" si="22"/>
        <v>21.695</v>
      </c>
      <c r="AA111" s="7">
        <f t="shared" si="36"/>
        <v>294.84499999999997</v>
      </c>
      <c r="AB111" s="2">
        <f t="shared" si="23"/>
        <v>242.51400000000001</v>
      </c>
      <c r="AC111" s="42">
        <f t="shared" si="24"/>
        <v>2.5652241326315166</v>
      </c>
      <c r="AD111" s="42">
        <f t="shared" si="25"/>
        <v>1.7782133687401671</v>
      </c>
      <c r="AE111" s="42">
        <f t="shared" si="26"/>
        <v>0.82817903384906677</v>
      </c>
      <c r="AF111" s="42">
        <f t="shared" si="27"/>
        <v>354.88068286821454</v>
      </c>
      <c r="AG111" s="42">
        <f t="shared" si="28"/>
        <v>340.68545555348595</v>
      </c>
      <c r="AH111" s="6">
        <f t="shared" si="29"/>
        <v>398.88</v>
      </c>
      <c r="AI111" s="4">
        <v>21.519382954969899</v>
      </c>
      <c r="AJ111" s="4">
        <f t="shared" si="37"/>
        <v>294.66938295496988</v>
      </c>
      <c r="AK111" s="8">
        <f t="shared" si="30"/>
        <v>0.19956476624975536</v>
      </c>
      <c r="AL111" s="8">
        <f t="shared" si="31"/>
        <v>410.34599823914397</v>
      </c>
      <c r="AM111" s="8">
        <f t="shared" si="32"/>
        <v>1.6568720529962477</v>
      </c>
      <c r="AN111" s="8">
        <f t="shared" si="33"/>
        <v>-8.4761009908764731</v>
      </c>
      <c r="AO111" s="22">
        <f t="shared" si="34"/>
        <v>5.4533084186173669E-3</v>
      </c>
      <c r="AP111" s="22">
        <f t="shared" si="35"/>
        <v>6.0303134126708784E-2</v>
      </c>
      <c r="AQ111" s="19">
        <f t="shared" si="38"/>
        <v>6.0303134126708784E-2</v>
      </c>
      <c r="AX111">
        <v>0.15854633180681049</v>
      </c>
      <c r="AY111">
        <v>25.810344827586206</v>
      </c>
      <c r="AZ111">
        <v>1.0754310344827587</v>
      </c>
      <c r="BA111">
        <v>0.87109913793103455</v>
      </c>
      <c r="BB111">
        <v>2.0431034482758612</v>
      </c>
      <c r="BC111">
        <v>8.5129310344827555E-2</v>
      </c>
      <c r="BD111">
        <v>0.78596982758620704</v>
      </c>
      <c r="BE111">
        <v>7.8596982758620704E-2</v>
      </c>
      <c r="BF111">
        <v>0</v>
      </c>
      <c r="BG111">
        <v>21.695</v>
      </c>
      <c r="BH111">
        <v>0.47652620616179064</v>
      </c>
      <c r="BI111">
        <v>2.5951771236937367</v>
      </c>
      <c r="BJ111">
        <v>1.798976782144498</v>
      </c>
      <c r="BK111">
        <v>0.20759039410952307</v>
      </c>
      <c r="BL111">
        <v>5.7663998363756408E-4</v>
      </c>
      <c r="BP111" s="50">
        <f t="shared" si="39"/>
        <v>0.47666891557635521</v>
      </c>
      <c r="BQ111" s="50">
        <f t="shared" si="40"/>
        <v>3.1438793103448284E-2</v>
      </c>
      <c r="BR111" s="50">
        <f t="shared" si="41"/>
        <v>0.21041568232612815</v>
      </c>
      <c r="BS111" s="50">
        <f t="shared" si="42"/>
        <v>0.22353676142499757</v>
      </c>
      <c r="BT111" s="50">
        <f t="shared" si="43"/>
        <v>5.8448800646146708E-4</v>
      </c>
      <c r="BU111" s="50">
        <f t="shared" si="43"/>
        <v>6.2093544840277095E-4</v>
      </c>
    </row>
    <row r="112" spans="1:73" x14ac:dyDescent="0.25">
      <c r="A112" s="21">
        <v>43739.44027777778</v>
      </c>
      <c r="B112" s="17">
        <v>337205</v>
      </c>
      <c r="C112" s="17">
        <v>13.51</v>
      </c>
      <c r="D112" s="17">
        <v>23.25</v>
      </c>
      <c r="E112" s="17">
        <v>298.89999999999998</v>
      </c>
      <c r="F112" s="17">
        <v>34.86</v>
      </c>
      <c r="G112" s="17">
        <v>-41.98</v>
      </c>
      <c r="H112" s="17">
        <v>-17.77</v>
      </c>
      <c r="I112" s="17">
        <v>26.59</v>
      </c>
      <c r="J112" s="17">
        <v>299.7</v>
      </c>
      <c r="K112" s="17">
        <v>264</v>
      </c>
      <c r="L112" s="17">
        <v>-24.21</v>
      </c>
      <c r="M112" s="17">
        <v>0.11700000000000001</v>
      </c>
      <c r="N112" s="17">
        <v>256.89999999999998</v>
      </c>
      <c r="O112" s="17">
        <v>17.09</v>
      </c>
      <c r="P112" s="17">
        <v>239.8</v>
      </c>
      <c r="Q112" s="17">
        <v>415.7</v>
      </c>
      <c r="R112" s="17">
        <v>439.9</v>
      </c>
      <c r="S112" s="17">
        <v>21.29</v>
      </c>
      <c r="T112" s="17">
        <v>69.73</v>
      </c>
      <c r="U112" s="17">
        <v>0.87</v>
      </c>
      <c r="V112" s="17">
        <v>327.5</v>
      </c>
      <c r="W112" s="17">
        <v>22.2</v>
      </c>
      <c r="X112" s="17">
        <v>0.29299999999999998</v>
      </c>
      <c r="Y112" s="17">
        <v>2.9296169999999999</v>
      </c>
      <c r="Z112" s="7">
        <f t="shared" si="22"/>
        <v>21.744999999999997</v>
      </c>
      <c r="AA112" s="7">
        <f t="shared" si="36"/>
        <v>294.89499999999998</v>
      </c>
      <c r="AB112" s="2">
        <f t="shared" si="23"/>
        <v>242.10900000000001</v>
      </c>
      <c r="AC112" s="42">
        <f t="shared" si="24"/>
        <v>2.5968240252701591</v>
      </c>
      <c r="AD112" s="42">
        <f t="shared" si="25"/>
        <v>1.810765392820882</v>
      </c>
      <c r="AE112" s="42">
        <f t="shared" si="26"/>
        <v>0.83031006022706777</v>
      </c>
      <c r="AF112" s="42">
        <f t="shared" si="27"/>
        <v>356.03524739447226</v>
      </c>
      <c r="AG112" s="42">
        <f t="shared" si="28"/>
        <v>341.79383749869334</v>
      </c>
      <c r="AH112" s="6">
        <f t="shared" si="29"/>
        <v>399.072</v>
      </c>
      <c r="AI112" s="4">
        <v>21.707897106795901</v>
      </c>
      <c r="AJ112" s="4">
        <f t="shared" si="37"/>
        <v>294.85789710679586</v>
      </c>
      <c r="AK112" s="8">
        <f t="shared" si="30"/>
        <v>0.19966631042236183</v>
      </c>
      <c r="AL112" s="8">
        <f t="shared" si="31"/>
        <v>411.43022623214824</v>
      </c>
      <c r="AM112" s="8">
        <f t="shared" si="32"/>
        <v>2.3989685283471309</v>
      </c>
      <c r="AN112" s="8">
        <f t="shared" si="33"/>
        <v>-2.5928226476159879</v>
      </c>
      <c r="AO112" s="22">
        <f t="shared" si="34"/>
        <v>5.289827937097414E-3</v>
      </c>
      <c r="AP112" s="22">
        <f t="shared" si="35"/>
        <v>5.8495353482844861E-2</v>
      </c>
      <c r="AQ112" s="19">
        <f t="shared" si="38"/>
        <v>5.8495353482844861E-2</v>
      </c>
      <c r="AX112">
        <v>0.15896991432408858</v>
      </c>
      <c r="AY112">
        <v>25.767241379310345</v>
      </c>
      <c r="AZ112">
        <v>1.0736350574712643</v>
      </c>
      <c r="BA112">
        <v>0.8696443965517241</v>
      </c>
      <c r="BB112">
        <v>2.0862068965517233</v>
      </c>
      <c r="BC112">
        <v>8.6925287356321809E-2</v>
      </c>
      <c r="BD112">
        <v>0.78271910919540233</v>
      </c>
      <c r="BE112">
        <v>7.8271910919540236E-2</v>
      </c>
      <c r="BF112">
        <v>0</v>
      </c>
      <c r="BG112">
        <v>21.744999999999997</v>
      </c>
      <c r="BH112">
        <v>0.99898264906206713</v>
      </c>
      <c r="BI112">
        <v>2.6031153570988677</v>
      </c>
      <c r="BJ112">
        <v>1.8151523385050405</v>
      </c>
      <c r="BK112">
        <v>0.2107920782736929</v>
      </c>
      <c r="BL112">
        <v>5.855335507602581E-4</v>
      </c>
      <c r="BP112" s="50">
        <f t="shared" si="39"/>
        <v>0.99928182301549173</v>
      </c>
      <c r="BQ112" s="50">
        <f t="shared" si="40"/>
        <v>3.1308764367816093E-2</v>
      </c>
      <c r="BR112" s="50">
        <f t="shared" si="41"/>
        <v>0.21658806109885609</v>
      </c>
      <c r="BS112" s="50">
        <f t="shared" si="42"/>
        <v>0.22921477929129411</v>
      </c>
      <c r="BT112" s="50">
        <f t="shared" si="43"/>
        <v>6.0163350305237804E-4</v>
      </c>
      <c r="BU112" s="50">
        <f t="shared" si="43"/>
        <v>6.3670772025359475E-4</v>
      </c>
    </row>
    <row r="113" spans="1:73" x14ac:dyDescent="0.25">
      <c r="A113" s="21">
        <v>43739.44027777778</v>
      </c>
      <c r="B113" s="17">
        <v>337206</v>
      </c>
      <c r="C113" s="17">
        <v>13.5</v>
      </c>
      <c r="D113" s="17">
        <v>23.26</v>
      </c>
      <c r="E113" s="17">
        <v>299.39999999999998</v>
      </c>
      <c r="F113" s="17">
        <v>35.31</v>
      </c>
      <c r="G113" s="17">
        <v>-40.89</v>
      </c>
      <c r="H113" s="17">
        <v>-16.89</v>
      </c>
      <c r="I113" s="17">
        <v>26.59</v>
      </c>
      <c r="J113" s="17">
        <v>299.7</v>
      </c>
      <c r="K113" s="17">
        <v>264.10000000000002</v>
      </c>
      <c r="L113" s="17">
        <v>-24</v>
      </c>
      <c r="M113" s="17">
        <v>0.11799999999999999</v>
      </c>
      <c r="N113" s="17">
        <v>258.60000000000002</v>
      </c>
      <c r="O113" s="17">
        <v>18.420000000000002</v>
      </c>
      <c r="P113" s="17">
        <v>240.1</v>
      </c>
      <c r="Q113" s="17">
        <v>416.8</v>
      </c>
      <c r="R113" s="17">
        <v>440.8</v>
      </c>
      <c r="S113" s="17">
        <v>21.29</v>
      </c>
      <c r="T113" s="17">
        <v>70.11</v>
      </c>
      <c r="U113" s="17">
        <v>2.5299999999999998</v>
      </c>
      <c r="V113" s="17">
        <v>342</v>
      </c>
      <c r="W113" s="17">
        <v>21.8</v>
      </c>
      <c r="X113" s="17">
        <v>0.29399999999999998</v>
      </c>
      <c r="Y113" s="17">
        <v>2.9387259999999999</v>
      </c>
      <c r="Z113" s="7">
        <f t="shared" si="22"/>
        <v>21.545000000000002</v>
      </c>
      <c r="AA113" s="7">
        <f t="shared" si="36"/>
        <v>294.69499999999999</v>
      </c>
      <c r="AB113" s="2">
        <f t="shared" si="23"/>
        <v>242.51400000000001</v>
      </c>
      <c r="AC113" s="42">
        <f t="shared" si="24"/>
        <v>2.5752792907598221</v>
      </c>
      <c r="AD113" s="42">
        <f t="shared" si="25"/>
        <v>1.8055283107517113</v>
      </c>
      <c r="AE113" s="42">
        <f t="shared" si="26"/>
        <v>0.83004675570768416</v>
      </c>
      <c r="AF113" s="42">
        <f t="shared" si="27"/>
        <v>354.9577679792414</v>
      </c>
      <c r="AG113" s="42">
        <f t="shared" si="28"/>
        <v>340.75945726007171</v>
      </c>
      <c r="AH113" s="6">
        <f t="shared" si="29"/>
        <v>400.12799999999999</v>
      </c>
      <c r="AI113" s="4">
        <v>21.566702399701999</v>
      </c>
      <c r="AJ113" s="4">
        <f t="shared" si="37"/>
        <v>294.716702399702</v>
      </c>
      <c r="AK113" s="8">
        <f t="shared" si="30"/>
        <v>0.19926034031263437</v>
      </c>
      <c r="AL113" s="8">
        <f t="shared" si="31"/>
        <v>410.65640746486213</v>
      </c>
      <c r="AM113" s="8">
        <f t="shared" si="32"/>
        <v>4.0909595451434129</v>
      </c>
      <c r="AN113" s="8">
        <f t="shared" si="33"/>
        <v>2.5862674102876952</v>
      </c>
      <c r="AO113" s="22">
        <f t="shared" si="34"/>
        <v>5.2227949361118723E-3</v>
      </c>
      <c r="AP113" s="22">
        <f t="shared" si="35"/>
        <v>5.7754097030973062E-2</v>
      </c>
      <c r="AQ113" s="19">
        <f t="shared" si="38"/>
        <v>5.7754097030973062E-2</v>
      </c>
      <c r="AX113">
        <v>0.15728130103983537</v>
      </c>
      <c r="AY113">
        <v>25.810344827586206</v>
      </c>
      <c r="AZ113">
        <v>1.0754310344827587</v>
      </c>
      <c r="BA113">
        <v>0.87109913793103455</v>
      </c>
      <c r="BB113">
        <v>2.0689655172413794</v>
      </c>
      <c r="BC113">
        <v>8.6206896551724144E-2</v>
      </c>
      <c r="BD113">
        <v>0.78489224137931046</v>
      </c>
      <c r="BE113">
        <v>7.8489224137931052E-2</v>
      </c>
      <c r="BF113">
        <v>0</v>
      </c>
      <c r="BG113">
        <v>21.545000000000002</v>
      </c>
      <c r="BH113">
        <v>2.9050874737092296</v>
      </c>
      <c r="BI113">
        <v>2.5714891698574838</v>
      </c>
      <c r="BJ113">
        <v>1.8028710569870818</v>
      </c>
      <c r="BK113">
        <v>0.22111990206987747</v>
      </c>
      <c r="BL113">
        <v>6.1422195019410414E-4</v>
      </c>
      <c r="BP113" s="50">
        <f t="shared" si="39"/>
        <v>2.9059574853209122</v>
      </c>
      <c r="BQ113" s="50">
        <f t="shared" si="40"/>
        <v>3.1395689655172421E-2</v>
      </c>
      <c r="BR113" s="50">
        <f t="shared" si="41"/>
        <v>0.2369208009454418</v>
      </c>
      <c r="BS113" s="50">
        <f t="shared" si="42"/>
        <v>0.2481172164030907</v>
      </c>
      <c r="BT113" s="50">
        <f t="shared" si="43"/>
        <v>6.5811333595956051E-4</v>
      </c>
      <c r="BU113" s="50">
        <f t="shared" si="43"/>
        <v>6.8921449000858531E-4</v>
      </c>
    </row>
    <row r="114" spans="1:73" x14ac:dyDescent="0.25">
      <c r="A114" s="21">
        <v>43739.44027777778</v>
      </c>
      <c r="B114" s="17">
        <v>337207</v>
      </c>
      <c r="C114" s="17">
        <v>13.52</v>
      </c>
      <c r="D114" s="17">
        <v>23.26</v>
      </c>
      <c r="E114" s="17">
        <v>299.89999999999998</v>
      </c>
      <c r="F114" s="17">
        <v>35.450000000000003</v>
      </c>
      <c r="G114" s="17">
        <v>-41.31</v>
      </c>
      <c r="H114" s="17">
        <v>-17.309999999999999</v>
      </c>
      <c r="I114" s="17">
        <v>26.57</v>
      </c>
      <c r="J114" s="17">
        <v>299.7</v>
      </c>
      <c r="K114" s="17">
        <v>264.5</v>
      </c>
      <c r="L114" s="17">
        <v>-24</v>
      </c>
      <c r="M114" s="17">
        <v>0.11799999999999999</v>
      </c>
      <c r="N114" s="17">
        <v>258.60000000000002</v>
      </c>
      <c r="O114" s="17">
        <v>18.14</v>
      </c>
      <c r="P114" s="17">
        <v>240.5</v>
      </c>
      <c r="Q114" s="17">
        <v>416.2</v>
      </c>
      <c r="R114" s="17">
        <v>440.2</v>
      </c>
      <c r="S114" s="17">
        <v>21.27</v>
      </c>
      <c r="T114" s="17">
        <v>69.930000000000007</v>
      </c>
      <c r="U114" s="17">
        <v>0.64</v>
      </c>
      <c r="V114" s="17">
        <v>192</v>
      </c>
      <c r="W114" s="17">
        <v>21.95</v>
      </c>
      <c r="X114" s="17">
        <v>0.29399999999999998</v>
      </c>
      <c r="Y114" s="17">
        <v>2.94211</v>
      </c>
      <c r="Z114" s="7">
        <f t="shared" si="22"/>
        <v>21.61</v>
      </c>
      <c r="AA114" s="7">
        <f t="shared" si="36"/>
        <v>294.76</v>
      </c>
      <c r="AB114" s="2">
        <f t="shared" si="23"/>
        <v>242.91900000000001</v>
      </c>
      <c r="AC114" s="42">
        <f t="shared" si="24"/>
        <v>2.5307536164112081</v>
      </c>
      <c r="AD114" s="42">
        <f t="shared" si="25"/>
        <v>1.769756003956358</v>
      </c>
      <c r="AE114" s="42">
        <f t="shared" si="26"/>
        <v>0.8276487433021722</v>
      </c>
      <c r="AF114" s="42">
        <f t="shared" si="27"/>
        <v>354.24465835473859</v>
      </c>
      <c r="AG114" s="42">
        <f t="shared" si="28"/>
        <v>340.07487202054904</v>
      </c>
      <c r="AH114" s="6">
        <f t="shared" si="29"/>
        <v>399.55199999999996</v>
      </c>
      <c r="AI114" s="4">
        <v>21.308887596704601</v>
      </c>
      <c r="AJ114" s="4">
        <f t="shared" si="37"/>
        <v>294.45888759670459</v>
      </c>
      <c r="AK114" s="8">
        <f t="shared" si="30"/>
        <v>0.19939222017924876</v>
      </c>
      <c r="AL114" s="8">
        <f t="shared" si="31"/>
        <v>409.14380487397017</v>
      </c>
      <c r="AM114" s="8">
        <f t="shared" si="32"/>
        <v>2.0575713839378698</v>
      </c>
      <c r="AN114" s="8">
        <f t="shared" si="33"/>
        <v>-18.047790501080215</v>
      </c>
      <c r="AO114" s="22">
        <f t="shared" si="34"/>
        <v>5.7231205945524558E-3</v>
      </c>
      <c r="AP114" s="22">
        <f t="shared" si="35"/>
        <v>6.3286739414626467E-2</v>
      </c>
      <c r="AQ114" s="19">
        <f t="shared" si="38"/>
        <v>6.3286739414626467E-2</v>
      </c>
      <c r="AX114">
        <v>0.15782842990070015</v>
      </c>
      <c r="AY114">
        <v>25.853448275862068</v>
      </c>
      <c r="AZ114">
        <v>1.0772270114942528</v>
      </c>
      <c r="BA114">
        <v>0.87255387931034489</v>
      </c>
      <c r="BB114">
        <v>2.0689655172413794</v>
      </c>
      <c r="BC114">
        <v>8.6206896551724144E-2</v>
      </c>
      <c r="BD114">
        <v>0.78634698275862069</v>
      </c>
      <c r="BE114">
        <v>7.8634698275862072E-2</v>
      </c>
      <c r="BF114">
        <v>0</v>
      </c>
      <c r="BG114">
        <v>21.61</v>
      </c>
      <c r="BH114">
        <v>0.73488378781577357</v>
      </c>
      <c r="BI114">
        <v>2.58173065475285</v>
      </c>
      <c r="BJ114">
        <v>1.8054042468686682</v>
      </c>
      <c r="BK114">
        <v>0.20903221996873217</v>
      </c>
      <c r="BL114">
        <v>5.8064505546870046E-4</v>
      </c>
      <c r="BP114" s="50">
        <f t="shared" si="39"/>
        <v>0.73510386980449971</v>
      </c>
      <c r="BQ114" s="50">
        <f t="shared" si="40"/>
        <v>3.145387931034483E-2</v>
      </c>
      <c r="BR114" s="50">
        <f t="shared" si="41"/>
        <v>0.2133561648447419</v>
      </c>
      <c r="BS114" s="50">
        <f t="shared" si="42"/>
        <v>0.22623587626414768</v>
      </c>
      <c r="BT114" s="50">
        <f t="shared" si="43"/>
        <v>5.9265601345761642E-4</v>
      </c>
      <c r="BU114" s="50">
        <f t="shared" si="43"/>
        <v>6.2843298962263238E-4</v>
      </c>
    </row>
    <row r="115" spans="1:73" x14ac:dyDescent="0.25">
      <c r="A115" s="21">
        <v>43739.44027777778</v>
      </c>
      <c r="B115" s="17">
        <v>337208</v>
      </c>
      <c r="C115" s="17">
        <v>13.5</v>
      </c>
      <c r="D115" s="17">
        <v>23.27</v>
      </c>
      <c r="E115" s="17">
        <v>300.7</v>
      </c>
      <c r="F115" s="17">
        <v>35.46</v>
      </c>
      <c r="G115" s="17">
        <v>-41.5</v>
      </c>
      <c r="H115" s="17">
        <v>-17.12</v>
      </c>
      <c r="I115" s="17">
        <v>26.56</v>
      </c>
      <c r="J115" s="17">
        <v>299.7</v>
      </c>
      <c r="K115" s="17">
        <v>265.3</v>
      </c>
      <c r="L115" s="17">
        <v>-24.38</v>
      </c>
      <c r="M115" s="17">
        <v>0.11799999999999999</v>
      </c>
      <c r="N115" s="17">
        <v>259.2</v>
      </c>
      <c r="O115" s="17">
        <v>18.350000000000001</v>
      </c>
      <c r="P115" s="17">
        <v>240.9</v>
      </c>
      <c r="Q115" s="17">
        <v>416</v>
      </c>
      <c r="R115" s="17">
        <v>440.4</v>
      </c>
      <c r="S115" s="17">
        <v>21.27</v>
      </c>
      <c r="T115" s="17">
        <v>69.790000000000006</v>
      </c>
      <c r="U115" s="17">
        <v>1.1850000000000001</v>
      </c>
      <c r="V115" s="17">
        <v>170</v>
      </c>
      <c r="W115" s="17">
        <v>21.9</v>
      </c>
      <c r="X115" s="17">
        <v>0.29499999999999998</v>
      </c>
      <c r="Y115" s="17">
        <v>2.9520740000000001</v>
      </c>
      <c r="Z115" s="7">
        <f t="shared" si="22"/>
        <v>21.585000000000001</v>
      </c>
      <c r="AA115" s="7">
        <f t="shared" si="36"/>
        <v>294.73499999999996</v>
      </c>
      <c r="AB115" s="2">
        <f t="shared" si="23"/>
        <v>243.56700000000001</v>
      </c>
      <c r="AC115" s="42">
        <f t="shared" si="24"/>
        <v>2.5731535271818964</v>
      </c>
      <c r="AD115" s="42">
        <f t="shared" si="25"/>
        <v>1.7958038466202455</v>
      </c>
      <c r="AE115" s="42">
        <f t="shared" si="26"/>
        <v>0.82938988489364218</v>
      </c>
      <c r="AF115" s="42">
        <f t="shared" si="27"/>
        <v>354.86947187402205</v>
      </c>
      <c r="AG115" s="42">
        <f t="shared" si="28"/>
        <v>340.67469299906116</v>
      </c>
      <c r="AH115" s="6">
        <f t="shared" si="29"/>
        <v>399.36</v>
      </c>
      <c r="AI115" s="4">
        <v>21.557367216297202</v>
      </c>
      <c r="AJ115" s="4">
        <f t="shared" si="37"/>
        <v>294.7073672162972</v>
      </c>
      <c r="AK115" s="8">
        <f t="shared" si="30"/>
        <v>0.19934149026951201</v>
      </c>
      <c r="AL115" s="8">
        <f t="shared" si="31"/>
        <v>410.59291476264644</v>
      </c>
      <c r="AM115" s="8">
        <f t="shared" si="32"/>
        <v>2.7997812414544105</v>
      </c>
      <c r="AN115" s="8">
        <f t="shared" si="33"/>
        <v>-2.2536642817740238</v>
      </c>
      <c r="AO115" s="22">
        <f t="shared" si="34"/>
        <v>5.3409211626737115E-3</v>
      </c>
      <c r="AP115" s="22">
        <f t="shared" si="35"/>
        <v>5.9060346583982321E-2</v>
      </c>
      <c r="AQ115" s="19">
        <f t="shared" si="38"/>
        <v>5.9060346583982321E-2</v>
      </c>
      <c r="AX115">
        <v>0.1576178057231033</v>
      </c>
      <c r="AY115">
        <v>25.922413793103448</v>
      </c>
      <c r="AZ115">
        <v>1.0801005747126438</v>
      </c>
      <c r="BA115">
        <v>0.87488146551724155</v>
      </c>
      <c r="BB115">
        <v>2.1034482758620672</v>
      </c>
      <c r="BC115">
        <v>8.7643678160919461E-2</v>
      </c>
      <c r="BD115">
        <v>0.78723778735632211</v>
      </c>
      <c r="BE115">
        <v>7.8723778735632216E-2</v>
      </c>
      <c r="BF115">
        <v>0</v>
      </c>
      <c r="BG115">
        <v>21.585000000000001</v>
      </c>
      <c r="BH115">
        <v>1.3606832633776433</v>
      </c>
      <c r="BI115">
        <v>2.5777874127672149</v>
      </c>
      <c r="BJ115">
        <v>1.7990378353702394</v>
      </c>
      <c r="BK115">
        <v>0.21358860550734604</v>
      </c>
      <c r="BL115">
        <v>5.9330168196485011E-4</v>
      </c>
      <c r="BP115" s="50">
        <f t="shared" si="39"/>
        <v>1.361090758934894</v>
      </c>
      <c r="BQ115" s="50">
        <f t="shared" si="40"/>
        <v>3.1489511494252886E-2</v>
      </c>
      <c r="BR115" s="50">
        <f t="shared" si="41"/>
        <v>0.22144400824822108</v>
      </c>
      <c r="BS115" s="50">
        <f t="shared" si="42"/>
        <v>0.23380957409710626</v>
      </c>
      <c r="BT115" s="50">
        <f t="shared" si="43"/>
        <v>6.1512224513394739E-4</v>
      </c>
      <c r="BU115" s="50">
        <f t="shared" si="43"/>
        <v>6.4947103915862848E-4</v>
      </c>
    </row>
    <row r="116" spans="1:73" x14ac:dyDescent="0.25">
      <c r="A116" s="21">
        <v>43739.44027777778</v>
      </c>
      <c r="B116" s="17">
        <v>337209</v>
      </c>
      <c r="C116" s="17">
        <v>13.51</v>
      </c>
      <c r="D116" s="17">
        <v>23.27</v>
      </c>
      <c r="E116" s="17">
        <v>301.60000000000002</v>
      </c>
      <c r="F116" s="17">
        <v>35.51</v>
      </c>
      <c r="G116" s="17">
        <v>-42.69</v>
      </c>
      <c r="H116" s="17">
        <v>-17.57</v>
      </c>
      <c r="I116" s="17">
        <v>26.54</v>
      </c>
      <c r="J116" s="17">
        <v>299.7</v>
      </c>
      <c r="K116" s="17">
        <v>266.10000000000002</v>
      </c>
      <c r="L116" s="17">
        <v>-25.12</v>
      </c>
      <c r="M116" s="17">
        <v>0.11799999999999999</v>
      </c>
      <c r="N116" s="17">
        <v>258.89999999999998</v>
      </c>
      <c r="O116" s="17">
        <v>17.93</v>
      </c>
      <c r="P116" s="17">
        <v>241</v>
      </c>
      <c r="Q116" s="17">
        <v>414.7</v>
      </c>
      <c r="R116" s="17">
        <v>439.8</v>
      </c>
      <c r="S116" s="17">
        <v>21.27</v>
      </c>
      <c r="T116" s="17">
        <v>69.98</v>
      </c>
      <c r="U116" s="17">
        <v>0.82</v>
      </c>
      <c r="V116" s="17">
        <v>76</v>
      </c>
      <c r="W116" s="17">
        <v>22.1</v>
      </c>
      <c r="X116" s="17">
        <v>0.29599999999999999</v>
      </c>
      <c r="Y116" s="17">
        <v>2.9564879999999998</v>
      </c>
      <c r="Z116" s="7">
        <f t="shared" si="22"/>
        <v>21.685000000000002</v>
      </c>
      <c r="AA116" s="7">
        <f t="shared" si="36"/>
        <v>294.83499999999998</v>
      </c>
      <c r="AB116" s="2">
        <f t="shared" si="23"/>
        <v>244.29600000000002</v>
      </c>
      <c r="AC116" s="42">
        <f t="shared" si="24"/>
        <v>2.5454952216711706</v>
      </c>
      <c r="AD116" s="42">
        <f t="shared" si="25"/>
        <v>1.7813375561254852</v>
      </c>
      <c r="AE116" s="42">
        <f t="shared" si="26"/>
        <v>0.82839096705241244</v>
      </c>
      <c r="AF116" s="42">
        <f t="shared" si="27"/>
        <v>354.92334319132044</v>
      </c>
      <c r="AG116" s="42">
        <f t="shared" si="28"/>
        <v>340.72640946366761</v>
      </c>
      <c r="AH116" s="6">
        <f t="shared" si="29"/>
        <v>398.11199999999997</v>
      </c>
      <c r="AI116" s="4">
        <v>21.402209018422202</v>
      </c>
      <c r="AJ116" s="4">
        <f t="shared" si="37"/>
        <v>294.55220901842216</v>
      </c>
      <c r="AK116" s="8">
        <f t="shared" si="30"/>
        <v>0.19954446154750208</v>
      </c>
      <c r="AL116" s="8">
        <f t="shared" si="31"/>
        <v>409.66732388991215</v>
      </c>
      <c r="AM116" s="8">
        <f t="shared" si="32"/>
        <v>2.3290126663459776</v>
      </c>
      <c r="AN116" s="8">
        <f t="shared" si="33"/>
        <v>-19.185710653814393</v>
      </c>
      <c r="AO116" s="22">
        <f t="shared" si="34"/>
        <v>5.7356744896584558E-3</v>
      </c>
      <c r="AP116" s="22">
        <f t="shared" si="35"/>
        <v>6.3425561421796506E-2</v>
      </c>
      <c r="AQ116" s="19">
        <f t="shared" si="38"/>
        <v>6.3425561421796506E-2</v>
      </c>
      <c r="AX116">
        <v>0.15846172983093976</v>
      </c>
      <c r="AY116">
        <v>26.000000000000004</v>
      </c>
      <c r="AZ116">
        <v>1.0833333333333335</v>
      </c>
      <c r="BA116">
        <v>0.87750000000000017</v>
      </c>
      <c r="BB116">
        <v>2.163793103448278</v>
      </c>
      <c r="BC116">
        <v>9.0158045977011589E-2</v>
      </c>
      <c r="BD116">
        <v>0.78734195402298857</v>
      </c>
      <c r="BE116">
        <v>7.8734195402298868E-2</v>
      </c>
      <c r="BF116">
        <v>0</v>
      </c>
      <c r="BG116">
        <v>21.685000000000002</v>
      </c>
      <c r="BH116">
        <v>0.9415698531389598</v>
      </c>
      <c r="BI116">
        <v>2.5935920172772997</v>
      </c>
      <c r="BJ116">
        <v>1.8149956936906546</v>
      </c>
      <c r="BK116">
        <v>0.21101171682441769</v>
      </c>
      <c r="BL116">
        <v>5.8614365784560472E-4</v>
      </c>
      <c r="BP116" s="50">
        <f t="shared" si="39"/>
        <v>0.94185183318701515</v>
      </c>
      <c r="BQ116" s="50">
        <f t="shared" si="40"/>
        <v>3.1493678160919546E-2</v>
      </c>
      <c r="BR116" s="50">
        <f t="shared" si="41"/>
        <v>0.21651263445656541</v>
      </c>
      <c r="BS116" s="50">
        <f t="shared" si="42"/>
        <v>0.22924843706020065</v>
      </c>
      <c r="BT116" s="50">
        <f t="shared" si="43"/>
        <v>6.0142398460157054E-4</v>
      </c>
      <c r="BU116" s="50">
        <f t="shared" si="43"/>
        <v>6.3680121405611289E-4</v>
      </c>
    </row>
    <row r="117" spans="1:73" x14ac:dyDescent="0.25">
      <c r="A117" s="21">
        <v>43739.44027777778</v>
      </c>
      <c r="B117" s="17">
        <v>337210</v>
      </c>
      <c r="C117" s="17">
        <v>13.51</v>
      </c>
      <c r="D117" s="17">
        <v>23.28</v>
      </c>
      <c r="E117" s="17">
        <v>302.7</v>
      </c>
      <c r="F117" s="17">
        <v>35.56</v>
      </c>
      <c r="G117" s="17">
        <v>-42.78</v>
      </c>
      <c r="H117" s="17">
        <v>-17.18</v>
      </c>
      <c r="I117" s="17">
        <v>26.54</v>
      </c>
      <c r="J117" s="17">
        <v>299.7</v>
      </c>
      <c r="K117" s="17">
        <v>267.10000000000002</v>
      </c>
      <c r="L117" s="17">
        <v>-25.6</v>
      </c>
      <c r="M117" s="17">
        <v>0.11700000000000001</v>
      </c>
      <c r="N117" s="17">
        <v>259.89999999999998</v>
      </c>
      <c r="O117" s="17">
        <v>18.38</v>
      </c>
      <c r="P117" s="17">
        <v>241.5</v>
      </c>
      <c r="Q117" s="17">
        <v>414.6</v>
      </c>
      <c r="R117" s="17">
        <v>440.2</v>
      </c>
      <c r="S117" s="17">
        <v>21.27</v>
      </c>
      <c r="T117" s="17">
        <v>70.959999999999994</v>
      </c>
      <c r="U117" s="17">
        <v>0.66</v>
      </c>
      <c r="V117" s="17">
        <v>96.5</v>
      </c>
      <c r="W117" s="17">
        <v>22.15</v>
      </c>
      <c r="X117" s="17">
        <v>0.29699999999999999</v>
      </c>
      <c r="Y117" s="17">
        <v>2.9676429999999998</v>
      </c>
      <c r="Z117" s="7">
        <f t="shared" si="22"/>
        <v>21.71</v>
      </c>
      <c r="AA117" s="7">
        <f t="shared" si="36"/>
        <v>294.85999999999996</v>
      </c>
      <c r="AB117" s="2">
        <f t="shared" si="23"/>
        <v>245.18700000000001</v>
      </c>
      <c r="AC117" s="42">
        <f t="shared" si="24"/>
        <v>2.6069883618361711</v>
      </c>
      <c r="AD117" s="42">
        <f t="shared" si="25"/>
        <v>1.849918941558947</v>
      </c>
      <c r="AE117" s="42">
        <f t="shared" si="26"/>
        <v>0.83286807395499862</v>
      </c>
      <c r="AF117" s="42">
        <f t="shared" si="27"/>
        <v>356.962601829542</v>
      </c>
      <c r="AG117" s="42">
        <f t="shared" si="28"/>
        <v>342.6840977563603</v>
      </c>
      <c r="AH117" s="6">
        <f t="shared" si="29"/>
        <v>398.01600000000002</v>
      </c>
      <c r="AI117" s="4">
        <v>21.764067398298302</v>
      </c>
      <c r="AJ117" s="4">
        <f t="shared" si="37"/>
        <v>294.9140673982983</v>
      </c>
      <c r="AK117" s="8">
        <f t="shared" si="30"/>
        <v>0.19959522588570058</v>
      </c>
      <c r="AL117" s="8">
        <f t="shared" si="31"/>
        <v>411.76499397753349</v>
      </c>
      <c r="AM117" s="8">
        <f t="shared" si="32"/>
        <v>2.0894736179239022</v>
      </c>
      <c r="AN117" s="8">
        <f t="shared" si="33"/>
        <v>3.290886079994443</v>
      </c>
      <c r="AO117" s="22">
        <f t="shared" si="34"/>
        <v>5.1942856504723503E-3</v>
      </c>
      <c r="AP117" s="22">
        <f t="shared" si="35"/>
        <v>5.7438838999736924E-2</v>
      </c>
      <c r="AQ117" s="19">
        <f t="shared" si="38"/>
        <v>5.7438838999736924E-2</v>
      </c>
      <c r="AX117">
        <v>0.15867330632034349</v>
      </c>
      <c r="AY117">
        <v>26.094827586206897</v>
      </c>
      <c r="AZ117">
        <v>1.0872844827586208</v>
      </c>
      <c r="BA117">
        <v>0.88070043103448292</v>
      </c>
      <c r="BB117">
        <v>2.2068965517241352</v>
      </c>
      <c r="BC117">
        <v>9.1954022988505635E-2</v>
      </c>
      <c r="BD117">
        <v>0.78874640804597729</v>
      </c>
      <c r="BE117">
        <v>7.8874640804597732E-2</v>
      </c>
      <c r="BF117">
        <v>0</v>
      </c>
      <c r="BG117">
        <v>21.71</v>
      </c>
      <c r="BH117">
        <v>0.75784890618501644</v>
      </c>
      <c r="BI117">
        <v>2.5975563701486166</v>
      </c>
      <c r="BJ117">
        <v>1.8432260002574583</v>
      </c>
      <c r="BK117">
        <v>0.20947370172250696</v>
      </c>
      <c r="BL117">
        <v>5.8187139367363045E-4</v>
      </c>
      <c r="BP117" s="50">
        <f t="shared" si="39"/>
        <v>0.75807586573589025</v>
      </c>
      <c r="BQ117" s="50">
        <f t="shared" si="40"/>
        <v>3.1549856321839091E-2</v>
      </c>
      <c r="BR117" s="50">
        <f t="shared" si="41"/>
        <v>0.2139191794765197</v>
      </c>
      <c r="BS117" s="50">
        <f t="shared" si="42"/>
        <v>0.22684102699684214</v>
      </c>
      <c r="BT117" s="50">
        <f t="shared" si="43"/>
        <v>5.9421994299033252E-4</v>
      </c>
      <c r="BU117" s="50">
        <f t="shared" si="43"/>
        <v>6.3011396388011707E-4</v>
      </c>
    </row>
    <row r="118" spans="1:73" x14ac:dyDescent="0.25">
      <c r="A118" s="21">
        <v>43739.440972222219</v>
      </c>
      <c r="B118" s="17">
        <v>337211</v>
      </c>
      <c r="C118" s="17">
        <v>13.51</v>
      </c>
      <c r="D118" s="17">
        <v>23.28</v>
      </c>
      <c r="E118" s="17">
        <v>303.60000000000002</v>
      </c>
      <c r="F118" s="17">
        <v>35.68</v>
      </c>
      <c r="G118" s="17">
        <v>-42.41</v>
      </c>
      <c r="H118" s="17">
        <v>-16.86</v>
      </c>
      <c r="I118" s="17">
        <v>26.55</v>
      </c>
      <c r="J118" s="17">
        <v>299.7</v>
      </c>
      <c r="K118" s="17">
        <v>267.89999999999998</v>
      </c>
      <c r="L118" s="17">
        <v>-25.55</v>
      </c>
      <c r="M118" s="17">
        <v>0.11799999999999999</v>
      </c>
      <c r="N118" s="17">
        <v>261.2</v>
      </c>
      <c r="O118" s="17">
        <v>18.82</v>
      </c>
      <c r="P118" s="17">
        <v>242.3</v>
      </c>
      <c r="Q118" s="17">
        <v>415</v>
      </c>
      <c r="R118" s="17">
        <v>440.6</v>
      </c>
      <c r="S118" s="17">
        <v>21.26</v>
      </c>
      <c r="T118" s="17">
        <v>72.06</v>
      </c>
      <c r="U118" s="17">
        <v>0.45</v>
      </c>
      <c r="V118" s="17">
        <v>337</v>
      </c>
      <c r="W118" s="17">
        <v>22.3</v>
      </c>
      <c r="X118" s="17">
        <v>0.29699999999999999</v>
      </c>
      <c r="Y118" s="17">
        <v>2.9735200000000002</v>
      </c>
      <c r="Z118" s="7">
        <f t="shared" si="22"/>
        <v>21.78</v>
      </c>
      <c r="AA118" s="7">
        <f t="shared" si="36"/>
        <v>294.92999999999995</v>
      </c>
      <c r="AB118" s="2">
        <f t="shared" si="23"/>
        <v>245.91600000000003</v>
      </c>
      <c r="AC118" s="42">
        <f t="shared" si="24"/>
        <v>2.6547327086968759</v>
      </c>
      <c r="AD118" s="42">
        <f t="shared" si="25"/>
        <v>1.9130003898869687</v>
      </c>
      <c r="AE118" s="42">
        <f t="shared" si="26"/>
        <v>0.83684281232735547</v>
      </c>
      <c r="AF118" s="42">
        <f t="shared" si="27"/>
        <v>359.00686431279468</v>
      </c>
      <c r="AG118" s="42">
        <f t="shared" si="28"/>
        <v>344.64658974028288</v>
      </c>
      <c r="AH118" s="6">
        <f t="shared" si="29"/>
        <v>398.4</v>
      </c>
      <c r="AI118" s="4">
        <v>22.043316204626901</v>
      </c>
      <c r="AJ118" s="4">
        <f t="shared" si="37"/>
        <v>295.19331620462685</v>
      </c>
      <c r="AK118" s="8">
        <f t="shared" si="30"/>
        <v>0.19973741183454871</v>
      </c>
      <c r="AL118" s="8">
        <f t="shared" si="31"/>
        <v>413.37355487528606</v>
      </c>
      <c r="AM118" s="8">
        <f t="shared" si="32"/>
        <v>1.7253260561412733</v>
      </c>
      <c r="AN118" s="8">
        <f t="shared" si="33"/>
        <v>13.233942776713809</v>
      </c>
      <c r="AO118" s="22">
        <f t="shared" si="34"/>
        <v>4.9566268906536615E-3</v>
      </c>
      <c r="AP118" s="22">
        <f t="shared" si="35"/>
        <v>5.4810788838332833E-2</v>
      </c>
      <c r="AQ118" s="19">
        <f t="shared" si="38"/>
        <v>5.4810788838332833E-2</v>
      </c>
      <c r="AX118">
        <v>0.15926699059870489</v>
      </c>
      <c r="AY118">
        <v>26.172413793103452</v>
      </c>
      <c r="AZ118">
        <v>1.0905172413793105</v>
      </c>
      <c r="BA118">
        <v>0.88331896551724154</v>
      </c>
      <c r="BB118">
        <v>2.2068965517241401</v>
      </c>
      <c r="BC118">
        <v>9.1954022988505843E-2</v>
      </c>
      <c r="BD118">
        <v>0.79136494252873568</v>
      </c>
      <c r="BE118">
        <v>7.9136494252873571E-2</v>
      </c>
      <c r="BF118">
        <v>0</v>
      </c>
      <c r="BG118">
        <v>21.78</v>
      </c>
      <c r="BH118">
        <v>0.51671516330796574</v>
      </c>
      <c r="BI118">
        <v>2.6086847339558017</v>
      </c>
      <c r="BJ118">
        <v>1.8798182192885509</v>
      </c>
      <c r="BK118">
        <v>0.20827109035095609</v>
      </c>
      <c r="BL118">
        <v>5.7853080653043354E-4</v>
      </c>
      <c r="BP118" s="50">
        <f t="shared" si="39"/>
        <v>0.51686990845628888</v>
      </c>
      <c r="BQ118" s="50">
        <f t="shared" si="40"/>
        <v>3.165459770114943E-2</v>
      </c>
      <c r="BR118" s="50">
        <f t="shared" si="41"/>
        <v>0.21132642844061766</v>
      </c>
      <c r="BS118" s="50">
        <f t="shared" si="42"/>
        <v>0.22452039542625435</v>
      </c>
      <c r="BT118" s="50">
        <f t="shared" si="43"/>
        <v>5.870178567794935E-4</v>
      </c>
      <c r="BU118" s="50">
        <f t="shared" si="43"/>
        <v>6.2366776507292879E-4</v>
      </c>
    </row>
    <row r="119" spans="1:73" x14ac:dyDescent="0.25">
      <c r="A119" s="21">
        <v>43739.440972222219</v>
      </c>
      <c r="B119" s="17">
        <v>337212</v>
      </c>
      <c r="C119" s="17">
        <v>13.52</v>
      </c>
      <c r="D119" s="17">
        <v>23.29</v>
      </c>
      <c r="E119" s="17">
        <v>304.2</v>
      </c>
      <c r="F119" s="17">
        <v>35.869999999999997</v>
      </c>
      <c r="G119" s="17">
        <v>-42.53</v>
      </c>
      <c r="H119" s="17">
        <v>-16.47</v>
      </c>
      <c r="I119" s="17">
        <v>26.56</v>
      </c>
      <c r="J119" s="17">
        <v>299.7</v>
      </c>
      <c r="K119" s="17">
        <v>268.3</v>
      </c>
      <c r="L119" s="17">
        <v>-26.05</v>
      </c>
      <c r="M119" s="17">
        <v>0.11799999999999999</v>
      </c>
      <c r="N119" s="17">
        <v>261.7</v>
      </c>
      <c r="O119" s="17">
        <v>19.39</v>
      </c>
      <c r="P119" s="17">
        <v>242.3</v>
      </c>
      <c r="Q119" s="17">
        <v>415</v>
      </c>
      <c r="R119" s="17">
        <v>441</v>
      </c>
      <c r="S119" s="17">
        <v>21.25</v>
      </c>
      <c r="T119" s="17">
        <v>72.41</v>
      </c>
      <c r="U119" s="17">
        <v>0.35</v>
      </c>
      <c r="V119" s="17">
        <v>191.5</v>
      </c>
      <c r="W119" s="17">
        <v>22.55</v>
      </c>
      <c r="X119" s="17">
        <v>0.29799999999999999</v>
      </c>
      <c r="Y119" s="17">
        <v>2.9768629999999998</v>
      </c>
      <c r="Z119" s="7">
        <f t="shared" si="22"/>
        <v>21.9</v>
      </c>
      <c r="AA119" s="7">
        <f t="shared" si="36"/>
        <v>295.04999999999995</v>
      </c>
      <c r="AB119" s="2">
        <f t="shared" si="23"/>
        <v>246.40200000000002</v>
      </c>
      <c r="AC119" s="42">
        <f t="shared" si="24"/>
        <v>2.649171901907065</v>
      </c>
      <c r="AD119" s="42">
        <f t="shared" si="25"/>
        <v>1.9182653741709057</v>
      </c>
      <c r="AE119" s="42">
        <f t="shared" si="26"/>
        <v>0.8371230797283753</v>
      </c>
      <c r="AF119" s="42">
        <f t="shared" si="27"/>
        <v>359.71193736598423</v>
      </c>
      <c r="AG119" s="42">
        <f t="shared" si="28"/>
        <v>345.32345987134482</v>
      </c>
      <c r="AH119" s="6">
        <f t="shared" si="29"/>
        <v>398.4</v>
      </c>
      <c r="AI119" s="4">
        <v>22.0212020067402</v>
      </c>
      <c r="AJ119" s="4">
        <f t="shared" si="37"/>
        <v>295.1712020067402</v>
      </c>
      <c r="AK119" s="8">
        <f t="shared" si="30"/>
        <v>0.19998131624865595</v>
      </c>
      <c r="AL119" s="8">
        <f t="shared" si="31"/>
        <v>413.21822895154685</v>
      </c>
      <c r="AM119" s="8">
        <f t="shared" si="32"/>
        <v>1.5215945583498909</v>
      </c>
      <c r="AN119" s="8">
        <f t="shared" si="33"/>
        <v>5.3721637444036006</v>
      </c>
      <c r="AO119" s="22">
        <f t="shared" si="34"/>
        <v>5.1502193237678946E-3</v>
      </c>
      <c r="AP119" s="22">
        <f t="shared" si="35"/>
        <v>5.6951549925702873E-2</v>
      </c>
      <c r="AQ119" s="19">
        <f t="shared" si="38"/>
        <v>5.6951549925702873E-2</v>
      </c>
      <c r="AX119">
        <v>0.1602891009586542</v>
      </c>
      <c r="AY119">
        <v>26.224137931034484</v>
      </c>
      <c r="AZ119">
        <v>1.0926724137931034</v>
      </c>
      <c r="BA119">
        <v>0.88506465517241384</v>
      </c>
      <c r="BB119">
        <v>2.2413793103448278</v>
      </c>
      <c r="BC119">
        <v>9.339080459770116E-2</v>
      </c>
      <c r="BD119">
        <v>0.79167385057471273</v>
      </c>
      <c r="BE119">
        <v>7.9167385057471285E-2</v>
      </c>
      <c r="BF119">
        <v>0</v>
      </c>
      <c r="BG119">
        <v>21.9</v>
      </c>
      <c r="BH119">
        <v>0.40188957146175114</v>
      </c>
      <c r="BI119">
        <v>2.6278588442730206</v>
      </c>
      <c r="BJ119">
        <v>1.9028325891380942</v>
      </c>
      <c r="BK119">
        <v>0.20797822756321604</v>
      </c>
      <c r="BL119">
        <v>5.7771729878671125E-4</v>
      </c>
      <c r="BP119" s="50">
        <f t="shared" si="39"/>
        <v>0.40200992879933573</v>
      </c>
      <c r="BQ119" s="50">
        <f t="shared" si="40"/>
        <v>3.1666954022988511E-2</v>
      </c>
      <c r="BR119" s="50">
        <f t="shared" si="41"/>
        <v>0.210359464135042</v>
      </c>
      <c r="BS119" s="50">
        <f t="shared" si="42"/>
        <v>0.22368928773455565</v>
      </c>
      <c r="BT119" s="50">
        <f t="shared" si="43"/>
        <v>5.843318448195611E-4</v>
      </c>
      <c r="BU119" s="50">
        <f t="shared" si="43"/>
        <v>6.2135913259598794E-4</v>
      </c>
    </row>
    <row r="120" spans="1:73" x14ac:dyDescent="0.25">
      <c r="A120" s="21">
        <v>43739.440972222219</v>
      </c>
      <c r="B120" s="17">
        <v>337213</v>
      </c>
      <c r="C120" s="17">
        <v>13.51</v>
      </c>
      <c r="D120" s="17">
        <v>23.29</v>
      </c>
      <c r="E120" s="17">
        <v>304.60000000000002</v>
      </c>
      <c r="F120" s="17">
        <v>36.14</v>
      </c>
      <c r="G120" s="17">
        <v>-42.21</v>
      </c>
      <c r="H120" s="17">
        <v>-16.48</v>
      </c>
      <c r="I120" s="17">
        <v>26.57</v>
      </c>
      <c r="J120" s="17">
        <v>299.7</v>
      </c>
      <c r="K120" s="17">
        <v>268.39999999999998</v>
      </c>
      <c r="L120" s="17">
        <v>-25.73</v>
      </c>
      <c r="M120" s="17">
        <v>0.11899999999999999</v>
      </c>
      <c r="N120" s="17">
        <v>262.3</v>
      </c>
      <c r="O120" s="17">
        <v>19.66</v>
      </c>
      <c r="P120" s="17">
        <v>242.7</v>
      </c>
      <c r="Q120" s="17">
        <v>415.4</v>
      </c>
      <c r="R120" s="17">
        <v>441.1</v>
      </c>
      <c r="S120" s="17">
        <v>21.25</v>
      </c>
      <c r="T120" s="17">
        <v>71.239999999999995</v>
      </c>
      <c r="U120" s="17">
        <v>0.51500000000000001</v>
      </c>
      <c r="V120" s="17">
        <v>355.5</v>
      </c>
      <c r="W120" s="17">
        <v>22.15</v>
      </c>
      <c r="X120" s="17">
        <v>0.29799999999999999</v>
      </c>
      <c r="Y120" s="17">
        <v>2.9816379999999998</v>
      </c>
      <c r="Z120" s="7">
        <f t="shared" si="22"/>
        <v>21.7</v>
      </c>
      <c r="AA120" s="7">
        <f t="shared" si="36"/>
        <v>294.84999999999997</v>
      </c>
      <c r="AB120" s="2">
        <f t="shared" si="23"/>
        <v>246.72600000000003</v>
      </c>
      <c r="AC120" s="42">
        <f t="shared" si="24"/>
        <v>2.6625280338363511</v>
      </c>
      <c r="AD120" s="42">
        <f t="shared" si="25"/>
        <v>1.8967849713050162</v>
      </c>
      <c r="AE120" s="42">
        <f t="shared" si="26"/>
        <v>0.83585717213716193</v>
      </c>
      <c r="AF120" s="42">
        <f t="shared" si="27"/>
        <v>358.19511659506219</v>
      </c>
      <c r="AG120" s="42">
        <f t="shared" si="28"/>
        <v>343.86731193125968</v>
      </c>
      <c r="AH120" s="6">
        <f t="shared" si="29"/>
        <v>398.78399999999999</v>
      </c>
      <c r="AI120" s="4">
        <v>22.081181292659501</v>
      </c>
      <c r="AJ120" s="4">
        <f t="shared" si="37"/>
        <v>295.23118129265947</v>
      </c>
      <c r="AK120" s="8">
        <f t="shared" si="30"/>
        <v>0.1995749191173892</v>
      </c>
      <c r="AL120" s="8">
        <f t="shared" si="31"/>
        <v>413.61086345443044</v>
      </c>
      <c r="AM120" s="8">
        <f t="shared" si="32"/>
        <v>1.8457315622809294</v>
      </c>
      <c r="AN120" s="8">
        <f t="shared" si="33"/>
        <v>20.49465452613374</v>
      </c>
      <c r="AO120" s="22">
        <f t="shared" si="34"/>
        <v>4.8131015972324494E-3</v>
      </c>
      <c r="AP120" s="22">
        <f t="shared" si="35"/>
        <v>5.3223674309800635E-2</v>
      </c>
      <c r="AQ120" s="19">
        <f t="shared" si="38"/>
        <v>5.3223674309800635E-2</v>
      </c>
      <c r="AX120">
        <v>0.15858864710297663</v>
      </c>
      <c r="AY120">
        <v>26.258620689655174</v>
      </c>
      <c r="AZ120">
        <v>1.094109195402299</v>
      </c>
      <c r="BA120">
        <v>0.88622844827586222</v>
      </c>
      <c r="BB120">
        <v>2.2155172413793145</v>
      </c>
      <c r="BC120">
        <v>9.2313218390804766E-2</v>
      </c>
      <c r="BD120">
        <v>0.79391522988505747</v>
      </c>
      <c r="BE120">
        <v>7.9391522988505756E-2</v>
      </c>
      <c r="BF120">
        <v>0</v>
      </c>
      <c r="BG120">
        <v>21.7</v>
      </c>
      <c r="BH120">
        <v>0.5913517980080053</v>
      </c>
      <c r="BI120">
        <v>2.5959699942202965</v>
      </c>
      <c r="BJ120">
        <v>1.8493690238825391</v>
      </c>
      <c r="BK120">
        <v>0.20946041307367785</v>
      </c>
      <c r="BL120">
        <v>5.8183448076021629E-4</v>
      </c>
      <c r="BP120" s="50">
        <f t="shared" si="39"/>
        <v>0.59152889523330832</v>
      </c>
      <c r="BQ120" s="50">
        <f t="shared" si="40"/>
        <v>3.1756609195402297E-2</v>
      </c>
      <c r="BR120" s="50">
        <f t="shared" si="41"/>
        <v>0.2129694707525232</v>
      </c>
      <c r="BS120" s="50">
        <f t="shared" si="42"/>
        <v>0.2261208669722054</v>
      </c>
      <c r="BT120" s="50">
        <f t="shared" si="43"/>
        <v>5.9158186320145334E-4</v>
      </c>
      <c r="BU120" s="50">
        <f t="shared" si="43"/>
        <v>6.2811351936723728E-4</v>
      </c>
    </row>
    <row r="121" spans="1:73" x14ac:dyDescent="0.25">
      <c r="A121" s="21">
        <v>43739.440972222219</v>
      </c>
      <c r="B121" s="17">
        <v>337214</v>
      </c>
      <c r="C121" s="17">
        <v>13.51</v>
      </c>
      <c r="D121" s="17">
        <v>23.3</v>
      </c>
      <c r="E121" s="17">
        <v>304.39999999999998</v>
      </c>
      <c r="F121" s="17">
        <v>36.24</v>
      </c>
      <c r="G121" s="17">
        <v>-42.28</v>
      </c>
      <c r="H121" s="17">
        <v>-16.23</v>
      </c>
      <c r="I121" s="17">
        <v>26.58</v>
      </c>
      <c r="J121" s="17">
        <v>299.7</v>
      </c>
      <c r="K121" s="17">
        <v>268.2</v>
      </c>
      <c r="L121" s="17">
        <v>-26.04</v>
      </c>
      <c r="M121" s="17">
        <v>0.11899999999999999</v>
      </c>
      <c r="N121" s="17">
        <v>262.10000000000002</v>
      </c>
      <c r="O121" s="17">
        <v>20.010000000000002</v>
      </c>
      <c r="P121" s="17">
        <v>242.1</v>
      </c>
      <c r="Q121" s="17">
        <v>415.3</v>
      </c>
      <c r="R121" s="17">
        <v>441.4</v>
      </c>
      <c r="S121" s="17">
        <v>21.25</v>
      </c>
      <c r="T121" s="17">
        <v>72.12</v>
      </c>
      <c r="U121" s="17">
        <v>1.0249999999999999</v>
      </c>
      <c r="V121" s="17">
        <v>283</v>
      </c>
      <c r="W121" s="17">
        <v>22.1</v>
      </c>
      <c r="X121" s="17">
        <v>0.29799999999999999</v>
      </c>
      <c r="Y121" s="17">
        <v>2.9807519999999998</v>
      </c>
      <c r="Z121" s="7">
        <f t="shared" si="22"/>
        <v>21.675000000000001</v>
      </c>
      <c r="AA121" s="7">
        <f t="shared" si="36"/>
        <v>294.82499999999999</v>
      </c>
      <c r="AB121" s="2">
        <f t="shared" si="23"/>
        <v>246.56399999999999</v>
      </c>
      <c r="AC121" s="42">
        <f t="shared" si="24"/>
        <v>2.6599457436772131</v>
      </c>
      <c r="AD121" s="42">
        <f t="shared" si="25"/>
        <v>1.9183528703400063</v>
      </c>
      <c r="AE121" s="42">
        <f t="shared" si="26"/>
        <v>0.83721986788517411</v>
      </c>
      <c r="AF121" s="42">
        <f t="shared" si="27"/>
        <v>358.65741472635744</v>
      </c>
      <c r="AG121" s="42">
        <f t="shared" si="28"/>
        <v>344.31111813730314</v>
      </c>
      <c r="AH121" s="6">
        <f t="shared" si="29"/>
        <v>398.68799999999999</v>
      </c>
      <c r="AI121" s="4">
        <v>22.0645589258888</v>
      </c>
      <c r="AJ121" s="4">
        <f t="shared" si="37"/>
        <v>295.21455892588875</v>
      </c>
      <c r="AK121" s="8">
        <f t="shared" si="30"/>
        <v>0.19952415822256245</v>
      </c>
      <c r="AL121" s="8">
        <f t="shared" si="31"/>
        <v>413.51948270862141</v>
      </c>
      <c r="AM121" s="8">
        <f t="shared" si="32"/>
        <v>2.6039153212038211</v>
      </c>
      <c r="AN121" s="8">
        <f t="shared" si="33"/>
        <v>29.54884441260258</v>
      </c>
      <c r="AO121" s="22">
        <f t="shared" si="34"/>
        <v>4.6031690036623411E-3</v>
      </c>
      <c r="AP121" s="22">
        <f t="shared" si="35"/>
        <v>5.0902222380838254E-2</v>
      </c>
      <c r="AQ121" s="19">
        <f t="shared" si="38"/>
        <v>5.0902222380838254E-2</v>
      </c>
      <c r="AX121">
        <v>0.15837716599892307</v>
      </c>
      <c r="AY121">
        <v>26.241379310344826</v>
      </c>
      <c r="AZ121">
        <v>1.093390804597701</v>
      </c>
      <c r="BA121">
        <v>0.88564655172413786</v>
      </c>
      <c r="BB121">
        <v>2.2499999999999973</v>
      </c>
      <c r="BC121">
        <v>9.3749999999999889E-2</v>
      </c>
      <c r="BD121">
        <v>0.79189655172413798</v>
      </c>
      <c r="BE121">
        <v>7.9189655172413803E-2</v>
      </c>
      <c r="BF121">
        <v>0</v>
      </c>
      <c r="BG121">
        <v>21.675000000000001</v>
      </c>
      <c r="BH121">
        <v>1.1769623164236998</v>
      </c>
      <c r="BI121">
        <v>2.592007756725184</v>
      </c>
      <c r="BJ121">
        <v>1.8693559941502027</v>
      </c>
      <c r="BK121">
        <v>0.21147446190890845</v>
      </c>
      <c r="BL121">
        <v>5.8742906085807909E-4</v>
      </c>
      <c r="BP121" s="50">
        <f t="shared" si="39"/>
        <v>1.1773147914837689</v>
      </c>
      <c r="BQ121" s="50">
        <f t="shared" si="40"/>
        <v>3.167586206896552E-2</v>
      </c>
      <c r="BR121" s="50">
        <f t="shared" si="41"/>
        <v>0.21826125889746342</v>
      </c>
      <c r="BS121" s="50">
        <f t="shared" si="42"/>
        <v>0.23087118005138824</v>
      </c>
      <c r="BT121" s="50">
        <f t="shared" si="43"/>
        <v>6.0628127471517624E-4</v>
      </c>
      <c r="BU121" s="50">
        <f t="shared" si="43"/>
        <v>6.4130883347607846E-4</v>
      </c>
    </row>
    <row r="122" spans="1:73" x14ac:dyDescent="0.25">
      <c r="A122" s="21">
        <v>43739.440972222219</v>
      </c>
      <c r="B122" s="17">
        <v>337215</v>
      </c>
      <c r="C122" s="17">
        <v>13.52</v>
      </c>
      <c r="D122" s="17">
        <v>23.3</v>
      </c>
      <c r="E122" s="17">
        <v>304.3</v>
      </c>
      <c r="F122" s="17">
        <v>36.36</v>
      </c>
      <c r="G122" s="17">
        <v>-41.99</v>
      </c>
      <c r="H122" s="17">
        <v>-15.96</v>
      </c>
      <c r="I122" s="17">
        <v>26.58</v>
      </c>
      <c r="J122" s="17">
        <v>299.7</v>
      </c>
      <c r="K122" s="17">
        <v>268</v>
      </c>
      <c r="L122" s="17">
        <v>-26.04</v>
      </c>
      <c r="M122" s="17">
        <v>0.11899999999999999</v>
      </c>
      <c r="N122" s="17">
        <v>262.3</v>
      </c>
      <c r="O122" s="17">
        <v>20.399999999999999</v>
      </c>
      <c r="P122" s="17">
        <v>241.9</v>
      </c>
      <c r="Q122" s="17">
        <v>415.6</v>
      </c>
      <c r="R122" s="17">
        <v>441.7</v>
      </c>
      <c r="S122" s="17">
        <v>21.25</v>
      </c>
      <c r="T122" s="17">
        <v>71.91</v>
      </c>
      <c r="U122" s="17">
        <v>0.99</v>
      </c>
      <c r="V122" s="17">
        <v>147</v>
      </c>
      <c r="W122" s="17">
        <v>22.1</v>
      </c>
      <c r="X122" s="17">
        <v>0.29799999999999999</v>
      </c>
      <c r="Y122" s="17">
        <v>2.9803130000000002</v>
      </c>
      <c r="Z122" s="7">
        <f t="shared" si="22"/>
        <v>21.675000000000001</v>
      </c>
      <c r="AA122" s="7">
        <f t="shared" si="36"/>
        <v>294.82499999999999</v>
      </c>
      <c r="AB122" s="2">
        <f t="shared" si="23"/>
        <v>246.48300000000003</v>
      </c>
      <c r="AC122" s="42">
        <f t="shared" si="24"/>
        <v>2.6886371837217444</v>
      </c>
      <c r="AD122" s="42">
        <f t="shared" si="25"/>
        <v>1.9333989988143063</v>
      </c>
      <c r="AE122" s="42">
        <f t="shared" si="26"/>
        <v>0.83815574074609933</v>
      </c>
      <c r="AF122" s="42">
        <f t="shared" si="27"/>
        <v>359.05833419051191</v>
      </c>
      <c r="AG122" s="42">
        <f t="shared" si="28"/>
        <v>344.69600082289145</v>
      </c>
      <c r="AH122" s="6">
        <f t="shared" si="29"/>
        <v>398.976</v>
      </c>
      <c r="AI122" s="4">
        <v>22.226353181685699</v>
      </c>
      <c r="AJ122" s="4">
        <f t="shared" si="37"/>
        <v>295.37635318168566</v>
      </c>
      <c r="AK122" s="8">
        <f t="shared" si="30"/>
        <v>0.19952415822256245</v>
      </c>
      <c r="AL122" s="8">
        <f t="shared" si="31"/>
        <v>414.45985336887213</v>
      </c>
      <c r="AM122" s="8">
        <f t="shared" si="32"/>
        <v>2.5590720974603274</v>
      </c>
      <c r="AN122" s="8">
        <f t="shared" si="33"/>
        <v>41.101047580438099</v>
      </c>
      <c r="AO122" s="22">
        <f t="shared" si="34"/>
        <v>4.3234601041630292E-3</v>
      </c>
      <c r="AP122" s="22">
        <f t="shared" si="35"/>
        <v>4.7809178307747363E-2</v>
      </c>
      <c r="AQ122" s="19">
        <f t="shared" si="38"/>
        <v>4.7809178307747363E-2</v>
      </c>
      <c r="AX122">
        <v>0.15837716599892307</v>
      </c>
      <c r="AY122">
        <v>26.232758620689658</v>
      </c>
      <c r="AZ122">
        <v>1.0930316091954024</v>
      </c>
      <c r="BA122">
        <v>0.88535560344827602</v>
      </c>
      <c r="BB122">
        <v>2.2499999999999973</v>
      </c>
      <c r="BC122">
        <v>9.3749999999999889E-2</v>
      </c>
      <c r="BD122">
        <v>0.79160560344827613</v>
      </c>
      <c r="BE122">
        <v>7.9160560344827616E-2</v>
      </c>
      <c r="BF122">
        <v>0</v>
      </c>
      <c r="BG122">
        <v>21.675000000000001</v>
      </c>
      <c r="BH122">
        <v>1.1367733592775247</v>
      </c>
      <c r="BI122">
        <v>2.592007756725184</v>
      </c>
      <c r="BJ122">
        <v>1.8639127778610796</v>
      </c>
      <c r="BK122">
        <v>0.21141216301083149</v>
      </c>
      <c r="BL122">
        <v>5.8725600836342083E-4</v>
      </c>
      <c r="BP122" s="50">
        <f t="shared" si="39"/>
        <v>1.1371137986038353</v>
      </c>
      <c r="BQ122" s="50">
        <f t="shared" si="40"/>
        <v>3.1664224137931046E-2</v>
      </c>
      <c r="BR122" s="50">
        <f t="shared" si="41"/>
        <v>0.21798262650314865</v>
      </c>
      <c r="BS122" s="50">
        <f t="shared" si="42"/>
        <v>0.23062114563365485</v>
      </c>
      <c r="BT122" s="50">
        <f t="shared" si="43"/>
        <v>6.055072958420796E-4</v>
      </c>
      <c r="BU122" s="50">
        <f t="shared" si="43"/>
        <v>6.4061429342681905E-4</v>
      </c>
    </row>
    <row r="123" spans="1:73" x14ac:dyDescent="0.25">
      <c r="A123" s="21">
        <v>43739.440972222219</v>
      </c>
      <c r="B123" s="17">
        <v>337216</v>
      </c>
      <c r="C123" s="17">
        <v>13.52</v>
      </c>
      <c r="D123" s="17">
        <v>23.31</v>
      </c>
      <c r="E123" s="17">
        <v>304.2</v>
      </c>
      <c r="F123" s="17">
        <v>36.39</v>
      </c>
      <c r="G123" s="17">
        <v>-41.99</v>
      </c>
      <c r="H123" s="17">
        <v>-16.559999999999999</v>
      </c>
      <c r="I123" s="17">
        <v>26.58</v>
      </c>
      <c r="J123" s="17">
        <v>299.7</v>
      </c>
      <c r="K123" s="17">
        <v>267.8</v>
      </c>
      <c r="L123" s="17">
        <v>-25.43</v>
      </c>
      <c r="M123" s="17">
        <v>0.12</v>
      </c>
      <c r="N123" s="17">
        <v>262.2</v>
      </c>
      <c r="O123" s="17">
        <v>19.84</v>
      </c>
      <c r="P123" s="17">
        <v>242.4</v>
      </c>
      <c r="Q123" s="17">
        <v>415.7</v>
      </c>
      <c r="R123" s="17">
        <v>441.1</v>
      </c>
      <c r="S123" s="17">
        <v>21.25</v>
      </c>
      <c r="T123" s="17">
        <v>70.88</v>
      </c>
      <c r="U123" s="17">
        <v>1.2150000000000001</v>
      </c>
      <c r="V123" s="17">
        <v>240.5</v>
      </c>
      <c r="W123" s="17">
        <v>22.05</v>
      </c>
      <c r="X123" s="17">
        <v>0.29799999999999999</v>
      </c>
      <c r="Y123" s="17">
        <v>2.978539</v>
      </c>
      <c r="Z123" s="7">
        <f t="shared" si="22"/>
        <v>21.65</v>
      </c>
      <c r="AA123" s="7">
        <f t="shared" si="36"/>
        <v>294.79999999999995</v>
      </c>
      <c r="AB123" s="2">
        <f t="shared" si="23"/>
        <v>246.40200000000002</v>
      </c>
      <c r="AC123" s="42">
        <f t="shared" si="24"/>
        <v>2.6606493130730078</v>
      </c>
      <c r="AD123" s="42">
        <f t="shared" si="25"/>
        <v>1.8858682331061478</v>
      </c>
      <c r="AE123" s="42">
        <f t="shared" si="26"/>
        <v>0.83518779609516003</v>
      </c>
      <c r="AF123" s="42">
        <f t="shared" si="27"/>
        <v>357.66555331282831</v>
      </c>
      <c r="AG123" s="42">
        <f t="shared" si="28"/>
        <v>343.35893118031515</v>
      </c>
      <c r="AH123" s="6">
        <f t="shared" si="29"/>
        <v>399.072</v>
      </c>
      <c r="AI123" s="4">
        <v>22.066558339856499</v>
      </c>
      <c r="AJ123" s="4">
        <f t="shared" si="37"/>
        <v>295.21655833985648</v>
      </c>
      <c r="AK123" s="8">
        <f t="shared" si="30"/>
        <v>0.19947340593565388</v>
      </c>
      <c r="AL123" s="8">
        <f t="shared" si="31"/>
        <v>413.53631761444797</v>
      </c>
      <c r="AM123" s="8">
        <f t="shared" si="32"/>
        <v>2.835</v>
      </c>
      <c r="AN123" s="8">
        <f t="shared" si="33"/>
        <v>34.40086648745806</v>
      </c>
      <c r="AO123" s="22">
        <f t="shared" si="34"/>
        <v>4.4973727852369678E-3</v>
      </c>
      <c r="AP123" s="22">
        <f t="shared" si="35"/>
        <v>4.9732319074430098E-2</v>
      </c>
      <c r="AQ123" s="19">
        <f t="shared" si="38"/>
        <v>4.9732319074430098E-2</v>
      </c>
      <c r="AX123">
        <v>0.15816592320827616</v>
      </c>
      <c r="AY123">
        <v>26.224137931034484</v>
      </c>
      <c r="AZ123">
        <v>1.0926724137931034</v>
      </c>
      <c r="BA123">
        <v>0.88506465517241384</v>
      </c>
      <c r="BB123">
        <v>2.1896551724137963</v>
      </c>
      <c r="BC123">
        <v>9.1235632183908177E-2</v>
      </c>
      <c r="BD123">
        <v>0.79382902298850566</v>
      </c>
      <c r="BE123">
        <v>7.9382902298850574E-2</v>
      </c>
      <c r="BF123">
        <v>0</v>
      </c>
      <c r="BG123">
        <v>21.65</v>
      </c>
      <c r="BH123">
        <v>1.3951309409315076</v>
      </c>
      <c r="BI123">
        <v>2.5880508034988008</v>
      </c>
      <c r="BJ123">
        <v>1.8344104095199498</v>
      </c>
      <c r="BK123">
        <v>0.21432256332891908</v>
      </c>
      <c r="BL123">
        <v>5.9534045369144192E-4</v>
      </c>
      <c r="BP123" s="50">
        <f t="shared" si="39"/>
        <v>1.3955487528319799</v>
      </c>
      <c r="BQ123" s="50">
        <f t="shared" si="40"/>
        <v>3.1753160919540224E-2</v>
      </c>
      <c r="BR123" s="50">
        <f t="shared" si="41"/>
        <v>0.22236819272161923</v>
      </c>
      <c r="BS123" s="50">
        <f t="shared" si="42"/>
        <v>0.23482503013356448</v>
      </c>
      <c r="BT123" s="50">
        <f t="shared" si="43"/>
        <v>6.1768942422672009E-4</v>
      </c>
      <c r="BU123" s="50">
        <f t="shared" si="43"/>
        <v>6.5229175037101244E-4</v>
      </c>
    </row>
    <row r="124" spans="1:73" x14ac:dyDescent="0.25">
      <c r="A124" s="21">
        <v>43739.441666666666</v>
      </c>
      <c r="B124" s="17">
        <v>337217</v>
      </c>
      <c r="C124" s="17">
        <v>13.51</v>
      </c>
      <c r="D124" s="17">
        <v>23.31</v>
      </c>
      <c r="E124" s="17">
        <v>304.60000000000002</v>
      </c>
      <c r="F124" s="17">
        <v>36.700000000000003</v>
      </c>
      <c r="G124" s="17">
        <v>-40.94</v>
      </c>
      <c r="H124" s="17">
        <v>-16.37</v>
      </c>
      <c r="I124" s="17">
        <v>26.58</v>
      </c>
      <c r="J124" s="17">
        <v>299.7</v>
      </c>
      <c r="K124" s="17">
        <v>267.89999999999998</v>
      </c>
      <c r="L124" s="17">
        <v>-24.58</v>
      </c>
      <c r="M124" s="17">
        <v>0.12</v>
      </c>
      <c r="N124" s="17">
        <v>263.7</v>
      </c>
      <c r="O124" s="17">
        <v>20.329999999999998</v>
      </c>
      <c r="P124" s="17">
        <v>243.3</v>
      </c>
      <c r="Q124" s="17">
        <v>416.7</v>
      </c>
      <c r="R124" s="17">
        <v>441.2</v>
      </c>
      <c r="S124" s="17">
        <v>21.26</v>
      </c>
      <c r="T124" s="17">
        <v>69.52</v>
      </c>
      <c r="U124" s="17">
        <v>1.58</v>
      </c>
      <c r="V124" s="17">
        <v>312</v>
      </c>
      <c r="W124" s="17">
        <v>21.8</v>
      </c>
      <c r="X124" s="17">
        <v>0.29799999999999999</v>
      </c>
      <c r="Y124" s="17">
        <v>2.984607</v>
      </c>
      <c r="Z124" s="7">
        <f t="shared" si="22"/>
        <v>21.53</v>
      </c>
      <c r="AA124" s="7">
        <f t="shared" si="36"/>
        <v>294.67999999999995</v>
      </c>
      <c r="AB124" s="2">
        <f t="shared" si="23"/>
        <v>246.72600000000003</v>
      </c>
      <c r="AC124" s="42">
        <f t="shared" si="24"/>
        <v>2.6675962737237793</v>
      </c>
      <c r="AD124" s="42">
        <f t="shared" si="25"/>
        <v>1.8545129294927714</v>
      </c>
      <c r="AE124" s="42">
        <f t="shared" si="26"/>
        <v>0.83323628344546519</v>
      </c>
      <c r="AF124" s="42">
        <f t="shared" si="27"/>
        <v>356.24918277110123</v>
      </c>
      <c r="AG124" s="42">
        <f t="shared" si="28"/>
        <v>341.99921546025718</v>
      </c>
      <c r="AH124" s="6">
        <f t="shared" si="29"/>
        <v>400.03199999999998</v>
      </c>
      <c r="AI124" s="4">
        <v>22.096314387842899</v>
      </c>
      <c r="AJ124" s="4">
        <f t="shared" si="37"/>
        <v>295.24631438784286</v>
      </c>
      <c r="AK124" s="8">
        <f t="shared" si="30"/>
        <v>0.19922991475768675</v>
      </c>
      <c r="AL124" s="8">
        <f t="shared" si="31"/>
        <v>413.73350286729675</v>
      </c>
      <c r="AM124" s="8">
        <f t="shared" si="32"/>
        <v>3.2329089068515371</v>
      </c>
      <c r="AN124" s="8">
        <f t="shared" si="33"/>
        <v>53.332451595239519</v>
      </c>
      <c r="AO124" s="22">
        <f t="shared" si="34"/>
        <v>4.09109619211772E-3</v>
      </c>
      <c r="AP124" s="22">
        <f t="shared" si="35"/>
        <v>4.5239679009589612E-2</v>
      </c>
      <c r="AQ124" s="19">
        <f t="shared" si="38"/>
        <v>4.5239679009589612E-2</v>
      </c>
      <c r="AX124">
        <v>0.15715526838350288</v>
      </c>
      <c r="AY124">
        <v>26.258620689655174</v>
      </c>
      <c r="AZ124">
        <v>1.094109195402299</v>
      </c>
      <c r="BA124">
        <v>0.88622844827586222</v>
      </c>
      <c r="BB124">
        <v>2.1120689655172415</v>
      </c>
      <c r="BC124">
        <v>8.8002873563218398E-2</v>
      </c>
      <c r="BD124">
        <v>0.79822557471264388</v>
      </c>
      <c r="BE124">
        <v>7.9822557471264391E-2</v>
      </c>
      <c r="BF124">
        <v>0</v>
      </c>
      <c r="BG124">
        <v>21.53</v>
      </c>
      <c r="BH124">
        <v>1.8142443511701909</v>
      </c>
      <c r="BI124">
        <v>2.5691307972882296</v>
      </c>
      <c r="BJ124">
        <v>1.7860597302747772</v>
      </c>
      <c r="BK124">
        <v>0.21897680688832605</v>
      </c>
      <c r="BL124">
        <v>6.0826890802312785E-4</v>
      </c>
      <c r="BP124" s="50">
        <f t="shared" si="39"/>
        <v>1.8147876785798587</v>
      </c>
      <c r="BQ124" s="50">
        <f t="shared" si="40"/>
        <v>3.1929022988505758E-2</v>
      </c>
      <c r="BR124" s="50">
        <f t="shared" si="41"/>
        <v>0.22942693787750032</v>
      </c>
      <c r="BS124" s="50">
        <f t="shared" si="42"/>
        <v>0.24159336858686162</v>
      </c>
      <c r="BT124" s="50">
        <f t="shared" si="43"/>
        <v>6.3729704965972305E-4</v>
      </c>
      <c r="BU124" s="50">
        <f t="shared" si="43"/>
        <v>6.7109269051906009E-4</v>
      </c>
    </row>
    <row r="125" spans="1:73" x14ac:dyDescent="0.25">
      <c r="A125" s="21">
        <v>43739.441666666666</v>
      </c>
      <c r="B125" s="17">
        <v>337218</v>
      </c>
      <c r="C125" s="17">
        <v>13.52</v>
      </c>
      <c r="D125" s="17">
        <v>23.32</v>
      </c>
      <c r="E125" s="17">
        <v>304.5</v>
      </c>
      <c r="F125" s="17">
        <v>36.54</v>
      </c>
      <c r="G125" s="17">
        <v>-40.85</v>
      </c>
      <c r="H125" s="17">
        <v>-16.850000000000001</v>
      </c>
      <c r="I125" s="17">
        <v>26.57</v>
      </c>
      <c r="J125" s="17">
        <v>299.7</v>
      </c>
      <c r="K125" s="17">
        <v>267.89999999999998</v>
      </c>
      <c r="L125" s="17">
        <v>-23.99</v>
      </c>
      <c r="M125" s="17">
        <v>0.12</v>
      </c>
      <c r="N125" s="17">
        <v>263.60000000000002</v>
      </c>
      <c r="O125" s="17">
        <v>19.68</v>
      </c>
      <c r="P125" s="17">
        <v>244</v>
      </c>
      <c r="Q125" s="17">
        <v>416.7</v>
      </c>
      <c r="R125" s="17">
        <v>440.7</v>
      </c>
      <c r="S125" s="17">
        <v>21.27</v>
      </c>
      <c r="T125" s="17">
        <v>70.52</v>
      </c>
      <c r="U125" s="17">
        <v>1.25</v>
      </c>
      <c r="V125" s="17">
        <v>338.5</v>
      </c>
      <c r="W125" s="17">
        <v>21.9</v>
      </c>
      <c r="X125" s="17">
        <v>0.29799999999999999</v>
      </c>
      <c r="Y125" s="17">
        <v>2.9843860000000002</v>
      </c>
      <c r="Z125" s="7">
        <f t="shared" si="22"/>
        <v>21.585000000000001</v>
      </c>
      <c r="AA125" s="7">
        <f t="shared" si="36"/>
        <v>294.73499999999996</v>
      </c>
      <c r="AB125" s="2">
        <f t="shared" si="23"/>
        <v>246.64500000000001</v>
      </c>
      <c r="AC125" s="42">
        <f t="shared" si="24"/>
        <v>2.5733151289470197</v>
      </c>
      <c r="AD125" s="42">
        <f t="shared" si="25"/>
        <v>1.8147018289334382</v>
      </c>
      <c r="AE125" s="42">
        <f t="shared" si="26"/>
        <v>0.83063239876693684</v>
      </c>
      <c r="AF125" s="42">
        <f t="shared" si="27"/>
        <v>355.40110392071472</v>
      </c>
      <c r="AG125" s="42">
        <f t="shared" si="28"/>
        <v>341.1850597638861</v>
      </c>
      <c r="AH125" s="6">
        <f t="shared" si="29"/>
        <v>400.03199999999998</v>
      </c>
      <c r="AI125" s="4">
        <v>21.558313724058301</v>
      </c>
      <c r="AJ125" s="4">
        <f t="shared" si="37"/>
        <v>294.70831372405826</v>
      </c>
      <c r="AK125" s="8">
        <f t="shared" si="30"/>
        <v>0.19934149026951201</v>
      </c>
      <c r="AL125" s="8">
        <f t="shared" si="31"/>
        <v>410.59841096058284</v>
      </c>
      <c r="AM125" s="8">
        <f t="shared" si="32"/>
        <v>2.8755434269021221</v>
      </c>
      <c r="AN125" s="8">
        <f t="shared" si="33"/>
        <v>-2.2353646967052994</v>
      </c>
      <c r="AO125" s="22">
        <f t="shared" si="34"/>
        <v>5.4257566368184056E-3</v>
      </c>
      <c r="AP125" s="22">
        <f t="shared" si="35"/>
        <v>5.9998464251889233E-2</v>
      </c>
      <c r="AQ125" s="19">
        <f t="shared" si="38"/>
        <v>5.9998464251889233E-2</v>
      </c>
      <c r="AX125">
        <v>0.1576178057231033</v>
      </c>
      <c r="AY125">
        <v>26.25</v>
      </c>
      <c r="AZ125">
        <v>1.09375</v>
      </c>
      <c r="BA125">
        <v>0.88593750000000004</v>
      </c>
      <c r="BB125">
        <v>2.0689655172413794</v>
      </c>
      <c r="BC125">
        <v>8.6206896551724144E-2</v>
      </c>
      <c r="BD125">
        <v>0.79973060344827585</v>
      </c>
      <c r="BE125">
        <v>7.9973060344827596E-2</v>
      </c>
      <c r="BF125">
        <v>0</v>
      </c>
      <c r="BG125">
        <v>21.585000000000001</v>
      </c>
      <c r="BH125">
        <v>1.4353198980776827</v>
      </c>
      <c r="BI125">
        <v>2.5777874127672149</v>
      </c>
      <c r="BJ125">
        <v>1.8178556834834398</v>
      </c>
      <c r="BK125">
        <v>0.21601772940201364</v>
      </c>
      <c r="BL125">
        <v>6.0004924833892675E-4</v>
      </c>
      <c r="BP125" s="50">
        <f t="shared" si="39"/>
        <v>1.4357497457119135</v>
      </c>
      <c r="BQ125" s="50">
        <f t="shared" si="40"/>
        <v>3.1989224137931031E-2</v>
      </c>
      <c r="BR125" s="50">
        <f t="shared" si="41"/>
        <v>0.22435749059998145</v>
      </c>
      <c r="BS125" s="50">
        <f t="shared" si="42"/>
        <v>0.23685878184460657</v>
      </c>
      <c r="BT125" s="50">
        <f t="shared" si="43"/>
        <v>6.2321525166661516E-4</v>
      </c>
      <c r="BU125" s="50">
        <f t="shared" si="43"/>
        <v>6.5794106067946275E-4</v>
      </c>
    </row>
    <row r="126" spans="1:73" x14ac:dyDescent="0.25">
      <c r="A126" s="21">
        <v>43739.441666666666</v>
      </c>
      <c r="B126" s="17">
        <v>337219</v>
      </c>
      <c r="C126" s="17">
        <v>13.52</v>
      </c>
      <c r="D126" s="17">
        <v>23.32</v>
      </c>
      <c r="E126" s="17">
        <v>304.39999999999998</v>
      </c>
      <c r="F126" s="17">
        <v>36.520000000000003</v>
      </c>
      <c r="G126" s="17">
        <v>-40.71</v>
      </c>
      <c r="H126" s="17">
        <v>-16.399999999999999</v>
      </c>
      <c r="I126" s="17">
        <v>26.55</v>
      </c>
      <c r="J126" s="17">
        <v>299.7</v>
      </c>
      <c r="K126" s="17">
        <v>267.89999999999998</v>
      </c>
      <c r="L126" s="17">
        <v>-24.31</v>
      </c>
      <c r="M126" s="17">
        <v>0.12</v>
      </c>
      <c r="N126" s="17">
        <v>263.7</v>
      </c>
      <c r="O126" s="17">
        <v>20.12</v>
      </c>
      <c r="P126" s="17">
        <v>243.6</v>
      </c>
      <c r="Q126" s="17">
        <v>416.7</v>
      </c>
      <c r="R126" s="17">
        <v>441</v>
      </c>
      <c r="S126" s="17">
        <v>21.27</v>
      </c>
      <c r="T126" s="17">
        <v>70.23</v>
      </c>
      <c r="U126" s="17">
        <v>1.23</v>
      </c>
      <c r="V126" s="17">
        <v>330.5</v>
      </c>
      <c r="W126" s="17">
        <v>21.95</v>
      </c>
      <c r="X126" s="17">
        <v>0.29799999999999999</v>
      </c>
      <c r="Y126" s="17">
        <v>2.983447</v>
      </c>
      <c r="Z126" s="7">
        <f t="shared" si="22"/>
        <v>21.61</v>
      </c>
      <c r="AA126" s="7">
        <f t="shared" si="36"/>
        <v>294.76</v>
      </c>
      <c r="AB126" s="2">
        <f t="shared" si="23"/>
        <v>246.56399999999999</v>
      </c>
      <c r="AC126" s="42">
        <f t="shared" si="24"/>
        <v>2.5525359502850238</v>
      </c>
      <c r="AD126" s="42">
        <f t="shared" si="25"/>
        <v>1.7926459978851721</v>
      </c>
      <c r="AE126" s="42">
        <f t="shared" si="26"/>
        <v>0.82917111230991403</v>
      </c>
      <c r="AF126" s="42">
        <f t="shared" si="27"/>
        <v>354.89625251639427</v>
      </c>
      <c r="AG126" s="42">
        <f t="shared" si="28"/>
        <v>340.70040241573849</v>
      </c>
      <c r="AH126" s="6">
        <f t="shared" si="29"/>
        <v>400.03199999999998</v>
      </c>
      <c r="AI126" s="4">
        <v>21.4380546216696</v>
      </c>
      <c r="AJ126" s="4">
        <f t="shared" si="37"/>
        <v>294.58805462166958</v>
      </c>
      <c r="AK126" s="8">
        <f t="shared" si="30"/>
        <v>0.19939222017924876</v>
      </c>
      <c r="AL126" s="8">
        <f t="shared" si="31"/>
        <v>409.89404510752468</v>
      </c>
      <c r="AM126" s="8">
        <f t="shared" si="32"/>
        <v>2.852446318513286</v>
      </c>
      <c r="AN126" s="8">
        <f t="shared" si="33"/>
        <v>-14.287244325696806</v>
      </c>
      <c r="AO126" s="22">
        <f t="shared" si="34"/>
        <v>5.7143372936341768E-3</v>
      </c>
      <c r="AP126" s="22">
        <f t="shared" si="35"/>
        <v>6.3189612948875512E-2</v>
      </c>
      <c r="AQ126" s="19">
        <f t="shared" si="38"/>
        <v>6.3189612948875512E-2</v>
      </c>
      <c r="AX126">
        <v>0.15782842990070015</v>
      </c>
      <c r="AY126">
        <v>26.241379310344826</v>
      </c>
      <c r="AZ126">
        <v>1.093390804597701</v>
      </c>
      <c r="BA126">
        <v>0.88564655172413786</v>
      </c>
      <c r="BB126">
        <v>2.0948275862068977</v>
      </c>
      <c r="BC126">
        <v>8.7284482758620732E-2</v>
      </c>
      <c r="BD126">
        <v>0.79836206896551709</v>
      </c>
      <c r="BE126">
        <v>7.9836206896551715E-2</v>
      </c>
      <c r="BF126">
        <v>0</v>
      </c>
      <c r="BG126">
        <v>21.61</v>
      </c>
      <c r="BH126">
        <v>1.4123547797084397</v>
      </c>
      <c r="BI126">
        <v>2.58173065475285</v>
      </c>
      <c r="BJ126">
        <v>1.8131494388329268</v>
      </c>
      <c r="BK126">
        <v>0.21603552055276232</v>
      </c>
      <c r="BL126">
        <v>6.0009866820211752E-4</v>
      </c>
      <c r="BP126" s="50">
        <f t="shared" si="39"/>
        <v>1.4127777497805227</v>
      </c>
      <c r="BQ126" s="50">
        <f t="shared" si="40"/>
        <v>3.1934482758620687E-2</v>
      </c>
      <c r="BR126" s="50">
        <f t="shared" si="41"/>
        <v>0.22424780660317842</v>
      </c>
      <c r="BS126" s="50">
        <f t="shared" si="42"/>
        <v>0.23675224408217768</v>
      </c>
      <c r="BT126" s="50">
        <f t="shared" si="43"/>
        <v>6.2291057389771782E-4</v>
      </c>
      <c r="BU126" s="50">
        <f t="shared" si="43"/>
        <v>6.5764512245049353E-4</v>
      </c>
    </row>
    <row r="127" spans="1:73" x14ac:dyDescent="0.25">
      <c r="A127" s="21">
        <v>43739.441666666666</v>
      </c>
      <c r="B127" s="17">
        <v>337220</v>
      </c>
      <c r="C127" s="17">
        <v>13.51</v>
      </c>
      <c r="D127" s="17">
        <v>23.33</v>
      </c>
      <c r="E127" s="17">
        <v>304.39999999999998</v>
      </c>
      <c r="F127" s="17">
        <v>36.69</v>
      </c>
      <c r="G127" s="17">
        <v>-40.49</v>
      </c>
      <c r="H127" s="17">
        <v>-16.11</v>
      </c>
      <c r="I127" s="17">
        <v>26.54</v>
      </c>
      <c r="J127" s="17">
        <v>299.7</v>
      </c>
      <c r="K127" s="17">
        <v>267.8</v>
      </c>
      <c r="L127" s="17">
        <v>-24.38</v>
      </c>
      <c r="M127" s="17">
        <v>0.121</v>
      </c>
      <c r="N127" s="17">
        <v>264</v>
      </c>
      <c r="O127" s="17">
        <v>20.58</v>
      </c>
      <c r="P127" s="17">
        <v>243.4</v>
      </c>
      <c r="Q127" s="17">
        <v>416.9</v>
      </c>
      <c r="R127" s="17">
        <v>441.3</v>
      </c>
      <c r="S127" s="17">
        <v>21.27</v>
      </c>
      <c r="T127" s="17">
        <v>70.209999999999994</v>
      </c>
      <c r="U127" s="17">
        <v>1.93</v>
      </c>
      <c r="V127" s="17">
        <v>162</v>
      </c>
      <c r="W127" s="17">
        <v>21.75</v>
      </c>
      <c r="X127" s="17">
        <v>0.29899999999999999</v>
      </c>
      <c r="Y127" s="17">
        <v>2.9860709999999999</v>
      </c>
      <c r="Z127" s="7">
        <f t="shared" si="22"/>
        <v>21.509999999999998</v>
      </c>
      <c r="AA127" s="7">
        <f t="shared" si="36"/>
        <v>294.65999999999997</v>
      </c>
      <c r="AB127" s="2">
        <f t="shared" si="23"/>
        <v>246.56399999999999</v>
      </c>
      <c r="AC127" s="42">
        <f t="shared" si="24"/>
        <v>2.5429891353121286</v>
      </c>
      <c r="AD127" s="42">
        <f t="shared" si="25"/>
        <v>1.7854326719026454</v>
      </c>
      <c r="AE127" s="42">
        <f t="shared" si="26"/>
        <v>0.82873338569252109</v>
      </c>
      <c r="AF127" s="42">
        <f t="shared" si="27"/>
        <v>354.22779177901054</v>
      </c>
      <c r="AG127" s="42">
        <f t="shared" si="28"/>
        <v>340.05868010785014</v>
      </c>
      <c r="AH127" s="6">
        <f t="shared" si="29"/>
        <v>400.22399999999999</v>
      </c>
      <c r="AI127" s="4">
        <v>21.373870205069899</v>
      </c>
      <c r="AJ127" s="4">
        <f t="shared" si="37"/>
        <v>294.5238702050699</v>
      </c>
      <c r="AK127" s="8">
        <f t="shared" si="30"/>
        <v>0.19918935216912637</v>
      </c>
      <c r="AL127" s="8">
        <f t="shared" si="31"/>
        <v>409.54556439442973</v>
      </c>
      <c r="AM127" s="8">
        <f t="shared" si="32"/>
        <v>3.5730869007064467</v>
      </c>
      <c r="AN127" s="8">
        <f t="shared" si="33"/>
        <v>-14.168936491072078</v>
      </c>
      <c r="AO127" s="22">
        <f t="shared" si="34"/>
        <v>5.7239490149007411E-3</v>
      </c>
      <c r="AP127" s="22">
        <f t="shared" si="35"/>
        <v>6.3295900155142332E-2</v>
      </c>
      <c r="AQ127" s="19">
        <f t="shared" si="38"/>
        <v>6.3295900155142332E-2</v>
      </c>
      <c r="AX127">
        <v>0.15698735759481106</v>
      </c>
      <c r="AY127">
        <v>26.241379310344826</v>
      </c>
      <c r="AZ127">
        <v>1.093390804597701</v>
      </c>
      <c r="BA127">
        <v>0.88564655172413786</v>
      </c>
      <c r="BB127">
        <v>2.1034482758620721</v>
      </c>
      <c r="BC127">
        <v>8.7643678160919669E-2</v>
      </c>
      <c r="BD127">
        <v>0.7980028735632182</v>
      </c>
      <c r="BE127">
        <v>7.9800287356321831E-2</v>
      </c>
      <c r="BF127">
        <v>0</v>
      </c>
      <c r="BG127">
        <v>21.509999999999998</v>
      </c>
      <c r="BH127">
        <v>2.2161339226319421</v>
      </c>
      <c r="BI127">
        <v>2.5659892401968394</v>
      </c>
      <c r="BJ127">
        <v>1.8015810455422008</v>
      </c>
      <c r="BK127">
        <v>0.21996018585871108</v>
      </c>
      <c r="BL127">
        <v>6.1100051627419744E-4</v>
      </c>
      <c r="BP127" s="50">
        <f t="shared" si="39"/>
        <v>2.2167976073791942</v>
      </c>
      <c r="BQ127" s="50">
        <f t="shared" si="40"/>
        <v>3.1920114942528728E-2</v>
      </c>
      <c r="BR127" s="50">
        <f t="shared" si="41"/>
        <v>0.23247301809091631</v>
      </c>
      <c r="BS127" s="50">
        <f t="shared" si="42"/>
        <v>0.24433021061744281</v>
      </c>
      <c r="BT127" s="50">
        <f t="shared" si="43"/>
        <v>6.4575838358587863E-4</v>
      </c>
      <c r="BU127" s="50">
        <f t="shared" si="43"/>
        <v>6.7869502949289672E-4</v>
      </c>
    </row>
    <row r="128" spans="1:73" x14ac:dyDescent="0.25">
      <c r="A128" s="21">
        <v>43739.441666666666</v>
      </c>
      <c r="B128" s="17">
        <v>337221</v>
      </c>
      <c r="C128" s="17">
        <v>13.52</v>
      </c>
      <c r="D128" s="17">
        <v>23.34</v>
      </c>
      <c r="E128" s="17">
        <v>304.3</v>
      </c>
      <c r="F128" s="17">
        <v>36.869999999999997</v>
      </c>
      <c r="G128" s="17">
        <v>-39.57</v>
      </c>
      <c r="H128" s="17">
        <v>-15.78</v>
      </c>
      <c r="I128" s="17">
        <v>26.51</v>
      </c>
      <c r="J128" s="17">
        <v>299.7</v>
      </c>
      <c r="K128" s="17">
        <v>267.5</v>
      </c>
      <c r="L128" s="17">
        <v>-23.79</v>
      </c>
      <c r="M128" s="17">
        <v>0.121</v>
      </c>
      <c r="N128" s="17">
        <v>264.8</v>
      </c>
      <c r="O128" s="17">
        <v>21.09</v>
      </c>
      <c r="P128" s="17">
        <v>243.7</v>
      </c>
      <c r="Q128" s="17">
        <v>417.6</v>
      </c>
      <c r="R128" s="17">
        <v>441.4</v>
      </c>
      <c r="S128" s="17">
        <v>21.27</v>
      </c>
      <c r="T128" s="17">
        <v>69.75</v>
      </c>
      <c r="U128" s="17">
        <v>2.105</v>
      </c>
      <c r="V128" s="17">
        <v>316.5</v>
      </c>
      <c r="W128" s="17">
        <v>21.6</v>
      </c>
      <c r="X128" s="17">
        <v>0.29899999999999999</v>
      </c>
      <c r="Y128" s="17">
        <v>2.986297</v>
      </c>
      <c r="Z128" s="7">
        <f t="shared" si="22"/>
        <v>21.435000000000002</v>
      </c>
      <c r="AA128" s="7">
        <f t="shared" si="36"/>
        <v>294.58499999999998</v>
      </c>
      <c r="AB128" s="2">
        <f t="shared" si="23"/>
        <v>246.48300000000003</v>
      </c>
      <c r="AC128" s="42">
        <f t="shared" si="24"/>
        <v>2.5546837470862611</v>
      </c>
      <c r="AD128" s="42">
        <f t="shared" si="25"/>
        <v>1.7818919135926672</v>
      </c>
      <c r="AE128" s="42">
        <f t="shared" si="26"/>
        <v>0.82852832631889495</v>
      </c>
      <c r="AF128" s="42">
        <f t="shared" si="27"/>
        <v>353.77972224641866</v>
      </c>
      <c r="AG128" s="42">
        <f t="shared" si="28"/>
        <v>339.62853335656189</v>
      </c>
      <c r="AH128" s="6">
        <f t="shared" si="29"/>
        <v>400.89600000000002</v>
      </c>
      <c r="AI128" s="4">
        <v>21.437198595301201</v>
      </c>
      <c r="AJ128" s="4">
        <f t="shared" si="37"/>
        <v>294.58719859530117</v>
      </c>
      <c r="AK128" s="8">
        <f t="shared" si="30"/>
        <v>0.19903729149664906</v>
      </c>
      <c r="AL128" s="8">
        <f t="shared" si="31"/>
        <v>409.93057704372626</v>
      </c>
      <c r="AM128" s="8">
        <f t="shared" si="32"/>
        <v>3.7315646852225406</v>
      </c>
      <c r="AN128" s="8">
        <f t="shared" si="33"/>
        <v>0.23898836298381559</v>
      </c>
      <c r="AO128" s="22">
        <f t="shared" si="34"/>
        <v>5.4006097581914322E-3</v>
      </c>
      <c r="AP128" s="22">
        <f t="shared" si="35"/>
        <v>5.9720387994633473E-2</v>
      </c>
      <c r="AQ128" s="19">
        <f t="shared" si="38"/>
        <v>5.9720387994633473E-2</v>
      </c>
      <c r="AX128">
        <v>0.15635904159092828</v>
      </c>
      <c r="AY128">
        <v>26.232758620689658</v>
      </c>
      <c r="AZ128">
        <v>1.0930316091954024</v>
      </c>
      <c r="BA128">
        <v>0.88535560344827602</v>
      </c>
      <c r="BB128">
        <v>2.0517241379310307</v>
      </c>
      <c r="BC128">
        <v>8.5488505747126284E-2</v>
      </c>
      <c r="BD128">
        <v>0.79986709770114972</v>
      </c>
      <c r="BE128">
        <v>7.9986709770114975E-2</v>
      </c>
      <c r="BF128">
        <v>0</v>
      </c>
      <c r="BG128">
        <v>21.435000000000002</v>
      </c>
      <c r="BH128">
        <v>2.4170787083628178</v>
      </c>
      <c r="BI128">
        <v>2.5542382732151223</v>
      </c>
      <c r="BJ128">
        <v>1.7815811955675478</v>
      </c>
      <c r="BK128">
        <v>0.2218163382458711</v>
      </c>
      <c r="BL128">
        <v>6.1615649512741972E-4</v>
      </c>
      <c r="BP128" s="50">
        <f t="shared" si="39"/>
        <v>2.417802571778862</v>
      </c>
      <c r="BQ128" s="50">
        <f t="shared" si="40"/>
        <v>3.1994683908045989E-2</v>
      </c>
      <c r="BR128" s="50">
        <f t="shared" si="41"/>
        <v>0.23544342139186542</v>
      </c>
      <c r="BS128" s="50">
        <f t="shared" si="42"/>
        <v>0.24716416429059607</v>
      </c>
      <c r="BT128" s="50">
        <f t="shared" si="43"/>
        <v>6.5400950386629287E-4</v>
      </c>
      <c r="BU128" s="50">
        <f t="shared" si="43"/>
        <v>6.8656712302943344E-4</v>
      </c>
    </row>
    <row r="129" spans="1:73" x14ac:dyDescent="0.25">
      <c r="A129" s="21">
        <v>43739.441666666666</v>
      </c>
      <c r="B129" s="17">
        <v>337222</v>
      </c>
      <c r="C129" s="17">
        <v>13.51</v>
      </c>
      <c r="D129" s="17">
        <v>23.34</v>
      </c>
      <c r="E129" s="17">
        <v>303.5</v>
      </c>
      <c r="F129" s="17">
        <v>36.549999999999997</v>
      </c>
      <c r="G129" s="17">
        <v>-39.11</v>
      </c>
      <c r="H129" s="17">
        <v>-15.59</v>
      </c>
      <c r="I129" s="17">
        <v>26.46</v>
      </c>
      <c r="J129" s="17">
        <v>299.60000000000002</v>
      </c>
      <c r="K129" s="17">
        <v>266.89999999999998</v>
      </c>
      <c r="L129" s="17">
        <v>-23.52</v>
      </c>
      <c r="M129" s="17">
        <v>0.12</v>
      </c>
      <c r="N129" s="17">
        <v>264.39999999999998</v>
      </c>
      <c r="O129" s="17">
        <v>20.96</v>
      </c>
      <c r="P129" s="17">
        <v>243.4</v>
      </c>
      <c r="Q129" s="17">
        <v>417.8</v>
      </c>
      <c r="R129" s="17">
        <v>441.3</v>
      </c>
      <c r="S129" s="17">
        <v>21.26</v>
      </c>
      <c r="T129" s="17">
        <v>70.349999999999994</v>
      </c>
      <c r="U129" s="17">
        <v>2.6349999999999998</v>
      </c>
      <c r="V129" s="17">
        <v>329.5</v>
      </c>
      <c r="W129" s="17">
        <v>21.7</v>
      </c>
      <c r="X129" s="17">
        <v>0.29799999999999999</v>
      </c>
      <c r="Y129" s="17">
        <v>2.9811800000000002</v>
      </c>
      <c r="Z129" s="7">
        <f t="shared" si="22"/>
        <v>21.48</v>
      </c>
      <c r="AA129" s="7">
        <f t="shared" si="36"/>
        <v>294.63</v>
      </c>
      <c r="AB129" s="2">
        <f t="shared" si="23"/>
        <v>245.83500000000001</v>
      </c>
      <c r="AC129" s="42">
        <f t="shared" si="24"/>
        <v>2.5198214168636897</v>
      </c>
      <c r="AD129" s="42">
        <f t="shared" si="25"/>
        <v>1.7726943667636055</v>
      </c>
      <c r="AE129" s="42">
        <f t="shared" si="26"/>
        <v>0.82789733278966071</v>
      </c>
      <c r="AF129" s="42">
        <f t="shared" si="27"/>
        <v>353.72634400059422</v>
      </c>
      <c r="AG129" s="42">
        <f t="shared" si="28"/>
        <v>339.57729024057045</v>
      </c>
      <c r="AH129" s="6">
        <f t="shared" si="29"/>
        <v>401.08800000000002</v>
      </c>
      <c r="AI129" s="4">
        <v>21.233688585785501</v>
      </c>
      <c r="AJ129" s="4">
        <f t="shared" si="37"/>
        <v>294.38368858578548</v>
      </c>
      <c r="AK129" s="8">
        <f t="shared" si="30"/>
        <v>0.19912851860989011</v>
      </c>
      <c r="AL129" s="8">
        <f t="shared" si="31"/>
        <v>408.73960141900682</v>
      </c>
      <c r="AM129" s="8">
        <f t="shared" si="32"/>
        <v>4.1749880239349189</v>
      </c>
      <c r="AN129" s="8">
        <f t="shared" si="33"/>
        <v>-29.95575406720393</v>
      </c>
      <c r="AO129" s="22">
        <f t="shared" si="34"/>
        <v>6.1047948064456908E-3</v>
      </c>
      <c r="AP129" s="22">
        <f t="shared" si="35"/>
        <v>6.7507324319365666E-2</v>
      </c>
      <c r="AQ129" s="19">
        <f t="shared" si="38"/>
        <v>6.7507324319365666E-2</v>
      </c>
      <c r="AX129">
        <v>0.15673577566079192</v>
      </c>
      <c r="AY129">
        <v>26.163793103448278</v>
      </c>
      <c r="AZ129">
        <v>1.0901580459770115</v>
      </c>
      <c r="BA129">
        <v>0.88302801724137936</v>
      </c>
      <c r="BB129">
        <v>2.0258620689655173</v>
      </c>
      <c r="BC129">
        <v>8.441091954022989E-2</v>
      </c>
      <c r="BD129">
        <v>0.79861709770114953</v>
      </c>
      <c r="BE129">
        <v>7.9861709770114961E-2</v>
      </c>
      <c r="BF129">
        <v>0</v>
      </c>
      <c r="BG129">
        <v>21.48</v>
      </c>
      <c r="BH129">
        <v>3.0256543451477547</v>
      </c>
      <c r="BI129">
        <v>2.5612831976863899</v>
      </c>
      <c r="BJ129">
        <v>1.8018627295723753</v>
      </c>
      <c r="BK129">
        <v>0.2235106956591999</v>
      </c>
      <c r="BL129">
        <v>6.2086304349777746E-4</v>
      </c>
      <c r="BP129" s="50">
        <f t="shared" si="39"/>
        <v>3.0265604639607133</v>
      </c>
      <c r="BQ129" s="50">
        <f t="shared" si="40"/>
        <v>3.194468390804598E-2</v>
      </c>
      <c r="BR129" s="50">
        <f t="shared" si="41"/>
        <v>0.24006049918071007</v>
      </c>
      <c r="BS129" s="50">
        <f t="shared" si="42"/>
        <v>0.25135564283632073</v>
      </c>
      <c r="BT129" s="50">
        <f t="shared" si="43"/>
        <v>6.6683471994641687E-4</v>
      </c>
      <c r="BU129" s="50">
        <f t="shared" si="43"/>
        <v>6.9821011898977972E-4</v>
      </c>
    </row>
    <row r="130" spans="1:73" x14ac:dyDescent="0.25">
      <c r="A130" s="21">
        <v>43739.442361111112</v>
      </c>
      <c r="B130" s="17">
        <v>337223</v>
      </c>
      <c r="C130" s="17">
        <v>13.51</v>
      </c>
      <c r="D130" s="17">
        <v>23.34</v>
      </c>
      <c r="E130" s="17">
        <v>302.3</v>
      </c>
      <c r="F130" s="17">
        <v>35.869999999999997</v>
      </c>
      <c r="G130" s="17">
        <v>-39.96</v>
      </c>
      <c r="H130" s="17">
        <v>-15.54</v>
      </c>
      <c r="I130" s="17">
        <v>26.41</v>
      </c>
      <c r="J130" s="17">
        <v>299.60000000000002</v>
      </c>
      <c r="K130" s="17">
        <v>266.39999999999998</v>
      </c>
      <c r="L130" s="17">
        <v>-24.42</v>
      </c>
      <c r="M130" s="17">
        <v>0.11899999999999999</v>
      </c>
      <c r="N130" s="17">
        <v>262.3</v>
      </c>
      <c r="O130" s="17">
        <v>20.329999999999998</v>
      </c>
      <c r="P130" s="17">
        <v>242</v>
      </c>
      <c r="Q130" s="17">
        <v>416.6</v>
      </c>
      <c r="R130" s="17">
        <v>441.1</v>
      </c>
      <c r="S130" s="17">
        <v>21.25</v>
      </c>
      <c r="T130" s="17">
        <v>70.650000000000006</v>
      </c>
      <c r="U130" s="17">
        <v>2.105</v>
      </c>
      <c r="V130" s="17">
        <v>337</v>
      </c>
      <c r="W130" s="17">
        <v>21.7</v>
      </c>
      <c r="X130" s="17">
        <v>0.29699999999999999</v>
      </c>
      <c r="Y130" s="17">
        <v>2.968086</v>
      </c>
      <c r="Z130" s="7">
        <f t="shared" si="22"/>
        <v>21.475000000000001</v>
      </c>
      <c r="AA130" s="7">
        <f t="shared" si="36"/>
        <v>294.625</v>
      </c>
      <c r="AB130" s="2">
        <f t="shared" si="23"/>
        <v>244.86300000000003</v>
      </c>
      <c r="AC130" s="42">
        <f t="shared" si="24"/>
        <v>2.5133704160583772</v>
      </c>
      <c r="AD130" s="42">
        <f t="shared" si="25"/>
        <v>1.7756961989452436</v>
      </c>
      <c r="AE130" s="42">
        <f t="shared" si="26"/>
        <v>0.82809967433357734</v>
      </c>
      <c r="AF130" s="42">
        <f t="shared" si="27"/>
        <v>353.78877936663417</v>
      </c>
      <c r="AG130" s="42">
        <f t="shared" si="28"/>
        <v>339.6372281919688</v>
      </c>
      <c r="AH130" s="6">
        <f t="shared" si="29"/>
        <v>399.93599999999998</v>
      </c>
      <c r="AI130" s="4">
        <v>21.1946929112726</v>
      </c>
      <c r="AJ130" s="4">
        <f t="shared" si="37"/>
        <v>294.3446929112726</v>
      </c>
      <c r="AK130" s="8">
        <f t="shared" si="30"/>
        <v>0.19911838088769632</v>
      </c>
      <c r="AL130" s="8">
        <f t="shared" si="31"/>
        <v>408.51464618285593</v>
      </c>
      <c r="AM130" s="8">
        <f t="shared" si="32"/>
        <v>3.7315646852225406</v>
      </c>
      <c r="AN130" s="8">
        <f t="shared" si="33"/>
        <v>-30.469514890398887</v>
      </c>
      <c r="AO130" s="22">
        <f t="shared" si="34"/>
        <v>6.0732556816187628E-3</v>
      </c>
      <c r="AP130" s="22">
        <f t="shared" si="35"/>
        <v>6.7158562076580303E-2</v>
      </c>
      <c r="AQ130" s="19">
        <f t="shared" si="38"/>
        <v>6.7158562076580303E-2</v>
      </c>
      <c r="AX130">
        <v>0.15669387847894739</v>
      </c>
      <c r="AY130">
        <v>26.06034482758621</v>
      </c>
      <c r="AZ130">
        <v>1.0858477011494254</v>
      </c>
      <c r="BA130">
        <v>0.87953663793103465</v>
      </c>
      <c r="BB130">
        <v>2.1120689655172415</v>
      </c>
      <c r="BC130">
        <v>8.8002873563218398E-2</v>
      </c>
      <c r="BD130">
        <v>0.79153376436781619</v>
      </c>
      <c r="BE130">
        <v>7.9153376436781622E-2</v>
      </c>
      <c r="BF130">
        <v>0</v>
      </c>
      <c r="BG130">
        <v>21.475000000000001</v>
      </c>
      <c r="BH130">
        <v>2.4170787083628178</v>
      </c>
      <c r="BI130">
        <v>2.5604995908582602</v>
      </c>
      <c r="BJ130">
        <v>1.8089929609413611</v>
      </c>
      <c r="BK130">
        <v>0.21863257908847325</v>
      </c>
      <c r="BL130">
        <v>6.0731271969020342E-4</v>
      </c>
      <c r="BP130" s="50">
        <f t="shared" si="39"/>
        <v>2.417802571778862</v>
      </c>
      <c r="BQ130" s="50">
        <f t="shared" si="40"/>
        <v>3.166135057471265E-2</v>
      </c>
      <c r="BR130" s="50">
        <f t="shared" si="41"/>
        <v>0.2320466413201393</v>
      </c>
      <c r="BS130" s="50">
        <f t="shared" si="42"/>
        <v>0.24365523045018003</v>
      </c>
      <c r="BT130" s="50">
        <f t="shared" si="43"/>
        <v>6.4457400366705361E-4</v>
      </c>
      <c r="BU130" s="50">
        <f t="shared" si="43"/>
        <v>6.7682008458383339E-4</v>
      </c>
    </row>
    <row r="131" spans="1:73" x14ac:dyDescent="0.25">
      <c r="A131" s="21">
        <v>43739.442361111112</v>
      </c>
      <c r="B131" s="17">
        <v>337224</v>
      </c>
      <c r="C131" s="17">
        <v>13.52</v>
      </c>
      <c r="D131" s="17">
        <v>23.35</v>
      </c>
      <c r="E131" s="17">
        <v>301.3</v>
      </c>
      <c r="F131" s="17">
        <v>35.43</v>
      </c>
      <c r="G131" s="17">
        <v>-40.44</v>
      </c>
      <c r="H131" s="17">
        <v>-15.61</v>
      </c>
      <c r="I131" s="17">
        <v>26.38</v>
      </c>
      <c r="J131" s="17">
        <v>299.5</v>
      </c>
      <c r="K131" s="17">
        <v>265.89999999999998</v>
      </c>
      <c r="L131" s="17">
        <v>-24.83</v>
      </c>
      <c r="M131" s="17">
        <v>0.11799999999999999</v>
      </c>
      <c r="N131" s="17">
        <v>260.8</v>
      </c>
      <c r="O131" s="17">
        <v>19.809999999999999</v>
      </c>
      <c r="P131" s="17">
        <v>241</v>
      </c>
      <c r="Q131" s="17">
        <v>416</v>
      </c>
      <c r="R131" s="17">
        <v>440.8</v>
      </c>
      <c r="S131" s="17">
        <v>21.23</v>
      </c>
      <c r="T131" s="17">
        <v>71.66</v>
      </c>
      <c r="U131" s="17">
        <v>1.645</v>
      </c>
      <c r="V131" s="17">
        <v>341.5</v>
      </c>
      <c r="W131" s="17">
        <v>21.9</v>
      </c>
      <c r="X131" s="17">
        <v>0.29599999999999999</v>
      </c>
      <c r="Y131" s="17">
        <v>2.9572509999999999</v>
      </c>
      <c r="Z131" s="7">
        <f t="shared" si="22"/>
        <v>21.564999999999998</v>
      </c>
      <c r="AA131" s="7">
        <f t="shared" si="36"/>
        <v>294.71499999999997</v>
      </c>
      <c r="AB131" s="2">
        <f t="shared" si="23"/>
        <v>244.05300000000003</v>
      </c>
      <c r="AC131" s="42">
        <f t="shared" si="24"/>
        <v>2.5088666967822122</v>
      </c>
      <c r="AD131" s="42">
        <f t="shared" si="25"/>
        <v>1.7978538749141331</v>
      </c>
      <c r="AE131" s="42">
        <f t="shared" si="26"/>
        <v>0.82953326128094218</v>
      </c>
      <c r="AF131" s="42">
        <f t="shared" si="27"/>
        <v>354.83448889456622</v>
      </c>
      <c r="AG131" s="42">
        <f t="shared" si="28"/>
        <v>340.64110933878356</v>
      </c>
      <c r="AH131" s="6">
        <f t="shared" si="29"/>
        <v>399.36</v>
      </c>
      <c r="AI131" s="4">
        <v>21.1745481523505</v>
      </c>
      <c r="AJ131" s="4">
        <f t="shared" si="37"/>
        <v>294.32454815235047</v>
      </c>
      <c r="AK131" s="8">
        <f t="shared" si="30"/>
        <v>0.19930091253756696</v>
      </c>
      <c r="AL131" s="8">
        <f t="shared" si="31"/>
        <v>408.37507260744718</v>
      </c>
      <c r="AM131" s="8">
        <f t="shared" si="32"/>
        <v>3.298738395205052</v>
      </c>
      <c r="AN131" s="8">
        <f t="shared" si="33"/>
        <v>-37.519396343456364</v>
      </c>
      <c r="AO131" s="22">
        <f t="shared" si="34"/>
        <v>6.2053844728352592E-3</v>
      </c>
      <c r="AP131" s="22">
        <f t="shared" si="35"/>
        <v>6.8619653144073686E-2</v>
      </c>
      <c r="AQ131" s="19">
        <f t="shared" si="38"/>
        <v>6.8619653144073686E-2</v>
      </c>
      <c r="AX131">
        <v>0.15744947742235696</v>
      </c>
      <c r="AY131">
        <v>25.974137931034484</v>
      </c>
      <c r="AZ131">
        <v>1.0822557471264369</v>
      </c>
      <c r="BA131">
        <v>0.87662715517241396</v>
      </c>
      <c r="BB131">
        <v>2.1379310344827598</v>
      </c>
      <c r="BC131">
        <v>8.9080459770114986E-2</v>
      </c>
      <c r="BD131">
        <v>0.78754669540229894</v>
      </c>
      <c r="BE131">
        <v>7.8754669540229902E-2</v>
      </c>
      <c r="BF131">
        <v>0</v>
      </c>
      <c r="BG131">
        <v>21.564999999999998</v>
      </c>
      <c r="BH131">
        <v>1.8888809858702305</v>
      </c>
      <c r="BI131">
        <v>2.5746366087188162</v>
      </c>
      <c r="BJ131">
        <v>1.8449845938079037</v>
      </c>
      <c r="BK131">
        <v>0.21402376200497117</v>
      </c>
      <c r="BL131">
        <v>5.9451045001380879E-4</v>
      </c>
      <c r="BP131" s="50">
        <f t="shared" si="39"/>
        <v>1.889446665356878</v>
      </c>
      <c r="BQ131" s="50">
        <f t="shared" si="40"/>
        <v>3.1501867816091961E-2</v>
      </c>
      <c r="BR131" s="50">
        <f t="shared" si="41"/>
        <v>0.22459492345815879</v>
      </c>
      <c r="BS131" s="50">
        <f t="shared" si="42"/>
        <v>0.23655080852622229</v>
      </c>
      <c r="BT131" s="50">
        <f t="shared" si="43"/>
        <v>6.2387478738377435E-4</v>
      </c>
      <c r="BU131" s="50">
        <f t="shared" si="43"/>
        <v>6.5708557923950626E-4</v>
      </c>
    </row>
    <row r="132" spans="1:73" x14ac:dyDescent="0.25">
      <c r="A132" s="21">
        <v>43739.442361111112</v>
      </c>
      <c r="B132" s="17">
        <v>337225</v>
      </c>
      <c r="C132" s="17">
        <v>13.51</v>
      </c>
      <c r="D132" s="17">
        <v>23.35</v>
      </c>
      <c r="E132" s="17">
        <v>300.39999999999998</v>
      </c>
      <c r="F132" s="17">
        <v>35.380000000000003</v>
      </c>
      <c r="G132" s="17">
        <v>-40.28</v>
      </c>
      <c r="H132" s="17">
        <v>-15.45</v>
      </c>
      <c r="I132" s="17">
        <v>26.36</v>
      </c>
      <c r="J132" s="17">
        <v>299.5</v>
      </c>
      <c r="K132" s="17">
        <v>265</v>
      </c>
      <c r="L132" s="17">
        <v>-24.83</v>
      </c>
      <c r="M132" s="17">
        <v>0.11799999999999999</v>
      </c>
      <c r="N132" s="17">
        <v>260.10000000000002</v>
      </c>
      <c r="O132" s="17">
        <v>19.93</v>
      </c>
      <c r="P132" s="17">
        <v>240.2</v>
      </c>
      <c r="Q132" s="17">
        <v>416</v>
      </c>
      <c r="R132" s="17">
        <v>440.8</v>
      </c>
      <c r="S132" s="17">
        <v>21.23</v>
      </c>
      <c r="T132" s="17">
        <v>70.66</v>
      </c>
      <c r="U132" s="17">
        <v>1.25</v>
      </c>
      <c r="V132" s="17">
        <v>330.5</v>
      </c>
      <c r="W132" s="17">
        <v>21.75</v>
      </c>
      <c r="X132" s="17">
        <v>0.29499999999999998</v>
      </c>
      <c r="Y132" s="17">
        <v>2.9497200000000001</v>
      </c>
      <c r="Z132" s="7">
        <f t="shared" si="22"/>
        <v>21.490000000000002</v>
      </c>
      <c r="AA132" s="7">
        <f t="shared" si="36"/>
        <v>294.64</v>
      </c>
      <c r="AB132" s="2">
        <f t="shared" si="23"/>
        <v>243.32399999999998</v>
      </c>
      <c r="AC132" s="42">
        <f t="shared" si="24"/>
        <v>2.5396674771881198</v>
      </c>
      <c r="AD132" s="42">
        <f t="shared" si="25"/>
        <v>1.7945290393811255</v>
      </c>
      <c r="AE132" s="42">
        <f t="shared" si="26"/>
        <v>0.82934389702578915</v>
      </c>
      <c r="AF132" s="42">
        <f t="shared" si="27"/>
        <v>354.39251065117639</v>
      </c>
      <c r="AG132" s="42">
        <f t="shared" si="28"/>
        <v>340.21681022512934</v>
      </c>
      <c r="AH132" s="6">
        <f t="shared" si="29"/>
        <v>399.36</v>
      </c>
      <c r="AI132" s="4">
        <v>21.352637749204899</v>
      </c>
      <c r="AJ132" s="4">
        <f t="shared" si="37"/>
        <v>294.50263774920489</v>
      </c>
      <c r="AK132" s="8">
        <f t="shared" si="30"/>
        <v>0.19914879508655059</v>
      </c>
      <c r="AL132" s="8">
        <f t="shared" si="31"/>
        <v>409.4271810276208</v>
      </c>
      <c r="AM132" s="8">
        <f t="shared" si="32"/>
        <v>2.8755434269021221</v>
      </c>
      <c r="AN132" s="8">
        <f t="shared" si="33"/>
        <v>-11.506091249230156</v>
      </c>
      <c r="AO132" s="22">
        <f t="shared" si="34"/>
        <v>5.5725817299492391E-3</v>
      </c>
      <c r="AP132" s="22">
        <f t="shared" si="35"/>
        <v>6.1622068237683965E-2</v>
      </c>
      <c r="AQ132" s="19">
        <f t="shared" si="38"/>
        <v>6.1622068237683965E-2</v>
      </c>
      <c r="AX132">
        <v>0.15681959842379481</v>
      </c>
      <c r="AY132">
        <v>25.896551724137929</v>
      </c>
      <c r="AZ132">
        <v>1.079022988505747</v>
      </c>
      <c r="BA132">
        <v>0.87400862068965512</v>
      </c>
      <c r="BB132">
        <v>2.1379310344827598</v>
      </c>
      <c r="BC132">
        <v>8.9080459770114986E-2</v>
      </c>
      <c r="BD132">
        <v>0.7849281609195401</v>
      </c>
      <c r="BE132">
        <v>7.8492816091954021E-2</v>
      </c>
      <c r="BF132">
        <v>0</v>
      </c>
      <c r="BG132">
        <v>21.490000000000002</v>
      </c>
      <c r="BH132">
        <v>1.4353198980776827</v>
      </c>
      <c r="BI132">
        <v>2.5628510399449325</v>
      </c>
      <c r="BJ132">
        <v>1.8109105448250893</v>
      </c>
      <c r="BK132">
        <v>0.21207705939937727</v>
      </c>
      <c r="BL132">
        <v>5.8910294277604797E-4</v>
      </c>
      <c r="BP132" s="50">
        <f t="shared" si="39"/>
        <v>1.4357497457119135</v>
      </c>
      <c r="BQ132" s="50">
        <f t="shared" si="40"/>
        <v>3.1397126436781601E-2</v>
      </c>
      <c r="BR132" s="50">
        <f t="shared" si="41"/>
        <v>0.22029133567434545</v>
      </c>
      <c r="BS132" s="50">
        <f t="shared" si="42"/>
        <v>0.23253870504053728</v>
      </c>
      <c r="BT132" s="50">
        <f t="shared" si="43"/>
        <v>6.1192037687318181E-4</v>
      </c>
      <c r="BU132" s="50">
        <f t="shared" si="43"/>
        <v>6.459408473348258E-4</v>
      </c>
    </row>
    <row r="133" spans="1:73" x14ac:dyDescent="0.25">
      <c r="A133" s="21">
        <v>43739.442361111112</v>
      </c>
      <c r="B133" s="17">
        <v>337226</v>
      </c>
      <c r="C133" s="17">
        <v>13.52</v>
      </c>
      <c r="D133" s="17">
        <v>23.36</v>
      </c>
      <c r="E133" s="17">
        <v>300</v>
      </c>
      <c r="F133" s="17">
        <v>35.15</v>
      </c>
      <c r="G133" s="17">
        <v>-41.55</v>
      </c>
      <c r="H133" s="17">
        <v>-16.16</v>
      </c>
      <c r="I133" s="17">
        <v>26.34</v>
      </c>
      <c r="J133" s="17">
        <v>299.5</v>
      </c>
      <c r="K133" s="17">
        <v>264.8</v>
      </c>
      <c r="L133" s="17">
        <v>-25.39</v>
      </c>
      <c r="M133" s="17">
        <v>0.11700000000000001</v>
      </c>
      <c r="N133" s="17">
        <v>258.39999999999998</v>
      </c>
      <c r="O133" s="17">
        <v>18.989999999999998</v>
      </c>
      <c r="P133" s="17">
        <v>239.4</v>
      </c>
      <c r="Q133" s="17">
        <v>414.6</v>
      </c>
      <c r="R133" s="17">
        <v>440</v>
      </c>
      <c r="S133" s="17">
        <v>21.22</v>
      </c>
      <c r="T133" s="17">
        <v>69.95</v>
      </c>
      <c r="U133" s="17">
        <v>0.9</v>
      </c>
      <c r="V133" s="17">
        <v>232</v>
      </c>
      <c r="W133" s="17">
        <v>21.9</v>
      </c>
      <c r="X133" s="17">
        <v>0.29399999999999998</v>
      </c>
      <c r="Y133" s="17">
        <v>2.9435030000000002</v>
      </c>
      <c r="Z133" s="7">
        <f t="shared" si="22"/>
        <v>21.56</v>
      </c>
      <c r="AA133" s="7">
        <f t="shared" si="36"/>
        <v>294.70999999999998</v>
      </c>
      <c r="AB133" s="2">
        <f t="shared" si="23"/>
        <v>243.00000000000003</v>
      </c>
      <c r="AC133" s="42">
        <f t="shared" si="24"/>
        <v>2.5341358545500254</v>
      </c>
      <c r="AD133" s="42">
        <f t="shared" si="25"/>
        <v>1.7726280302577428</v>
      </c>
      <c r="AE133" s="42">
        <f t="shared" si="26"/>
        <v>0.82786076170072109</v>
      </c>
      <c r="AF133" s="42">
        <f t="shared" si="27"/>
        <v>354.09504322193732</v>
      </c>
      <c r="AG133" s="42">
        <f t="shared" si="28"/>
        <v>339.93124149305982</v>
      </c>
      <c r="AH133" s="6">
        <f t="shared" si="29"/>
        <v>398.01600000000002</v>
      </c>
      <c r="AI133" s="4">
        <v>21.325171655920901</v>
      </c>
      <c r="AJ133" s="4">
        <f t="shared" si="37"/>
        <v>294.47517165592086</v>
      </c>
      <c r="AK133" s="8">
        <f t="shared" si="30"/>
        <v>0.19929076896506603</v>
      </c>
      <c r="AL133" s="8">
        <f t="shared" si="31"/>
        <v>409.25076900318339</v>
      </c>
      <c r="AM133" s="8">
        <f t="shared" si="32"/>
        <v>2.4399795081106723</v>
      </c>
      <c r="AN133" s="8">
        <f t="shared" si="33"/>
        <v>-16.690801001993741</v>
      </c>
      <c r="AO133" s="22">
        <f t="shared" si="34"/>
        <v>5.6566640074620991E-3</v>
      </c>
      <c r="AP133" s="22">
        <f t="shared" si="35"/>
        <v>6.2551856995133839E-2</v>
      </c>
      <c r="AQ133" s="19">
        <f t="shared" si="38"/>
        <v>6.2551856995133839E-2</v>
      </c>
      <c r="AX133">
        <v>0.15740741908866496</v>
      </c>
      <c r="AY133">
        <v>25.862068965517242</v>
      </c>
      <c r="AZ133">
        <v>1.0775862068965518</v>
      </c>
      <c r="BA133">
        <v>0.87284482758620707</v>
      </c>
      <c r="BB133">
        <v>2.1896551724137914</v>
      </c>
      <c r="BC133">
        <v>9.1235632183907969E-2</v>
      </c>
      <c r="BD133">
        <v>0.78160919540229912</v>
      </c>
      <c r="BE133">
        <v>7.8160919540229912E-2</v>
      </c>
      <c r="BF133">
        <v>0</v>
      </c>
      <c r="BG133">
        <v>21.56</v>
      </c>
      <c r="BH133">
        <v>1.0334303266159315</v>
      </c>
      <c r="BI133">
        <v>2.573849433635881</v>
      </c>
      <c r="BJ133">
        <v>1.800407678828299</v>
      </c>
      <c r="BK133">
        <v>0.20981093235243717</v>
      </c>
      <c r="BL133">
        <v>5.8280814542343662E-4</v>
      </c>
      <c r="BP133" s="50">
        <f t="shared" si="39"/>
        <v>1.0337398169125778</v>
      </c>
      <c r="BQ133" s="50">
        <f t="shared" si="40"/>
        <v>3.1264367816091966E-2</v>
      </c>
      <c r="BR133" s="50">
        <f t="shared" si="41"/>
        <v>0.21580394268853201</v>
      </c>
      <c r="BS133" s="50">
        <f t="shared" si="42"/>
        <v>0.22834151306229239</v>
      </c>
      <c r="BT133" s="50">
        <f t="shared" si="43"/>
        <v>5.9945539635703339E-4</v>
      </c>
      <c r="BU133" s="50">
        <f t="shared" si="43"/>
        <v>6.3428198072859002E-4</v>
      </c>
    </row>
    <row r="134" spans="1:73" x14ac:dyDescent="0.25">
      <c r="A134" s="21">
        <v>43739.442361111112</v>
      </c>
      <c r="B134" s="17">
        <v>337227</v>
      </c>
      <c r="C134" s="17">
        <v>13.51</v>
      </c>
      <c r="D134" s="17">
        <v>23.36</v>
      </c>
      <c r="E134" s="17">
        <v>300.39999999999998</v>
      </c>
      <c r="F134" s="17">
        <v>35.14</v>
      </c>
      <c r="G134" s="17">
        <v>-42.02</v>
      </c>
      <c r="H134" s="17">
        <v>-16.760000000000002</v>
      </c>
      <c r="I134" s="17">
        <v>26.33</v>
      </c>
      <c r="J134" s="17">
        <v>299.5</v>
      </c>
      <c r="K134" s="17">
        <v>265.3</v>
      </c>
      <c r="L134" s="17">
        <v>-25.26</v>
      </c>
      <c r="M134" s="17">
        <v>0.11700000000000001</v>
      </c>
      <c r="N134" s="17">
        <v>258.39999999999998</v>
      </c>
      <c r="O134" s="17">
        <v>18.38</v>
      </c>
      <c r="P134" s="17">
        <v>240</v>
      </c>
      <c r="Q134" s="17">
        <v>414.1</v>
      </c>
      <c r="R134" s="17">
        <v>439.3</v>
      </c>
      <c r="S134" s="17">
        <v>21.21</v>
      </c>
      <c r="T134" s="17">
        <v>70.849999999999994</v>
      </c>
      <c r="U134" s="17">
        <v>0.65500000000000003</v>
      </c>
      <c r="V134" s="17">
        <v>214</v>
      </c>
      <c r="W134" s="17">
        <v>21.95</v>
      </c>
      <c r="X134" s="17">
        <v>0.29499999999999998</v>
      </c>
      <c r="Y134" s="17">
        <v>2.9464160000000001</v>
      </c>
      <c r="Z134" s="7">
        <f t="shared" ref="Z134:Z197" si="44">AVERAGE(S134,W134)</f>
        <v>21.58</v>
      </c>
      <c r="AA134" s="7">
        <f t="shared" si="36"/>
        <v>294.72999999999996</v>
      </c>
      <c r="AB134" s="2">
        <f t="shared" ref="AB134:AB197" si="45">E134*$U$1827</f>
        <v>243.32399999999998</v>
      </c>
      <c r="AC134" s="42">
        <f t="shared" ref="AC134:AC197" si="46">0.61121*EXP((18.678 - (AI134/234.5))*(AI134/(257.15+Z134)))</f>
        <v>2.5383990476410814</v>
      </c>
      <c r="AD134" s="42">
        <f t="shared" ref="AD134:AD197" si="47">T134*AC134/100</f>
        <v>1.7984557252537061</v>
      </c>
      <c r="AE134" s="42">
        <f t="shared" ref="AE134:AE197" si="48">1.72*(AD134/AA134)^(0.143)</f>
        <v>0.82956692832117707</v>
      </c>
      <c r="AF134" s="42">
        <f t="shared" ref="AF134:AF197" si="49">AE134*$U$1834*AA134^4</f>
        <v>354.92113800212638</v>
      </c>
      <c r="AG134" s="42">
        <f t="shared" ref="AG134:AG197" si="50">$U$1831*AF134</f>
        <v>340.72429248204134</v>
      </c>
      <c r="AH134" s="6">
        <f t="shared" ref="AH134:AH197" si="51">$U$1831*($U$1832*Q134+$U$1833*R134)</f>
        <v>397.536</v>
      </c>
      <c r="AI134" s="4">
        <v>21.352040083493701</v>
      </c>
      <c r="AJ134" s="4">
        <f t="shared" si="37"/>
        <v>294.50204008349368</v>
      </c>
      <c r="AK134" s="8">
        <f t="shared" ref="AK134:AK197" si="52">(4*$U$1834*AA134^3) / $U$1838</f>
        <v>0.19933134532022292</v>
      </c>
      <c r="AL134" s="8">
        <f t="shared" ref="AL134:AL197" si="53">$U$1831*$U$1834*AA134^4   +    $U$1838*AK134*(AJ134-AA134)</f>
        <v>409.40184699178928</v>
      </c>
      <c r="AM134" s="8">
        <f t="shared" ref="AM134:AM197" si="54">1.4*0.135*SQRT(U134/$U$1844)</f>
        <v>2.081543898167896</v>
      </c>
      <c r="AN134" s="8">
        <f t="shared" ref="AN134:AN197" si="55">AM134*$U$1838*(AJ134-AA134)</f>
        <v>-13.822434738204707</v>
      </c>
      <c r="AO134" s="22">
        <f t="shared" ref="AO134:AO197" si="56">(AB134+AH134-AL134-AN134)/$U$1824</f>
        <v>5.5843678306870025E-3</v>
      </c>
      <c r="AP134" s="22">
        <f t="shared" ref="AP134:AP197" si="57">AO134*10*$U$1841*$U$1842</f>
        <v>6.1752399911424227E-2</v>
      </c>
      <c r="AQ134" s="19">
        <f t="shared" si="38"/>
        <v>6.1752399911424227E-2</v>
      </c>
      <c r="AX134">
        <v>0.15757570939960155</v>
      </c>
      <c r="AY134">
        <v>25.896551724137929</v>
      </c>
      <c r="AZ134">
        <v>1.079022988505747</v>
      </c>
      <c r="BA134">
        <v>0.87400862068965512</v>
      </c>
      <c r="BB134">
        <v>2.1724137931034475</v>
      </c>
      <c r="BC134">
        <v>9.0517241379310318E-2</v>
      </c>
      <c r="BD134">
        <v>0.78349137931034485</v>
      </c>
      <c r="BE134">
        <v>7.8349137931034485E-2</v>
      </c>
      <c r="BF134">
        <v>0</v>
      </c>
      <c r="BG134">
        <v>21.58</v>
      </c>
      <c r="BH134">
        <v>0.7521076265927058</v>
      </c>
      <c r="BI134">
        <v>2.5769993961026372</v>
      </c>
      <c r="BJ134">
        <v>1.8258040721387183</v>
      </c>
      <c r="BK134">
        <v>0.20773621605945919</v>
      </c>
      <c r="BL134">
        <v>5.7704504460960886E-4</v>
      </c>
      <c r="BP134" s="50">
        <f t="shared" si="39"/>
        <v>0.75233286675304267</v>
      </c>
      <c r="BQ134" s="50">
        <f t="shared" si="40"/>
        <v>3.1339655172413793E-2</v>
      </c>
      <c r="BR134" s="50">
        <f t="shared" si="41"/>
        <v>0.21213350196391975</v>
      </c>
      <c r="BS134" s="50">
        <f t="shared" si="42"/>
        <v>0.22494471684152717</v>
      </c>
      <c r="BT134" s="50">
        <f t="shared" si="43"/>
        <v>5.8925972767755489E-4</v>
      </c>
      <c r="BU134" s="50">
        <f t="shared" si="43"/>
        <v>6.2484643567090883E-4</v>
      </c>
    </row>
    <row r="135" spans="1:73" x14ac:dyDescent="0.25">
      <c r="A135" s="21">
        <v>43739.442361111112</v>
      </c>
      <c r="B135" s="17">
        <v>337228</v>
      </c>
      <c r="C135" s="17">
        <v>13.51</v>
      </c>
      <c r="D135" s="17">
        <v>23.37</v>
      </c>
      <c r="E135" s="17">
        <v>301.2</v>
      </c>
      <c r="F135" s="17">
        <v>35.159999999999997</v>
      </c>
      <c r="G135" s="17">
        <v>-42.13</v>
      </c>
      <c r="H135" s="17">
        <v>-16.850000000000001</v>
      </c>
      <c r="I135" s="17">
        <v>26.33</v>
      </c>
      <c r="J135" s="17">
        <v>299.5</v>
      </c>
      <c r="K135" s="17">
        <v>266</v>
      </c>
      <c r="L135" s="17">
        <v>-25.28</v>
      </c>
      <c r="M135" s="17">
        <v>0.11700000000000001</v>
      </c>
      <c r="N135" s="17">
        <v>259</v>
      </c>
      <c r="O135" s="17">
        <v>18.3</v>
      </c>
      <c r="P135" s="17">
        <v>240.7</v>
      </c>
      <c r="Q135" s="17">
        <v>414</v>
      </c>
      <c r="R135" s="17">
        <v>439.2</v>
      </c>
      <c r="S135" s="17">
        <v>21.19</v>
      </c>
      <c r="T135" s="17">
        <v>71.25</v>
      </c>
      <c r="U135" s="17">
        <v>0.96499999999999997</v>
      </c>
      <c r="V135" s="17">
        <v>343</v>
      </c>
      <c r="W135" s="17">
        <v>22</v>
      </c>
      <c r="X135" s="17">
        <v>0.29499999999999998</v>
      </c>
      <c r="Y135" s="17">
        <v>2.9541940000000002</v>
      </c>
      <c r="Z135" s="7">
        <f t="shared" si="44"/>
        <v>21.594999999999999</v>
      </c>
      <c r="AA135" s="7">
        <f t="shared" ref="AA135:AA198" si="58">CONVERT(Z135,"C","K")</f>
        <v>294.745</v>
      </c>
      <c r="AB135" s="2">
        <f t="shared" si="45"/>
        <v>243.97200000000001</v>
      </c>
      <c r="AC135" s="42">
        <f t="shared" si="46"/>
        <v>2.5938831736206969</v>
      </c>
      <c r="AD135" s="42">
        <f t="shared" si="47"/>
        <v>1.8481417612047466</v>
      </c>
      <c r="AE135" s="42">
        <f t="shared" si="48"/>
        <v>0.83280006457687872</v>
      </c>
      <c r="AF135" s="42">
        <f t="shared" si="49"/>
        <v>356.37694060817489</v>
      </c>
      <c r="AG135" s="42">
        <f t="shared" si="50"/>
        <v>342.1218629838479</v>
      </c>
      <c r="AH135" s="6">
        <f t="shared" si="51"/>
        <v>397.44</v>
      </c>
      <c r="AI135" s="4">
        <v>21.679083870003801</v>
      </c>
      <c r="AJ135" s="4">
        <f t="shared" ref="AJ135:AJ198" si="59">CONVERT(AI135,"C","K")</f>
        <v>294.82908387000379</v>
      </c>
      <c r="AK135" s="8">
        <f t="shared" si="52"/>
        <v>0.19936178120073103</v>
      </c>
      <c r="AL135" s="8">
        <f t="shared" si="53"/>
        <v>411.29743098095031</v>
      </c>
      <c r="AM135" s="8">
        <f t="shared" si="54"/>
        <v>2.5265539772583523</v>
      </c>
      <c r="AN135" s="8">
        <f t="shared" si="55"/>
        <v>6.1884481659620381</v>
      </c>
      <c r="AO135" s="22">
        <f t="shared" si="56"/>
        <v>5.0981850509724553E-3</v>
      </c>
      <c r="AP135" s="22">
        <f t="shared" si="57"/>
        <v>5.6376150646825357E-2</v>
      </c>
      <c r="AQ135" s="19">
        <f t="shared" ref="AQ135:AQ198" si="60">MAX(AP135,0)</f>
        <v>5.6376150646825357E-2</v>
      </c>
      <c r="AX135">
        <v>0.15770202687699422</v>
      </c>
      <c r="AY135">
        <v>25.96551724137931</v>
      </c>
      <c r="AZ135">
        <v>1.0818965517241379</v>
      </c>
      <c r="BA135">
        <v>0.87633620689655178</v>
      </c>
      <c r="BB135">
        <v>2.1724137931034475</v>
      </c>
      <c r="BC135">
        <v>9.0517241379310318E-2</v>
      </c>
      <c r="BD135">
        <v>0.78581896551724151</v>
      </c>
      <c r="BE135">
        <v>7.8581896551724151E-2</v>
      </c>
      <c r="BF135">
        <v>0</v>
      </c>
      <c r="BG135">
        <v>21.594999999999999</v>
      </c>
      <c r="BH135">
        <v>1.108066961315971</v>
      </c>
      <c r="BI135">
        <v>2.579364077686348</v>
      </c>
      <c r="BJ135">
        <v>1.8377969053515231</v>
      </c>
      <c r="BK135">
        <v>0.2102092093526696</v>
      </c>
      <c r="BL135">
        <v>5.8391447042408222E-4</v>
      </c>
      <c r="BP135" s="50">
        <f t="shared" ref="BP135:BP198" si="61">U135*(LN((2-0.08)/0.015)/LN(($AW$13-0.08)/0.015))</f>
        <v>1.1083988036895971</v>
      </c>
      <c r="BQ135" s="50">
        <f t="shared" ref="BQ135:BQ198" si="62">0.04*BD135</f>
        <v>3.1432758620689658E-2</v>
      </c>
      <c r="BR135" s="50">
        <f t="shared" ref="BR135:BR198" si="63">(0.408*AX135*(BD135-BE135) + $BF$6*($BN$7/(BG135+273))*BP135*(BI135-BJ135))  /  (AX135 + $BF$6*(1 + $BN$8*BP135))</f>
        <v>0.21660734863234721</v>
      </c>
      <c r="BS135" s="50">
        <f t="shared" ref="BS135:BS198" si="64">(0.408*AX135*(BD135-BQ135) + $BF$6*($BN$7/(BG135+273))*BP135*(BI135-BJ135))  /  (AX135 + $BF$6*(1 + $BN$8*BP135))</f>
        <v>0.22915852714928461</v>
      </c>
      <c r="BT135" s="50">
        <f t="shared" ref="BT135:BU198" si="65">BR135/60/6</f>
        <v>6.0168707953429782E-4</v>
      </c>
      <c r="BU135" s="50">
        <f t="shared" si="65"/>
        <v>6.3655146430356831E-4</v>
      </c>
    </row>
    <row r="136" spans="1:73" x14ac:dyDescent="0.25">
      <c r="A136" s="21">
        <v>43739.443055555559</v>
      </c>
      <c r="B136" s="17">
        <v>337229</v>
      </c>
      <c r="C136" s="17">
        <v>13.52</v>
      </c>
      <c r="D136" s="17">
        <v>23.37</v>
      </c>
      <c r="E136" s="17">
        <v>302.5</v>
      </c>
      <c r="F136" s="17">
        <v>35.409999999999997</v>
      </c>
      <c r="G136" s="17">
        <v>-41.52</v>
      </c>
      <c r="H136" s="17">
        <v>-15.62</v>
      </c>
      <c r="I136" s="17">
        <v>26.34</v>
      </c>
      <c r="J136" s="17">
        <v>299.5</v>
      </c>
      <c r="K136" s="17">
        <v>267.10000000000002</v>
      </c>
      <c r="L136" s="17">
        <v>-25.9</v>
      </c>
      <c r="M136" s="17">
        <v>0.11700000000000001</v>
      </c>
      <c r="N136" s="17">
        <v>261</v>
      </c>
      <c r="O136" s="17">
        <v>19.79</v>
      </c>
      <c r="P136" s="17">
        <v>241.2</v>
      </c>
      <c r="Q136" s="17">
        <v>414.6</v>
      </c>
      <c r="R136" s="17">
        <v>440.5</v>
      </c>
      <c r="S136" s="17">
        <v>21.19</v>
      </c>
      <c r="T136" s="17">
        <v>72.05</v>
      </c>
      <c r="U136" s="17">
        <v>1.01</v>
      </c>
      <c r="V136" s="17">
        <v>188.5</v>
      </c>
      <c r="W136" s="17">
        <v>22.15</v>
      </c>
      <c r="X136" s="17">
        <v>0.29699999999999999</v>
      </c>
      <c r="Y136" s="17">
        <v>2.9677639999999998</v>
      </c>
      <c r="Z136" s="7">
        <f t="shared" si="44"/>
        <v>21.67</v>
      </c>
      <c r="AA136" s="7">
        <f t="shared" si="58"/>
        <v>294.82</v>
      </c>
      <c r="AB136" s="2">
        <f t="shared" si="45"/>
        <v>245.02500000000001</v>
      </c>
      <c r="AC136" s="42">
        <f t="shared" si="46"/>
        <v>2.6043519025674082</v>
      </c>
      <c r="AD136" s="42">
        <f t="shared" si="47"/>
        <v>1.8764355457998176</v>
      </c>
      <c r="AE136" s="42">
        <f t="shared" si="48"/>
        <v>0.83458104416360568</v>
      </c>
      <c r="AF136" s="42">
        <f t="shared" si="49"/>
        <v>357.50271363780189</v>
      </c>
      <c r="AG136" s="42">
        <f t="shared" si="50"/>
        <v>343.20260509228979</v>
      </c>
      <c r="AH136" s="6">
        <f t="shared" si="51"/>
        <v>398.01600000000002</v>
      </c>
      <c r="AI136" s="4">
        <v>21.745674221793401</v>
      </c>
      <c r="AJ136" s="4">
        <f t="shared" si="59"/>
        <v>294.8956742217934</v>
      </c>
      <c r="AK136" s="8">
        <f t="shared" si="52"/>
        <v>0.19951400707657066</v>
      </c>
      <c r="AL136" s="8">
        <f t="shared" si="53"/>
        <v>411.66722133020681</v>
      </c>
      <c r="AM136" s="8">
        <f t="shared" si="54"/>
        <v>2.584792061269146</v>
      </c>
      <c r="AN136" s="8">
        <f t="shared" si="55"/>
        <v>5.6978899809006442</v>
      </c>
      <c r="AO136" s="22">
        <f t="shared" si="56"/>
        <v>5.1380224767680173E-3</v>
      </c>
      <c r="AP136" s="22">
        <f t="shared" si="57"/>
        <v>5.6816676185929497E-2</v>
      </c>
      <c r="AQ136" s="19">
        <f t="shared" si="60"/>
        <v>5.6816676185929497E-2</v>
      </c>
      <c r="AX136">
        <v>0.15833489838257539</v>
      </c>
      <c r="AY136">
        <v>26.077586206896552</v>
      </c>
      <c r="AZ136">
        <v>1.086566091954023</v>
      </c>
      <c r="BA136">
        <v>0.88011853448275867</v>
      </c>
      <c r="BB136">
        <v>2.2327586206896535</v>
      </c>
      <c r="BC136">
        <v>9.3031609195402223E-2</v>
      </c>
      <c r="BD136">
        <v>0.78708692528735646</v>
      </c>
      <c r="BE136">
        <v>7.8708692528735649E-2</v>
      </c>
      <c r="BF136">
        <v>0</v>
      </c>
      <c r="BG136">
        <v>21.67</v>
      </c>
      <c r="BH136">
        <v>1.1597384776467676</v>
      </c>
      <c r="BI136">
        <v>2.5912159435290594</v>
      </c>
      <c r="BJ136">
        <v>1.8669710873126872</v>
      </c>
      <c r="BK136">
        <v>0.21032237581039126</v>
      </c>
      <c r="BL136">
        <v>5.8422882169553128E-4</v>
      </c>
      <c r="BP136" s="50">
        <f t="shared" si="61"/>
        <v>1.1600857945352261</v>
      </c>
      <c r="BQ136" s="50">
        <f t="shared" si="62"/>
        <v>3.148347701149426E-2</v>
      </c>
      <c r="BR136" s="50">
        <f t="shared" si="63"/>
        <v>0.21698214791117559</v>
      </c>
      <c r="BS136" s="50">
        <f t="shared" si="64"/>
        <v>0.229528453090316</v>
      </c>
      <c r="BT136" s="50">
        <f t="shared" si="65"/>
        <v>6.0272818864215438E-4</v>
      </c>
      <c r="BU136" s="50">
        <f t="shared" si="65"/>
        <v>6.3757903636198893E-4</v>
      </c>
    </row>
    <row r="137" spans="1:73" x14ac:dyDescent="0.25">
      <c r="A137" s="21">
        <v>43739.443055555559</v>
      </c>
      <c r="B137" s="17">
        <v>337230</v>
      </c>
      <c r="C137" s="17">
        <v>13.51</v>
      </c>
      <c r="D137" s="17">
        <v>23.38</v>
      </c>
      <c r="E137" s="17">
        <v>304.10000000000002</v>
      </c>
      <c r="F137" s="17">
        <v>35.74</v>
      </c>
      <c r="G137" s="17">
        <v>-42.06</v>
      </c>
      <c r="H137" s="17">
        <v>-15.33</v>
      </c>
      <c r="I137" s="17">
        <v>26.34</v>
      </c>
      <c r="J137" s="17">
        <v>299.5</v>
      </c>
      <c r="K137" s="17">
        <v>268.39999999999998</v>
      </c>
      <c r="L137" s="17">
        <v>-26.74</v>
      </c>
      <c r="M137" s="17">
        <v>0.11799999999999999</v>
      </c>
      <c r="N137" s="17">
        <v>262</v>
      </c>
      <c r="O137" s="17">
        <v>20.41</v>
      </c>
      <c r="P137" s="17">
        <v>241.6</v>
      </c>
      <c r="Q137" s="17">
        <v>414.1</v>
      </c>
      <c r="R137" s="17">
        <v>440.8</v>
      </c>
      <c r="S137" s="17">
        <v>21.19</v>
      </c>
      <c r="T137" s="17">
        <v>70.900000000000006</v>
      </c>
      <c r="U137" s="17">
        <v>0.375</v>
      </c>
      <c r="V137" s="17">
        <v>79.5</v>
      </c>
      <c r="W137" s="17">
        <v>22.15</v>
      </c>
      <c r="X137" s="17">
        <v>0.29799999999999999</v>
      </c>
      <c r="Y137" s="17">
        <v>2.9805869999999999</v>
      </c>
      <c r="Z137" s="7">
        <f t="shared" si="44"/>
        <v>21.67</v>
      </c>
      <c r="AA137" s="7">
        <f t="shared" si="58"/>
        <v>294.82</v>
      </c>
      <c r="AB137" s="2">
        <f t="shared" si="45"/>
        <v>246.32100000000003</v>
      </c>
      <c r="AC137" s="42">
        <f t="shared" si="46"/>
        <v>2.5941344809172557</v>
      </c>
      <c r="AD137" s="42">
        <f t="shared" si="47"/>
        <v>1.8392413469703346</v>
      </c>
      <c r="AE137" s="42">
        <f t="shared" si="48"/>
        <v>0.83219507523734504</v>
      </c>
      <c r="AF137" s="42">
        <f t="shared" si="49"/>
        <v>356.48065547849097</v>
      </c>
      <c r="AG137" s="42">
        <f t="shared" si="50"/>
        <v>342.22142925935134</v>
      </c>
      <c r="AH137" s="6">
        <f t="shared" si="51"/>
        <v>397.536</v>
      </c>
      <c r="AI137" s="4">
        <v>21.686406739472801</v>
      </c>
      <c r="AJ137" s="4">
        <f t="shared" si="59"/>
        <v>294.83640673947275</v>
      </c>
      <c r="AK137" s="8">
        <f t="shared" si="52"/>
        <v>0.19951400707657066</v>
      </c>
      <c r="AL137" s="8">
        <f t="shared" si="53"/>
        <v>411.32276802640467</v>
      </c>
      <c r="AM137" s="8">
        <f t="shared" si="54"/>
        <v>1.5750000000000002</v>
      </c>
      <c r="AN137" s="8">
        <f t="shared" si="55"/>
        <v>0.75273710532521043</v>
      </c>
      <c r="AO137" s="22">
        <f t="shared" si="56"/>
        <v>5.2770304229256219E-3</v>
      </c>
      <c r="AP137" s="22">
        <f t="shared" si="57"/>
        <v>5.8353837515958518E-2</v>
      </c>
      <c r="AQ137" s="19">
        <f t="shared" si="60"/>
        <v>5.8353837515958518E-2</v>
      </c>
      <c r="AX137">
        <v>0.15833489838257539</v>
      </c>
      <c r="AY137">
        <v>26.215517241379313</v>
      </c>
      <c r="AZ137">
        <v>1.0923132183908046</v>
      </c>
      <c r="BA137">
        <v>0.88477370689655177</v>
      </c>
      <c r="BB137">
        <v>2.3017241379310334</v>
      </c>
      <c r="BC137">
        <v>9.5905172413793052E-2</v>
      </c>
      <c r="BD137">
        <v>0.78886853448275873</v>
      </c>
      <c r="BE137">
        <v>7.8886853448275882E-2</v>
      </c>
      <c r="BF137">
        <v>0</v>
      </c>
      <c r="BG137">
        <v>21.67</v>
      </c>
      <c r="BH137">
        <v>0.4305959694233048</v>
      </c>
      <c r="BI137">
        <v>2.5912159435290594</v>
      </c>
      <c r="BJ137">
        <v>1.8371721039621034</v>
      </c>
      <c r="BK137">
        <v>0.20721008112779013</v>
      </c>
      <c r="BL137">
        <v>5.7558355868830597E-4</v>
      </c>
      <c r="BP137" s="50">
        <f t="shared" si="61"/>
        <v>0.43072492371357401</v>
      </c>
      <c r="BQ137" s="50">
        <f t="shared" si="62"/>
        <v>3.1554741379310351E-2</v>
      </c>
      <c r="BR137" s="50">
        <f t="shared" si="63"/>
        <v>0.20976856578886299</v>
      </c>
      <c r="BS137" s="50">
        <f t="shared" si="64"/>
        <v>0.22297404068268339</v>
      </c>
      <c r="BT137" s="50">
        <f t="shared" si="65"/>
        <v>5.8269046052461949E-4</v>
      </c>
      <c r="BU137" s="50">
        <f t="shared" si="65"/>
        <v>6.1937233522967614E-4</v>
      </c>
    </row>
    <row r="138" spans="1:73" x14ac:dyDescent="0.25">
      <c r="A138" s="21">
        <v>43739.443055555559</v>
      </c>
      <c r="B138" s="17">
        <v>337231</v>
      </c>
      <c r="C138" s="17">
        <v>13.52</v>
      </c>
      <c r="D138" s="17">
        <v>23.38</v>
      </c>
      <c r="E138" s="17">
        <v>305.5</v>
      </c>
      <c r="F138" s="17">
        <v>35.909999999999997</v>
      </c>
      <c r="G138" s="17">
        <v>-42.62</v>
      </c>
      <c r="H138" s="17">
        <v>-15.31</v>
      </c>
      <c r="I138" s="17">
        <v>26.35</v>
      </c>
      <c r="J138" s="17">
        <v>299.5</v>
      </c>
      <c r="K138" s="17">
        <v>269.60000000000002</v>
      </c>
      <c r="L138" s="17">
        <v>-27.31</v>
      </c>
      <c r="M138" s="17">
        <v>0.11799999999999999</v>
      </c>
      <c r="N138" s="17">
        <v>262.89999999999998</v>
      </c>
      <c r="O138" s="17">
        <v>20.61</v>
      </c>
      <c r="P138" s="17">
        <v>242.3</v>
      </c>
      <c r="Q138" s="17">
        <v>413.6</v>
      </c>
      <c r="R138" s="17">
        <v>440.9</v>
      </c>
      <c r="S138" s="17">
        <v>21.19</v>
      </c>
      <c r="T138" s="17">
        <v>73.03</v>
      </c>
      <c r="U138" s="17">
        <v>0.81</v>
      </c>
      <c r="V138" s="17">
        <v>192</v>
      </c>
      <c r="W138" s="17">
        <v>22.45</v>
      </c>
      <c r="X138" s="17">
        <v>0.29899999999999999</v>
      </c>
      <c r="Y138" s="17">
        <v>2.9918179999999999</v>
      </c>
      <c r="Z138" s="7">
        <f t="shared" si="44"/>
        <v>21.82</v>
      </c>
      <c r="AA138" s="7">
        <f t="shared" si="58"/>
        <v>294.96999999999997</v>
      </c>
      <c r="AB138" s="2">
        <f t="shared" si="45"/>
        <v>247.45500000000001</v>
      </c>
      <c r="AC138" s="42">
        <f t="shared" si="46"/>
        <v>2.6142506747242691</v>
      </c>
      <c r="AD138" s="42">
        <f t="shared" si="47"/>
        <v>1.9091872677511339</v>
      </c>
      <c r="AE138" s="42">
        <f t="shared" si="48"/>
        <v>0.83658785272296543</v>
      </c>
      <c r="AF138" s="42">
        <f t="shared" si="49"/>
        <v>359.092228324899</v>
      </c>
      <c r="AG138" s="42">
        <f t="shared" si="50"/>
        <v>344.728539191903</v>
      </c>
      <c r="AH138" s="6">
        <f t="shared" si="51"/>
        <v>397.05599999999998</v>
      </c>
      <c r="AI138" s="4">
        <v>21.8146620828606</v>
      </c>
      <c r="AJ138" s="4">
        <f t="shared" si="59"/>
        <v>294.96466208286057</v>
      </c>
      <c r="AK138" s="8">
        <f t="shared" si="52"/>
        <v>0.19981869125781238</v>
      </c>
      <c r="AL138" s="8">
        <f t="shared" si="53"/>
        <v>412.03388843892913</v>
      </c>
      <c r="AM138" s="8">
        <f t="shared" si="54"/>
        <v>2.3147678069301034</v>
      </c>
      <c r="AN138" s="8">
        <f t="shared" si="55"/>
        <v>-0.35993140879750124</v>
      </c>
      <c r="AO138" s="22">
        <f t="shared" si="56"/>
        <v>5.3010623649413606E-3</v>
      </c>
      <c r="AP138" s="22">
        <f t="shared" si="57"/>
        <v>5.8619584712239013E-2</v>
      </c>
      <c r="AQ138" s="19">
        <f t="shared" si="60"/>
        <v>5.8619584712239013E-2</v>
      </c>
      <c r="AX138">
        <v>0.15960708048970379</v>
      </c>
      <c r="AY138">
        <v>26.336206896551726</v>
      </c>
      <c r="AZ138">
        <v>1.0973419540229885</v>
      </c>
      <c r="BA138">
        <v>0.88884698275862073</v>
      </c>
      <c r="BB138">
        <v>2.353448275862065</v>
      </c>
      <c r="BC138">
        <v>9.8060344827586035E-2</v>
      </c>
      <c r="BD138">
        <v>0.79078663793103465</v>
      </c>
      <c r="BE138">
        <v>7.9078663793103465E-2</v>
      </c>
      <c r="BF138">
        <v>0</v>
      </c>
      <c r="BG138">
        <v>21.82</v>
      </c>
      <c r="BH138">
        <v>0.93008729395433842</v>
      </c>
      <c r="BI138">
        <v>2.6150624794521766</v>
      </c>
      <c r="BJ138">
        <v>1.9097801287439244</v>
      </c>
      <c r="BK138">
        <v>0.20980062440773878</v>
      </c>
      <c r="BL138">
        <v>5.8277951224371886E-4</v>
      </c>
      <c r="BP138" s="50">
        <f t="shared" si="61"/>
        <v>0.93036583522131988</v>
      </c>
      <c r="BQ138" s="50">
        <f t="shared" si="62"/>
        <v>3.1631465517241386E-2</v>
      </c>
      <c r="BR138" s="50">
        <f t="shared" si="63"/>
        <v>0.21518100806949381</v>
      </c>
      <c r="BS138" s="50">
        <f t="shared" si="64"/>
        <v>0.22801348659078979</v>
      </c>
      <c r="BT138" s="50">
        <f t="shared" si="65"/>
        <v>5.9772502241526063E-4</v>
      </c>
      <c r="BU138" s="50">
        <f t="shared" si="65"/>
        <v>6.3337079608552721E-4</v>
      </c>
    </row>
    <row r="139" spans="1:73" x14ac:dyDescent="0.25">
      <c r="A139" s="21">
        <v>43739.443055555559</v>
      </c>
      <c r="B139" s="17">
        <v>337232</v>
      </c>
      <c r="C139" s="17">
        <v>13.53</v>
      </c>
      <c r="D139" s="17">
        <v>23.39</v>
      </c>
      <c r="E139" s="17">
        <v>307.3</v>
      </c>
      <c r="F139" s="17">
        <v>36.36</v>
      </c>
      <c r="G139" s="17">
        <v>-41.78</v>
      </c>
      <c r="H139" s="17">
        <v>-15.21</v>
      </c>
      <c r="I139" s="17">
        <v>26.36</v>
      </c>
      <c r="J139" s="17">
        <v>299.5</v>
      </c>
      <c r="K139" s="17">
        <v>270.89999999999998</v>
      </c>
      <c r="L139" s="17">
        <v>-26.57</v>
      </c>
      <c r="M139" s="17">
        <v>0.11799999999999999</v>
      </c>
      <c r="N139" s="17">
        <v>265.5</v>
      </c>
      <c r="O139" s="17">
        <v>21.15</v>
      </c>
      <c r="P139" s="17">
        <v>244.4</v>
      </c>
      <c r="Q139" s="17">
        <v>414.5</v>
      </c>
      <c r="R139" s="17">
        <v>441.1</v>
      </c>
      <c r="S139" s="17">
        <v>21.19</v>
      </c>
      <c r="T139" s="17">
        <v>71.959999999999994</v>
      </c>
      <c r="U139" s="17">
        <v>1.25</v>
      </c>
      <c r="V139" s="17">
        <v>173.5</v>
      </c>
      <c r="W139" s="17">
        <v>21.95</v>
      </c>
      <c r="X139" s="17">
        <v>0.30099999999999999</v>
      </c>
      <c r="Y139" s="17">
        <v>3.0144489999999999</v>
      </c>
      <c r="Z139" s="7">
        <f t="shared" si="44"/>
        <v>21.57</v>
      </c>
      <c r="AA139" s="7">
        <f t="shared" si="58"/>
        <v>294.71999999999997</v>
      </c>
      <c r="AB139" s="2">
        <f t="shared" si="45"/>
        <v>248.91300000000004</v>
      </c>
      <c r="AC139" s="42">
        <f t="shared" si="46"/>
        <v>2.7017536781497</v>
      </c>
      <c r="AD139" s="42">
        <f t="shared" si="47"/>
        <v>1.944181946796524</v>
      </c>
      <c r="AE139" s="42">
        <f t="shared" si="48"/>
        <v>0.83886533950750075</v>
      </c>
      <c r="AF139" s="42">
        <f t="shared" si="49"/>
        <v>358.85065511694376</v>
      </c>
      <c r="AG139" s="42">
        <f t="shared" si="50"/>
        <v>344.49662891226598</v>
      </c>
      <c r="AH139" s="6">
        <f t="shared" si="51"/>
        <v>397.91999999999996</v>
      </c>
      <c r="AI139" s="4">
        <v>22.2913074901771</v>
      </c>
      <c r="AJ139" s="4">
        <f t="shared" si="59"/>
        <v>295.44130749017705</v>
      </c>
      <c r="AK139" s="8">
        <f t="shared" si="52"/>
        <v>0.19931105645425626</v>
      </c>
      <c r="AL139" s="8">
        <f t="shared" si="53"/>
        <v>414.85762307877434</v>
      </c>
      <c r="AM139" s="8">
        <f t="shared" si="54"/>
        <v>2.8755434269021221</v>
      </c>
      <c r="AN139" s="8">
        <f t="shared" si="55"/>
        <v>60.420018984045328</v>
      </c>
      <c r="AO139" s="22">
        <f t="shared" si="56"/>
        <v>3.9058460795798728E-3</v>
      </c>
      <c r="AP139" s="22">
        <f t="shared" si="57"/>
        <v>4.3191167990990369E-2</v>
      </c>
      <c r="AQ139" s="19">
        <f t="shared" si="60"/>
        <v>4.3191167990990369E-2</v>
      </c>
      <c r="AX139">
        <v>0.15749154525093773</v>
      </c>
      <c r="AY139">
        <v>26.491379310344829</v>
      </c>
      <c r="AZ139">
        <v>1.103807471264368</v>
      </c>
      <c r="BA139">
        <v>0.89408405172413807</v>
      </c>
      <c r="BB139">
        <v>2.2931034482758643</v>
      </c>
      <c r="BC139">
        <v>9.5545977011494351E-2</v>
      </c>
      <c r="BD139">
        <v>0.79853807471264371</v>
      </c>
      <c r="BE139">
        <v>7.9853807471264374E-2</v>
      </c>
      <c r="BF139">
        <v>0</v>
      </c>
      <c r="BG139">
        <v>21.57</v>
      </c>
      <c r="BH139">
        <v>1.4353198980776827</v>
      </c>
      <c r="BI139">
        <v>2.5754239941259325</v>
      </c>
      <c r="BJ139">
        <v>1.853275106173021</v>
      </c>
      <c r="BK139">
        <v>0.21394813721271833</v>
      </c>
      <c r="BL139">
        <v>5.9430038114643979E-4</v>
      </c>
      <c r="BP139" s="50">
        <f t="shared" si="61"/>
        <v>1.4357497457119135</v>
      </c>
      <c r="BQ139" s="50">
        <f t="shared" si="62"/>
        <v>3.1941522988505749E-2</v>
      </c>
      <c r="BR139" s="50">
        <f t="shared" si="63"/>
        <v>0.22221178286965398</v>
      </c>
      <c r="BS139" s="50">
        <f t="shared" si="64"/>
        <v>0.23469081663064212</v>
      </c>
      <c r="BT139" s="50">
        <f t="shared" si="65"/>
        <v>6.1725495241570546E-4</v>
      </c>
      <c r="BU139" s="50">
        <f t="shared" si="65"/>
        <v>6.5191893508511701E-4</v>
      </c>
    </row>
    <row r="140" spans="1:73" x14ac:dyDescent="0.25">
      <c r="A140" s="21">
        <v>43739.443055555559</v>
      </c>
      <c r="B140" s="17">
        <v>337233</v>
      </c>
      <c r="C140" s="17">
        <v>13.52</v>
      </c>
      <c r="D140" s="17">
        <v>23.39</v>
      </c>
      <c r="E140" s="17">
        <v>309.10000000000002</v>
      </c>
      <c r="F140" s="17">
        <v>36.729999999999997</v>
      </c>
      <c r="G140" s="17">
        <v>-41.51</v>
      </c>
      <c r="H140" s="17">
        <v>-15.33</v>
      </c>
      <c r="I140" s="17">
        <v>26.36</v>
      </c>
      <c r="J140" s="17">
        <v>299.5</v>
      </c>
      <c r="K140" s="17">
        <v>272.39999999999998</v>
      </c>
      <c r="L140" s="17">
        <v>-26.18</v>
      </c>
      <c r="M140" s="17">
        <v>0.11899999999999999</v>
      </c>
      <c r="N140" s="17">
        <v>267.60000000000002</v>
      </c>
      <c r="O140" s="17">
        <v>21.4</v>
      </c>
      <c r="P140" s="17">
        <v>246.2</v>
      </c>
      <c r="Q140" s="17">
        <v>414.8</v>
      </c>
      <c r="R140" s="17">
        <v>440.9</v>
      </c>
      <c r="S140" s="17">
        <v>21.19</v>
      </c>
      <c r="T140" s="17">
        <v>70.069999999999993</v>
      </c>
      <c r="U140" s="17">
        <v>0.96</v>
      </c>
      <c r="V140" s="17">
        <v>337</v>
      </c>
      <c r="W140" s="17">
        <v>21.9</v>
      </c>
      <c r="X140" s="17">
        <v>0.30299999999999999</v>
      </c>
      <c r="Y140" s="17">
        <v>3.031949</v>
      </c>
      <c r="Z140" s="7">
        <f t="shared" si="44"/>
        <v>21.545000000000002</v>
      </c>
      <c r="AA140" s="7">
        <f t="shared" si="58"/>
        <v>294.69499999999999</v>
      </c>
      <c r="AB140" s="2">
        <f t="shared" si="45"/>
        <v>250.37100000000004</v>
      </c>
      <c r="AC140" s="42">
        <f t="shared" si="46"/>
        <v>2.5798715754718464</v>
      </c>
      <c r="AD140" s="42">
        <f t="shared" si="47"/>
        <v>1.8077160129331227</v>
      </c>
      <c r="AE140" s="42">
        <f t="shared" si="48"/>
        <v>0.83019050215368917</v>
      </c>
      <c r="AF140" s="42">
        <f t="shared" si="49"/>
        <v>355.0192391159913</v>
      </c>
      <c r="AG140" s="42">
        <f t="shared" si="50"/>
        <v>340.81846955135165</v>
      </c>
      <c r="AH140" s="6">
        <f t="shared" si="51"/>
        <v>398.20799999999997</v>
      </c>
      <c r="AI140" s="4">
        <v>21.593550717978498</v>
      </c>
      <c r="AJ140" s="4">
        <f t="shared" si="59"/>
        <v>294.74355071797845</v>
      </c>
      <c r="AK140" s="8">
        <f t="shared" si="52"/>
        <v>0.19926034031263437</v>
      </c>
      <c r="AL140" s="8">
        <f t="shared" si="53"/>
        <v>410.81224728557794</v>
      </c>
      <c r="AM140" s="8">
        <f t="shared" si="54"/>
        <v>2.52</v>
      </c>
      <c r="AN140" s="8">
        <f t="shared" si="55"/>
        <v>3.5639916850754294</v>
      </c>
      <c r="AO140" s="22">
        <f t="shared" si="56"/>
        <v>5.3321560281913176E-3</v>
      </c>
      <c r="AP140" s="22">
        <f t="shared" si="57"/>
        <v>5.8963421004177237E-2</v>
      </c>
      <c r="AQ140" s="19">
        <f t="shared" si="60"/>
        <v>5.8963421004177237E-2</v>
      </c>
      <c r="AX140">
        <v>0.15728130103983537</v>
      </c>
      <c r="AY140">
        <v>26.646551724137932</v>
      </c>
      <c r="AZ140">
        <v>1.1102729885057472</v>
      </c>
      <c r="BA140">
        <v>0.89932112068965531</v>
      </c>
      <c r="BB140">
        <v>2.2499999999999973</v>
      </c>
      <c r="BC140">
        <v>9.3749999999999889E-2</v>
      </c>
      <c r="BD140">
        <v>0.80557112068965542</v>
      </c>
      <c r="BE140">
        <v>8.0557112068965542E-2</v>
      </c>
      <c r="BF140">
        <v>0</v>
      </c>
      <c r="BG140">
        <v>21.545000000000002</v>
      </c>
      <c r="BH140">
        <v>1.1023256817236602</v>
      </c>
      <c r="BI140">
        <v>2.5714891698574838</v>
      </c>
      <c r="BJ140">
        <v>1.8018424613191388</v>
      </c>
      <c r="BK140">
        <v>0.21567674085462951</v>
      </c>
      <c r="BL140">
        <v>5.9910205792952642E-4</v>
      </c>
      <c r="BP140" s="50">
        <f t="shared" si="61"/>
        <v>1.1026558047067494</v>
      </c>
      <c r="BQ140" s="50">
        <f t="shared" si="62"/>
        <v>3.2222844827586215E-2</v>
      </c>
      <c r="BR140" s="50">
        <f t="shared" si="63"/>
        <v>0.222221251753973</v>
      </c>
      <c r="BS140" s="50">
        <f t="shared" si="64"/>
        <v>0.23508083712078706</v>
      </c>
      <c r="BT140" s="50">
        <f t="shared" si="65"/>
        <v>6.1728125487214727E-4</v>
      </c>
      <c r="BU140" s="50">
        <f t="shared" si="65"/>
        <v>6.5300232533551956E-4</v>
      </c>
    </row>
    <row r="141" spans="1:73" x14ac:dyDescent="0.25">
      <c r="A141" s="21">
        <v>43739.443055555559</v>
      </c>
      <c r="B141" s="17">
        <v>337234</v>
      </c>
      <c r="C141" s="17">
        <v>13.51</v>
      </c>
      <c r="D141" s="17">
        <v>23.4</v>
      </c>
      <c r="E141" s="17">
        <v>310.3</v>
      </c>
      <c r="F141" s="17">
        <v>36.72</v>
      </c>
      <c r="G141" s="17">
        <v>-41.74</v>
      </c>
      <c r="H141" s="17">
        <v>-15.3</v>
      </c>
      <c r="I141" s="17">
        <v>26.36</v>
      </c>
      <c r="J141" s="17">
        <v>299.5</v>
      </c>
      <c r="K141" s="17">
        <v>273.60000000000002</v>
      </c>
      <c r="L141" s="17">
        <v>-26.44</v>
      </c>
      <c r="M141" s="17">
        <v>0.11799999999999999</v>
      </c>
      <c r="N141" s="17">
        <v>268.60000000000002</v>
      </c>
      <c r="O141" s="17">
        <v>21.42</v>
      </c>
      <c r="P141" s="17">
        <v>247.1</v>
      </c>
      <c r="Q141" s="17">
        <v>414.5</v>
      </c>
      <c r="R141" s="17">
        <v>441</v>
      </c>
      <c r="S141" s="17">
        <v>21.19</v>
      </c>
      <c r="T141" s="17">
        <v>70.89</v>
      </c>
      <c r="U141" s="17">
        <v>0.56000000000000005</v>
      </c>
      <c r="V141" s="17">
        <v>208</v>
      </c>
      <c r="W141" s="17">
        <v>22.2</v>
      </c>
      <c r="X141" s="17">
        <v>0.30399999999999999</v>
      </c>
      <c r="Y141" s="17">
        <v>3.0422929999999999</v>
      </c>
      <c r="Z141" s="7">
        <f t="shared" si="44"/>
        <v>21.695</v>
      </c>
      <c r="AA141" s="7">
        <f t="shared" si="58"/>
        <v>294.84499999999997</v>
      </c>
      <c r="AB141" s="2">
        <f t="shared" si="45"/>
        <v>251.34300000000002</v>
      </c>
      <c r="AC141" s="42">
        <f t="shared" si="46"/>
        <v>2.6388676595198728</v>
      </c>
      <c r="AD141" s="42">
        <f t="shared" si="47"/>
        <v>1.8706932838336379</v>
      </c>
      <c r="AE141" s="42">
        <f t="shared" si="48"/>
        <v>0.8342052296483714</v>
      </c>
      <c r="AF141" s="42">
        <f t="shared" si="49"/>
        <v>357.46295118574909</v>
      </c>
      <c r="AG141" s="42">
        <f t="shared" si="50"/>
        <v>343.16443313831911</v>
      </c>
      <c r="AH141" s="6">
        <f t="shared" si="51"/>
        <v>397.91999999999996</v>
      </c>
      <c r="AI141" s="4">
        <v>21.9461711794631</v>
      </c>
      <c r="AJ141" s="4">
        <f t="shared" si="59"/>
        <v>295.09617117946306</v>
      </c>
      <c r="AK141" s="8">
        <f t="shared" si="52"/>
        <v>0.19956476624975536</v>
      </c>
      <c r="AL141" s="8">
        <f t="shared" si="53"/>
        <v>412.82705546065239</v>
      </c>
      <c r="AM141" s="8">
        <f t="shared" si="54"/>
        <v>1.9246817918814529</v>
      </c>
      <c r="AN141" s="8">
        <f t="shared" si="55"/>
        <v>14.082158474430233</v>
      </c>
      <c r="AO141" s="22">
        <f t="shared" si="56"/>
        <v>5.0623872901679736E-3</v>
      </c>
      <c r="AP141" s="22">
        <f t="shared" si="57"/>
        <v>5.5980296056269148E-2</v>
      </c>
      <c r="AQ141" s="19">
        <f t="shared" si="60"/>
        <v>5.5980296056269148E-2</v>
      </c>
      <c r="AX141">
        <v>0.15854633180681049</v>
      </c>
      <c r="AY141">
        <v>26.750000000000004</v>
      </c>
      <c r="AZ141">
        <v>1.1145833333333335</v>
      </c>
      <c r="BA141">
        <v>0.90281250000000013</v>
      </c>
      <c r="BB141">
        <v>2.2844827586206899</v>
      </c>
      <c r="BC141">
        <v>9.5186781609195414E-2</v>
      </c>
      <c r="BD141">
        <v>0.80762571839080466</v>
      </c>
      <c r="BE141">
        <v>8.0762571839080477E-2</v>
      </c>
      <c r="BF141">
        <v>0</v>
      </c>
      <c r="BG141">
        <v>21.695</v>
      </c>
      <c r="BH141">
        <v>0.64302331433880189</v>
      </c>
      <c r="BI141">
        <v>2.5951771236937367</v>
      </c>
      <c r="BJ141">
        <v>1.8397210629864897</v>
      </c>
      <c r="BK141">
        <v>0.21330093761282565</v>
      </c>
      <c r="BL141">
        <v>5.9250260448007121E-4</v>
      </c>
      <c r="BP141" s="50">
        <f t="shared" si="61"/>
        <v>0.6432158860789372</v>
      </c>
      <c r="BQ141" s="50">
        <f t="shared" si="62"/>
        <v>3.2305028735632187E-2</v>
      </c>
      <c r="BR141" s="50">
        <f t="shared" si="63"/>
        <v>0.21717363858024952</v>
      </c>
      <c r="BS141" s="50">
        <f t="shared" si="64"/>
        <v>0.23050417152912595</v>
      </c>
      <c r="BT141" s="50">
        <f t="shared" si="65"/>
        <v>6.0326010716735972E-4</v>
      </c>
      <c r="BU141" s="50">
        <f t="shared" si="65"/>
        <v>6.4028936535868314E-4</v>
      </c>
    </row>
    <row r="142" spans="1:73" x14ac:dyDescent="0.25">
      <c r="A142" s="21">
        <v>43739.443749999999</v>
      </c>
      <c r="B142" s="17">
        <v>337235</v>
      </c>
      <c r="C142" s="17">
        <v>13.52</v>
      </c>
      <c r="D142" s="17">
        <v>23.4</v>
      </c>
      <c r="E142" s="17">
        <v>311.8</v>
      </c>
      <c r="F142" s="17">
        <v>37.049999999999997</v>
      </c>
      <c r="G142" s="17">
        <v>-41.18</v>
      </c>
      <c r="H142" s="17">
        <v>-15.4</v>
      </c>
      <c r="I142" s="17">
        <v>26.37</v>
      </c>
      <c r="J142" s="17">
        <v>299.5</v>
      </c>
      <c r="K142" s="17">
        <v>274.7</v>
      </c>
      <c r="L142" s="17">
        <v>-25.78</v>
      </c>
      <c r="M142" s="17">
        <v>0.11899999999999999</v>
      </c>
      <c r="N142" s="17">
        <v>270.60000000000002</v>
      </c>
      <c r="O142" s="17">
        <v>21.65</v>
      </c>
      <c r="P142" s="17">
        <v>248.9</v>
      </c>
      <c r="Q142" s="17">
        <v>415.1</v>
      </c>
      <c r="R142" s="17">
        <v>440.9</v>
      </c>
      <c r="S142" s="17">
        <v>21.19</v>
      </c>
      <c r="T142" s="17">
        <v>70.290000000000006</v>
      </c>
      <c r="U142" s="17">
        <v>1.1399999999999999</v>
      </c>
      <c r="V142" s="17">
        <v>327</v>
      </c>
      <c r="W142" s="17">
        <v>22.05</v>
      </c>
      <c r="X142" s="17">
        <v>0.30599999999999999</v>
      </c>
      <c r="Y142" s="17">
        <v>3.0555300000000001</v>
      </c>
      <c r="Z142" s="7">
        <f t="shared" si="44"/>
        <v>21.62</v>
      </c>
      <c r="AA142" s="7">
        <f t="shared" si="58"/>
        <v>294.77</v>
      </c>
      <c r="AB142" s="2">
        <f t="shared" si="45"/>
        <v>252.55800000000002</v>
      </c>
      <c r="AC142" s="42">
        <f t="shared" si="46"/>
        <v>2.6187448878108865</v>
      </c>
      <c r="AD142" s="42">
        <f t="shared" si="47"/>
        <v>1.8407157816422721</v>
      </c>
      <c r="AE142" s="42">
        <f t="shared" si="48"/>
        <v>0.8323106291349216</v>
      </c>
      <c r="AF142" s="42">
        <f t="shared" si="49"/>
        <v>356.28835294936886</v>
      </c>
      <c r="AG142" s="42">
        <f t="shared" si="50"/>
        <v>342.0368188313941</v>
      </c>
      <c r="AH142" s="6">
        <f t="shared" si="51"/>
        <v>398.49599999999998</v>
      </c>
      <c r="AI142" s="4">
        <v>21.8248378572804</v>
      </c>
      <c r="AJ142" s="4">
        <f t="shared" si="59"/>
        <v>294.97483785728036</v>
      </c>
      <c r="AK142" s="8">
        <f t="shared" si="52"/>
        <v>0.1994125145527883</v>
      </c>
      <c r="AL142" s="8">
        <f t="shared" si="53"/>
        <v>412.1383970000943</v>
      </c>
      <c r="AM142" s="8">
        <f t="shared" si="54"/>
        <v>2.7461063344306242</v>
      </c>
      <c r="AN142" s="8">
        <f t="shared" si="55"/>
        <v>16.385815434719838</v>
      </c>
      <c r="AO142" s="22">
        <f t="shared" si="56"/>
        <v>5.0663943627426225E-3</v>
      </c>
      <c r="AP142" s="22">
        <f t="shared" si="57"/>
        <v>5.6024606595188889E-2</v>
      </c>
      <c r="AQ142" s="19">
        <f t="shared" si="60"/>
        <v>5.6024606595188889E-2</v>
      </c>
      <c r="AX142">
        <v>0.15791274613170606</v>
      </c>
      <c r="AY142">
        <v>26.879310344827587</v>
      </c>
      <c r="AZ142">
        <v>1.1199712643678161</v>
      </c>
      <c r="BA142">
        <v>0.90717672413793116</v>
      </c>
      <c r="BB142">
        <v>2.2241379310344791</v>
      </c>
      <c r="BC142">
        <v>9.26724137931033E-2</v>
      </c>
      <c r="BD142">
        <v>0.81450431034482784</v>
      </c>
      <c r="BE142">
        <v>8.1450431034482795E-2</v>
      </c>
      <c r="BF142">
        <v>0</v>
      </c>
      <c r="BG142">
        <v>21.62</v>
      </c>
      <c r="BH142">
        <v>1.3090117470468465</v>
      </c>
      <c r="BI142">
        <v>2.583309426477026</v>
      </c>
      <c r="BJ142">
        <v>1.8158081958707017</v>
      </c>
      <c r="BK142">
        <v>0.21907825268703915</v>
      </c>
      <c r="BL142">
        <v>6.0855070190844209E-4</v>
      </c>
      <c r="BP142" s="50">
        <f t="shared" si="61"/>
        <v>1.309403768089265</v>
      </c>
      <c r="BQ142" s="50">
        <f t="shared" si="62"/>
        <v>3.2580172413793115E-2</v>
      </c>
      <c r="BR142" s="50">
        <f t="shared" si="63"/>
        <v>0.22684586518271968</v>
      </c>
      <c r="BS142" s="50">
        <f t="shared" si="64"/>
        <v>0.23969127991044586</v>
      </c>
      <c r="BT142" s="50">
        <f t="shared" si="65"/>
        <v>6.3012740328533239E-4</v>
      </c>
      <c r="BU142" s="50">
        <f t="shared" si="65"/>
        <v>6.6580911086234964E-4</v>
      </c>
    </row>
    <row r="143" spans="1:73" x14ac:dyDescent="0.25">
      <c r="A143" s="21">
        <v>43739.443749999999</v>
      </c>
      <c r="B143" s="17">
        <v>337236</v>
      </c>
      <c r="C143" s="17">
        <v>13.51</v>
      </c>
      <c r="D143" s="17">
        <v>23.4</v>
      </c>
      <c r="E143" s="17">
        <v>313</v>
      </c>
      <c r="F143" s="17">
        <v>37.07</v>
      </c>
      <c r="G143" s="17">
        <v>-42.04</v>
      </c>
      <c r="H143" s="17">
        <v>-15.22</v>
      </c>
      <c r="I143" s="17">
        <v>26.37</v>
      </c>
      <c r="J143" s="17">
        <v>299.5</v>
      </c>
      <c r="K143" s="17">
        <v>275.89999999999998</v>
      </c>
      <c r="L143" s="17">
        <v>-26.82</v>
      </c>
      <c r="M143" s="17">
        <v>0.11799999999999999</v>
      </c>
      <c r="N143" s="17">
        <v>270.89999999999998</v>
      </c>
      <c r="O143" s="17">
        <v>21.85</v>
      </c>
      <c r="P143" s="17">
        <v>249.1</v>
      </c>
      <c r="Q143" s="17">
        <v>414.3</v>
      </c>
      <c r="R143" s="17">
        <v>441.1</v>
      </c>
      <c r="S143" s="17">
        <v>21.19</v>
      </c>
      <c r="T143" s="17">
        <v>69.77</v>
      </c>
      <c r="U143" s="17">
        <v>0.32</v>
      </c>
      <c r="V143" s="17">
        <v>181</v>
      </c>
      <c r="W143" s="17">
        <v>22.05</v>
      </c>
      <c r="X143" s="17">
        <v>0.30599999999999999</v>
      </c>
      <c r="Y143" s="17">
        <v>3.0647440000000001</v>
      </c>
      <c r="Z143" s="7">
        <f t="shared" si="44"/>
        <v>21.62</v>
      </c>
      <c r="AA143" s="7">
        <f t="shared" si="58"/>
        <v>294.77</v>
      </c>
      <c r="AB143" s="2">
        <f t="shared" si="45"/>
        <v>253.53000000000003</v>
      </c>
      <c r="AC143" s="42">
        <f t="shared" si="46"/>
        <v>2.6214405019544045</v>
      </c>
      <c r="AD143" s="42">
        <f t="shared" si="47"/>
        <v>1.828979038213588</v>
      </c>
      <c r="AE143" s="42">
        <f t="shared" si="48"/>
        <v>0.83154965130500647</v>
      </c>
      <c r="AF143" s="42">
        <f t="shared" si="49"/>
        <v>355.96260012565051</v>
      </c>
      <c r="AG143" s="42">
        <f t="shared" si="50"/>
        <v>341.72409612062449</v>
      </c>
      <c r="AH143" s="6">
        <f t="shared" si="51"/>
        <v>397.72800000000001</v>
      </c>
      <c r="AI143" s="4">
        <v>21.840347724671702</v>
      </c>
      <c r="AJ143" s="4">
        <f t="shared" si="59"/>
        <v>294.99034772467166</v>
      </c>
      <c r="AK143" s="8">
        <f t="shared" si="52"/>
        <v>0.1994125145527883</v>
      </c>
      <c r="AL143" s="8">
        <f t="shared" si="53"/>
        <v>412.22849206015917</v>
      </c>
      <c r="AM143" s="8">
        <f t="shared" si="54"/>
        <v>1.4549226783578568</v>
      </c>
      <c r="AN143" s="8">
        <f t="shared" si="55"/>
        <v>9.3387547079595716</v>
      </c>
      <c r="AO143" s="22">
        <f t="shared" si="56"/>
        <v>5.2294299566849013E-3</v>
      </c>
      <c r="AP143" s="22">
        <f t="shared" si="57"/>
        <v>5.7827467635537234E-2</v>
      </c>
      <c r="AQ143" s="19">
        <f t="shared" si="60"/>
        <v>5.7827467635537234E-2</v>
      </c>
      <c r="AX143">
        <v>0.15791274613170606</v>
      </c>
      <c r="AY143">
        <v>26.982758620689655</v>
      </c>
      <c r="AZ143">
        <v>1.1242816091954022</v>
      </c>
      <c r="BA143">
        <v>0.91066810344827587</v>
      </c>
      <c r="BB143">
        <v>2.3103448275862077</v>
      </c>
      <c r="BC143">
        <v>9.6264367816091989E-2</v>
      </c>
      <c r="BD143">
        <v>0.81440373563218382</v>
      </c>
      <c r="BE143">
        <v>8.1440373563218385E-2</v>
      </c>
      <c r="BF143">
        <v>0</v>
      </c>
      <c r="BG143">
        <v>21.62</v>
      </c>
      <c r="BH143">
        <v>0.36744189390788679</v>
      </c>
      <c r="BI143">
        <v>2.583309426477026</v>
      </c>
      <c r="BJ143">
        <v>1.8023749868530208</v>
      </c>
      <c r="BK143">
        <v>0.21334650847883829</v>
      </c>
      <c r="BL143">
        <v>5.9262919021899529E-4</v>
      </c>
      <c r="BP143" s="50">
        <f t="shared" si="61"/>
        <v>0.36755193490224985</v>
      </c>
      <c r="BQ143" s="50">
        <f t="shared" si="62"/>
        <v>3.2576149425287353E-2</v>
      </c>
      <c r="BR143" s="50">
        <f t="shared" si="63"/>
        <v>0.2156083739036542</v>
      </c>
      <c r="BS143" s="50">
        <f t="shared" si="64"/>
        <v>0.22928933697761317</v>
      </c>
      <c r="BT143" s="50">
        <f t="shared" si="65"/>
        <v>5.9891214973237271E-4</v>
      </c>
      <c r="BU143" s="50">
        <f t="shared" si="65"/>
        <v>6.3691482493781438E-4</v>
      </c>
    </row>
    <row r="144" spans="1:73" x14ac:dyDescent="0.25">
      <c r="A144" s="21">
        <v>43739.443749999999</v>
      </c>
      <c r="B144" s="17">
        <v>337237</v>
      </c>
      <c r="C144" s="17">
        <v>13.52</v>
      </c>
      <c r="D144" s="17">
        <v>23.41</v>
      </c>
      <c r="E144" s="17">
        <v>314.3</v>
      </c>
      <c r="F144" s="17">
        <v>37.21</v>
      </c>
      <c r="G144" s="17">
        <v>-42.39</v>
      </c>
      <c r="H144" s="17">
        <v>-15.18</v>
      </c>
      <c r="I144" s="17">
        <v>26.39</v>
      </c>
      <c r="J144" s="17">
        <v>299.5</v>
      </c>
      <c r="K144" s="17">
        <v>277.10000000000002</v>
      </c>
      <c r="L144" s="17">
        <v>-27.21</v>
      </c>
      <c r="M144" s="17">
        <v>0.11799999999999999</v>
      </c>
      <c r="N144" s="17">
        <v>271.89999999999998</v>
      </c>
      <c r="O144" s="17">
        <v>22.04</v>
      </c>
      <c r="P144" s="17">
        <v>249.9</v>
      </c>
      <c r="Q144" s="17">
        <v>414.1</v>
      </c>
      <c r="R144" s="17">
        <v>441.3</v>
      </c>
      <c r="S144" s="17">
        <v>21.2</v>
      </c>
      <c r="T144" s="17">
        <v>70.069999999999993</v>
      </c>
      <c r="U144" s="17">
        <v>0.57999999999999996</v>
      </c>
      <c r="V144" s="17">
        <v>352</v>
      </c>
      <c r="W144" s="17">
        <v>22.15</v>
      </c>
      <c r="X144" s="17">
        <v>0.308</v>
      </c>
      <c r="Y144" s="17">
        <v>3.077814</v>
      </c>
      <c r="Z144" s="7">
        <f t="shared" si="44"/>
        <v>21.674999999999997</v>
      </c>
      <c r="AA144" s="7">
        <f t="shared" si="58"/>
        <v>294.82499999999999</v>
      </c>
      <c r="AB144" s="2">
        <f t="shared" si="45"/>
        <v>254.58300000000003</v>
      </c>
      <c r="AC144" s="42">
        <f t="shared" si="46"/>
        <v>2.6761778369064837</v>
      </c>
      <c r="AD144" s="42">
        <f t="shared" si="47"/>
        <v>1.8751978103203728</v>
      </c>
      <c r="AE144" s="42">
        <f t="shared" si="48"/>
        <v>0.83450027560574025</v>
      </c>
      <c r="AF144" s="42">
        <f t="shared" si="49"/>
        <v>357.49236600562489</v>
      </c>
      <c r="AG144" s="42">
        <f t="shared" si="50"/>
        <v>343.19267136539986</v>
      </c>
      <c r="AH144" s="6">
        <f t="shared" si="51"/>
        <v>397.536</v>
      </c>
      <c r="AI144" s="4">
        <v>22.156305169720302</v>
      </c>
      <c r="AJ144" s="4">
        <f t="shared" si="59"/>
        <v>295.3063051697203</v>
      </c>
      <c r="AK144" s="8">
        <f t="shared" si="52"/>
        <v>0.19952415822256245</v>
      </c>
      <c r="AL144" s="8">
        <f t="shared" si="53"/>
        <v>414.0527246056372</v>
      </c>
      <c r="AM144" s="8">
        <f t="shared" si="54"/>
        <v>1.9587496011486512</v>
      </c>
      <c r="AN144" s="8">
        <f t="shared" si="55"/>
        <v>27.462491287591735</v>
      </c>
      <c r="AO144" s="22">
        <f t="shared" si="56"/>
        <v>4.7948718966814791E-3</v>
      </c>
      <c r="AP144" s="22">
        <f t="shared" si="57"/>
        <v>5.3022088778041251E-2</v>
      </c>
      <c r="AQ144" s="19">
        <f t="shared" si="60"/>
        <v>5.3022088778041251E-2</v>
      </c>
      <c r="AX144">
        <v>0.15837716599892304</v>
      </c>
      <c r="AY144">
        <v>27.094827586206897</v>
      </c>
      <c r="AZ144">
        <v>1.1289511494252873</v>
      </c>
      <c r="BA144">
        <v>0.91445043103448276</v>
      </c>
      <c r="BB144">
        <v>2.3448275862068955</v>
      </c>
      <c r="BC144">
        <v>9.7701149425287306E-2</v>
      </c>
      <c r="BD144">
        <v>0.81674928160919547</v>
      </c>
      <c r="BE144">
        <v>8.1674928160919549E-2</v>
      </c>
      <c r="BF144">
        <v>0</v>
      </c>
      <c r="BG144">
        <v>21.674999999999997</v>
      </c>
      <c r="BH144">
        <v>0.66598843270804475</v>
      </c>
      <c r="BI144">
        <v>2.5920077567251836</v>
      </c>
      <c r="BJ144">
        <v>1.816219835137336</v>
      </c>
      <c r="BK144">
        <v>0.2160688824673403</v>
      </c>
      <c r="BL144">
        <v>6.0019134018705639E-4</v>
      </c>
      <c r="BP144" s="50">
        <f t="shared" si="61"/>
        <v>0.66618788201032775</v>
      </c>
      <c r="BQ144" s="50">
        <f t="shared" si="62"/>
        <v>3.2669971264367818E-2</v>
      </c>
      <c r="BR144" s="50">
        <f t="shared" si="63"/>
        <v>0.22012862343454373</v>
      </c>
      <c r="BS144" s="50">
        <f t="shared" si="64"/>
        <v>0.23358411111407257</v>
      </c>
      <c r="BT144" s="50">
        <f t="shared" si="65"/>
        <v>6.1146839842928815E-4</v>
      </c>
      <c r="BU144" s="50">
        <f t="shared" si="65"/>
        <v>6.4884475309464598E-4</v>
      </c>
    </row>
    <row r="145" spans="1:73" x14ac:dyDescent="0.25">
      <c r="A145" s="21">
        <v>43739.443749999999</v>
      </c>
      <c r="B145" s="17">
        <v>337238</v>
      </c>
      <c r="C145" s="17">
        <v>13.53</v>
      </c>
      <c r="D145" s="17">
        <v>23.41</v>
      </c>
      <c r="E145" s="17">
        <v>316.2</v>
      </c>
      <c r="F145" s="17">
        <v>37.71</v>
      </c>
      <c r="G145" s="17">
        <v>-42.33</v>
      </c>
      <c r="H145" s="17">
        <v>-14.97</v>
      </c>
      <c r="I145" s="17">
        <v>26.41</v>
      </c>
      <c r="J145" s="17">
        <v>299.60000000000002</v>
      </c>
      <c r="K145" s="17">
        <v>278.39999999999998</v>
      </c>
      <c r="L145" s="17">
        <v>-27.36</v>
      </c>
      <c r="M145" s="17">
        <v>0.11899999999999999</v>
      </c>
      <c r="N145" s="17">
        <v>273.8</v>
      </c>
      <c r="O145" s="17">
        <v>22.74</v>
      </c>
      <c r="P145" s="17">
        <v>251.1</v>
      </c>
      <c r="Q145" s="17">
        <v>414.2</v>
      </c>
      <c r="R145" s="17">
        <v>441.6</v>
      </c>
      <c r="S145" s="17">
        <v>21.21</v>
      </c>
      <c r="T145" s="17">
        <v>70.45</v>
      </c>
      <c r="U145" s="17">
        <v>0.22500000000000001</v>
      </c>
      <c r="V145" s="17">
        <v>228</v>
      </c>
      <c r="W145" s="17">
        <v>22.25</v>
      </c>
      <c r="X145" s="17">
        <v>0.31</v>
      </c>
      <c r="Y145" s="17">
        <v>3.095958</v>
      </c>
      <c r="Z145" s="7">
        <f t="shared" si="44"/>
        <v>21.73</v>
      </c>
      <c r="AA145" s="7">
        <f t="shared" si="58"/>
        <v>294.88</v>
      </c>
      <c r="AB145" s="2">
        <f t="shared" si="45"/>
        <v>256.12200000000001</v>
      </c>
      <c r="AC145" s="42">
        <f t="shared" si="46"/>
        <v>2.6992259490557489</v>
      </c>
      <c r="AD145" s="42">
        <f t="shared" si="47"/>
        <v>1.9016046811097751</v>
      </c>
      <c r="AE145" s="42">
        <f t="shared" si="48"/>
        <v>0.83614839498482085</v>
      </c>
      <c r="AF145" s="42">
        <f t="shared" si="49"/>
        <v>358.4657698124463</v>
      </c>
      <c r="AG145" s="42">
        <f t="shared" si="50"/>
        <v>344.12713901994846</v>
      </c>
      <c r="AH145" s="6">
        <f t="shared" si="51"/>
        <v>397.63199999999995</v>
      </c>
      <c r="AI145" s="4">
        <v>22.290050209034298</v>
      </c>
      <c r="AJ145" s="4">
        <f t="shared" si="59"/>
        <v>295.44005020903427</v>
      </c>
      <c r="AK145" s="8">
        <f t="shared" si="52"/>
        <v>0.19963584355466149</v>
      </c>
      <c r="AL145" s="8">
        <f t="shared" si="53"/>
        <v>414.81919057133376</v>
      </c>
      <c r="AM145" s="8">
        <f t="shared" si="54"/>
        <v>1.2199897540553362</v>
      </c>
      <c r="AN145" s="8">
        <f t="shared" si="55"/>
        <v>19.903233203753693</v>
      </c>
      <c r="AO145" s="22">
        <f t="shared" si="56"/>
        <v>4.9867496625523085E-3</v>
      </c>
      <c r="AP145" s="22">
        <f t="shared" si="57"/>
        <v>5.5143888933656793E-2</v>
      </c>
      <c r="AQ145" s="19">
        <f t="shared" si="60"/>
        <v>5.5143888933656793E-2</v>
      </c>
      <c r="AX145">
        <v>0.15884273930323689</v>
      </c>
      <c r="AY145">
        <v>27.258620689655171</v>
      </c>
      <c r="AZ145">
        <v>1.1357758620689655</v>
      </c>
      <c r="BA145">
        <v>0.91997844827586217</v>
      </c>
      <c r="BB145">
        <v>2.3620689655172442</v>
      </c>
      <c r="BC145">
        <v>9.841954022988518E-2</v>
      </c>
      <c r="BD145">
        <v>0.82155890804597698</v>
      </c>
      <c r="BE145">
        <v>8.2155890804597703E-2</v>
      </c>
      <c r="BF145">
        <v>0</v>
      </c>
      <c r="BG145">
        <v>21.73</v>
      </c>
      <c r="BH145">
        <v>0.25835758165398287</v>
      </c>
      <c r="BI145">
        <v>2.600731662842283</v>
      </c>
      <c r="BJ145">
        <v>1.8322154564723885</v>
      </c>
      <c r="BK145">
        <v>0.21457953319088666</v>
      </c>
      <c r="BL145">
        <v>5.9605425886357407E-4</v>
      </c>
      <c r="BP145" s="50">
        <f t="shared" si="61"/>
        <v>0.25843495422814444</v>
      </c>
      <c r="BQ145" s="50">
        <f t="shared" si="62"/>
        <v>3.2862356321839079E-2</v>
      </c>
      <c r="BR145" s="50">
        <f t="shared" si="63"/>
        <v>0.21618468421980588</v>
      </c>
      <c r="BS145" s="50">
        <f t="shared" si="64"/>
        <v>0.23011601956287653</v>
      </c>
      <c r="BT145" s="50">
        <f t="shared" si="65"/>
        <v>6.0051301172168298E-4</v>
      </c>
      <c r="BU145" s="50">
        <f t="shared" si="65"/>
        <v>6.3921116545243484E-4</v>
      </c>
    </row>
    <row r="146" spans="1:73" x14ac:dyDescent="0.25">
      <c r="A146" s="21">
        <v>43739.443749999999</v>
      </c>
      <c r="B146" s="17">
        <v>337239</v>
      </c>
      <c r="C146" s="17">
        <v>13.51</v>
      </c>
      <c r="D146" s="17">
        <v>23.42</v>
      </c>
      <c r="E146" s="17">
        <v>318.3</v>
      </c>
      <c r="F146" s="17">
        <v>38.17</v>
      </c>
      <c r="G146" s="17">
        <v>-42.07</v>
      </c>
      <c r="H146" s="17">
        <v>-14.56</v>
      </c>
      <c r="I146" s="17">
        <v>26.43</v>
      </c>
      <c r="J146" s="17">
        <v>299.60000000000002</v>
      </c>
      <c r="K146" s="17">
        <v>280.10000000000002</v>
      </c>
      <c r="L146" s="17">
        <v>-27.51</v>
      </c>
      <c r="M146" s="17">
        <v>0.12</v>
      </c>
      <c r="N146" s="17">
        <v>276.2</v>
      </c>
      <c r="O146" s="17">
        <v>23.61</v>
      </c>
      <c r="P146" s="17">
        <v>252.6</v>
      </c>
      <c r="Q146" s="17">
        <v>414.6</v>
      </c>
      <c r="R146" s="17">
        <v>442.1</v>
      </c>
      <c r="S146" s="17">
        <v>21.21</v>
      </c>
      <c r="T146" s="17">
        <v>72.180000000000007</v>
      </c>
      <c r="U146" s="17">
        <v>0.31</v>
      </c>
      <c r="V146" s="17">
        <v>271.5</v>
      </c>
      <c r="W146" s="17">
        <v>22.7</v>
      </c>
      <c r="X146" s="17">
        <v>0.312</v>
      </c>
      <c r="Y146" s="17">
        <v>3.1163409999999998</v>
      </c>
      <c r="Z146" s="7">
        <f t="shared" si="44"/>
        <v>21.954999999999998</v>
      </c>
      <c r="AA146" s="7">
        <f t="shared" si="58"/>
        <v>295.10499999999996</v>
      </c>
      <c r="AB146" s="2">
        <f t="shared" si="45"/>
        <v>257.82300000000004</v>
      </c>
      <c r="AC146" s="42">
        <f t="shared" si="46"/>
        <v>2.6951191747823957</v>
      </c>
      <c r="AD146" s="42">
        <f t="shared" si="47"/>
        <v>1.9453370203579334</v>
      </c>
      <c r="AE146" s="42">
        <f t="shared" si="48"/>
        <v>0.83877999025295835</v>
      </c>
      <c r="AF146" s="42">
        <f t="shared" si="49"/>
        <v>360.69273243354507</v>
      </c>
      <c r="AG146" s="42">
        <f t="shared" si="50"/>
        <v>346.26502313620324</v>
      </c>
      <c r="AH146" s="6">
        <f t="shared" si="51"/>
        <v>398.01600000000002</v>
      </c>
      <c r="AI146" s="4">
        <v>22.285139781783698</v>
      </c>
      <c r="AJ146" s="4">
        <f t="shared" si="59"/>
        <v>295.43513978178368</v>
      </c>
      <c r="AK146" s="8">
        <f t="shared" si="52"/>
        <v>0.20009317209847227</v>
      </c>
      <c r="AL146" s="8">
        <f t="shared" si="53"/>
        <v>414.74413250609842</v>
      </c>
      <c r="AM146" s="8">
        <f t="shared" si="54"/>
        <v>1.4320090781835149</v>
      </c>
      <c r="AN146" s="8">
        <f t="shared" si="55"/>
        <v>13.77159098432619</v>
      </c>
      <c r="AO146" s="22">
        <f t="shared" si="56"/>
        <v>5.1755289897579401E-3</v>
      </c>
      <c r="AP146" s="22">
        <f t="shared" si="57"/>
        <v>5.723142629904155E-2</v>
      </c>
      <c r="AQ146" s="19">
        <f t="shared" si="60"/>
        <v>5.723142629904155E-2</v>
      </c>
      <c r="AX146">
        <v>0.16075941667035371</v>
      </c>
      <c r="AY146">
        <v>27.439655172413794</v>
      </c>
      <c r="AZ146">
        <v>1.1433189655172413</v>
      </c>
      <c r="BA146">
        <v>0.9260883620689655</v>
      </c>
      <c r="BB146">
        <v>2.3706896551724137</v>
      </c>
      <c r="BC146">
        <v>9.8778735632183909E-2</v>
      </c>
      <c r="BD146">
        <v>0.82730962643678163</v>
      </c>
      <c r="BE146">
        <v>8.2730962643678171E-2</v>
      </c>
      <c r="BF146">
        <v>0</v>
      </c>
      <c r="BG146">
        <v>21.954999999999998</v>
      </c>
      <c r="BH146">
        <v>0.3559593347232653</v>
      </c>
      <c r="BI146">
        <v>2.6366880415795637</v>
      </c>
      <c r="BJ146">
        <v>1.9031614284121292</v>
      </c>
      <c r="BK146">
        <v>0.21693269535065857</v>
      </c>
      <c r="BL146">
        <v>6.0259082041849601E-4</v>
      </c>
      <c r="BP146" s="50">
        <f t="shared" si="61"/>
        <v>0.35606593693655453</v>
      </c>
      <c r="BQ146" s="50">
        <f t="shared" si="62"/>
        <v>3.3092385057471266E-2</v>
      </c>
      <c r="BR146" s="50">
        <f t="shared" si="63"/>
        <v>0.21913497987483993</v>
      </c>
      <c r="BS146" s="50">
        <f t="shared" si="64"/>
        <v>0.23312137788339646</v>
      </c>
      <c r="BT146" s="50">
        <f t="shared" si="65"/>
        <v>6.0870827743011091E-4</v>
      </c>
      <c r="BU146" s="50">
        <f t="shared" si="65"/>
        <v>6.4755938300943463E-4</v>
      </c>
    </row>
    <row r="147" spans="1:73" x14ac:dyDescent="0.25">
      <c r="A147" s="21">
        <v>43739.443749999999</v>
      </c>
      <c r="B147" s="17">
        <v>337240</v>
      </c>
      <c r="C147" s="17">
        <v>13.51</v>
      </c>
      <c r="D147" s="17">
        <v>23.42</v>
      </c>
      <c r="E147" s="17">
        <v>320.8</v>
      </c>
      <c r="F147" s="17">
        <v>38.69</v>
      </c>
      <c r="G147" s="17">
        <v>-41.75</v>
      </c>
      <c r="H147" s="17">
        <v>-14.97</v>
      </c>
      <c r="I147" s="17">
        <v>26.44</v>
      </c>
      <c r="J147" s="17">
        <v>299.60000000000002</v>
      </c>
      <c r="K147" s="17">
        <v>282.10000000000002</v>
      </c>
      <c r="L147" s="17">
        <v>-26.78</v>
      </c>
      <c r="M147" s="17">
        <v>0.121</v>
      </c>
      <c r="N147" s="17">
        <v>279</v>
      </c>
      <c r="O147" s="17">
        <v>23.73</v>
      </c>
      <c r="P147" s="17">
        <v>255.3</v>
      </c>
      <c r="Q147" s="17">
        <v>415</v>
      </c>
      <c r="R147" s="17">
        <v>441.8</v>
      </c>
      <c r="S147" s="17">
        <v>21.21</v>
      </c>
      <c r="T147" s="17">
        <v>71.31</v>
      </c>
      <c r="U147" s="17">
        <v>0.61</v>
      </c>
      <c r="V147" s="17">
        <v>310.5</v>
      </c>
      <c r="W147" s="17">
        <v>22.25</v>
      </c>
      <c r="X147" s="17">
        <v>0.315</v>
      </c>
      <c r="Y147" s="17">
        <v>3.14594</v>
      </c>
      <c r="Z147" s="7">
        <f t="shared" si="44"/>
        <v>21.73</v>
      </c>
      <c r="AA147" s="7">
        <f t="shared" si="58"/>
        <v>294.88</v>
      </c>
      <c r="AB147" s="2">
        <f t="shared" si="45"/>
        <v>259.84800000000001</v>
      </c>
      <c r="AC147" s="42">
        <f t="shared" si="46"/>
        <v>2.7492122021044492</v>
      </c>
      <c r="AD147" s="42">
        <f t="shared" si="47"/>
        <v>1.9604632213206827</v>
      </c>
      <c r="AE147" s="42">
        <f t="shared" si="48"/>
        <v>0.83980114116861826</v>
      </c>
      <c r="AF147" s="42">
        <f t="shared" si="49"/>
        <v>360.03174121244899</v>
      </c>
      <c r="AG147" s="42">
        <f t="shared" si="50"/>
        <v>345.63047156395101</v>
      </c>
      <c r="AH147" s="6">
        <f t="shared" si="51"/>
        <v>398.4</v>
      </c>
      <c r="AI147" s="4">
        <v>22.5668580707733</v>
      </c>
      <c r="AJ147" s="4">
        <f t="shared" si="59"/>
        <v>295.7168580707733</v>
      </c>
      <c r="AK147" s="8">
        <f t="shared" si="52"/>
        <v>0.19963584355466149</v>
      </c>
      <c r="AL147" s="8">
        <f t="shared" si="53"/>
        <v>416.4289368300054</v>
      </c>
      <c r="AM147" s="8">
        <f t="shared" si="54"/>
        <v>2.0087682793194439</v>
      </c>
      <c r="AN147" s="8">
        <f t="shared" si="55"/>
        <v>48.969101472086493</v>
      </c>
      <c r="AO147" s="22">
        <f t="shared" si="56"/>
        <v>4.3906659395664197E-3</v>
      </c>
      <c r="AP147" s="22">
        <f t="shared" si="57"/>
        <v>4.8552345976862192E-2</v>
      </c>
      <c r="AQ147" s="19">
        <f t="shared" si="60"/>
        <v>4.8552345976862192E-2</v>
      </c>
      <c r="AX147">
        <v>0.15884273930323689</v>
      </c>
      <c r="AY147">
        <v>27.655172413793107</v>
      </c>
      <c r="AZ147">
        <v>1.1522988505747127</v>
      </c>
      <c r="BA147">
        <v>0.93336206896551732</v>
      </c>
      <c r="BB147">
        <v>2.3103448275862077</v>
      </c>
      <c r="BC147">
        <v>9.6264367816091989E-2</v>
      </c>
      <c r="BD147">
        <v>0.83709770114942539</v>
      </c>
      <c r="BE147">
        <v>8.3709770114942544E-2</v>
      </c>
      <c r="BF147">
        <v>0</v>
      </c>
      <c r="BG147">
        <v>21.73</v>
      </c>
      <c r="BH147">
        <v>0.70043611026190911</v>
      </c>
      <c r="BI147">
        <v>2.600731662842283</v>
      </c>
      <c r="BJ147">
        <v>1.854581748772832</v>
      </c>
      <c r="BK147">
        <v>0.22066172848851973</v>
      </c>
      <c r="BL147">
        <v>6.1294924580144365E-4</v>
      </c>
      <c r="BP147" s="50">
        <f t="shared" si="61"/>
        <v>0.70064587590741367</v>
      </c>
      <c r="BQ147" s="50">
        <f t="shared" si="62"/>
        <v>3.3483908045977014E-2</v>
      </c>
      <c r="BR147" s="50">
        <f t="shared" si="63"/>
        <v>0.22500316001838205</v>
      </c>
      <c r="BS147" s="50">
        <f t="shared" si="64"/>
        <v>0.23877505980119326</v>
      </c>
      <c r="BT147" s="50">
        <f t="shared" si="65"/>
        <v>6.2500877782883902E-4</v>
      </c>
      <c r="BU147" s="50">
        <f t="shared" si="65"/>
        <v>6.6326405500331462E-4</v>
      </c>
    </row>
    <row r="148" spans="1:73" x14ac:dyDescent="0.25">
      <c r="A148" s="21">
        <v>43739.444444444445</v>
      </c>
      <c r="B148" s="17">
        <v>337241</v>
      </c>
      <c r="C148" s="17">
        <v>13.52</v>
      </c>
      <c r="D148" s="17">
        <v>23.43</v>
      </c>
      <c r="E148" s="17">
        <v>323.60000000000002</v>
      </c>
      <c r="F148" s="17">
        <v>39.19</v>
      </c>
      <c r="G148" s="17">
        <v>-41.29</v>
      </c>
      <c r="H148" s="17">
        <v>-14.78</v>
      </c>
      <c r="I148" s="17">
        <v>26.45</v>
      </c>
      <c r="J148" s="17">
        <v>299.60000000000002</v>
      </c>
      <c r="K148" s="17">
        <v>284.39999999999998</v>
      </c>
      <c r="L148" s="17">
        <v>-26.5</v>
      </c>
      <c r="M148" s="17">
        <v>0.121</v>
      </c>
      <c r="N148" s="17">
        <v>282.3</v>
      </c>
      <c r="O148" s="17">
        <v>24.4</v>
      </c>
      <c r="P148" s="17">
        <v>257.89999999999998</v>
      </c>
      <c r="Q148" s="17">
        <v>415.6</v>
      </c>
      <c r="R148" s="17">
        <v>442.1</v>
      </c>
      <c r="S148" s="17">
        <v>21.23</v>
      </c>
      <c r="T148" s="17">
        <v>70.849999999999994</v>
      </c>
      <c r="U148" s="17">
        <v>0.69</v>
      </c>
      <c r="V148" s="17">
        <v>330</v>
      </c>
      <c r="W148" s="17">
        <v>22.3</v>
      </c>
      <c r="X148" s="17">
        <v>0.317</v>
      </c>
      <c r="Y148" s="17">
        <v>3.1735709999999999</v>
      </c>
      <c r="Z148" s="7">
        <f t="shared" si="44"/>
        <v>21.765000000000001</v>
      </c>
      <c r="AA148" s="7">
        <f t="shared" si="58"/>
        <v>294.91499999999996</v>
      </c>
      <c r="AB148" s="2">
        <f t="shared" si="45"/>
        <v>262.11600000000004</v>
      </c>
      <c r="AC148" s="42">
        <f t="shared" si="46"/>
        <v>2.7402695796262528</v>
      </c>
      <c r="AD148" s="42">
        <f t="shared" si="47"/>
        <v>1.9414809971651998</v>
      </c>
      <c r="AE148" s="42">
        <f t="shared" si="48"/>
        <v>0.83861926557141364</v>
      </c>
      <c r="AF148" s="42">
        <f t="shared" si="49"/>
        <v>359.69578037679508</v>
      </c>
      <c r="AG148" s="42">
        <f t="shared" si="50"/>
        <v>345.30794916172329</v>
      </c>
      <c r="AH148" s="6">
        <f t="shared" si="51"/>
        <v>398.976</v>
      </c>
      <c r="AI148" s="4">
        <v>22.520546404714299</v>
      </c>
      <c r="AJ148" s="4">
        <f t="shared" si="59"/>
        <v>295.67054640471429</v>
      </c>
      <c r="AK148" s="8">
        <f t="shared" si="52"/>
        <v>0.19970693773423498</v>
      </c>
      <c r="AL148" s="8">
        <f t="shared" si="53"/>
        <v>416.15307429056548</v>
      </c>
      <c r="AM148" s="8">
        <f t="shared" si="54"/>
        <v>2.1364339446844594</v>
      </c>
      <c r="AN148" s="8">
        <f t="shared" si="55"/>
        <v>47.020917336819565</v>
      </c>
      <c r="AO148" s="22">
        <f t="shared" si="56"/>
        <v>4.5060514948387894E-3</v>
      </c>
      <c r="AP148" s="22">
        <f t="shared" si="57"/>
        <v>4.9828288960779947E-2</v>
      </c>
      <c r="AQ148" s="19">
        <f t="shared" si="60"/>
        <v>4.9828288960779947E-2</v>
      </c>
      <c r="AX148">
        <v>0.15913961481823691</v>
      </c>
      <c r="AY148">
        <v>27.896551724137932</v>
      </c>
      <c r="AZ148">
        <v>1.1623563218390804</v>
      </c>
      <c r="BA148">
        <v>0.94150862068965524</v>
      </c>
      <c r="BB148">
        <v>2.2844827586206899</v>
      </c>
      <c r="BC148">
        <v>9.5186781609195414E-2</v>
      </c>
      <c r="BD148">
        <v>0.84632183908045988</v>
      </c>
      <c r="BE148">
        <v>8.4632183908045999E-2</v>
      </c>
      <c r="BF148">
        <v>0</v>
      </c>
      <c r="BG148">
        <v>21.765000000000001</v>
      </c>
      <c r="BH148">
        <v>0.79229658373888079</v>
      </c>
      <c r="BI148">
        <v>2.6062965848750492</v>
      </c>
      <c r="BJ148">
        <v>1.8465611303839722</v>
      </c>
      <c r="BK148">
        <v>0.22381533219635172</v>
      </c>
      <c r="BL148">
        <v>6.2170925610097693E-4</v>
      </c>
      <c r="BP148" s="50">
        <f t="shared" si="61"/>
        <v>0.79253385963297618</v>
      </c>
      <c r="BQ148" s="50">
        <f t="shared" si="62"/>
        <v>3.3852873563218394E-2</v>
      </c>
      <c r="BR148" s="50">
        <f t="shared" si="63"/>
        <v>0.22875951837402256</v>
      </c>
      <c r="BS148" s="50">
        <f t="shared" si="64"/>
        <v>0.24260607889822317</v>
      </c>
      <c r="BT148" s="50">
        <f t="shared" si="65"/>
        <v>6.3544310659450706E-4</v>
      </c>
      <c r="BU148" s="50">
        <f t="shared" si="65"/>
        <v>6.7390577471728656E-4</v>
      </c>
    </row>
    <row r="149" spans="1:73" x14ac:dyDescent="0.25">
      <c r="A149" s="21">
        <v>43739.444444444445</v>
      </c>
      <c r="B149" s="17">
        <v>337242</v>
      </c>
      <c r="C149" s="17">
        <v>13.51</v>
      </c>
      <c r="D149" s="17">
        <v>23.43</v>
      </c>
      <c r="E149" s="17">
        <v>326.2</v>
      </c>
      <c r="F149" s="17">
        <v>39.5</v>
      </c>
      <c r="G149" s="17">
        <v>-41.87</v>
      </c>
      <c r="H149" s="17">
        <v>-14.86</v>
      </c>
      <c r="I149" s="17">
        <v>26.47</v>
      </c>
      <c r="J149" s="17">
        <v>299.60000000000002</v>
      </c>
      <c r="K149" s="17">
        <v>286.7</v>
      </c>
      <c r="L149" s="17">
        <v>-27.01</v>
      </c>
      <c r="M149" s="17">
        <v>0.121</v>
      </c>
      <c r="N149" s="17">
        <v>284.3</v>
      </c>
      <c r="O149" s="17">
        <v>24.64</v>
      </c>
      <c r="P149" s="17">
        <v>259.60000000000002</v>
      </c>
      <c r="Q149" s="17">
        <v>415.1</v>
      </c>
      <c r="R149" s="17">
        <v>442.1</v>
      </c>
      <c r="S149" s="17">
        <v>21.24</v>
      </c>
      <c r="T149" s="17">
        <v>71.88</v>
      </c>
      <c r="U149" s="17">
        <v>0.28000000000000003</v>
      </c>
      <c r="V149" s="17">
        <v>248</v>
      </c>
      <c r="W149" s="17">
        <v>22.15</v>
      </c>
      <c r="X149" s="17">
        <v>0.32</v>
      </c>
      <c r="Y149" s="17">
        <v>3.1990590000000001</v>
      </c>
      <c r="Z149" s="7">
        <f t="shared" si="44"/>
        <v>21.695</v>
      </c>
      <c r="AA149" s="7">
        <f t="shared" si="58"/>
        <v>294.84499999999997</v>
      </c>
      <c r="AB149" s="2">
        <f t="shared" si="45"/>
        <v>264.22199999999998</v>
      </c>
      <c r="AC149" s="42">
        <f t="shared" si="46"/>
        <v>2.7401174116333169</v>
      </c>
      <c r="AD149" s="42">
        <f t="shared" si="47"/>
        <v>1.9695963954820279</v>
      </c>
      <c r="AE149" s="42">
        <f t="shared" si="48"/>
        <v>0.84037376030643518</v>
      </c>
      <c r="AF149" s="42">
        <f t="shared" si="49"/>
        <v>360.106211015756</v>
      </c>
      <c r="AG149" s="42">
        <f t="shared" si="50"/>
        <v>345.70196257512578</v>
      </c>
      <c r="AH149" s="6">
        <f t="shared" si="51"/>
        <v>398.49599999999998</v>
      </c>
      <c r="AI149" s="4">
        <v>22.514027361153499</v>
      </c>
      <c r="AJ149" s="4">
        <f t="shared" si="59"/>
        <v>295.6640273611535</v>
      </c>
      <c r="AK149" s="8">
        <f t="shared" si="52"/>
        <v>0.19956476624975536</v>
      </c>
      <c r="AL149" s="8">
        <f t="shared" si="53"/>
        <v>416.12818609056694</v>
      </c>
      <c r="AM149" s="8">
        <f t="shared" si="54"/>
        <v>1.3609555466656507</v>
      </c>
      <c r="AN149" s="8">
        <f t="shared" si="55"/>
        <v>32.470040848856286</v>
      </c>
      <c r="AO149" s="22">
        <f t="shared" si="56"/>
        <v>4.8749213444876892E-3</v>
      </c>
      <c r="AP149" s="22">
        <f t="shared" si="57"/>
        <v>5.3907282172081988E-2</v>
      </c>
      <c r="AQ149" s="19">
        <f t="shared" si="60"/>
        <v>5.3907282172081988E-2</v>
      </c>
      <c r="AX149">
        <v>0.15854633180681049</v>
      </c>
      <c r="AY149">
        <v>28.120689655172413</v>
      </c>
      <c r="AZ149">
        <v>1.1716954022988506</v>
      </c>
      <c r="BA149">
        <v>0.94907327586206902</v>
      </c>
      <c r="BB149">
        <v>2.3275862068965516</v>
      </c>
      <c r="BC149">
        <v>9.6982758620689655E-2</v>
      </c>
      <c r="BD149">
        <v>0.85209051724137941</v>
      </c>
      <c r="BE149">
        <v>8.5209051724137952E-2</v>
      </c>
      <c r="BF149">
        <v>0</v>
      </c>
      <c r="BG149">
        <v>21.695</v>
      </c>
      <c r="BH149">
        <v>0.32151165716940094</v>
      </c>
      <c r="BI149">
        <v>2.5951771236937367</v>
      </c>
      <c r="BJ149">
        <v>1.865413316511058</v>
      </c>
      <c r="BK149">
        <v>0.22210344152171044</v>
      </c>
      <c r="BL149">
        <v>6.1695400422697344E-4</v>
      </c>
      <c r="BP149" s="50">
        <f t="shared" si="61"/>
        <v>0.3216079430394686</v>
      </c>
      <c r="BQ149" s="50">
        <f t="shared" si="62"/>
        <v>3.4083620689655175E-2</v>
      </c>
      <c r="BR149" s="50">
        <f t="shared" si="63"/>
        <v>0.22416439579048481</v>
      </c>
      <c r="BS149" s="50">
        <f t="shared" si="64"/>
        <v>0.23854200766339753</v>
      </c>
      <c r="BT149" s="50">
        <f t="shared" si="65"/>
        <v>6.2267887719579115E-4</v>
      </c>
      <c r="BU149" s="50">
        <f t="shared" si="65"/>
        <v>6.6261668795388211E-4</v>
      </c>
    </row>
    <row r="150" spans="1:73" x14ac:dyDescent="0.25">
      <c r="A150" s="21">
        <v>43739.444444444445</v>
      </c>
      <c r="B150" s="17">
        <v>337243</v>
      </c>
      <c r="C150" s="17">
        <v>13.52</v>
      </c>
      <c r="D150" s="17">
        <v>23.43</v>
      </c>
      <c r="E150" s="17">
        <v>328.5</v>
      </c>
      <c r="F150" s="17">
        <v>39.93</v>
      </c>
      <c r="G150" s="17">
        <v>-41.7</v>
      </c>
      <c r="H150" s="17">
        <v>-15.53</v>
      </c>
      <c r="I150" s="17">
        <v>26.49</v>
      </c>
      <c r="J150" s="17">
        <v>299.60000000000002</v>
      </c>
      <c r="K150" s="17">
        <v>288.5</v>
      </c>
      <c r="L150" s="17">
        <v>-26.17</v>
      </c>
      <c r="M150" s="17">
        <v>0.122</v>
      </c>
      <c r="N150" s="17">
        <v>286.8</v>
      </c>
      <c r="O150" s="17">
        <v>24.4</v>
      </c>
      <c r="P150" s="17">
        <v>262.39999999999998</v>
      </c>
      <c r="Q150" s="17">
        <v>415.4</v>
      </c>
      <c r="R150" s="17">
        <v>441.5</v>
      </c>
      <c r="S150" s="17">
        <v>21.25</v>
      </c>
      <c r="T150" s="17">
        <v>70.55</v>
      </c>
      <c r="U150" s="17">
        <v>0.3</v>
      </c>
      <c r="V150" s="17">
        <v>320.5</v>
      </c>
      <c r="W150" s="17">
        <v>22.35</v>
      </c>
      <c r="X150" s="17">
        <v>0.32200000000000001</v>
      </c>
      <c r="Y150" s="17">
        <v>3.2174</v>
      </c>
      <c r="Z150" s="7">
        <f t="shared" si="44"/>
        <v>21.8</v>
      </c>
      <c r="AA150" s="7">
        <f t="shared" si="58"/>
        <v>294.95</v>
      </c>
      <c r="AB150" s="2">
        <f t="shared" si="45"/>
        <v>266.08500000000004</v>
      </c>
      <c r="AC150" s="42">
        <f t="shared" si="46"/>
        <v>2.7524643046993025</v>
      </c>
      <c r="AD150" s="42">
        <f t="shared" si="47"/>
        <v>1.9418635669653579</v>
      </c>
      <c r="AE150" s="42">
        <f t="shared" si="48"/>
        <v>0.83862866273940495</v>
      </c>
      <c r="AF150" s="42">
        <f t="shared" si="49"/>
        <v>359.8705955513729</v>
      </c>
      <c r="AG150" s="42">
        <f t="shared" si="50"/>
        <v>345.47577172931796</v>
      </c>
      <c r="AH150" s="6">
        <f t="shared" si="51"/>
        <v>398.78399999999999</v>
      </c>
      <c r="AI150" s="4">
        <v>22.590392009125701</v>
      </c>
      <c r="AJ150" s="4">
        <f t="shared" si="59"/>
        <v>295.74039200912569</v>
      </c>
      <c r="AK150" s="8">
        <f t="shared" si="52"/>
        <v>0.19977804879047886</v>
      </c>
      <c r="AL150" s="8">
        <f t="shared" si="53"/>
        <v>416.55292613699942</v>
      </c>
      <c r="AM150" s="8">
        <f t="shared" si="54"/>
        <v>1.4087228258248674</v>
      </c>
      <c r="AN150" s="8">
        <f t="shared" si="55"/>
        <v>32.434602297942057</v>
      </c>
      <c r="AO150" s="22">
        <f t="shared" si="56"/>
        <v>4.9150303989635722E-3</v>
      </c>
      <c r="AP150" s="22">
        <f t="shared" si="57"/>
        <v>5.4350811403529327E-2</v>
      </c>
      <c r="AQ150" s="19">
        <f t="shared" si="60"/>
        <v>5.4350811403529327E-2</v>
      </c>
      <c r="AX150">
        <v>0.15943695894065324</v>
      </c>
      <c r="AY150">
        <v>28.318965517241381</v>
      </c>
      <c r="AZ150">
        <v>1.1799568965517242</v>
      </c>
      <c r="BA150">
        <v>0.95576508620689671</v>
      </c>
      <c r="BB150">
        <v>2.2500000000000022</v>
      </c>
      <c r="BC150">
        <v>9.3750000000000097E-2</v>
      </c>
      <c r="BD150">
        <v>0.8620150862068966</v>
      </c>
      <c r="BE150">
        <v>8.6201508620689662E-2</v>
      </c>
      <c r="BF150">
        <v>0</v>
      </c>
      <c r="BG150">
        <v>21.8</v>
      </c>
      <c r="BH150">
        <v>0.34447677553864381</v>
      </c>
      <c r="BI150">
        <v>2.6118719061836697</v>
      </c>
      <c r="BJ150">
        <v>1.842675629812579</v>
      </c>
      <c r="BK150">
        <v>0.22552359476816666</v>
      </c>
      <c r="BL150">
        <v>6.2645442991157404E-4</v>
      </c>
      <c r="BP150" s="50">
        <f t="shared" si="61"/>
        <v>0.3445799389708592</v>
      </c>
      <c r="BQ150" s="50">
        <f t="shared" si="62"/>
        <v>3.4480603448275866E-2</v>
      </c>
      <c r="BR150" s="50">
        <f t="shared" si="63"/>
        <v>0.22775368624386305</v>
      </c>
      <c r="BS150" s="50">
        <f t="shared" si="64"/>
        <v>0.24230100279516809</v>
      </c>
      <c r="BT150" s="50">
        <f t="shared" si="65"/>
        <v>6.3264912845517509E-4</v>
      </c>
      <c r="BU150" s="50">
        <f t="shared" si="65"/>
        <v>6.7305834109768908E-4</v>
      </c>
    </row>
    <row r="151" spans="1:73" x14ac:dyDescent="0.25">
      <c r="A151" s="21">
        <v>43739.444444444445</v>
      </c>
      <c r="B151" s="17">
        <v>337244</v>
      </c>
      <c r="C151" s="17">
        <v>13.52</v>
      </c>
      <c r="D151" s="17">
        <v>23.44</v>
      </c>
      <c r="E151" s="17">
        <v>330</v>
      </c>
      <c r="F151" s="17">
        <v>40.26</v>
      </c>
      <c r="G151" s="17">
        <v>-41.59</v>
      </c>
      <c r="H151" s="17">
        <v>-15.6</v>
      </c>
      <c r="I151" s="17">
        <v>26.5</v>
      </c>
      <c r="J151" s="17">
        <v>299.7</v>
      </c>
      <c r="K151" s="17">
        <v>289.7</v>
      </c>
      <c r="L151" s="17">
        <v>-25.99</v>
      </c>
      <c r="M151" s="17">
        <v>0.122</v>
      </c>
      <c r="N151" s="17">
        <v>288.39999999999998</v>
      </c>
      <c r="O151" s="17">
        <v>24.66</v>
      </c>
      <c r="P151" s="17">
        <v>263.7</v>
      </c>
      <c r="Q151" s="17">
        <v>415.6</v>
      </c>
      <c r="R151" s="17">
        <v>441.6</v>
      </c>
      <c r="S151" s="17">
        <v>21.27</v>
      </c>
      <c r="T151" s="17">
        <v>70.989999999999995</v>
      </c>
      <c r="U151" s="17">
        <v>0.74</v>
      </c>
      <c r="V151" s="17">
        <v>184.5</v>
      </c>
      <c r="W151" s="17">
        <v>22.35</v>
      </c>
      <c r="X151" s="17">
        <v>0.32300000000000001</v>
      </c>
      <c r="Y151" s="17">
        <v>3.229819</v>
      </c>
      <c r="Z151" s="7">
        <f t="shared" si="44"/>
        <v>21.810000000000002</v>
      </c>
      <c r="AA151" s="7">
        <f t="shared" si="58"/>
        <v>294.95999999999998</v>
      </c>
      <c r="AB151" s="2">
        <f t="shared" si="45"/>
        <v>267.3</v>
      </c>
      <c r="AC151" s="42">
        <f t="shared" si="46"/>
        <v>2.7632340872656211</v>
      </c>
      <c r="AD151" s="42">
        <f t="shared" si="47"/>
        <v>1.9616198785498642</v>
      </c>
      <c r="AE151" s="42">
        <f t="shared" si="48"/>
        <v>0.83983939814669162</v>
      </c>
      <c r="AF151" s="42">
        <f t="shared" si="49"/>
        <v>360.43902105244422</v>
      </c>
      <c r="AG151" s="42">
        <f t="shared" si="50"/>
        <v>346.02146021034645</v>
      </c>
      <c r="AH151" s="6">
        <f t="shared" si="51"/>
        <v>398.976</v>
      </c>
      <c r="AI151" s="4">
        <v>22.650138955513501</v>
      </c>
      <c r="AJ151" s="4">
        <f t="shared" si="59"/>
        <v>295.80013895551349</v>
      </c>
      <c r="AK151" s="8">
        <f t="shared" si="52"/>
        <v>0.19979836933519682</v>
      </c>
      <c r="AL151" s="8">
        <f t="shared" si="53"/>
        <v>416.89879789360242</v>
      </c>
      <c r="AM151" s="8">
        <f t="shared" si="54"/>
        <v>2.2124872880990751</v>
      </c>
      <c r="AN151" s="8">
        <f t="shared" si="55"/>
        <v>54.146749598714131</v>
      </c>
      <c r="AO151" s="22">
        <f t="shared" si="56"/>
        <v>4.4448632016550896E-3</v>
      </c>
      <c r="AP151" s="22">
        <f t="shared" si="57"/>
        <v>4.9151663769686035E-2</v>
      </c>
      <c r="AQ151" s="19">
        <f t="shared" si="60"/>
        <v>4.9151663769686035E-2</v>
      </c>
      <c r="AX151">
        <v>0.15952200055741431</v>
      </c>
      <c r="AY151">
        <v>28.448275862068968</v>
      </c>
      <c r="AZ151">
        <v>1.1853448275862071</v>
      </c>
      <c r="BA151">
        <v>0.96012931034482785</v>
      </c>
      <c r="BB151">
        <v>2.2413793103448278</v>
      </c>
      <c r="BC151">
        <v>9.339080459770116E-2</v>
      </c>
      <c r="BD151">
        <v>0.86673850574712663</v>
      </c>
      <c r="BE151">
        <v>8.6673850574712663E-2</v>
      </c>
      <c r="BF151">
        <v>0</v>
      </c>
      <c r="BG151">
        <v>21.810000000000002</v>
      </c>
      <c r="BH151">
        <v>0.84970937966198812</v>
      </c>
      <c r="BI151">
        <v>2.6134667674963099</v>
      </c>
      <c r="BJ151">
        <v>1.8553000582456303</v>
      </c>
      <c r="BK151">
        <v>0.22908240552364464</v>
      </c>
      <c r="BL151">
        <v>6.3634001534345729E-4</v>
      </c>
      <c r="BP151" s="50">
        <f t="shared" si="61"/>
        <v>0.84996384946145276</v>
      </c>
      <c r="BQ151" s="50">
        <f t="shared" si="62"/>
        <v>3.4669540229885068E-2</v>
      </c>
      <c r="BR151" s="50">
        <f t="shared" si="63"/>
        <v>0.23448007571961432</v>
      </c>
      <c r="BS151" s="50">
        <f t="shared" si="64"/>
        <v>0.24861774018366462</v>
      </c>
      <c r="BT151" s="50">
        <f t="shared" si="65"/>
        <v>6.5133354366559532E-4</v>
      </c>
      <c r="BU151" s="50">
        <f t="shared" si="65"/>
        <v>6.9060483384351284E-4</v>
      </c>
    </row>
    <row r="152" spans="1:73" x14ac:dyDescent="0.25">
      <c r="A152" s="21">
        <v>43739.444444444445</v>
      </c>
      <c r="B152" s="17">
        <v>337245</v>
      </c>
      <c r="C152" s="17">
        <v>13.53</v>
      </c>
      <c r="D152" s="17">
        <v>23.44</v>
      </c>
      <c r="E152" s="17">
        <v>330.8</v>
      </c>
      <c r="F152" s="17">
        <v>40.49</v>
      </c>
      <c r="G152" s="17">
        <v>-41.36</v>
      </c>
      <c r="H152" s="17">
        <v>-15.02</v>
      </c>
      <c r="I152" s="17">
        <v>26.53</v>
      </c>
      <c r="J152" s="17">
        <v>299.7</v>
      </c>
      <c r="K152" s="17">
        <v>290.3</v>
      </c>
      <c r="L152" s="17">
        <v>-26.33</v>
      </c>
      <c r="M152" s="17">
        <v>0.122</v>
      </c>
      <c r="N152" s="17">
        <v>289.39999999999998</v>
      </c>
      <c r="O152" s="17">
        <v>25.46</v>
      </c>
      <c r="P152" s="17">
        <v>264</v>
      </c>
      <c r="Q152" s="17">
        <v>415.9</v>
      </c>
      <c r="R152" s="17">
        <v>442.3</v>
      </c>
      <c r="S152" s="17">
        <v>21.27</v>
      </c>
      <c r="T152" s="17">
        <v>71.12</v>
      </c>
      <c r="U152" s="17">
        <v>0.72499999999999998</v>
      </c>
      <c r="V152" s="17">
        <v>334.5</v>
      </c>
      <c r="W152" s="17">
        <v>22.5</v>
      </c>
      <c r="X152" s="17">
        <v>0.32400000000000001</v>
      </c>
      <c r="Y152" s="17">
        <v>3.236513</v>
      </c>
      <c r="Z152" s="7">
        <f t="shared" si="44"/>
        <v>21.884999999999998</v>
      </c>
      <c r="AA152" s="7">
        <f t="shared" si="58"/>
        <v>295.03499999999997</v>
      </c>
      <c r="AB152" s="2">
        <f t="shared" si="45"/>
        <v>267.94800000000004</v>
      </c>
      <c r="AC152" s="42">
        <f t="shared" si="46"/>
        <v>2.7796902493209399</v>
      </c>
      <c r="AD152" s="42">
        <f t="shared" si="47"/>
        <v>1.9769157053170525</v>
      </c>
      <c r="AE152" s="42">
        <f t="shared" si="48"/>
        <v>0.84074217991516753</v>
      </c>
      <c r="AF152" s="42">
        <f t="shared" si="49"/>
        <v>361.19360537153847</v>
      </c>
      <c r="AG152" s="42">
        <f t="shared" si="50"/>
        <v>346.74586115667694</v>
      </c>
      <c r="AH152" s="6">
        <f t="shared" si="51"/>
        <v>399.26399999999995</v>
      </c>
      <c r="AI152" s="4">
        <v>22.745894759136899</v>
      </c>
      <c r="AJ152" s="4">
        <f t="shared" si="59"/>
        <v>295.89589475913687</v>
      </c>
      <c r="AK152" s="8">
        <f t="shared" si="52"/>
        <v>0.1999508173442936</v>
      </c>
      <c r="AL152" s="8">
        <f t="shared" si="53"/>
        <v>417.44263133030216</v>
      </c>
      <c r="AM152" s="8">
        <f t="shared" si="54"/>
        <v>2.1899486295344919</v>
      </c>
      <c r="AN152" s="8">
        <f t="shared" si="55"/>
        <v>54.919234629145862</v>
      </c>
      <c r="AO152" s="22">
        <f t="shared" si="56"/>
        <v>4.436204390810012E-3</v>
      </c>
      <c r="AP152" s="22">
        <f t="shared" si="57"/>
        <v>4.9055913925428941E-2</v>
      </c>
      <c r="AQ152" s="19">
        <f t="shared" si="60"/>
        <v>4.9055913925428941E-2</v>
      </c>
      <c r="AX152">
        <v>0.16016103494103817</v>
      </c>
      <c r="AY152">
        <v>28.517241379310345</v>
      </c>
      <c r="AZ152">
        <v>1.1882183908045978</v>
      </c>
      <c r="BA152">
        <v>0.96245689655172428</v>
      </c>
      <c r="BB152">
        <v>2.2758620689655205</v>
      </c>
      <c r="BC152">
        <v>9.4827586206896686E-2</v>
      </c>
      <c r="BD152">
        <v>0.8676293103448276</v>
      </c>
      <c r="BE152">
        <v>8.6762931034482765E-2</v>
      </c>
      <c r="BF152">
        <v>0</v>
      </c>
      <c r="BG152">
        <v>21.884999999999998</v>
      </c>
      <c r="BH152">
        <v>0.83248554088505589</v>
      </c>
      <c r="BI152">
        <v>2.6254553680745731</v>
      </c>
      <c r="BJ152">
        <v>1.8672238577746365</v>
      </c>
      <c r="BK152">
        <v>0.22944426226471637</v>
      </c>
      <c r="BL152">
        <v>6.3734517295754541E-4</v>
      </c>
      <c r="BP152" s="50">
        <f t="shared" si="61"/>
        <v>0.83273485251290968</v>
      </c>
      <c r="BQ152" s="50">
        <f t="shared" si="62"/>
        <v>3.4705172413793103E-2</v>
      </c>
      <c r="BR152" s="50">
        <f t="shared" si="63"/>
        <v>0.23473280652711775</v>
      </c>
      <c r="BS152" s="50">
        <f t="shared" si="64"/>
        <v>0.24892008392739859</v>
      </c>
      <c r="BT152" s="50">
        <f t="shared" si="65"/>
        <v>6.5203557368643823E-4</v>
      </c>
      <c r="BU152" s="50">
        <f t="shared" si="65"/>
        <v>6.9144467757610714E-4</v>
      </c>
    </row>
    <row r="153" spans="1:73" x14ac:dyDescent="0.25">
      <c r="A153" s="21">
        <v>43739.444444444445</v>
      </c>
      <c r="B153" s="17">
        <v>337246</v>
      </c>
      <c r="C153" s="17">
        <v>13.53</v>
      </c>
      <c r="D153" s="17">
        <v>23.45</v>
      </c>
      <c r="E153" s="17">
        <v>331.2</v>
      </c>
      <c r="F153" s="17">
        <v>40.630000000000003</v>
      </c>
      <c r="G153" s="17">
        <v>-41.13</v>
      </c>
      <c r="H153" s="17">
        <v>-14.43</v>
      </c>
      <c r="I153" s="17">
        <v>26.55</v>
      </c>
      <c r="J153" s="17">
        <v>299.7</v>
      </c>
      <c r="K153" s="17">
        <v>290.5</v>
      </c>
      <c r="L153" s="17">
        <v>-26.7</v>
      </c>
      <c r="M153" s="17">
        <v>0.123</v>
      </c>
      <c r="N153" s="17">
        <v>290</v>
      </c>
      <c r="O153" s="17">
        <v>26.2</v>
      </c>
      <c r="P153" s="17">
        <v>263.8</v>
      </c>
      <c r="Q153" s="17">
        <v>416.3</v>
      </c>
      <c r="R153" s="17">
        <v>443</v>
      </c>
      <c r="S153" s="17">
        <v>21.29</v>
      </c>
      <c r="T153" s="17">
        <v>71.66</v>
      </c>
      <c r="U153" s="17">
        <v>0.5</v>
      </c>
      <c r="V153" s="17">
        <v>303</v>
      </c>
      <c r="W153" s="17">
        <v>22.45</v>
      </c>
      <c r="X153" s="17">
        <v>0.32400000000000001</v>
      </c>
      <c r="Y153" s="17">
        <v>3.2397520000000002</v>
      </c>
      <c r="Z153" s="7">
        <f t="shared" si="44"/>
        <v>21.869999999999997</v>
      </c>
      <c r="AA153" s="7">
        <f t="shared" si="58"/>
        <v>295.02</v>
      </c>
      <c r="AB153" s="2">
        <f t="shared" si="45"/>
        <v>268.27199999999999</v>
      </c>
      <c r="AC153" s="42">
        <f t="shared" si="46"/>
        <v>2.7559931174610228</v>
      </c>
      <c r="AD153" s="42">
        <f t="shared" si="47"/>
        <v>1.9749446679725688</v>
      </c>
      <c r="AE153" s="42">
        <f t="shared" si="48"/>
        <v>0.84062837180701167</v>
      </c>
      <c r="AF153" s="42">
        <f t="shared" si="49"/>
        <v>361.07127310390962</v>
      </c>
      <c r="AG153" s="42">
        <f t="shared" si="50"/>
        <v>346.62842217975322</v>
      </c>
      <c r="AH153" s="6">
        <f t="shared" si="51"/>
        <v>399.64800000000002</v>
      </c>
      <c r="AI153" s="4">
        <v>22.6154296751902</v>
      </c>
      <c r="AJ153" s="4">
        <f t="shared" si="59"/>
        <v>295.76542967519015</v>
      </c>
      <c r="AK153" s="8">
        <f t="shared" si="52"/>
        <v>0.19992032154098913</v>
      </c>
      <c r="AL153" s="8">
        <f t="shared" si="53"/>
        <v>416.68556760686295</v>
      </c>
      <c r="AM153" s="8">
        <f t="shared" si="54"/>
        <v>1.818653347947321</v>
      </c>
      <c r="AN153" s="8">
        <f t="shared" si="55"/>
        <v>39.490905221550236</v>
      </c>
      <c r="AO153" s="22">
        <f t="shared" si="56"/>
        <v>4.8208207276300829E-3</v>
      </c>
      <c r="AP153" s="22">
        <f t="shared" si="57"/>
        <v>5.3309033090191797E-2</v>
      </c>
      <c r="AQ153" s="19">
        <f t="shared" si="60"/>
        <v>5.3309033090191797E-2</v>
      </c>
      <c r="AX153">
        <v>0.16003305536570706</v>
      </c>
      <c r="AY153">
        <v>28.551724137931036</v>
      </c>
      <c r="AZ153">
        <v>1.1896551724137931</v>
      </c>
      <c r="BA153">
        <v>0.96362068965517256</v>
      </c>
      <c r="BB153">
        <v>2.3017241379310334</v>
      </c>
      <c r="BC153">
        <v>9.5905172413793052E-2</v>
      </c>
      <c r="BD153">
        <v>0.86771551724137952</v>
      </c>
      <c r="BE153">
        <v>8.677155172413796E-2</v>
      </c>
      <c r="BF153">
        <v>0</v>
      </c>
      <c r="BG153">
        <v>21.869999999999997</v>
      </c>
      <c r="BH153">
        <v>0.57412795923107307</v>
      </c>
      <c r="BI153">
        <v>2.6230538122981453</v>
      </c>
      <c r="BJ153">
        <v>1.8796803618928508</v>
      </c>
      <c r="BK153">
        <v>0.22789510169843227</v>
      </c>
      <c r="BL153">
        <v>6.3304194916231188E-4</v>
      </c>
      <c r="BP153" s="50">
        <f t="shared" si="61"/>
        <v>0.57429989828476535</v>
      </c>
      <c r="BQ153" s="50">
        <f t="shared" si="62"/>
        <v>3.4708620689655183E-2</v>
      </c>
      <c r="BR153" s="50">
        <f t="shared" si="63"/>
        <v>0.23158295666579498</v>
      </c>
      <c r="BS153" s="50">
        <f t="shared" si="64"/>
        <v>0.24601573314655265</v>
      </c>
      <c r="BT153" s="50">
        <f t="shared" si="65"/>
        <v>6.4328599073831935E-4</v>
      </c>
      <c r="BU153" s="50">
        <f t="shared" si="65"/>
        <v>6.8337703651820186E-4</v>
      </c>
    </row>
    <row r="154" spans="1:73" x14ac:dyDescent="0.25">
      <c r="A154" s="21">
        <v>43739.445138888892</v>
      </c>
      <c r="B154" s="17">
        <v>337247</v>
      </c>
      <c r="C154" s="17">
        <v>13.52</v>
      </c>
      <c r="D154" s="17">
        <v>23.45</v>
      </c>
      <c r="E154" s="17">
        <v>331.1</v>
      </c>
      <c r="F154" s="17">
        <v>40.799999999999997</v>
      </c>
      <c r="G154" s="17">
        <v>-40.770000000000003</v>
      </c>
      <c r="H154" s="17">
        <v>-14.17</v>
      </c>
      <c r="I154" s="17">
        <v>26.57</v>
      </c>
      <c r="J154" s="17">
        <v>299.7</v>
      </c>
      <c r="K154" s="17">
        <v>290.3</v>
      </c>
      <c r="L154" s="17">
        <v>-26.6</v>
      </c>
      <c r="M154" s="17">
        <v>0.123</v>
      </c>
      <c r="N154" s="17">
        <v>290.3</v>
      </c>
      <c r="O154" s="17">
        <v>26.63</v>
      </c>
      <c r="P154" s="17">
        <v>263.7</v>
      </c>
      <c r="Q154" s="17">
        <v>416.8</v>
      </c>
      <c r="R154" s="17">
        <v>443.4</v>
      </c>
      <c r="S154" s="17">
        <v>21.31</v>
      </c>
      <c r="T154" s="17">
        <v>71.14</v>
      </c>
      <c r="U154" s="17">
        <v>0.53</v>
      </c>
      <c r="V154" s="17">
        <v>40.5</v>
      </c>
      <c r="W154" s="17">
        <v>22.4</v>
      </c>
      <c r="X154" s="17">
        <v>0.32400000000000001</v>
      </c>
      <c r="Y154" s="17">
        <v>3.236326</v>
      </c>
      <c r="Z154" s="7">
        <f t="shared" si="44"/>
        <v>21.854999999999997</v>
      </c>
      <c r="AA154" s="7">
        <f t="shared" si="58"/>
        <v>295.005</v>
      </c>
      <c r="AB154" s="2">
        <f t="shared" si="45"/>
        <v>268.19100000000003</v>
      </c>
      <c r="AC154" s="42">
        <f t="shared" si="46"/>
        <v>2.7917539613279452</v>
      </c>
      <c r="AD154" s="42">
        <f t="shared" si="47"/>
        <v>1.9860537680887003</v>
      </c>
      <c r="AE154" s="42">
        <f t="shared" si="48"/>
        <v>0.84130904733543899</v>
      </c>
      <c r="AF154" s="42">
        <f t="shared" si="49"/>
        <v>361.29015345899074</v>
      </c>
      <c r="AG154" s="42">
        <f t="shared" si="50"/>
        <v>346.83854732063111</v>
      </c>
      <c r="AH154" s="6">
        <f t="shared" si="51"/>
        <v>400.12799999999999</v>
      </c>
      <c r="AI154" s="4">
        <v>22.8088045315159</v>
      </c>
      <c r="AJ154" s="4">
        <f t="shared" si="59"/>
        <v>295.95880453151585</v>
      </c>
      <c r="AK154" s="8">
        <f t="shared" si="52"/>
        <v>0.19988982883858492</v>
      </c>
      <c r="AL154" s="8">
        <f t="shared" si="53"/>
        <v>417.81437407401614</v>
      </c>
      <c r="AM154" s="8">
        <f t="shared" si="54"/>
        <v>1.8724182225133359</v>
      </c>
      <c r="AN154" s="8">
        <f t="shared" si="55"/>
        <v>52.023878308374883</v>
      </c>
      <c r="AO154" s="22">
        <f t="shared" si="56"/>
        <v>4.5188635276444912E-3</v>
      </c>
      <c r="AP154" s="22">
        <f t="shared" si="57"/>
        <v>4.9969965475917151E-2</v>
      </c>
      <c r="AQ154" s="19">
        <f t="shared" si="60"/>
        <v>4.9969965475917151E-2</v>
      </c>
      <c r="AX154">
        <v>0.15990516218615689</v>
      </c>
      <c r="AY154">
        <v>28.543103448275865</v>
      </c>
      <c r="AZ154">
        <v>1.1892959770114944</v>
      </c>
      <c r="BA154">
        <v>0.96332974137931049</v>
      </c>
      <c r="BB154">
        <v>2.293103448275859</v>
      </c>
      <c r="BC154">
        <v>9.5545977011494129E-2</v>
      </c>
      <c r="BD154">
        <v>0.86778376436781635</v>
      </c>
      <c r="BE154">
        <v>8.6778376436781643E-2</v>
      </c>
      <c r="BF154">
        <v>0</v>
      </c>
      <c r="BG154">
        <v>21.854999999999997</v>
      </c>
      <c r="BH154">
        <v>0.60857563678493753</v>
      </c>
      <c r="BI154">
        <v>2.6206541756473989</v>
      </c>
      <c r="BJ154">
        <v>1.8643333805555597</v>
      </c>
      <c r="BK154">
        <v>0.22828804205860223</v>
      </c>
      <c r="BL154">
        <v>6.3413345016278394E-4</v>
      </c>
      <c r="BP154" s="50">
        <f t="shared" si="61"/>
        <v>0.60875789218185128</v>
      </c>
      <c r="BQ154" s="50">
        <f t="shared" si="62"/>
        <v>3.4711350574712654E-2</v>
      </c>
      <c r="BR154" s="50">
        <f t="shared" si="63"/>
        <v>0.23219699953151487</v>
      </c>
      <c r="BS154" s="50">
        <f t="shared" si="64"/>
        <v>0.24659365267548916</v>
      </c>
      <c r="BT154" s="50">
        <f t="shared" si="65"/>
        <v>6.4499166536531908E-4</v>
      </c>
      <c r="BU154" s="50">
        <f t="shared" si="65"/>
        <v>6.8498236854302541E-4</v>
      </c>
    </row>
    <row r="155" spans="1:73" x14ac:dyDescent="0.25">
      <c r="A155" s="21">
        <v>43739.445138888892</v>
      </c>
      <c r="B155" s="17">
        <v>337248</v>
      </c>
      <c r="C155" s="17">
        <v>13.52</v>
      </c>
      <c r="D155" s="17">
        <v>23.45</v>
      </c>
      <c r="E155" s="17">
        <v>330.4</v>
      </c>
      <c r="F155" s="17">
        <v>40.67</v>
      </c>
      <c r="G155" s="17">
        <v>-41.05</v>
      </c>
      <c r="H155" s="17">
        <v>-14.41</v>
      </c>
      <c r="I155" s="17">
        <v>26.59</v>
      </c>
      <c r="J155" s="17">
        <v>299.7</v>
      </c>
      <c r="K155" s="17">
        <v>289.7</v>
      </c>
      <c r="L155" s="17">
        <v>-26.64</v>
      </c>
      <c r="M155" s="17">
        <v>0.123</v>
      </c>
      <c r="N155" s="17">
        <v>289.3</v>
      </c>
      <c r="O155" s="17">
        <v>26.26</v>
      </c>
      <c r="P155" s="17">
        <v>263.10000000000002</v>
      </c>
      <c r="Q155" s="17">
        <v>416.6</v>
      </c>
      <c r="R155" s="17">
        <v>443.2</v>
      </c>
      <c r="S155" s="17">
        <v>21.33</v>
      </c>
      <c r="T155" s="17">
        <v>71.34</v>
      </c>
      <c r="U155" s="17">
        <v>0.33500000000000002</v>
      </c>
      <c r="V155" s="17">
        <v>288</v>
      </c>
      <c r="W155" s="17">
        <v>22.7</v>
      </c>
      <c r="X155" s="17">
        <v>0.32300000000000001</v>
      </c>
      <c r="Y155" s="17">
        <v>3.2263890000000002</v>
      </c>
      <c r="Z155" s="7">
        <f t="shared" si="44"/>
        <v>22.015000000000001</v>
      </c>
      <c r="AA155" s="7">
        <f t="shared" si="58"/>
        <v>295.16499999999996</v>
      </c>
      <c r="AB155" s="2">
        <f t="shared" si="45"/>
        <v>267.62400000000002</v>
      </c>
      <c r="AC155" s="42">
        <f t="shared" si="46"/>
        <v>2.7666751464842578</v>
      </c>
      <c r="AD155" s="42">
        <f t="shared" si="47"/>
        <v>1.9737460495018695</v>
      </c>
      <c r="AE155" s="42">
        <f t="shared" si="48"/>
        <v>0.84049633549163993</v>
      </c>
      <c r="AF155" s="42">
        <f t="shared" si="49"/>
        <v>361.7248267888275</v>
      </c>
      <c r="AG155" s="42">
        <f t="shared" si="50"/>
        <v>347.25583371727441</v>
      </c>
      <c r="AH155" s="6">
        <f t="shared" si="51"/>
        <v>399.93599999999998</v>
      </c>
      <c r="AI155" s="4">
        <v>22.685666510881301</v>
      </c>
      <c r="AJ155" s="4">
        <f t="shared" si="59"/>
        <v>295.83566651088125</v>
      </c>
      <c r="AK155" s="8">
        <f t="shared" si="52"/>
        <v>0.20021524422301276</v>
      </c>
      <c r="AL155" s="8">
        <f t="shared" si="53"/>
        <v>417.06718665554661</v>
      </c>
      <c r="AM155" s="8">
        <f t="shared" si="54"/>
        <v>1.4886319222695716</v>
      </c>
      <c r="AN155" s="8">
        <f t="shared" si="55"/>
        <v>29.082680566604552</v>
      </c>
      <c r="AO155" s="22">
        <f t="shared" si="56"/>
        <v>5.0409028869053902E-3</v>
      </c>
      <c r="AP155" s="22">
        <f t="shared" si="57"/>
        <v>5.5742719753569515E-2</v>
      </c>
      <c r="AQ155" s="19">
        <f t="shared" si="60"/>
        <v>5.5742719753569515E-2</v>
      </c>
      <c r="AX155">
        <v>0.16127381721509379</v>
      </c>
      <c r="AY155">
        <v>28.482758620689655</v>
      </c>
      <c r="AZ155">
        <v>1.1867816091954022</v>
      </c>
      <c r="BA155">
        <v>0.9612931034482759</v>
      </c>
      <c r="BB155">
        <v>2.293103448275859</v>
      </c>
      <c r="BC155">
        <v>9.5545977011494129E-2</v>
      </c>
      <c r="BD155">
        <v>0.86574712643678176</v>
      </c>
      <c r="BE155">
        <v>8.6574712643678178E-2</v>
      </c>
      <c r="BF155">
        <v>0</v>
      </c>
      <c r="BG155">
        <v>22.015000000000001</v>
      </c>
      <c r="BH155">
        <v>0.38466573268481896</v>
      </c>
      <c r="BI155">
        <v>2.6463494347865315</v>
      </c>
      <c r="BJ155">
        <v>1.8879056867767117</v>
      </c>
      <c r="BK155">
        <v>0.22723719488581487</v>
      </c>
      <c r="BL155">
        <v>6.3121443023837461E-4</v>
      </c>
      <c r="BP155" s="50">
        <f t="shared" si="61"/>
        <v>0.38478093185079282</v>
      </c>
      <c r="BQ155" s="50">
        <f t="shared" si="62"/>
        <v>3.462988505747127E-2</v>
      </c>
      <c r="BR155" s="50">
        <f t="shared" si="63"/>
        <v>0.22971972577498956</v>
      </c>
      <c r="BS155" s="50">
        <f t="shared" si="64"/>
        <v>0.24434174177299089</v>
      </c>
      <c r="BT155" s="50">
        <f t="shared" si="65"/>
        <v>6.3811034937497101E-4</v>
      </c>
      <c r="BU155" s="50">
        <f t="shared" si="65"/>
        <v>6.7872706048053026E-4</v>
      </c>
    </row>
    <row r="156" spans="1:73" x14ac:dyDescent="0.25">
      <c r="A156" s="21">
        <v>43739.445138888892</v>
      </c>
      <c r="B156" s="17">
        <v>337249</v>
      </c>
      <c r="C156" s="17">
        <v>13.53</v>
      </c>
      <c r="D156" s="17">
        <v>23.46</v>
      </c>
      <c r="E156" s="17">
        <v>330.1</v>
      </c>
      <c r="F156" s="17">
        <v>40.78</v>
      </c>
      <c r="G156" s="17">
        <v>-40.659999999999997</v>
      </c>
      <c r="H156" s="17">
        <v>-14.91</v>
      </c>
      <c r="I156" s="17">
        <v>26.6</v>
      </c>
      <c r="J156" s="17">
        <v>299.8</v>
      </c>
      <c r="K156" s="17">
        <v>289.39999999999998</v>
      </c>
      <c r="L156" s="17">
        <v>-25.74</v>
      </c>
      <c r="M156" s="17">
        <v>0.124</v>
      </c>
      <c r="N156" s="17">
        <v>289.5</v>
      </c>
      <c r="O156" s="17">
        <v>25.86</v>
      </c>
      <c r="P156" s="17">
        <v>263.60000000000002</v>
      </c>
      <c r="Q156" s="17">
        <v>417.1</v>
      </c>
      <c r="R156" s="17">
        <v>442.9</v>
      </c>
      <c r="S156" s="17">
        <v>21.35</v>
      </c>
      <c r="T156" s="17">
        <v>71.03</v>
      </c>
      <c r="U156" s="17">
        <v>0.87</v>
      </c>
      <c r="V156" s="17">
        <v>293.5</v>
      </c>
      <c r="W156" s="17">
        <v>22.3</v>
      </c>
      <c r="X156" s="17">
        <v>0.32300000000000001</v>
      </c>
      <c r="Y156" s="17">
        <v>3.2262010000000001</v>
      </c>
      <c r="Z156" s="7">
        <f t="shared" si="44"/>
        <v>21.825000000000003</v>
      </c>
      <c r="AA156" s="7">
        <f t="shared" si="58"/>
        <v>294.97499999999997</v>
      </c>
      <c r="AB156" s="2">
        <f t="shared" si="45"/>
        <v>267.38100000000003</v>
      </c>
      <c r="AC156" s="42">
        <f t="shared" si="46"/>
        <v>2.7247954890801807</v>
      </c>
      <c r="AD156" s="42">
        <f t="shared" si="47"/>
        <v>1.9354222358936521</v>
      </c>
      <c r="AE156" s="42">
        <f t="shared" si="48"/>
        <v>0.83822013866470291</v>
      </c>
      <c r="AF156" s="42">
        <f t="shared" si="49"/>
        <v>359.81725732865726</v>
      </c>
      <c r="AG156" s="42">
        <f t="shared" si="50"/>
        <v>345.42456703551096</v>
      </c>
      <c r="AH156" s="6">
        <f t="shared" si="51"/>
        <v>400.416</v>
      </c>
      <c r="AI156" s="4">
        <v>22.439957259312099</v>
      </c>
      <c r="AJ156" s="4">
        <f t="shared" si="59"/>
        <v>295.58995725931209</v>
      </c>
      <c r="AK156" s="8">
        <f t="shared" si="52"/>
        <v>0.19982885273584636</v>
      </c>
      <c r="AL156" s="8">
        <f t="shared" si="53"/>
        <v>415.67257422209627</v>
      </c>
      <c r="AM156" s="8">
        <f t="shared" si="54"/>
        <v>2.3989685283471309</v>
      </c>
      <c r="AN156" s="8">
        <f t="shared" si="55"/>
        <v>42.974414434160991</v>
      </c>
      <c r="AO156" s="22">
        <f t="shared" si="56"/>
        <v>4.7617734687725507E-3</v>
      </c>
      <c r="AP156" s="22">
        <f t="shared" si="57"/>
        <v>5.2656083633208207E-2</v>
      </c>
      <c r="AQ156" s="19">
        <f t="shared" si="60"/>
        <v>5.2656083633208207E-2</v>
      </c>
      <c r="AX156">
        <v>0.15964963482847083</v>
      </c>
      <c r="AY156">
        <v>28.456896551724142</v>
      </c>
      <c r="AZ156">
        <v>1.1857040229885059</v>
      </c>
      <c r="BA156">
        <v>0.9604202586206898</v>
      </c>
      <c r="BB156">
        <v>2.2241379310344791</v>
      </c>
      <c r="BC156">
        <v>9.26724137931033E-2</v>
      </c>
      <c r="BD156">
        <v>0.86774784482758649</v>
      </c>
      <c r="BE156">
        <v>8.677478448275866E-2</v>
      </c>
      <c r="BF156">
        <v>0</v>
      </c>
      <c r="BG156">
        <v>21.825000000000003</v>
      </c>
      <c r="BH156">
        <v>0.99898264906206713</v>
      </c>
      <c r="BI156">
        <v>2.6158606545410783</v>
      </c>
      <c r="BJ156">
        <v>1.8580458229205279</v>
      </c>
      <c r="BK156">
        <v>0.23004126266841382</v>
      </c>
      <c r="BL156">
        <v>6.3900350741226061E-4</v>
      </c>
      <c r="BP156" s="50">
        <f t="shared" si="61"/>
        <v>0.99928182301549173</v>
      </c>
      <c r="BQ156" s="50">
        <f t="shared" si="62"/>
        <v>3.470991379310346E-2</v>
      </c>
      <c r="BR156" s="50">
        <f t="shared" si="63"/>
        <v>0.23634769883481829</v>
      </c>
      <c r="BS156" s="50">
        <f t="shared" si="64"/>
        <v>0.25036644301825611</v>
      </c>
      <c r="BT156" s="50">
        <f t="shared" si="65"/>
        <v>6.56521385652273E-4</v>
      </c>
      <c r="BU156" s="50">
        <f t="shared" si="65"/>
        <v>6.9546234171737802E-4</v>
      </c>
    </row>
    <row r="157" spans="1:73" x14ac:dyDescent="0.25">
      <c r="A157" s="21">
        <v>43739.445138888892</v>
      </c>
      <c r="B157" s="17">
        <v>337250</v>
      </c>
      <c r="C157" s="17">
        <v>13.53</v>
      </c>
      <c r="D157" s="17">
        <v>23.46</v>
      </c>
      <c r="E157" s="17">
        <v>330.3</v>
      </c>
      <c r="F157" s="17">
        <v>40.83</v>
      </c>
      <c r="G157" s="17">
        <v>-40.46</v>
      </c>
      <c r="H157" s="17">
        <v>-14.79</v>
      </c>
      <c r="I157" s="17">
        <v>26.61</v>
      </c>
      <c r="J157" s="17">
        <v>299.8</v>
      </c>
      <c r="K157" s="17">
        <v>289.39999999999998</v>
      </c>
      <c r="L157" s="17">
        <v>-25.67</v>
      </c>
      <c r="M157" s="17">
        <v>0.124</v>
      </c>
      <c r="N157" s="17">
        <v>289.8</v>
      </c>
      <c r="O157" s="17">
        <v>26.04</v>
      </c>
      <c r="P157" s="17">
        <v>263.8</v>
      </c>
      <c r="Q157" s="17">
        <v>417.3</v>
      </c>
      <c r="R157" s="17">
        <v>443</v>
      </c>
      <c r="S157" s="17">
        <v>21.37</v>
      </c>
      <c r="T157" s="17">
        <v>70.02</v>
      </c>
      <c r="U157" s="17">
        <v>0.77500000000000002</v>
      </c>
      <c r="V157" s="17">
        <v>330.5</v>
      </c>
      <c r="W157" s="17">
        <v>22.2</v>
      </c>
      <c r="X157" s="17">
        <v>0.32300000000000001</v>
      </c>
      <c r="Y157" s="17">
        <v>3.2291629999999998</v>
      </c>
      <c r="Z157" s="7">
        <f t="shared" si="44"/>
        <v>21.785</v>
      </c>
      <c r="AA157" s="7">
        <f t="shared" si="58"/>
        <v>294.935</v>
      </c>
      <c r="AB157" s="2">
        <f t="shared" si="45"/>
        <v>267.54300000000001</v>
      </c>
      <c r="AC157" s="42">
        <f t="shared" si="46"/>
        <v>2.7609325502340942</v>
      </c>
      <c r="AD157" s="42">
        <f t="shared" si="47"/>
        <v>1.9332049716739126</v>
      </c>
      <c r="AE157" s="42">
        <f t="shared" si="48"/>
        <v>0.83809900347549016</v>
      </c>
      <c r="AF157" s="42">
        <f t="shared" si="49"/>
        <v>359.57015465361349</v>
      </c>
      <c r="AG157" s="42">
        <f t="shared" si="50"/>
        <v>345.18734846746895</v>
      </c>
      <c r="AH157" s="6">
        <f t="shared" si="51"/>
        <v>400.608</v>
      </c>
      <c r="AI157" s="4">
        <v>22.635524654864199</v>
      </c>
      <c r="AJ157" s="4">
        <f t="shared" si="59"/>
        <v>295.78552465486416</v>
      </c>
      <c r="AK157" s="8">
        <f t="shared" si="52"/>
        <v>0.19974757055685771</v>
      </c>
      <c r="AL157" s="8">
        <f t="shared" si="53"/>
        <v>416.81832011983551</v>
      </c>
      <c r="AM157" s="8">
        <f t="shared" si="54"/>
        <v>2.2642051585490215</v>
      </c>
      <c r="AN157" s="8">
        <f t="shared" si="55"/>
        <v>56.097456119912273</v>
      </c>
      <c r="AO157" s="22">
        <f t="shared" si="56"/>
        <v>4.444971830020677E-3</v>
      </c>
      <c r="AP157" s="22">
        <f t="shared" si="57"/>
        <v>4.9152864991109275E-2</v>
      </c>
      <c r="AQ157" s="19">
        <f t="shared" si="60"/>
        <v>4.9152864991109275E-2</v>
      </c>
      <c r="AX157">
        <v>0.15930946832704215</v>
      </c>
      <c r="AY157">
        <v>28.474137931034484</v>
      </c>
      <c r="AZ157">
        <v>1.1864224137931034</v>
      </c>
      <c r="BA157">
        <v>0.96100215517241383</v>
      </c>
      <c r="BB157">
        <v>2.2155172413793096</v>
      </c>
      <c r="BC157">
        <v>9.2313218390804572E-2</v>
      </c>
      <c r="BD157">
        <v>0.8686889367816093</v>
      </c>
      <c r="BE157">
        <v>8.6868893678160933E-2</v>
      </c>
      <c r="BF157">
        <v>0</v>
      </c>
      <c r="BG157">
        <v>21.785</v>
      </c>
      <c r="BH157">
        <v>0.88989833680816333</v>
      </c>
      <c r="BI157">
        <v>2.6094812083327636</v>
      </c>
      <c r="BJ157">
        <v>1.8271587420746009</v>
      </c>
      <c r="BK157">
        <v>0.23038739492967722</v>
      </c>
      <c r="BL157">
        <v>6.3996498591577006E-4</v>
      </c>
      <c r="BP157" s="50">
        <f t="shared" si="61"/>
        <v>0.89016484234138638</v>
      </c>
      <c r="BQ157" s="50">
        <f t="shared" si="62"/>
        <v>3.4747557471264373E-2</v>
      </c>
      <c r="BR157" s="50">
        <f t="shared" si="63"/>
        <v>0.23606260994157402</v>
      </c>
      <c r="BS157" s="50">
        <f t="shared" si="64"/>
        <v>0.25018797853158392</v>
      </c>
      <c r="BT157" s="50">
        <f t="shared" si="65"/>
        <v>6.557294720599279E-4</v>
      </c>
      <c r="BU157" s="50">
        <f t="shared" si="65"/>
        <v>6.9496660703217755E-4</v>
      </c>
    </row>
    <row r="158" spans="1:73" x14ac:dyDescent="0.25">
      <c r="A158" s="21">
        <v>43739.445138888892</v>
      </c>
      <c r="B158" s="17">
        <v>337251</v>
      </c>
      <c r="C158" s="17">
        <v>13.52</v>
      </c>
      <c r="D158" s="17">
        <v>23.47</v>
      </c>
      <c r="E158" s="17">
        <v>328.3</v>
      </c>
      <c r="F158" s="17">
        <v>40.26</v>
      </c>
      <c r="G158" s="17">
        <v>-40.79</v>
      </c>
      <c r="H158" s="17">
        <v>-14.56</v>
      </c>
      <c r="I158" s="17">
        <v>26.62</v>
      </c>
      <c r="J158" s="17">
        <v>299.8</v>
      </c>
      <c r="K158" s="17">
        <v>288.10000000000002</v>
      </c>
      <c r="L158" s="17">
        <v>-26.23</v>
      </c>
      <c r="M158" s="17">
        <v>0.123</v>
      </c>
      <c r="N158" s="17">
        <v>287.5</v>
      </c>
      <c r="O158" s="17">
        <v>25.7</v>
      </c>
      <c r="P158" s="17">
        <v>261.8</v>
      </c>
      <c r="Q158" s="17">
        <v>417.1</v>
      </c>
      <c r="R158" s="17">
        <v>443.3</v>
      </c>
      <c r="S158" s="17">
        <v>21.38</v>
      </c>
      <c r="T158" s="17">
        <v>72.290000000000006</v>
      </c>
      <c r="U158" s="17">
        <v>0.53</v>
      </c>
      <c r="V158" s="17">
        <v>342.5</v>
      </c>
      <c r="W158" s="17">
        <v>22.55</v>
      </c>
      <c r="X158" s="17">
        <v>0.32100000000000001</v>
      </c>
      <c r="Y158" s="17">
        <v>3.2076180000000001</v>
      </c>
      <c r="Z158" s="7">
        <f t="shared" si="44"/>
        <v>21.965</v>
      </c>
      <c r="AA158" s="7">
        <f t="shared" si="58"/>
        <v>295.11499999999995</v>
      </c>
      <c r="AB158" s="2">
        <f t="shared" si="45"/>
        <v>265.923</v>
      </c>
      <c r="AC158" s="42">
        <f t="shared" si="46"/>
        <v>2.756037072600388</v>
      </c>
      <c r="AD158" s="42">
        <f t="shared" si="47"/>
        <v>1.9923391997828208</v>
      </c>
      <c r="AE158" s="42">
        <f t="shared" si="48"/>
        <v>0.84164440806101715</v>
      </c>
      <c r="AF158" s="42">
        <f t="shared" si="49"/>
        <v>361.9735508351626</v>
      </c>
      <c r="AG158" s="42">
        <f t="shared" si="50"/>
        <v>347.4946088017561</v>
      </c>
      <c r="AH158" s="6">
        <f t="shared" si="51"/>
        <v>400.416</v>
      </c>
      <c r="AI158" s="4">
        <v>22.6234107231592</v>
      </c>
      <c r="AJ158" s="4">
        <f t="shared" si="59"/>
        <v>295.7734107231592</v>
      </c>
      <c r="AK158" s="8">
        <f t="shared" si="52"/>
        <v>0.20011351400585242</v>
      </c>
      <c r="AL158" s="8">
        <f t="shared" si="53"/>
        <v>416.71387861912103</v>
      </c>
      <c r="AM158" s="8">
        <f t="shared" si="54"/>
        <v>1.8724182225133359</v>
      </c>
      <c r="AN158" s="8">
        <f t="shared" si="55"/>
        <v>35.912053472977718</v>
      </c>
      <c r="AO158" s="22">
        <f t="shared" si="56"/>
        <v>4.8656617810136967E-3</v>
      </c>
      <c r="AP158" s="22">
        <f t="shared" si="57"/>
        <v>5.3804889155721389E-2</v>
      </c>
      <c r="AQ158" s="19">
        <f t="shared" si="60"/>
        <v>5.3804889155721389E-2</v>
      </c>
      <c r="AX158">
        <v>0.16084505372553967</v>
      </c>
      <c r="AY158">
        <v>28.301724137931036</v>
      </c>
      <c r="AZ158">
        <v>1.1792385057471264</v>
      </c>
      <c r="BA158">
        <v>0.95518318965517246</v>
      </c>
      <c r="BB158">
        <v>2.2586206896551717</v>
      </c>
      <c r="BC158">
        <v>9.4109195402298826E-2</v>
      </c>
      <c r="BD158">
        <v>0.86107399425287368</v>
      </c>
      <c r="BE158">
        <v>8.6107399425287376E-2</v>
      </c>
      <c r="BF158">
        <v>0</v>
      </c>
      <c r="BG158">
        <v>21.965</v>
      </c>
      <c r="BH158">
        <v>0.60857563678493753</v>
      </c>
      <c r="BI158">
        <v>2.6382961309984698</v>
      </c>
      <c r="BJ158">
        <v>1.9072242730987941</v>
      </c>
      <c r="BK158">
        <v>0.22645891554861347</v>
      </c>
      <c r="BL158">
        <v>6.2905254319059304E-4</v>
      </c>
      <c r="BP158" s="50">
        <f t="shared" si="61"/>
        <v>0.60875789218185128</v>
      </c>
      <c r="BQ158" s="50">
        <f t="shared" si="62"/>
        <v>3.4442959770114946E-2</v>
      </c>
      <c r="BR158" s="50">
        <f t="shared" si="63"/>
        <v>0.23032104347298304</v>
      </c>
      <c r="BS158" s="50">
        <f t="shared" si="64"/>
        <v>0.24463333546431915</v>
      </c>
      <c r="BT158" s="50">
        <f t="shared" si="65"/>
        <v>6.3978067631384179E-4</v>
      </c>
      <c r="BU158" s="50">
        <f t="shared" si="65"/>
        <v>6.7953704295644214E-4</v>
      </c>
    </row>
    <row r="159" spans="1:73" x14ac:dyDescent="0.25">
      <c r="A159" s="21">
        <v>43739.445138888892</v>
      </c>
      <c r="B159" s="17">
        <v>337252</v>
      </c>
      <c r="C159" s="17">
        <v>13.51</v>
      </c>
      <c r="D159" s="17">
        <v>23.47</v>
      </c>
      <c r="E159" s="17">
        <v>326.10000000000002</v>
      </c>
      <c r="F159" s="17">
        <v>40.020000000000003</v>
      </c>
      <c r="G159" s="17">
        <v>-40.61</v>
      </c>
      <c r="H159" s="17">
        <v>-14.05</v>
      </c>
      <c r="I159" s="17">
        <v>26.64</v>
      </c>
      <c r="J159" s="17">
        <v>299.8</v>
      </c>
      <c r="K159" s="17">
        <v>286.10000000000002</v>
      </c>
      <c r="L159" s="17">
        <v>-26.56</v>
      </c>
      <c r="M159" s="17">
        <v>0.123</v>
      </c>
      <c r="N159" s="17">
        <v>285.5</v>
      </c>
      <c r="O159" s="17">
        <v>25.97</v>
      </c>
      <c r="P159" s="17">
        <v>259.5</v>
      </c>
      <c r="Q159" s="17">
        <v>417.4</v>
      </c>
      <c r="R159" s="17">
        <v>443.9</v>
      </c>
      <c r="S159" s="17">
        <v>21.4</v>
      </c>
      <c r="T159" s="17">
        <v>73</v>
      </c>
      <c r="U159" s="17">
        <v>0.70499999999999996</v>
      </c>
      <c r="V159" s="17">
        <v>310</v>
      </c>
      <c r="W159" s="17">
        <v>22.4</v>
      </c>
      <c r="X159" s="17">
        <v>0.31900000000000001</v>
      </c>
      <c r="Y159" s="17">
        <v>3.1875740000000001</v>
      </c>
      <c r="Z159" s="7">
        <f t="shared" si="44"/>
        <v>21.9</v>
      </c>
      <c r="AA159" s="7">
        <f t="shared" si="58"/>
        <v>295.04999999999995</v>
      </c>
      <c r="AB159" s="2">
        <f t="shared" si="45"/>
        <v>264.14100000000002</v>
      </c>
      <c r="AC159" s="42">
        <f t="shared" si="46"/>
        <v>2.8253033993328569</v>
      </c>
      <c r="AD159" s="42">
        <f t="shared" si="47"/>
        <v>2.0624714815129854</v>
      </c>
      <c r="AE159" s="42">
        <f t="shared" si="48"/>
        <v>0.84584512488079211</v>
      </c>
      <c r="AF159" s="42">
        <f t="shared" si="49"/>
        <v>363.45980173090828</v>
      </c>
      <c r="AG159" s="42">
        <f t="shared" si="50"/>
        <v>348.92140966167193</v>
      </c>
      <c r="AH159" s="6">
        <f t="shared" si="51"/>
        <v>400.70399999999995</v>
      </c>
      <c r="AI159" s="4">
        <v>22.9928579697971</v>
      </c>
      <c r="AJ159" s="4">
        <f t="shared" si="59"/>
        <v>296.14285796979709</v>
      </c>
      <c r="AK159" s="8">
        <f t="shared" si="52"/>
        <v>0.19998131624865595</v>
      </c>
      <c r="AL159" s="8">
        <f t="shared" si="53"/>
        <v>418.87856776109936</v>
      </c>
      <c r="AM159" s="8">
        <f t="shared" si="54"/>
        <v>2.1595311991263291</v>
      </c>
      <c r="AN159" s="8">
        <f t="shared" si="55"/>
        <v>68.748573492391344</v>
      </c>
      <c r="AO159" s="22">
        <f t="shared" si="56"/>
        <v>4.034765728914487E-3</v>
      </c>
      <c r="AP159" s="22">
        <f t="shared" si="57"/>
        <v>4.4616772102955234E-2</v>
      </c>
      <c r="AQ159" s="19">
        <f t="shared" si="60"/>
        <v>4.4616772102955234E-2</v>
      </c>
      <c r="AX159">
        <v>0.1602891009586542</v>
      </c>
      <c r="AY159">
        <v>28.112068965517246</v>
      </c>
      <c r="AZ159">
        <v>1.1713362068965518</v>
      </c>
      <c r="BA159">
        <v>0.94878232758620706</v>
      </c>
      <c r="BB159">
        <v>2.2844827586206899</v>
      </c>
      <c r="BC159">
        <v>9.5186781609195414E-2</v>
      </c>
      <c r="BD159">
        <v>0.8535955459770117</v>
      </c>
      <c r="BE159">
        <v>8.535955459770117E-2</v>
      </c>
      <c r="BF159">
        <v>0</v>
      </c>
      <c r="BG159">
        <v>21.9</v>
      </c>
      <c r="BH159">
        <v>0.80952042251581302</v>
      </c>
      <c r="BI159">
        <v>2.6278588442730206</v>
      </c>
      <c r="BJ159">
        <v>1.9183369563193051</v>
      </c>
      <c r="BK159">
        <v>0.22467011959438918</v>
      </c>
      <c r="BL159">
        <v>6.2408366553996992E-4</v>
      </c>
      <c r="BP159" s="50">
        <f t="shared" si="61"/>
        <v>0.80976285658151914</v>
      </c>
      <c r="BQ159" s="50">
        <f t="shared" si="62"/>
        <v>3.414382183908047E-2</v>
      </c>
      <c r="BR159" s="50">
        <f t="shared" si="63"/>
        <v>0.22971048802643673</v>
      </c>
      <c r="BS159" s="50">
        <f t="shared" si="64"/>
        <v>0.2436933143036932</v>
      </c>
      <c r="BT159" s="50">
        <f t="shared" si="65"/>
        <v>6.3808468896232428E-4</v>
      </c>
      <c r="BU159" s="50">
        <f t="shared" si="65"/>
        <v>6.7692587306581451E-4</v>
      </c>
    </row>
    <row r="160" spans="1:73" x14ac:dyDescent="0.25">
      <c r="A160" s="21">
        <v>43739.445833333331</v>
      </c>
      <c r="B160" s="17">
        <v>337253</v>
      </c>
      <c r="C160" s="17">
        <v>13.52</v>
      </c>
      <c r="D160" s="17">
        <v>23.48</v>
      </c>
      <c r="E160" s="17">
        <v>324.8</v>
      </c>
      <c r="F160" s="17">
        <v>39.96</v>
      </c>
      <c r="G160" s="17">
        <v>-40.380000000000003</v>
      </c>
      <c r="H160" s="17">
        <v>-13.47</v>
      </c>
      <c r="I160" s="17">
        <v>26.65</v>
      </c>
      <c r="J160" s="17">
        <v>299.8</v>
      </c>
      <c r="K160" s="17">
        <v>284.8</v>
      </c>
      <c r="L160" s="17">
        <v>-26.91</v>
      </c>
      <c r="M160" s="17">
        <v>0.123</v>
      </c>
      <c r="N160" s="17">
        <v>284.39999999999998</v>
      </c>
      <c r="O160" s="17">
        <v>26.49</v>
      </c>
      <c r="P160" s="17">
        <v>257.89999999999998</v>
      </c>
      <c r="Q160" s="17">
        <v>417.7</v>
      </c>
      <c r="R160" s="17">
        <v>444.6</v>
      </c>
      <c r="S160" s="17">
        <v>21.41</v>
      </c>
      <c r="T160" s="17">
        <v>73.05</v>
      </c>
      <c r="U160" s="17">
        <v>1.155</v>
      </c>
      <c r="V160" s="17">
        <v>340</v>
      </c>
      <c r="W160" s="17">
        <v>22.2</v>
      </c>
      <c r="X160" s="17">
        <v>0.318</v>
      </c>
      <c r="Y160" s="17">
        <v>3.17801</v>
      </c>
      <c r="Z160" s="7">
        <f t="shared" si="44"/>
        <v>21.805</v>
      </c>
      <c r="AA160" s="7">
        <f t="shared" si="58"/>
        <v>294.95499999999998</v>
      </c>
      <c r="AB160" s="2">
        <f t="shared" si="45"/>
        <v>263.08800000000002</v>
      </c>
      <c r="AC160" s="42">
        <f t="shared" si="46"/>
        <v>2.8047213357300569</v>
      </c>
      <c r="AD160" s="42">
        <f t="shared" si="47"/>
        <v>2.0488489357508062</v>
      </c>
      <c r="AE160" s="42">
        <f t="shared" si="48"/>
        <v>0.84508286124445609</v>
      </c>
      <c r="AF160" s="42">
        <f t="shared" si="49"/>
        <v>362.66479842167877</v>
      </c>
      <c r="AG160" s="42">
        <f t="shared" si="50"/>
        <v>348.15820648481161</v>
      </c>
      <c r="AH160" s="6">
        <f t="shared" si="51"/>
        <v>400.99199999999996</v>
      </c>
      <c r="AI160" s="4">
        <v>22.8746354131674</v>
      </c>
      <c r="AJ160" s="4">
        <f t="shared" si="59"/>
        <v>296.0246354131674</v>
      </c>
      <c r="AK160" s="8">
        <f t="shared" si="52"/>
        <v>0.19978820889060356</v>
      </c>
      <c r="AL160" s="8">
        <f t="shared" si="53"/>
        <v>418.20624382730136</v>
      </c>
      <c r="AM160" s="8">
        <f t="shared" si="54"/>
        <v>2.7641137820285184</v>
      </c>
      <c r="AN160" s="8">
        <f t="shared" si="55"/>
        <v>86.125582849519702</v>
      </c>
      <c r="AO160" s="22">
        <f t="shared" si="56"/>
        <v>3.6370287934863639E-3</v>
      </c>
      <c r="AP160" s="22">
        <f t="shared" si="57"/>
        <v>4.0218564276971069E-2</v>
      </c>
      <c r="AQ160" s="19">
        <f t="shared" si="60"/>
        <v>4.0218564276971069E-2</v>
      </c>
      <c r="AX160">
        <v>0.15947947496045237</v>
      </c>
      <c r="AY160">
        <v>28.000000000000004</v>
      </c>
      <c r="AZ160">
        <v>1.1666666666666667</v>
      </c>
      <c r="BA160">
        <v>0.94500000000000017</v>
      </c>
      <c r="BB160">
        <v>2.3189655172413821</v>
      </c>
      <c r="BC160">
        <v>9.6623563218390926E-2</v>
      </c>
      <c r="BD160">
        <v>0.84837643678160923</v>
      </c>
      <c r="BE160">
        <v>8.4837643678160934E-2</v>
      </c>
      <c r="BF160">
        <v>0</v>
      </c>
      <c r="BG160">
        <v>21.805</v>
      </c>
      <c r="BH160">
        <v>1.3262355858237789</v>
      </c>
      <c r="BI160">
        <v>2.6126692305335331</v>
      </c>
      <c r="BJ160">
        <v>1.9085548729047457</v>
      </c>
      <c r="BK160">
        <v>0.22466398173641813</v>
      </c>
      <c r="BL160">
        <v>6.2406661593449487E-4</v>
      </c>
      <c r="BP160" s="50">
        <f t="shared" si="61"/>
        <v>1.326632765037808</v>
      </c>
      <c r="BQ160" s="50">
        <f t="shared" si="62"/>
        <v>3.3935057471264372E-2</v>
      </c>
      <c r="BR160" s="50">
        <f t="shared" si="63"/>
        <v>0.232673168799156</v>
      </c>
      <c r="BS160" s="50">
        <f t="shared" si="64"/>
        <v>0.24608478518029372</v>
      </c>
      <c r="BT160" s="50">
        <f t="shared" si="65"/>
        <v>6.4631435777543335E-4</v>
      </c>
      <c r="BU160" s="50">
        <f t="shared" si="65"/>
        <v>6.8356884772303821E-4</v>
      </c>
    </row>
    <row r="161" spans="1:73" x14ac:dyDescent="0.25">
      <c r="A161" s="21">
        <v>43739.445833333331</v>
      </c>
      <c r="B161" s="17">
        <v>337254</v>
      </c>
      <c r="C161" s="17">
        <v>13.51</v>
      </c>
      <c r="D161" s="17">
        <v>23.48</v>
      </c>
      <c r="E161" s="17">
        <v>324.39999999999998</v>
      </c>
      <c r="F161" s="17">
        <v>39.950000000000003</v>
      </c>
      <c r="G161" s="17">
        <v>-40.200000000000003</v>
      </c>
      <c r="H161" s="17">
        <v>-13.68</v>
      </c>
      <c r="I161" s="17">
        <v>26.66</v>
      </c>
      <c r="J161" s="17">
        <v>299.8</v>
      </c>
      <c r="K161" s="17">
        <v>284.39999999999998</v>
      </c>
      <c r="L161" s="17">
        <v>-26.52</v>
      </c>
      <c r="M161" s="17">
        <v>0.123</v>
      </c>
      <c r="N161" s="17">
        <v>284.2</v>
      </c>
      <c r="O161" s="17">
        <v>26.27</v>
      </c>
      <c r="P161" s="17">
        <v>257.89999999999998</v>
      </c>
      <c r="Q161" s="17">
        <v>417.9</v>
      </c>
      <c r="R161" s="17">
        <v>444.4</v>
      </c>
      <c r="S161" s="17">
        <v>21.42</v>
      </c>
      <c r="T161" s="17">
        <v>69.69</v>
      </c>
      <c r="U161" s="17">
        <v>1.1499999999999999</v>
      </c>
      <c r="V161" s="17">
        <v>162</v>
      </c>
      <c r="W161" s="17">
        <v>22</v>
      </c>
      <c r="X161" s="17">
        <v>0.318</v>
      </c>
      <c r="Y161" s="17">
        <v>3.1756769999999999</v>
      </c>
      <c r="Z161" s="7">
        <f t="shared" si="44"/>
        <v>21.71</v>
      </c>
      <c r="AA161" s="7">
        <f t="shared" si="58"/>
        <v>294.85999999999996</v>
      </c>
      <c r="AB161" s="2">
        <f t="shared" si="45"/>
        <v>262.76400000000001</v>
      </c>
      <c r="AC161" s="42">
        <f t="shared" si="46"/>
        <v>2.7490668180365936</v>
      </c>
      <c r="AD161" s="42">
        <f t="shared" si="47"/>
        <v>1.915824665489702</v>
      </c>
      <c r="AE161" s="42">
        <f t="shared" si="48"/>
        <v>0.83704778688482417</v>
      </c>
      <c r="AF161" s="42">
        <f t="shared" si="49"/>
        <v>358.75400343201443</v>
      </c>
      <c r="AG161" s="42">
        <f t="shared" si="50"/>
        <v>344.40384329473386</v>
      </c>
      <c r="AH161" s="6">
        <f t="shared" si="51"/>
        <v>401.18399999999997</v>
      </c>
      <c r="AI161" s="4">
        <v>22.5644334911727</v>
      </c>
      <c r="AJ161" s="4">
        <f t="shared" si="59"/>
        <v>295.71443349117266</v>
      </c>
      <c r="AK161" s="8">
        <f t="shared" si="52"/>
        <v>0.19959522588570058</v>
      </c>
      <c r="AL161" s="8">
        <f t="shared" si="53"/>
        <v>416.41848966203315</v>
      </c>
      <c r="AM161" s="8">
        <f t="shared" si="54"/>
        <v>2.7581243626783762</v>
      </c>
      <c r="AN161" s="8">
        <f t="shared" si="55"/>
        <v>68.648743418138992</v>
      </c>
      <c r="AO161" s="22">
        <f t="shared" si="56"/>
        <v>4.0726255978661514E-3</v>
      </c>
      <c r="AP161" s="22">
        <f t="shared" si="57"/>
        <v>4.5035429655426958E-2</v>
      </c>
      <c r="AQ161" s="19">
        <f t="shared" si="60"/>
        <v>4.5035429655426958E-2</v>
      </c>
      <c r="AX161">
        <v>0.15867330632034349</v>
      </c>
      <c r="AY161">
        <v>27.96551724137931</v>
      </c>
      <c r="AZ161">
        <v>1.1652298850574712</v>
      </c>
      <c r="BA161">
        <v>0.94383620689655168</v>
      </c>
      <c r="BB161">
        <v>2.2844827586206899</v>
      </c>
      <c r="BC161">
        <v>9.5186781609195414E-2</v>
      </c>
      <c r="BD161">
        <v>0.84864942528735621</v>
      </c>
      <c r="BE161">
        <v>8.4864942528735623E-2</v>
      </c>
      <c r="BF161">
        <v>0</v>
      </c>
      <c r="BG161">
        <v>21.71</v>
      </c>
      <c r="BH161">
        <v>1.320494306231468</v>
      </c>
      <c r="BI161">
        <v>2.5975563701486166</v>
      </c>
      <c r="BJ161">
        <v>1.810237034356571</v>
      </c>
      <c r="BK161">
        <v>0.22803537755565828</v>
      </c>
      <c r="BL161">
        <v>6.3343160432127298E-4</v>
      </c>
      <c r="BP161" s="50">
        <f t="shared" si="61"/>
        <v>1.3208897660549601</v>
      </c>
      <c r="BQ161" s="50">
        <f t="shared" si="62"/>
        <v>3.3945977011494252E-2</v>
      </c>
      <c r="BR161" s="50">
        <f t="shared" si="63"/>
        <v>0.23616006450861415</v>
      </c>
      <c r="BS161" s="50">
        <f t="shared" si="64"/>
        <v>0.24955687253798306</v>
      </c>
      <c r="BT161" s="50">
        <f t="shared" si="65"/>
        <v>6.5600017919059488E-4</v>
      </c>
      <c r="BU161" s="50">
        <f t="shared" si="65"/>
        <v>6.9321353482773064E-4</v>
      </c>
    </row>
    <row r="162" spans="1:73" x14ac:dyDescent="0.25">
      <c r="A162" s="21">
        <v>43739.445833333331</v>
      </c>
      <c r="B162" s="17">
        <v>337255</v>
      </c>
      <c r="C162" s="17">
        <v>13.51</v>
      </c>
      <c r="D162" s="17">
        <v>23.48</v>
      </c>
      <c r="E162" s="17">
        <v>324.8</v>
      </c>
      <c r="F162" s="17">
        <v>39.9</v>
      </c>
      <c r="G162" s="17">
        <v>-39.9</v>
      </c>
      <c r="H162" s="17">
        <v>-13.58</v>
      </c>
      <c r="I162" s="17">
        <v>26.66</v>
      </c>
      <c r="J162" s="17">
        <v>299.8</v>
      </c>
      <c r="K162" s="17">
        <v>284.89999999999998</v>
      </c>
      <c r="L162" s="17">
        <v>-26.31</v>
      </c>
      <c r="M162" s="17">
        <v>0.123</v>
      </c>
      <c r="N162" s="17">
        <v>284.89999999999998</v>
      </c>
      <c r="O162" s="17">
        <v>26.32</v>
      </c>
      <c r="P162" s="17">
        <v>258.5</v>
      </c>
      <c r="Q162" s="17">
        <v>418.2</v>
      </c>
      <c r="R162" s="17">
        <v>444.6</v>
      </c>
      <c r="S162" s="17">
        <v>21.43</v>
      </c>
      <c r="T162" s="17">
        <v>70.56</v>
      </c>
      <c r="U162" s="17">
        <v>1.1499999999999999</v>
      </c>
      <c r="V162" s="17">
        <v>350.5</v>
      </c>
      <c r="W162" s="17">
        <v>22.2</v>
      </c>
      <c r="X162" s="17">
        <v>0.318</v>
      </c>
      <c r="Y162" s="17">
        <v>3.1796000000000002</v>
      </c>
      <c r="Z162" s="7">
        <f t="shared" si="44"/>
        <v>21.814999999999998</v>
      </c>
      <c r="AA162" s="7">
        <f t="shared" si="58"/>
        <v>294.96499999999997</v>
      </c>
      <c r="AB162" s="2">
        <f t="shared" si="45"/>
        <v>263.08800000000002</v>
      </c>
      <c r="AC162" s="42">
        <f t="shared" si="46"/>
        <v>2.6987698019885387</v>
      </c>
      <c r="AD162" s="42">
        <f t="shared" si="47"/>
        <v>1.904251972283113</v>
      </c>
      <c r="AE162" s="42">
        <f t="shared" si="48"/>
        <v>0.83628028496941309</v>
      </c>
      <c r="AF162" s="42">
        <f t="shared" si="49"/>
        <v>358.93587154389144</v>
      </c>
      <c r="AG162" s="42">
        <f t="shared" si="50"/>
        <v>344.57843668213576</v>
      </c>
      <c r="AH162" s="6">
        <f t="shared" si="51"/>
        <v>401.47199999999998</v>
      </c>
      <c r="AI162" s="4">
        <v>22.294328796759899</v>
      </c>
      <c r="AJ162" s="4">
        <f t="shared" si="59"/>
        <v>295.44432879675986</v>
      </c>
      <c r="AK162" s="8">
        <f t="shared" si="52"/>
        <v>0.1998085301242645</v>
      </c>
      <c r="AL162" s="8">
        <f t="shared" si="53"/>
        <v>414.82691631873081</v>
      </c>
      <c r="AM162" s="8">
        <f t="shared" si="54"/>
        <v>2.7581243626783762</v>
      </c>
      <c r="AN162" s="8">
        <f t="shared" si="55"/>
        <v>38.511270826395922</v>
      </c>
      <c r="AO162" s="22">
        <f t="shared" si="56"/>
        <v>4.8089427201863108E-3</v>
      </c>
      <c r="AP162" s="22">
        <f t="shared" si="57"/>
        <v>5.3177685104518639E-2</v>
      </c>
      <c r="AQ162" s="19">
        <f t="shared" si="60"/>
        <v>5.3177685104518639E-2</v>
      </c>
      <c r="AX162">
        <v>0.15956453573325818</v>
      </c>
      <c r="AY162">
        <v>28.000000000000004</v>
      </c>
      <c r="AZ162">
        <v>1.1666666666666667</v>
      </c>
      <c r="BA162">
        <v>0.94500000000000017</v>
      </c>
      <c r="BB162">
        <v>2.2758620689655205</v>
      </c>
      <c r="BC162">
        <v>9.4827586206896686E-2</v>
      </c>
      <c r="BD162">
        <v>0.85017241379310349</v>
      </c>
      <c r="BE162">
        <v>8.5017241379310354E-2</v>
      </c>
      <c r="BF162">
        <v>0</v>
      </c>
      <c r="BG162">
        <v>21.814999999999998</v>
      </c>
      <c r="BH162">
        <v>1.320494306231468</v>
      </c>
      <c r="BI162">
        <v>2.6142645171198899</v>
      </c>
      <c r="BJ162">
        <v>1.8446250432797944</v>
      </c>
      <c r="BK162">
        <v>0.22790332767837532</v>
      </c>
      <c r="BL162">
        <v>6.3306479910659808E-4</v>
      </c>
      <c r="BP162" s="50">
        <f t="shared" si="61"/>
        <v>1.3208897660549601</v>
      </c>
      <c r="BQ162" s="50">
        <f t="shared" si="62"/>
        <v>3.400689655172414E-2</v>
      </c>
      <c r="BR162" s="50">
        <f t="shared" si="63"/>
        <v>0.23599377204056546</v>
      </c>
      <c r="BS162" s="50">
        <f t="shared" si="64"/>
        <v>0.24944129687135233</v>
      </c>
      <c r="BT162" s="50">
        <f t="shared" si="65"/>
        <v>6.5553825566823734E-4</v>
      </c>
      <c r="BU162" s="50">
        <f t="shared" si="65"/>
        <v>6.9289249130931199E-4</v>
      </c>
    </row>
    <row r="163" spans="1:73" x14ac:dyDescent="0.25">
      <c r="A163" s="21">
        <v>43739.445833333331</v>
      </c>
      <c r="B163" s="17">
        <v>337256</v>
      </c>
      <c r="C163" s="17">
        <v>13.51</v>
      </c>
      <c r="D163" s="17">
        <v>23.49</v>
      </c>
      <c r="E163" s="17">
        <v>325.3</v>
      </c>
      <c r="F163" s="17">
        <v>39.880000000000003</v>
      </c>
      <c r="G163" s="17">
        <v>-40.25</v>
      </c>
      <c r="H163" s="17">
        <v>-13.77</v>
      </c>
      <c r="I163" s="17">
        <v>26.67</v>
      </c>
      <c r="J163" s="17">
        <v>299.8</v>
      </c>
      <c r="K163" s="17">
        <v>285.39999999999998</v>
      </c>
      <c r="L163" s="17">
        <v>-26.48</v>
      </c>
      <c r="M163" s="17">
        <v>0.123</v>
      </c>
      <c r="N163" s="17">
        <v>285</v>
      </c>
      <c r="O163" s="17">
        <v>26.11</v>
      </c>
      <c r="P163" s="17">
        <v>258.89999999999998</v>
      </c>
      <c r="Q163" s="17">
        <v>417.9</v>
      </c>
      <c r="R163" s="17">
        <v>444.4</v>
      </c>
      <c r="S163" s="17">
        <v>21.43</v>
      </c>
      <c r="T163" s="17">
        <v>70.510000000000005</v>
      </c>
      <c r="U163" s="17">
        <v>0.64500000000000002</v>
      </c>
      <c r="V163" s="17">
        <v>175.5</v>
      </c>
      <c r="W163" s="17">
        <v>22.25</v>
      </c>
      <c r="X163" s="17">
        <v>0.318</v>
      </c>
      <c r="Y163" s="17">
        <v>3.183748</v>
      </c>
      <c r="Z163" s="7">
        <f t="shared" si="44"/>
        <v>21.84</v>
      </c>
      <c r="AA163" s="7">
        <f t="shared" si="58"/>
        <v>294.98999999999995</v>
      </c>
      <c r="AB163" s="2">
        <f t="shared" si="45"/>
        <v>263.49300000000005</v>
      </c>
      <c r="AC163" s="42">
        <f t="shared" si="46"/>
        <v>2.7422022621571283</v>
      </c>
      <c r="AD163" s="42">
        <f t="shared" si="47"/>
        <v>1.9335268150469913</v>
      </c>
      <c r="AE163" s="42">
        <f t="shared" si="48"/>
        <v>0.83809660693828414</v>
      </c>
      <c r="AF163" s="42">
        <f t="shared" si="49"/>
        <v>359.83741384460041</v>
      </c>
      <c r="AG163" s="42">
        <f t="shared" si="50"/>
        <v>345.44391729081639</v>
      </c>
      <c r="AH163" s="6">
        <f t="shared" si="51"/>
        <v>401.18399999999997</v>
      </c>
      <c r="AI163" s="4">
        <v>22.537274172346802</v>
      </c>
      <c r="AJ163" s="4">
        <f t="shared" si="59"/>
        <v>295.6872741723468</v>
      </c>
      <c r="AK163" s="8">
        <f t="shared" si="52"/>
        <v>0.19985933923692312</v>
      </c>
      <c r="AL163" s="8">
        <f t="shared" si="53"/>
        <v>416.2361903968723</v>
      </c>
      <c r="AM163" s="8">
        <f t="shared" si="54"/>
        <v>2.06559313515513</v>
      </c>
      <c r="AN163" s="8">
        <f t="shared" si="55"/>
        <v>41.955494584581999</v>
      </c>
      <c r="AO163" s="22">
        <f t="shared" si="56"/>
        <v>4.7011056247588832E-3</v>
      </c>
      <c r="AP163" s="22">
        <f t="shared" si="57"/>
        <v>5.1985213611948348E-2</v>
      </c>
      <c r="AQ163" s="19">
        <f t="shared" si="60"/>
        <v>5.1985213611948348E-2</v>
      </c>
      <c r="AX163">
        <v>0.15977735535590126</v>
      </c>
      <c r="AY163">
        <v>28.043103448275865</v>
      </c>
      <c r="AZ163">
        <v>1.1684626436781611</v>
      </c>
      <c r="BA163">
        <v>0.94645474137931052</v>
      </c>
      <c r="BB163">
        <v>2.2844827586206899</v>
      </c>
      <c r="BC163">
        <v>9.5186781609195414E-2</v>
      </c>
      <c r="BD163">
        <v>0.85126795977011516</v>
      </c>
      <c r="BE163">
        <v>8.5126795977011518E-2</v>
      </c>
      <c r="BF163">
        <v>0</v>
      </c>
      <c r="BG163">
        <v>21.84</v>
      </c>
      <c r="BH163">
        <v>0.74062506740808431</v>
      </c>
      <c r="BI163">
        <v>2.6182564568266922</v>
      </c>
      <c r="BJ163">
        <v>1.8461326277085006</v>
      </c>
      <c r="BK163">
        <v>0.22527634881088771</v>
      </c>
      <c r="BL163">
        <v>6.2576763558579922E-4</v>
      </c>
      <c r="BP163" s="50">
        <f t="shared" si="61"/>
        <v>0.74084686878734729</v>
      </c>
      <c r="BQ163" s="50">
        <f t="shared" si="62"/>
        <v>3.4050718390804605E-2</v>
      </c>
      <c r="BR163" s="50">
        <f t="shared" si="63"/>
        <v>0.22993193795307371</v>
      </c>
      <c r="BS163" s="50">
        <f t="shared" si="64"/>
        <v>0.24392612832004593</v>
      </c>
      <c r="BT163" s="50">
        <f t="shared" si="65"/>
        <v>6.38699827647427E-4</v>
      </c>
      <c r="BU163" s="50">
        <f t="shared" si="65"/>
        <v>6.7757257866679426E-4</v>
      </c>
    </row>
    <row r="164" spans="1:73" x14ac:dyDescent="0.25">
      <c r="A164" s="21">
        <v>43739.445833333331</v>
      </c>
      <c r="B164" s="17">
        <v>337257</v>
      </c>
      <c r="C164" s="17">
        <v>13.51</v>
      </c>
      <c r="D164" s="17">
        <v>23.49</v>
      </c>
      <c r="E164" s="17">
        <v>326.5</v>
      </c>
      <c r="F164" s="17">
        <v>39.85</v>
      </c>
      <c r="G164" s="17">
        <v>-40.590000000000003</v>
      </c>
      <c r="H164" s="17">
        <v>-13.82</v>
      </c>
      <c r="I164" s="17">
        <v>26.68</v>
      </c>
      <c r="J164" s="17">
        <v>299.8</v>
      </c>
      <c r="K164" s="17">
        <v>286.7</v>
      </c>
      <c r="L164" s="17">
        <v>-26.76</v>
      </c>
      <c r="M164" s="17">
        <v>0.122</v>
      </c>
      <c r="N164" s="17">
        <v>285.89999999999998</v>
      </c>
      <c r="O164" s="17">
        <v>26.03</v>
      </c>
      <c r="P164" s="17">
        <v>259.89999999999998</v>
      </c>
      <c r="Q164" s="17">
        <v>417.7</v>
      </c>
      <c r="R164" s="17">
        <v>444.4</v>
      </c>
      <c r="S164" s="17">
        <v>21.45</v>
      </c>
      <c r="T164" s="17">
        <v>69.900000000000006</v>
      </c>
      <c r="U164" s="17">
        <v>0.76</v>
      </c>
      <c r="V164" s="17">
        <v>111.5</v>
      </c>
      <c r="W164" s="17">
        <v>22.65</v>
      </c>
      <c r="X164" s="17">
        <v>0.31900000000000001</v>
      </c>
      <c r="Y164" s="17">
        <v>3.1943950000000001</v>
      </c>
      <c r="Z164" s="7">
        <f t="shared" si="44"/>
        <v>22.049999999999997</v>
      </c>
      <c r="AA164" s="7">
        <f t="shared" si="58"/>
        <v>295.2</v>
      </c>
      <c r="AB164" s="2">
        <f t="shared" si="45"/>
        <v>264.46500000000003</v>
      </c>
      <c r="AC164" s="42">
        <f t="shared" si="46"/>
        <v>2.7353371222349487</v>
      </c>
      <c r="AD164" s="42">
        <f t="shared" si="47"/>
        <v>1.9120006484422294</v>
      </c>
      <c r="AE164" s="42">
        <f t="shared" si="48"/>
        <v>0.83667077142982882</v>
      </c>
      <c r="AF164" s="42">
        <f t="shared" si="49"/>
        <v>360.2492364033489</v>
      </c>
      <c r="AG164" s="42">
        <f t="shared" si="50"/>
        <v>345.83926694721492</v>
      </c>
      <c r="AH164" s="6">
        <f t="shared" si="51"/>
        <v>400.99199999999996</v>
      </c>
      <c r="AI164" s="4">
        <v>22.5164673989253</v>
      </c>
      <c r="AJ164" s="4">
        <f t="shared" si="59"/>
        <v>295.66646739892531</v>
      </c>
      <c r="AK164" s="8">
        <f t="shared" si="52"/>
        <v>0.20028647588514931</v>
      </c>
      <c r="AL164" s="8">
        <f t="shared" si="53"/>
        <v>416.07320932990086</v>
      </c>
      <c r="AM164" s="8">
        <f t="shared" si="54"/>
        <v>2.2421864329265753</v>
      </c>
      <c r="AN164" s="8">
        <f t="shared" si="55"/>
        <v>30.467267218439435</v>
      </c>
      <c r="AO164" s="22">
        <f t="shared" si="56"/>
        <v>4.9841302257200371E-3</v>
      </c>
      <c r="AP164" s="22">
        <f t="shared" si="57"/>
        <v>5.5114922985188948E-2</v>
      </c>
      <c r="AQ164" s="19">
        <f t="shared" si="60"/>
        <v>5.5114922985188948E-2</v>
      </c>
      <c r="AX164">
        <v>0.16157452570394773</v>
      </c>
      <c r="AY164">
        <v>28.146551724137932</v>
      </c>
      <c r="AZ164">
        <v>1.1727729885057472</v>
      </c>
      <c r="BA164">
        <v>0.94994612068965523</v>
      </c>
      <c r="BB164">
        <v>2.3017241379310334</v>
      </c>
      <c r="BC164">
        <v>9.5905172413793052E-2</v>
      </c>
      <c r="BD164">
        <v>0.85404094827586219</v>
      </c>
      <c r="BE164">
        <v>8.5404094827586222E-2</v>
      </c>
      <c r="BF164">
        <v>0</v>
      </c>
      <c r="BG164">
        <v>22.049999999999997</v>
      </c>
      <c r="BH164">
        <v>0.87267449803123109</v>
      </c>
      <c r="BI164">
        <v>2.6519995151625291</v>
      </c>
      <c r="BJ164">
        <v>1.8537476610986079</v>
      </c>
      <c r="BK164">
        <v>0.22804290056265472</v>
      </c>
      <c r="BL164">
        <v>6.3345250156292981E-4</v>
      </c>
      <c r="BP164" s="50">
        <f t="shared" si="61"/>
        <v>0.8729358453928433</v>
      </c>
      <c r="BQ164" s="50">
        <f t="shared" si="62"/>
        <v>3.4161637931034487E-2</v>
      </c>
      <c r="BR164" s="50">
        <f t="shared" si="63"/>
        <v>0.23350649928924516</v>
      </c>
      <c r="BS164" s="50">
        <f t="shared" si="64"/>
        <v>0.24747518859702017</v>
      </c>
      <c r="BT164" s="50">
        <f t="shared" si="65"/>
        <v>6.4862916469234772E-4</v>
      </c>
      <c r="BU164" s="50">
        <f t="shared" si="65"/>
        <v>6.8743107943616724E-4</v>
      </c>
    </row>
    <row r="165" spans="1:73" x14ac:dyDescent="0.25">
      <c r="A165" s="21">
        <v>43739.445833333331</v>
      </c>
      <c r="B165" s="17">
        <v>337258</v>
      </c>
      <c r="C165" s="17">
        <v>13.51</v>
      </c>
      <c r="D165" s="17">
        <v>23.5</v>
      </c>
      <c r="E165" s="17">
        <v>329.5</v>
      </c>
      <c r="F165" s="17">
        <v>40.65</v>
      </c>
      <c r="G165" s="17">
        <v>-40.69</v>
      </c>
      <c r="H165" s="17">
        <v>-14.63</v>
      </c>
      <c r="I165" s="17">
        <v>26.7</v>
      </c>
      <c r="J165" s="17">
        <v>299.8</v>
      </c>
      <c r="K165" s="17">
        <v>288.8</v>
      </c>
      <c r="L165" s="17">
        <v>-26.07</v>
      </c>
      <c r="M165" s="17">
        <v>0.123</v>
      </c>
      <c r="N165" s="17">
        <v>288.8</v>
      </c>
      <c r="O165" s="17">
        <v>26.03</v>
      </c>
      <c r="P165" s="17">
        <v>262.8</v>
      </c>
      <c r="Q165" s="17">
        <v>417.6</v>
      </c>
      <c r="R165" s="17">
        <v>443.7</v>
      </c>
      <c r="S165" s="17">
        <v>21.45</v>
      </c>
      <c r="T165" s="17">
        <v>71.08</v>
      </c>
      <c r="U165" s="17">
        <v>0.96</v>
      </c>
      <c r="V165" s="17">
        <v>110.5</v>
      </c>
      <c r="W165" s="17">
        <v>22.15</v>
      </c>
      <c r="X165" s="17">
        <v>0.32200000000000001</v>
      </c>
      <c r="Y165" s="17">
        <v>3.2246920000000001</v>
      </c>
      <c r="Z165" s="7">
        <f t="shared" si="44"/>
        <v>21.799999999999997</v>
      </c>
      <c r="AA165" s="7">
        <f t="shared" si="58"/>
        <v>294.95</v>
      </c>
      <c r="AB165" s="2">
        <f t="shared" si="45"/>
        <v>266.89500000000004</v>
      </c>
      <c r="AC165" s="42">
        <f t="shared" si="46"/>
        <v>2.7736859896967818</v>
      </c>
      <c r="AD165" s="42">
        <f t="shared" si="47"/>
        <v>1.9715360014764725</v>
      </c>
      <c r="AE165" s="42">
        <f t="shared" si="48"/>
        <v>0.84044926060338565</v>
      </c>
      <c r="AF165" s="42">
        <f t="shared" si="49"/>
        <v>360.65184673760132</v>
      </c>
      <c r="AG165" s="42">
        <f t="shared" si="50"/>
        <v>346.22577286809724</v>
      </c>
      <c r="AH165" s="6">
        <f t="shared" si="51"/>
        <v>400.89600000000002</v>
      </c>
      <c r="AI165" s="4">
        <v>22.706296440087101</v>
      </c>
      <c r="AJ165" s="4">
        <f t="shared" si="59"/>
        <v>295.85629644008708</v>
      </c>
      <c r="AK165" s="8">
        <f t="shared" si="52"/>
        <v>0.19977804879047886</v>
      </c>
      <c r="AL165" s="8">
        <f t="shared" si="53"/>
        <v>417.22743597878321</v>
      </c>
      <c r="AM165" s="8">
        <f t="shared" si="54"/>
        <v>2.52</v>
      </c>
      <c r="AN165" s="8">
        <f t="shared" si="55"/>
        <v>66.529046555337047</v>
      </c>
      <c r="AO165" s="22">
        <f t="shared" si="56"/>
        <v>4.189962395780681E-3</v>
      </c>
      <c r="AP165" s="22">
        <f t="shared" si="57"/>
        <v>4.6332949641364668E-2</v>
      </c>
      <c r="AQ165" s="19">
        <f t="shared" si="60"/>
        <v>4.6332949641364668E-2</v>
      </c>
      <c r="AX165">
        <v>0.15943695894065321</v>
      </c>
      <c r="AY165">
        <v>28.405172413793103</v>
      </c>
      <c r="AZ165">
        <v>1.1835488505747127</v>
      </c>
      <c r="BA165">
        <v>0.95867456896551739</v>
      </c>
      <c r="BB165">
        <v>2.2499999999999973</v>
      </c>
      <c r="BC165">
        <v>9.3749999999999889E-2</v>
      </c>
      <c r="BD165">
        <v>0.8649245689655175</v>
      </c>
      <c r="BE165">
        <v>8.6492456896551759E-2</v>
      </c>
      <c r="BF165">
        <v>0</v>
      </c>
      <c r="BG165">
        <v>21.799999999999997</v>
      </c>
      <c r="BH165">
        <v>1.1023256817236602</v>
      </c>
      <c r="BI165">
        <v>2.6118719061836693</v>
      </c>
      <c r="BJ165">
        <v>1.8565185509153519</v>
      </c>
      <c r="BK165">
        <v>0.2296809335530213</v>
      </c>
      <c r="BL165">
        <v>6.3800259320283693E-4</v>
      </c>
      <c r="BP165" s="50">
        <f t="shared" si="61"/>
        <v>1.1026558047067494</v>
      </c>
      <c r="BQ165" s="50">
        <f t="shared" si="62"/>
        <v>3.4596982758620699E-2</v>
      </c>
      <c r="BR165" s="50">
        <f t="shared" si="63"/>
        <v>0.23658791713967753</v>
      </c>
      <c r="BS165" s="50">
        <f t="shared" si="64"/>
        <v>0.25046023305974352</v>
      </c>
      <c r="BT165" s="50">
        <f t="shared" si="65"/>
        <v>6.5718865872132646E-4</v>
      </c>
      <c r="BU165" s="50">
        <f t="shared" si="65"/>
        <v>6.9572286961039863E-4</v>
      </c>
    </row>
    <row r="166" spans="1:73" x14ac:dyDescent="0.25">
      <c r="A166" s="21">
        <v>43739.446527777778</v>
      </c>
      <c r="B166" s="17">
        <v>337259</v>
      </c>
      <c r="C166" s="17">
        <v>13.52</v>
      </c>
      <c r="D166" s="17">
        <v>23.5</v>
      </c>
      <c r="E166" s="17">
        <v>332.4</v>
      </c>
      <c r="F166" s="17">
        <v>41.03</v>
      </c>
      <c r="G166" s="17">
        <v>-40.32</v>
      </c>
      <c r="H166" s="17">
        <v>-14.92</v>
      </c>
      <c r="I166" s="17">
        <v>26.71</v>
      </c>
      <c r="J166" s="17">
        <v>299.89999999999998</v>
      </c>
      <c r="K166" s="17">
        <v>291.3</v>
      </c>
      <c r="L166" s="17">
        <v>-25.4</v>
      </c>
      <c r="M166" s="17">
        <v>0.123</v>
      </c>
      <c r="N166" s="17">
        <v>292.10000000000002</v>
      </c>
      <c r="O166" s="17">
        <v>26.11</v>
      </c>
      <c r="P166" s="17">
        <v>265.89999999999998</v>
      </c>
      <c r="Q166" s="17">
        <v>418.1</v>
      </c>
      <c r="R166" s="17">
        <v>443.5</v>
      </c>
      <c r="S166" s="17">
        <v>21.45</v>
      </c>
      <c r="T166" s="17">
        <v>70.569999999999993</v>
      </c>
      <c r="U166" s="17">
        <v>1.085</v>
      </c>
      <c r="V166" s="17">
        <v>89.5</v>
      </c>
      <c r="W166" s="17">
        <v>22.45</v>
      </c>
      <c r="X166" s="17">
        <v>0.32500000000000001</v>
      </c>
      <c r="Y166" s="17">
        <v>3.252872</v>
      </c>
      <c r="Z166" s="7">
        <f t="shared" si="44"/>
        <v>21.95</v>
      </c>
      <c r="AA166" s="7">
        <f t="shared" si="58"/>
        <v>295.09999999999997</v>
      </c>
      <c r="AB166" s="2">
        <f t="shared" si="45"/>
        <v>269.24399999999997</v>
      </c>
      <c r="AC166" s="42">
        <f t="shared" si="46"/>
        <v>2.8109390466043469</v>
      </c>
      <c r="AD166" s="42">
        <f t="shared" si="47"/>
        <v>1.9836796851886873</v>
      </c>
      <c r="AE166" s="42">
        <f t="shared" si="48"/>
        <v>0.841126432586077</v>
      </c>
      <c r="AF166" s="42">
        <f t="shared" si="49"/>
        <v>361.67723833056306</v>
      </c>
      <c r="AG166" s="42">
        <f t="shared" si="50"/>
        <v>347.21014879734054</v>
      </c>
      <c r="AH166" s="6">
        <f t="shared" si="51"/>
        <v>401.37600000000003</v>
      </c>
      <c r="AI166" s="4">
        <v>22.920027512291199</v>
      </c>
      <c r="AJ166" s="4">
        <f t="shared" si="59"/>
        <v>296.07002751229118</v>
      </c>
      <c r="AK166" s="8">
        <f t="shared" si="52"/>
        <v>0.20008300166175072</v>
      </c>
      <c r="AL166" s="8">
        <f t="shared" si="53"/>
        <v>418.44559064370645</v>
      </c>
      <c r="AM166" s="8">
        <f t="shared" si="54"/>
        <v>2.6790436726563454</v>
      </c>
      <c r="AN166" s="8">
        <f t="shared" si="55"/>
        <v>75.701472993067739</v>
      </c>
      <c r="AO166" s="22">
        <f t="shared" si="56"/>
        <v>4.0178058845509873E-3</v>
      </c>
      <c r="AP166" s="22">
        <f t="shared" si="57"/>
        <v>4.4429228745618485E-2</v>
      </c>
      <c r="AQ166" s="19">
        <f t="shared" si="60"/>
        <v>4.4429228745618485E-2</v>
      </c>
      <c r="AX166">
        <v>0.16071661258687947</v>
      </c>
      <c r="AY166">
        <v>28.655172413793103</v>
      </c>
      <c r="AZ166">
        <v>1.1939655172413792</v>
      </c>
      <c r="BA166">
        <v>0.96711206896551727</v>
      </c>
      <c r="BB166">
        <v>2.1896551724137914</v>
      </c>
      <c r="BC166">
        <v>9.1235632183907969E-2</v>
      </c>
      <c r="BD166">
        <v>0.87587643678160931</v>
      </c>
      <c r="BE166">
        <v>8.7587643678160937E-2</v>
      </c>
      <c r="BF166">
        <v>0</v>
      </c>
      <c r="BG166">
        <v>21.95</v>
      </c>
      <c r="BH166">
        <v>1.2458576715314285</v>
      </c>
      <c r="BI166">
        <v>2.6358843179743165</v>
      </c>
      <c r="BJ166">
        <v>1.8601435631944749</v>
      </c>
      <c r="BK166">
        <v>0.23409132673687066</v>
      </c>
      <c r="BL166">
        <v>6.5025368538019622E-4</v>
      </c>
      <c r="BP166" s="50">
        <f t="shared" si="61"/>
        <v>1.2462307792779408</v>
      </c>
      <c r="BQ166" s="50">
        <f t="shared" si="62"/>
        <v>3.5035057471264376E-2</v>
      </c>
      <c r="BR166" s="50">
        <f t="shared" si="63"/>
        <v>0.24193271874144781</v>
      </c>
      <c r="BS166" s="50">
        <f t="shared" si="64"/>
        <v>0.25588892504440652</v>
      </c>
      <c r="BT166" s="50">
        <f t="shared" si="65"/>
        <v>6.7203532983735499E-4</v>
      </c>
      <c r="BU166" s="50">
        <f t="shared" si="65"/>
        <v>7.1080256956779599E-4</v>
      </c>
    </row>
    <row r="167" spans="1:73" x14ac:dyDescent="0.25">
      <c r="A167" s="21">
        <v>43739.446527777778</v>
      </c>
      <c r="B167" s="17">
        <v>337260</v>
      </c>
      <c r="C167" s="17">
        <v>13.53</v>
      </c>
      <c r="D167" s="17">
        <v>23.5</v>
      </c>
      <c r="E167" s="17">
        <v>336</v>
      </c>
      <c r="F167" s="17">
        <v>41.49</v>
      </c>
      <c r="G167" s="17">
        <v>-40.54</v>
      </c>
      <c r="H167" s="17">
        <v>-15.34</v>
      </c>
      <c r="I167" s="17">
        <v>26.72</v>
      </c>
      <c r="J167" s="17">
        <v>299.89999999999998</v>
      </c>
      <c r="K167" s="17">
        <v>294.5</v>
      </c>
      <c r="L167" s="17">
        <v>-25.2</v>
      </c>
      <c r="M167" s="17">
        <v>0.123</v>
      </c>
      <c r="N167" s="17">
        <v>295.5</v>
      </c>
      <c r="O167" s="17">
        <v>26.15</v>
      </c>
      <c r="P167" s="17">
        <v>269.3</v>
      </c>
      <c r="Q167" s="17">
        <v>417.9</v>
      </c>
      <c r="R167" s="17">
        <v>443.1</v>
      </c>
      <c r="S167" s="17">
        <v>21.46</v>
      </c>
      <c r="T167" s="17">
        <v>70.290000000000006</v>
      </c>
      <c r="U167" s="17">
        <v>0.72499999999999998</v>
      </c>
      <c r="V167" s="17">
        <v>263.5</v>
      </c>
      <c r="W167" s="17">
        <v>22.7</v>
      </c>
      <c r="X167" s="17">
        <v>0.32900000000000001</v>
      </c>
      <c r="Y167" s="17">
        <v>3.288786</v>
      </c>
      <c r="Z167" s="7">
        <f t="shared" si="44"/>
        <v>22.08</v>
      </c>
      <c r="AA167" s="7">
        <f t="shared" si="58"/>
        <v>295.22999999999996</v>
      </c>
      <c r="AB167" s="2">
        <f t="shared" si="45"/>
        <v>272.16000000000003</v>
      </c>
      <c r="AC167" s="42">
        <f t="shared" si="46"/>
        <v>2.7479455550884846</v>
      </c>
      <c r="AD167" s="42">
        <f t="shared" si="47"/>
        <v>1.9315309306716961</v>
      </c>
      <c r="AE167" s="42">
        <f t="shared" si="48"/>
        <v>0.83787539228534358</v>
      </c>
      <c r="AF167" s="42">
        <f t="shared" si="49"/>
        <v>360.9145916051142</v>
      </c>
      <c r="AG167" s="42">
        <f t="shared" si="50"/>
        <v>346.47800794090961</v>
      </c>
      <c r="AH167" s="6">
        <f t="shared" si="51"/>
        <v>401.18399999999997</v>
      </c>
      <c r="AI167" s="4">
        <v>22.588366383996402</v>
      </c>
      <c r="AJ167" s="4">
        <f t="shared" si="59"/>
        <v>295.73836638399638</v>
      </c>
      <c r="AK167" s="8">
        <f t="shared" si="52"/>
        <v>0.20034754504090879</v>
      </c>
      <c r="AL167" s="8">
        <f t="shared" si="53"/>
        <v>416.48662157448217</v>
      </c>
      <c r="AM167" s="8">
        <f t="shared" si="54"/>
        <v>2.1899486295344919</v>
      </c>
      <c r="AN167" s="8">
        <f t="shared" si="55"/>
        <v>32.430320226667895</v>
      </c>
      <c r="AO167" s="22">
        <f t="shared" si="56"/>
        <v>5.10959002363893E-3</v>
      </c>
      <c r="AP167" s="22">
        <f t="shared" si="57"/>
        <v>5.6502267774928706E-2</v>
      </c>
      <c r="AQ167" s="19">
        <f t="shared" si="60"/>
        <v>5.6502267774928706E-2</v>
      </c>
      <c r="AX167">
        <v>0.16183265261974075</v>
      </c>
      <c r="AY167">
        <v>28.96551724137931</v>
      </c>
      <c r="AZ167">
        <v>1.2068965517241379</v>
      </c>
      <c r="BA167">
        <v>0.97758620689655173</v>
      </c>
      <c r="BB167">
        <v>2.1724137931034524</v>
      </c>
      <c r="BC167">
        <v>9.0517241379310512E-2</v>
      </c>
      <c r="BD167">
        <v>0.88706896551724124</v>
      </c>
      <c r="BE167">
        <v>8.8706896551724132E-2</v>
      </c>
      <c r="BF167">
        <v>0</v>
      </c>
      <c r="BG167">
        <v>22.08</v>
      </c>
      <c r="BH167">
        <v>0.83248554088505589</v>
      </c>
      <c r="BI167">
        <v>2.656850824392762</v>
      </c>
      <c r="BJ167">
        <v>1.8675004444656724</v>
      </c>
      <c r="BK167">
        <v>0.23558392031801353</v>
      </c>
      <c r="BL167">
        <v>6.5439977866114864E-4</v>
      </c>
      <c r="BP167" s="50">
        <f t="shared" si="61"/>
        <v>0.83273485251290968</v>
      </c>
      <c r="BQ167" s="50">
        <f t="shared" si="62"/>
        <v>3.5482758620689649E-2</v>
      </c>
      <c r="BR167" s="50">
        <f t="shared" si="63"/>
        <v>0.24097647420266702</v>
      </c>
      <c r="BS167" s="50">
        <f t="shared" si="64"/>
        <v>0.25553154384609</v>
      </c>
      <c r="BT167" s="50">
        <f t="shared" si="65"/>
        <v>6.6937909500740841E-4</v>
      </c>
      <c r="BU167" s="50">
        <f t="shared" si="65"/>
        <v>7.0980984401691673E-4</v>
      </c>
    </row>
    <row r="168" spans="1:73" x14ac:dyDescent="0.25">
      <c r="A168" s="21">
        <v>43739.446527777778</v>
      </c>
      <c r="B168" s="17">
        <v>337261</v>
      </c>
      <c r="C168" s="17">
        <v>13.52</v>
      </c>
      <c r="D168" s="17">
        <v>23.51</v>
      </c>
      <c r="E168" s="17">
        <v>340.2</v>
      </c>
      <c r="F168" s="17">
        <v>41.93</v>
      </c>
      <c r="G168" s="17">
        <v>-40.450000000000003</v>
      </c>
      <c r="H168" s="17">
        <v>-15.48</v>
      </c>
      <c r="I168" s="17">
        <v>26.73</v>
      </c>
      <c r="J168" s="17">
        <v>299.89999999999998</v>
      </c>
      <c r="K168" s="17">
        <v>298.3</v>
      </c>
      <c r="L168" s="17">
        <v>-24.97</v>
      </c>
      <c r="M168" s="17">
        <v>0.123</v>
      </c>
      <c r="N168" s="17">
        <v>299.8</v>
      </c>
      <c r="O168" s="17">
        <v>26.44</v>
      </c>
      <c r="P168" s="17">
        <v>273.3</v>
      </c>
      <c r="Q168" s="17">
        <v>418.1</v>
      </c>
      <c r="R168" s="17">
        <v>443</v>
      </c>
      <c r="S168" s="17">
        <v>21.47</v>
      </c>
      <c r="T168" s="17">
        <v>69.819999999999993</v>
      </c>
      <c r="U168" s="17">
        <v>0.56499999999999995</v>
      </c>
      <c r="V168" s="17">
        <v>67</v>
      </c>
      <c r="W168" s="17">
        <v>22.7</v>
      </c>
      <c r="X168" s="17">
        <v>0.33300000000000002</v>
      </c>
      <c r="Y168" s="17">
        <v>3.3331550000000001</v>
      </c>
      <c r="Z168" s="7">
        <f t="shared" si="44"/>
        <v>22.085000000000001</v>
      </c>
      <c r="AA168" s="7">
        <f t="shared" si="58"/>
        <v>295.23499999999996</v>
      </c>
      <c r="AB168" s="2">
        <f t="shared" si="45"/>
        <v>275.56200000000001</v>
      </c>
      <c r="AC168" s="42">
        <f t="shared" si="46"/>
        <v>2.7535977111738301</v>
      </c>
      <c r="AD168" s="42">
        <f t="shared" si="47"/>
        <v>1.9225619219415679</v>
      </c>
      <c r="AE168" s="42">
        <f t="shared" si="48"/>
        <v>0.83731589123506178</v>
      </c>
      <c r="AF168" s="42">
        <f t="shared" si="49"/>
        <v>360.69802070120789</v>
      </c>
      <c r="AG168" s="42">
        <f t="shared" si="50"/>
        <v>346.27009987315955</v>
      </c>
      <c r="AH168" s="6">
        <f t="shared" si="51"/>
        <v>401.37600000000003</v>
      </c>
      <c r="AI168" s="4">
        <v>22.619811784635399</v>
      </c>
      <c r="AJ168" s="4">
        <f t="shared" si="59"/>
        <v>295.76981178463535</v>
      </c>
      <c r="AK168" s="8">
        <f t="shared" si="52"/>
        <v>0.20035772444026531</v>
      </c>
      <c r="AL168" s="8">
        <f t="shared" si="53"/>
        <v>416.66913290384161</v>
      </c>
      <c r="AM168" s="8">
        <f t="shared" si="54"/>
        <v>1.9332550271498068</v>
      </c>
      <c r="AN168" s="8">
        <f t="shared" si="55"/>
        <v>30.118310149794038</v>
      </c>
      <c r="AO168" s="22">
        <f t="shared" si="56"/>
        <v>5.2398984291196007E-3</v>
      </c>
      <c r="AP168" s="22">
        <f t="shared" si="57"/>
        <v>5.7943228866861735E-2</v>
      </c>
      <c r="AQ168" s="19">
        <f t="shared" si="60"/>
        <v>5.7943228866861735E-2</v>
      </c>
      <c r="AX168">
        <v>0.16187570761444581</v>
      </c>
      <c r="AY168">
        <v>29.327586206896552</v>
      </c>
      <c r="AZ168">
        <v>1.2219827586206897</v>
      </c>
      <c r="BA168">
        <v>0.98980603448275872</v>
      </c>
      <c r="BB168">
        <v>2.1465517241379293</v>
      </c>
      <c r="BC168">
        <v>8.9439655172413715E-2</v>
      </c>
      <c r="BD168">
        <v>0.90036637931034502</v>
      </c>
      <c r="BE168">
        <v>9.0036637931034502E-2</v>
      </c>
      <c r="BF168">
        <v>0</v>
      </c>
      <c r="BG168">
        <v>22.085000000000001</v>
      </c>
      <c r="BH168">
        <v>0.64876459393111252</v>
      </c>
      <c r="BI168">
        <v>2.6576601290583084</v>
      </c>
      <c r="BJ168">
        <v>1.8555783021085108</v>
      </c>
      <c r="BK168">
        <v>0.23818952150444964</v>
      </c>
      <c r="BL168">
        <v>6.6163755973458222E-4</v>
      </c>
      <c r="BP168" s="50">
        <f t="shared" si="61"/>
        <v>0.64895888506178478</v>
      </c>
      <c r="BQ168" s="50">
        <f t="shared" si="62"/>
        <v>3.6014655172413805E-2</v>
      </c>
      <c r="BR168" s="50">
        <f t="shared" si="63"/>
        <v>0.24248985882751561</v>
      </c>
      <c r="BS168" s="50">
        <f t="shared" si="64"/>
        <v>0.25744565547946352</v>
      </c>
      <c r="BT168" s="50">
        <f t="shared" si="65"/>
        <v>6.7358294118754342E-4</v>
      </c>
      <c r="BU168" s="50">
        <f t="shared" si="65"/>
        <v>7.151268207762876E-4</v>
      </c>
    </row>
    <row r="169" spans="1:73" x14ac:dyDescent="0.25">
      <c r="A169" s="21">
        <v>43739.446527777778</v>
      </c>
      <c r="B169" s="17">
        <v>337262</v>
      </c>
      <c r="C169" s="17">
        <v>13.53</v>
      </c>
      <c r="D169" s="17">
        <v>23.51</v>
      </c>
      <c r="E169" s="17">
        <v>344.7</v>
      </c>
      <c r="F169" s="17">
        <v>42.54</v>
      </c>
      <c r="G169" s="17">
        <v>-40.869999999999997</v>
      </c>
      <c r="H169" s="17">
        <v>-15.23</v>
      </c>
      <c r="I169" s="17">
        <v>26.74</v>
      </c>
      <c r="J169" s="17">
        <v>299.89999999999998</v>
      </c>
      <c r="K169" s="17">
        <v>302.2</v>
      </c>
      <c r="L169" s="17">
        <v>-25.64</v>
      </c>
      <c r="M169" s="17">
        <v>0.123</v>
      </c>
      <c r="N169" s="17">
        <v>303.89999999999998</v>
      </c>
      <c r="O169" s="17">
        <v>27.31</v>
      </c>
      <c r="P169" s="17">
        <v>276.5</v>
      </c>
      <c r="Q169" s="17">
        <v>417.7</v>
      </c>
      <c r="R169" s="17">
        <v>443.4</v>
      </c>
      <c r="S169" s="17">
        <v>21.48</v>
      </c>
      <c r="T169" s="17">
        <v>70.64</v>
      </c>
      <c r="U169" s="17">
        <v>0.53500000000000003</v>
      </c>
      <c r="V169" s="17">
        <v>111</v>
      </c>
      <c r="W169" s="17">
        <v>22.5</v>
      </c>
      <c r="X169" s="17">
        <v>0.33800000000000002</v>
      </c>
      <c r="Y169" s="17">
        <v>3.3771819999999999</v>
      </c>
      <c r="Z169" s="7">
        <f t="shared" si="44"/>
        <v>21.990000000000002</v>
      </c>
      <c r="AA169" s="7">
        <f t="shared" si="58"/>
        <v>295.14</v>
      </c>
      <c r="AB169" s="2">
        <f t="shared" si="45"/>
        <v>279.20699999999999</v>
      </c>
      <c r="AC169" s="42">
        <f t="shared" si="46"/>
        <v>2.6946380583852885</v>
      </c>
      <c r="AD169" s="42">
        <f t="shared" si="47"/>
        <v>1.9034923244433679</v>
      </c>
      <c r="AE169" s="42">
        <f t="shared" si="48"/>
        <v>0.83616164810040328</v>
      </c>
      <c r="AF169" s="42">
        <f t="shared" si="49"/>
        <v>359.73740269074437</v>
      </c>
      <c r="AG169" s="42">
        <f t="shared" si="50"/>
        <v>345.34790658311459</v>
      </c>
      <c r="AH169" s="6">
        <f t="shared" si="51"/>
        <v>400.99199999999996</v>
      </c>
      <c r="AI169" s="4">
        <v>22.285253188912499</v>
      </c>
      <c r="AJ169" s="4">
        <f t="shared" si="59"/>
        <v>295.4352531889125</v>
      </c>
      <c r="AK169" s="8">
        <f t="shared" si="52"/>
        <v>0.20016437480587498</v>
      </c>
      <c r="AL169" s="8">
        <f t="shared" si="53"/>
        <v>414.73728056310682</v>
      </c>
      <c r="AM169" s="8">
        <f t="shared" si="54"/>
        <v>1.8812296510527364</v>
      </c>
      <c r="AN169" s="8">
        <f t="shared" si="55"/>
        <v>16.179939629914152</v>
      </c>
      <c r="AO169" s="22">
        <f t="shared" si="56"/>
        <v>5.675464025590579E-3</v>
      </c>
      <c r="AP169" s="22">
        <f t="shared" si="57"/>
        <v>6.2759749145688881E-2</v>
      </c>
      <c r="AQ169" s="19">
        <f t="shared" si="60"/>
        <v>6.2759749145688881E-2</v>
      </c>
      <c r="AX169">
        <v>0.16105931495877784</v>
      </c>
      <c r="AY169">
        <v>29.71551724137931</v>
      </c>
      <c r="AZ169">
        <v>1.2381465517241379</v>
      </c>
      <c r="BA169">
        <v>1.0028987068965518</v>
      </c>
      <c r="BB169">
        <v>2.2155172413793096</v>
      </c>
      <c r="BC169">
        <v>9.2313218390804572E-2</v>
      </c>
      <c r="BD169">
        <v>0.91058548850574728</v>
      </c>
      <c r="BE169">
        <v>9.1058548850574739E-2</v>
      </c>
      <c r="BF169">
        <v>0</v>
      </c>
      <c r="BG169">
        <v>21.990000000000002</v>
      </c>
      <c r="BH169">
        <v>0.61431691637724817</v>
      </c>
      <c r="BI169">
        <v>2.6423201030090953</v>
      </c>
      <c r="BJ169">
        <v>1.8665349207656248</v>
      </c>
      <c r="BK169">
        <v>0.23964439482744962</v>
      </c>
      <c r="BL169">
        <v>6.6567887452069344E-4</v>
      </c>
      <c r="BP169" s="50">
        <f t="shared" si="61"/>
        <v>0.61450089116469897</v>
      </c>
      <c r="BQ169" s="50">
        <f t="shared" si="62"/>
        <v>3.6423419540229894E-2</v>
      </c>
      <c r="BR169" s="50">
        <f t="shared" si="63"/>
        <v>0.24376464632981823</v>
      </c>
      <c r="BS169" s="50">
        <f t="shared" si="64"/>
        <v>0.25890051908540695</v>
      </c>
      <c r="BT169" s="50">
        <f t="shared" si="65"/>
        <v>6.771240175828284E-4</v>
      </c>
      <c r="BU169" s="50">
        <f t="shared" si="65"/>
        <v>7.191681085705749E-4</v>
      </c>
    </row>
    <row r="170" spans="1:73" x14ac:dyDescent="0.25">
      <c r="A170" s="21">
        <v>43739.446527777778</v>
      </c>
      <c r="B170" s="17">
        <v>337263</v>
      </c>
      <c r="C170" s="17">
        <v>13.52</v>
      </c>
      <c r="D170" s="17">
        <v>23.52</v>
      </c>
      <c r="E170" s="17">
        <v>350.3</v>
      </c>
      <c r="F170" s="17">
        <v>43.74</v>
      </c>
      <c r="G170" s="17">
        <v>-39.96</v>
      </c>
      <c r="H170" s="17">
        <v>-14.53</v>
      </c>
      <c r="I170" s="17">
        <v>26.75</v>
      </c>
      <c r="J170" s="17">
        <v>299.89999999999998</v>
      </c>
      <c r="K170" s="17">
        <v>306.60000000000002</v>
      </c>
      <c r="L170" s="17">
        <v>-25.43</v>
      </c>
      <c r="M170" s="17">
        <v>0.125</v>
      </c>
      <c r="N170" s="17">
        <v>310.39999999999998</v>
      </c>
      <c r="O170" s="17">
        <v>29.21</v>
      </c>
      <c r="P170" s="17">
        <v>281.10000000000002</v>
      </c>
      <c r="Q170" s="17">
        <v>418.7</v>
      </c>
      <c r="R170" s="17">
        <v>444.1</v>
      </c>
      <c r="S170" s="17">
        <v>21.49</v>
      </c>
      <c r="T170" s="17">
        <v>70.91</v>
      </c>
      <c r="U170" s="17">
        <v>1.135</v>
      </c>
      <c r="V170" s="17">
        <v>60</v>
      </c>
      <c r="W170" s="17">
        <v>22.25</v>
      </c>
      <c r="X170" s="17">
        <v>0.34300000000000003</v>
      </c>
      <c r="Y170" s="17">
        <v>3.4300670000000002</v>
      </c>
      <c r="Z170" s="7">
        <f t="shared" si="44"/>
        <v>21.869999999999997</v>
      </c>
      <c r="AA170" s="7">
        <f t="shared" si="58"/>
        <v>295.02</v>
      </c>
      <c r="AB170" s="2">
        <f t="shared" si="45"/>
        <v>283.74300000000005</v>
      </c>
      <c r="AC170" s="42">
        <f t="shared" si="46"/>
        <v>2.8016246501516773</v>
      </c>
      <c r="AD170" s="42">
        <f t="shared" si="47"/>
        <v>1.9866320394225543</v>
      </c>
      <c r="AE170" s="42">
        <f t="shared" si="48"/>
        <v>0.84133795504216313</v>
      </c>
      <c r="AF170" s="42">
        <f t="shared" si="49"/>
        <v>361.37605715674687</v>
      </c>
      <c r="AG170" s="42">
        <f t="shared" si="50"/>
        <v>346.92101487047699</v>
      </c>
      <c r="AH170" s="6">
        <f t="shared" si="51"/>
        <v>401.952</v>
      </c>
      <c r="AI170" s="4">
        <v>22.863316864702799</v>
      </c>
      <c r="AJ170" s="4">
        <f t="shared" si="59"/>
        <v>296.0133168647028</v>
      </c>
      <c r="AK170" s="8">
        <f t="shared" si="52"/>
        <v>0.19992032154098913</v>
      </c>
      <c r="AL170" s="8">
        <f t="shared" si="53"/>
        <v>418.12918301848987</v>
      </c>
      <c r="AM170" s="8">
        <f t="shared" si="54"/>
        <v>2.7400775536469766</v>
      </c>
      <c r="AN170" s="8">
        <f t="shared" si="55"/>
        <v>79.285021576106473</v>
      </c>
      <c r="AO170" s="22">
        <f t="shared" si="56"/>
        <v>4.2866385255286603E-3</v>
      </c>
      <c r="AP170" s="22">
        <f t="shared" si="57"/>
        <v>4.7402002255212912E-2</v>
      </c>
      <c r="AQ170" s="19">
        <f t="shared" si="60"/>
        <v>4.7402002255212912E-2</v>
      </c>
      <c r="AX170">
        <v>0.16003305536570706</v>
      </c>
      <c r="AY170">
        <v>30.198275862068968</v>
      </c>
      <c r="AZ170">
        <v>1.2582614942528736</v>
      </c>
      <c r="BA170">
        <v>1.0191918103448276</v>
      </c>
      <c r="BB170">
        <v>2.1896551724137963</v>
      </c>
      <c r="BC170">
        <v>9.1235632183908177E-2</v>
      </c>
      <c r="BD170">
        <v>0.92795617816091946</v>
      </c>
      <c r="BE170">
        <v>9.2795617816091955E-2</v>
      </c>
      <c r="BF170">
        <v>0</v>
      </c>
      <c r="BG170">
        <v>21.869999999999997</v>
      </c>
      <c r="BH170">
        <v>1.3032704674545359</v>
      </c>
      <c r="BI170">
        <v>2.6230538122981453</v>
      </c>
      <c r="BJ170">
        <v>1.8600074583006148</v>
      </c>
      <c r="BK170">
        <v>0.24555646308179205</v>
      </c>
      <c r="BL170">
        <v>6.821012863383112E-4</v>
      </c>
      <c r="BP170" s="50">
        <f t="shared" si="61"/>
        <v>1.3036607691064173</v>
      </c>
      <c r="BQ170" s="50">
        <f t="shared" si="62"/>
        <v>3.7118247126436778E-2</v>
      </c>
      <c r="BR170" s="50">
        <f t="shared" si="63"/>
        <v>0.25415225130157415</v>
      </c>
      <c r="BS170" s="50">
        <f t="shared" si="64"/>
        <v>0.26886164691935521</v>
      </c>
      <c r="BT170" s="50">
        <f t="shared" si="65"/>
        <v>7.0597847583770594E-4</v>
      </c>
      <c r="BU170" s="50">
        <f t="shared" si="65"/>
        <v>7.4683790810932003E-4</v>
      </c>
    </row>
    <row r="171" spans="1:73" x14ac:dyDescent="0.25">
      <c r="A171" s="21">
        <v>43739.446527777778</v>
      </c>
      <c r="B171" s="17">
        <v>337264</v>
      </c>
      <c r="C171" s="17">
        <v>13.52</v>
      </c>
      <c r="D171" s="17">
        <v>23.52</v>
      </c>
      <c r="E171" s="17">
        <v>357.5</v>
      </c>
      <c r="F171" s="17">
        <v>44.68</v>
      </c>
      <c r="G171" s="17">
        <v>-40.57</v>
      </c>
      <c r="H171" s="17">
        <v>-15.02</v>
      </c>
      <c r="I171" s="17">
        <v>26.76</v>
      </c>
      <c r="J171" s="17">
        <v>299.89999999999998</v>
      </c>
      <c r="K171" s="17">
        <v>312.8</v>
      </c>
      <c r="L171" s="17">
        <v>-25.55</v>
      </c>
      <c r="M171" s="17">
        <v>0.125</v>
      </c>
      <c r="N171" s="17">
        <v>316.89999999999998</v>
      </c>
      <c r="O171" s="17">
        <v>29.66</v>
      </c>
      <c r="P171" s="17">
        <v>287.2</v>
      </c>
      <c r="Q171" s="17">
        <v>418.1</v>
      </c>
      <c r="R171" s="17">
        <v>443.7</v>
      </c>
      <c r="S171" s="17">
        <v>21.49</v>
      </c>
      <c r="T171" s="17">
        <v>71.290000000000006</v>
      </c>
      <c r="U171" s="17">
        <v>0.78500000000000003</v>
      </c>
      <c r="V171" s="17">
        <v>73.5</v>
      </c>
      <c r="W171" s="17">
        <v>22.35</v>
      </c>
      <c r="X171" s="17">
        <v>0.35</v>
      </c>
      <c r="Y171" s="17">
        <v>3.4999880000000001</v>
      </c>
      <c r="Z171" s="7">
        <f t="shared" si="44"/>
        <v>21.92</v>
      </c>
      <c r="AA171" s="7">
        <f t="shared" si="58"/>
        <v>295.07</v>
      </c>
      <c r="AB171" s="2">
        <f t="shared" si="45"/>
        <v>289.57500000000005</v>
      </c>
      <c r="AC171" s="42">
        <f t="shared" si="46"/>
        <v>2.7754563546959781</v>
      </c>
      <c r="AD171" s="42">
        <f t="shared" si="47"/>
        <v>1.9786228352627628</v>
      </c>
      <c r="AE171" s="42">
        <f t="shared" si="48"/>
        <v>0.84083169741178676</v>
      </c>
      <c r="AF171" s="42">
        <f t="shared" si="49"/>
        <v>361.4035055671647</v>
      </c>
      <c r="AG171" s="42">
        <f t="shared" si="50"/>
        <v>346.9473653444781</v>
      </c>
      <c r="AH171" s="6">
        <f t="shared" si="51"/>
        <v>401.37600000000003</v>
      </c>
      <c r="AI171" s="4">
        <v>22.7257489175906</v>
      </c>
      <c r="AJ171" s="4">
        <f t="shared" si="59"/>
        <v>295.87574891759056</v>
      </c>
      <c r="AK171" s="8">
        <f t="shared" si="52"/>
        <v>0.20002198627861284</v>
      </c>
      <c r="AL171" s="8">
        <f t="shared" si="53"/>
        <v>417.31884139276212</v>
      </c>
      <c r="AM171" s="8">
        <f t="shared" si="54"/>
        <v>2.2787661134921242</v>
      </c>
      <c r="AN171" s="8">
        <f t="shared" si="55"/>
        <v>53.48598128508214</v>
      </c>
      <c r="AO171" s="22">
        <f t="shared" si="56"/>
        <v>5.0121260796943332E-3</v>
      </c>
      <c r="AP171" s="22">
        <f t="shared" si="57"/>
        <v>5.5424503446737786E-2</v>
      </c>
      <c r="AQ171" s="19">
        <f t="shared" si="60"/>
        <v>5.5424503446737786E-2</v>
      </c>
      <c r="AX171">
        <v>0.16045999019499591</v>
      </c>
      <c r="AY171">
        <v>30.818965517241381</v>
      </c>
      <c r="AZ171">
        <v>1.2841235632183909</v>
      </c>
      <c r="BA171">
        <v>1.0401400862068968</v>
      </c>
      <c r="BB171">
        <v>2.2068965517241352</v>
      </c>
      <c r="BC171">
        <v>9.1954022988505635E-2</v>
      </c>
      <c r="BD171">
        <v>0.94818606321839116</v>
      </c>
      <c r="BE171">
        <v>9.4818606321839125E-2</v>
      </c>
      <c r="BF171">
        <v>0</v>
      </c>
      <c r="BG171">
        <v>21.92</v>
      </c>
      <c r="BH171">
        <v>0.9013808959927847</v>
      </c>
      <c r="BI171">
        <v>2.6310664687693195</v>
      </c>
      <c r="BJ171">
        <v>1.8756872855856479</v>
      </c>
      <c r="BK171">
        <v>0.24898456340327071</v>
      </c>
      <c r="BL171">
        <v>6.9162378723130753E-4</v>
      </c>
      <c r="BP171" s="50">
        <f t="shared" si="61"/>
        <v>0.90165084030708165</v>
      </c>
      <c r="BQ171" s="50">
        <f t="shared" si="62"/>
        <v>3.7927442528735644E-2</v>
      </c>
      <c r="BR171" s="50">
        <f t="shared" si="63"/>
        <v>0.25516183709022222</v>
      </c>
      <c r="BS171" s="50">
        <f t="shared" si="64"/>
        <v>0.27060535968661242</v>
      </c>
      <c r="BT171" s="50">
        <f t="shared" si="65"/>
        <v>7.0878288080617293E-4</v>
      </c>
      <c r="BU171" s="50">
        <f t="shared" si="65"/>
        <v>7.5168155468503448E-4</v>
      </c>
    </row>
    <row r="172" spans="1:73" x14ac:dyDescent="0.25">
      <c r="A172" s="21">
        <v>43739.447222222225</v>
      </c>
      <c r="B172" s="17">
        <v>337265</v>
      </c>
      <c r="C172" s="17">
        <v>13.53</v>
      </c>
      <c r="D172" s="17">
        <v>23.53</v>
      </c>
      <c r="E172" s="17">
        <v>360.8</v>
      </c>
      <c r="F172" s="17">
        <v>44.9</v>
      </c>
      <c r="G172" s="17">
        <v>-40.46</v>
      </c>
      <c r="H172" s="17">
        <v>-15.14</v>
      </c>
      <c r="I172" s="17">
        <v>26.77</v>
      </c>
      <c r="J172" s="17">
        <v>299.89999999999998</v>
      </c>
      <c r="K172" s="17">
        <v>315.89999999999998</v>
      </c>
      <c r="L172" s="17">
        <v>-25.33</v>
      </c>
      <c r="M172" s="17">
        <v>0.124</v>
      </c>
      <c r="N172" s="17">
        <v>320.39999999999998</v>
      </c>
      <c r="O172" s="17">
        <v>29.76</v>
      </c>
      <c r="P172" s="17">
        <v>290.60000000000002</v>
      </c>
      <c r="Q172" s="17">
        <v>418.3</v>
      </c>
      <c r="R172" s="17">
        <v>443.6</v>
      </c>
      <c r="S172" s="17">
        <v>21.51</v>
      </c>
      <c r="T172" s="17">
        <v>72.34</v>
      </c>
      <c r="U172" s="17">
        <v>0.23</v>
      </c>
      <c r="V172" s="17">
        <v>214.5</v>
      </c>
      <c r="W172" s="17">
        <v>22.85</v>
      </c>
      <c r="X172" s="17">
        <v>0.35299999999999998</v>
      </c>
      <c r="Y172" s="17">
        <v>3.5303450000000001</v>
      </c>
      <c r="Z172" s="7">
        <f t="shared" si="44"/>
        <v>22.18</v>
      </c>
      <c r="AA172" s="7">
        <f t="shared" si="58"/>
        <v>295.33</v>
      </c>
      <c r="AB172" s="2">
        <f t="shared" si="45"/>
        <v>292.24800000000005</v>
      </c>
      <c r="AC172" s="42">
        <f t="shared" si="46"/>
        <v>2.8914513657039773</v>
      </c>
      <c r="AD172" s="42">
        <f t="shared" si="47"/>
        <v>2.0916759179502575</v>
      </c>
      <c r="AE172" s="42">
        <f t="shared" si="48"/>
        <v>0.84743259376410518</v>
      </c>
      <c r="AF172" s="42">
        <f t="shared" si="49"/>
        <v>365.52617698428429</v>
      </c>
      <c r="AG172" s="42">
        <f t="shared" si="50"/>
        <v>350.90512990491288</v>
      </c>
      <c r="AH172" s="6">
        <f t="shared" si="51"/>
        <v>401.56799999999998</v>
      </c>
      <c r="AI172" s="4">
        <v>23.365857427990498</v>
      </c>
      <c r="AJ172" s="4">
        <f t="shared" si="59"/>
        <v>296.51585742799045</v>
      </c>
      <c r="AK172" s="8">
        <f t="shared" si="52"/>
        <v>0.20055119854585343</v>
      </c>
      <c r="AL172" s="8">
        <f t="shared" si="53"/>
        <v>421.00813094657781</v>
      </c>
      <c r="AM172" s="8">
        <f t="shared" si="54"/>
        <v>1.2334707130694269</v>
      </c>
      <c r="AN172" s="8">
        <f t="shared" si="55"/>
        <v>42.609045464709638</v>
      </c>
      <c r="AO172" s="22">
        <f t="shared" si="56"/>
        <v>5.2409973284956194E-3</v>
      </c>
      <c r="AP172" s="22">
        <f t="shared" si="57"/>
        <v>5.7955380586767691E-2</v>
      </c>
      <c r="AQ172" s="19">
        <f t="shared" si="60"/>
        <v>5.7955380586767691E-2</v>
      </c>
      <c r="AX172">
        <v>0.16269559250691987</v>
      </c>
      <c r="AY172">
        <v>31.103448275862071</v>
      </c>
      <c r="AZ172">
        <v>1.295977011494253</v>
      </c>
      <c r="BA172">
        <v>1.0497413793103449</v>
      </c>
      <c r="BB172">
        <v>2.1810344827586219</v>
      </c>
      <c r="BC172">
        <v>9.0876436781609241E-2</v>
      </c>
      <c r="BD172">
        <v>0.95886494252873566</v>
      </c>
      <c r="BE172">
        <v>9.5886494252873572E-2</v>
      </c>
      <c r="BF172">
        <v>0</v>
      </c>
      <c r="BG172">
        <v>22.18</v>
      </c>
      <c r="BH172">
        <v>0.26409886124629361</v>
      </c>
      <c r="BI172">
        <v>2.6730778814402463</v>
      </c>
      <c r="BJ172">
        <v>1.9337045394338741</v>
      </c>
      <c r="BK172">
        <v>0.25066729858463749</v>
      </c>
      <c r="BL172">
        <v>6.9629805162399298E-4</v>
      </c>
      <c r="BP172" s="50">
        <f t="shared" si="61"/>
        <v>0.26417795321099208</v>
      </c>
      <c r="BQ172" s="50">
        <f t="shared" si="62"/>
        <v>3.8354597701149427E-2</v>
      </c>
      <c r="BR172" s="50">
        <f t="shared" si="63"/>
        <v>0.25255120836317174</v>
      </c>
      <c r="BS172" s="50">
        <f t="shared" si="64"/>
        <v>0.26892364231896432</v>
      </c>
      <c r="BT172" s="50">
        <f t="shared" si="65"/>
        <v>7.0153113434214378E-4</v>
      </c>
      <c r="BU172" s="50">
        <f t="shared" si="65"/>
        <v>7.4701011755267863E-4</v>
      </c>
    </row>
    <row r="173" spans="1:73" x14ac:dyDescent="0.25">
      <c r="A173" s="21">
        <v>43739.447222222225</v>
      </c>
      <c r="B173" s="17">
        <v>337266</v>
      </c>
      <c r="C173" s="17">
        <v>13.52</v>
      </c>
      <c r="D173" s="17">
        <v>23.53</v>
      </c>
      <c r="E173" s="17">
        <v>361.4</v>
      </c>
      <c r="F173" s="17">
        <v>45.08</v>
      </c>
      <c r="G173" s="17">
        <v>-40.19</v>
      </c>
      <c r="H173" s="17">
        <v>-14.89</v>
      </c>
      <c r="I173" s="17">
        <v>26.78</v>
      </c>
      <c r="J173" s="17">
        <v>299.89999999999998</v>
      </c>
      <c r="K173" s="17">
        <v>316.39999999999998</v>
      </c>
      <c r="L173" s="17">
        <v>-25.3</v>
      </c>
      <c r="M173" s="17">
        <v>0.125</v>
      </c>
      <c r="N173" s="17">
        <v>321.2</v>
      </c>
      <c r="O173" s="17">
        <v>30.18</v>
      </c>
      <c r="P173" s="17">
        <v>291.10000000000002</v>
      </c>
      <c r="Q173" s="17">
        <v>418.7</v>
      </c>
      <c r="R173" s="17">
        <v>444</v>
      </c>
      <c r="S173" s="17">
        <v>21.52</v>
      </c>
      <c r="T173" s="17">
        <v>69.73</v>
      </c>
      <c r="U173" s="17">
        <v>0.68</v>
      </c>
      <c r="V173" s="17">
        <v>220</v>
      </c>
      <c r="W173" s="17">
        <v>22.65</v>
      </c>
      <c r="X173" s="17">
        <v>0.35399999999999998</v>
      </c>
      <c r="Y173" s="17">
        <v>3.539396</v>
      </c>
      <c r="Z173" s="7">
        <f t="shared" si="44"/>
        <v>22.085000000000001</v>
      </c>
      <c r="AA173" s="7">
        <f t="shared" si="58"/>
        <v>295.23499999999996</v>
      </c>
      <c r="AB173" s="2">
        <f t="shared" si="45"/>
        <v>292.73399999999998</v>
      </c>
      <c r="AC173" s="42">
        <f t="shared" si="46"/>
        <v>2.7134565393939121</v>
      </c>
      <c r="AD173" s="42">
        <f t="shared" si="47"/>
        <v>1.892093244919375</v>
      </c>
      <c r="AE173" s="42">
        <f t="shared" si="48"/>
        <v>0.83540530362895127</v>
      </c>
      <c r="AF173" s="42">
        <f t="shared" si="49"/>
        <v>359.87497986905095</v>
      </c>
      <c r="AG173" s="42">
        <f t="shared" si="50"/>
        <v>345.47998067428887</v>
      </c>
      <c r="AH173" s="6">
        <f t="shared" si="51"/>
        <v>401.952</v>
      </c>
      <c r="AI173" s="4">
        <v>22.397991761558</v>
      </c>
      <c r="AJ173" s="4">
        <f t="shared" si="59"/>
        <v>295.54799176155797</v>
      </c>
      <c r="AK173" s="8">
        <f t="shared" si="52"/>
        <v>0.20035772444026531</v>
      </c>
      <c r="AL173" s="8">
        <f t="shared" si="53"/>
        <v>415.37449797097088</v>
      </c>
      <c r="AM173" s="8">
        <f t="shared" si="54"/>
        <v>2.1208960370560366</v>
      </c>
      <c r="AN173" s="8">
        <f t="shared" si="55"/>
        <v>19.3371636031411</v>
      </c>
      <c r="AO173" s="22">
        <f t="shared" si="56"/>
        <v>5.9189043276861647E-3</v>
      </c>
      <c r="AP173" s="22">
        <f t="shared" si="57"/>
        <v>6.5451732078287916E-2</v>
      </c>
      <c r="AQ173" s="19">
        <f t="shared" si="60"/>
        <v>6.5451732078287916E-2</v>
      </c>
      <c r="AX173">
        <v>0.16187570761444581</v>
      </c>
      <c r="AY173">
        <v>31.155172413793103</v>
      </c>
      <c r="AZ173">
        <v>1.298132183908046</v>
      </c>
      <c r="BA173">
        <v>1.0514870689655174</v>
      </c>
      <c r="BB173">
        <v>2.1810344827586219</v>
      </c>
      <c r="BC173">
        <v>9.0876436781609241E-2</v>
      </c>
      <c r="BD173">
        <v>0.96061063218390808</v>
      </c>
      <c r="BE173">
        <v>9.6061063218390808E-2</v>
      </c>
      <c r="BF173">
        <v>0</v>
      </c>
      <c r="BG173">
        <v>22.085000000000001</v>
      </c>
      <c r="BH173">
        <v>0.78081402455425941</v>
      </c>
      <c r="BI173">
        <v>2.6576601290583084</v>
      </c>
      <c r="BJ173">
        <v>1.8531864079923586</v>
      </c>
      <c r="BK173">
        <v>0.25351682362900929</v>
      </c>
      <c r="BL173">
        <v>7.0421339896947028E-4</v>
      </c>
      <c r="BP173" s="50">
        <f t="shared" si="61"/>
        <v>0.78104786166728091</v>
      </c>
      <c r="BQ173" s="50">
        <f t="shared" si="62"/>
        <v>3.8424425287356324E-2</v>
      </c>
      <c r="BR173" s="50">
        <f t="shared" si="63"/>
        <v>0.25897695347526722</v>
      </c>
      <c r="BS173" s="50">
        <f t="shared" si="64"/>
        <v>0.27479399182311598</v>
      </c>
      <c r="BT173" s="50">
        <f t="shared" si="65"/>
        <v>7.1938042632018666E-4</v>
      </c>
      <c r="BU173" s="50">
        <f t="shared" si="65"/>
        <v>7.6331664395309993E-4</v>
      </c>
    </row>
    <row r="174" spans="1:73" x14ac:dyDescent="0.25">
      <c r="A174" s="21">
        <v>43739.447222222225</v>
      </c>
      <c r="B174" s="17">
        <v>337267</v>
      </c>
      <c r="C174" s="17">
        <v>13.52</v>
      </c>
      <c r="D174" s="17">
        <v>23.53</v>
      </c>
      <c r="E174" s="17">
        <v>362.3</v>
      </c>
      <c r="F174" s="17">
        <v>45.11</v>
      </c>
      <c r="G174" s="17">
        <v>-40.5</v>
      </c>
      <c r="H174" s="17">
        <v>-14.67</v>
      </c>
      <c r="I174" s="17">
        <v>26.8</v>
      </c>
      <c r="J174" s="17">
        <v>299.89999999999998</v>
      </c>
      <c r="K174" s="17">
        <v>317.2</v>
      </c>
      <c r="L174" s="17">
        <v>-25.82</v>
      </c>
      <c r="M174" s="17">
        <v>0.125</v>
      </c>
      <c r="N174" s="17">
        <v>321.8</v>
      </c>
      <c r="O174" s="17">
        <v>30.44</v>
      </c>
      <c r="P174" s="17">
        <v>291.39999999999998</v>
      </c>
      <c r="Q174" s="17">
        <v>418.4</v>
      </c>
      <c r="R174" s="17">
        <v>444.3</v>
      </c>
      <c r="S174" s="17">
        <v>21.54</v>
      </c>
      <c r="T174" s="17">
        <v>69.7</v>
      </c>
      <c r="U174" s="17">
        <v>0.3</v>
      </c>
      <c r="V174" s="17">
        <v>191</v>
      </c>
      <c r="W174" s="17">
        <v>22.65</v>
      </c>
      <c r="X174" s="17">
        <v>0.35499999999999998</v>
      </c>
      <c r="Y174" s="17">
        <v>3.5466190000000002</v>
      </c>
      <c r="Z174" s="7">
        <f t="shared" si="44"/>
        <v>22.094999999999999</v>
      </c>
      <c r="AA174" s="7">
        <f t="shared" si="58"/>
        <v>295.245</v>
      </c>
      <c r="AB174" s="2">
        <f t="shared" si="45"/>
        <v>293.46300000000002</v>
      </c>
      <c r="AC174" s="42">
        <f t="shared" si="46"/>
        <v>2.705960487983162</v>
      </c>
      <c r="AD174" s="42">
        <f t="shared" si="47"/>
        <v>1.8860544601242639</v>
      </c>
      <c r="AE174" s="42">
        <f t="shared" si="48"/>
        <v>0.83501946000807015</v>
      </c>
      <c r="AF174" s="42">
        <f t="shared" si="49"/>
        <v>359.75750430069587</v>
      </c>
      <c r="AG174" s="42">
        <f t="shared" si="50"/>
        <v>345.36720412866805</v>
      </c>
      <c r="AH174" s="6">
        <f t="shared" si="51"/>
        <v>401.66399999999999</v>
      </c>
      <c r="AI174" s="4">
        <v>22.357012502227199</v>
      </c>
      <c r="AJ174" s="4">
        <f t="shared" si="59"/>
        <v>295.50701250222716</v>
      </c>
      <c r="AK174" s="8">
        <f t="shared" si="52"/>
        <v>0.20037808427337109</v>
      </c>
      <c r="AL174" s="8">
        <f t="shared" si="53"/>
        <v>415.13314945464595</v>
      </c>
      <c r="AM174" s="8">
        <f t="shared" si="54"/>
        <v>1.4087228258248674</v>
      </c>
      <c r="AN174" s="8">
        <f t="shared" si="55"/>
        <v>10.751970172657467</v>
      </c>
      <c r="AO174" s="22">
        <f t="shared" si="56"/>
        <v>6.129900899379012E-3</v>
      </c>
      <c r="AP174" s="22">
        <f t="shared" si="57"/>
        <v>6.7784949565058178E-2</v>
      </c>
      <c r="AQ174" s="19">
        <f t="shared" si="60"/>
        <v>6.7784949565058178E-2</v>
      </c>
      <c r="AX174">
        <v>0.1619618466269262</v>
      </c>
      <c r="AY174">
        <v>31.232758620689658</v>
      </c>
      <c r="AZ174">
        <v>1.3013649425287357</v>
      </c>
      <c r="BA174">
        <v>1.0541056034482761</v>
      </c>
      <c r="BB174">
        <v>2.2327586206896584</v>
      </c>
      <c r="BC174">
        <v>9.3031609195402432E-2</v>
      </c>
      <c r="BD174">
        <v>0.96107399425287365</v>
      </c>
      <c r="BE174">
        <v>9.6107399425287371E-2</v>
      </c>
      <c r="BF174">
        <v>0</v>
      </c>
      <c r="BG174">
        <v>22.094999999999999</v>
      </c>
      <c r="BH174">
        <v>0.34447677553864381</v>
      </c>
      <c r="BI174">
        <v>2.6592793843621987</v>
      </c>
      <c r="BJ174">
        <v>1.8535177309004525</v>
      </c>
      <c r="BK174">
        <v>0.25188536257562322</v>
      </c>
      <c r="BL174">
        <v>6.9968156271006448E-4</v>
      </c>
      <c r="BP174" s="50">
        <f t="shared" si="61"/>
        <v>0.3445799389708592</v>
      </c>
      <c r="BQ174" s="50">
        <f t="shared" si="62"/>
        <v>3.844295977011495E-2</v>
      </c>
      <c r="BR174" s="50">
        <f t="shared" si="63"/>
        <v>0.25434903508856049</v>
      </c>
      <c r="BS174" s="50">
        <f t="shared" si="64"/>
        <v>0.27064698570691437</v>
      </c>
      <c r="BT174" s="50">
        <f t="shared" si="65"/>
        <v>7.0652509746822354E-4</v>
      </c>
      <c r="BU174" s="50">
        <f t="shared" si="65"/>
        <v>7.5179718251920657E-4</v>
      </c>
    </row>
    <row r="175" spans="1:73" x14ac:dyDescent="0.25">
      <c r="A175" s="21">
        <v>43739.447222222225</v>
      </c>
      <c r="B175" s="17">
        <v>337268</v>
      </c>
      <c r="C175" s="17">
        <v>13.52</v>
      </c>
      <c r="D175" s="17">
        <v>23.54</v>
      </c>
      <c r="E175" s="17">
        <v>362.9</v>
      </c>
      <c r="F175" s="17">
        <v>45.3</v>
      </c>
      <c r="G175" s="17">
        <v>-40.06</v>
      </c>
      <c r="H175" s="17">
        <v>-14.34</v>
      </c>
      <c r="I175" s="17">
        <v>26.82</v>
      </c>
      <c r="J175" s="17">
        <v>300</v>
      </c>
      <c r="K175" s="17">
        <v>317.60000000000002</v>
      </c>
      <c r="L175" s="17">
        <v>-25.72</v>
      </c>
      <c r="M175" s="17">
        <v>0.125</v>
      </c>
      <c r="N175" s="17">
        <v>322.8</v>
      </c>
      <c r="O175" s="17">
        <v>30.96</v>
      </c>
      <c r="P175" s="17">
        <v>291.89999999999998</v>
      </c>
      <c r="Q175" s="17">
        <v>419</v>
      </c>
      <c r="R175" s="17">
        <v>444.7</v>
      </c>
      <c r="S175" s="17">
        <v>21.55</v>
      </c>
      <c r="T175" s="17">
        <v>69.819999999999993</v>
      </c>
      <c r="U175" s="17">
        <v>1.27</v>
      </c>
      <c r="V175" s="17">
        <v>348.5</v>
      </c>
      <c r="W175" s="17">
        <v>22.75</v>
      </c>
      <c r="X175" s="17">
        <v>0.35499999999999998</v>
      </c>
      <c r="Y175" s="17">
        <v>3.5518420000000002</v>
      </c>
      <c r="Z175" s="7">
        <f t="shared" si="44"/>
        <v>22.15</v>
      </c>
      <c r="AA175" s="7">
        <f t="shared" si="58"/>
        <v>295.29999999999995</v>
      </c>
      <c r="AB175" s="2">
        <f t="shared" si="45"/>
        <v>293.94900000000001</v>
      </c>
      <c r="AC175" s="42">
        <f t="shared" si="46"/>
        <v>2.7093491189166872</v>
      </c>
      <c r="AD175" s="42">
        <f t="shared" si="47"/>
        <v>1.8916675548276307</v>
      </c>
      <c r="AE175" s="42">
        <f t="shared" si="48"/>
        <v>0.83535212658222613</v>
      </c>
      <c r="AF175" s="42">
        <f t="shared" si="49"/>
        <v>360.1690822997669</v>
      </c>
      <c r="AG175" s="42">
        <f t="shared" si="50"/>
        <v>345.76231900777623</v>
      </c>
      <c r="AH175" s="6">
        <f t="shared" si="51"/>
        <v>402.24</v>
      </c>
      <c r="AI175" s="4">
        <v>22.3803459983869</v>
      </c>
      <c r="AJ175" s="4">
        <f t="shared" si="59"/>
        <v>295.53034599838691</v>
      </c>
      <c r="AK175" s="8">
        <f t="shared" si="52"/>
        <v>0.20049008801042215</v>
      </c>
      <c r="AL175" s="8">
        <f t="shared" si="53"/>
        <v>415.25734363086372</v>
      </c>
      <c r="AM175" s="8">
        <f t="shared" si="54"/>
        <v>2.8984564857868746</v>
      </c>
      <c r="AN175" s="8">
        <f t="shared" si="55"/>
        <v>19.448581957881633</v>
      </c>
      <c r="AO175" s="22">
        <f t="shared" si="56"/>
        <v>5.9532541177738851E-3</v>
      </c>
      <c r="AP175" s="22">
        <f t="shared" si="57"/>
        <v>6.5831574889270772E-2</v>
      </c>
      <c r="AQ175" s="19">
        <f t="shared" si="60"/>
        <v>6.5831574889270772E-2</v>
      </c>
      <c r="AX175">
        <v>0.16243630349003685</v>
      </c>
      <c r="AY175">
        <v>31.28448275862069</v>
      </c>
      <c r="AZ175">
        <v>1.3035201149425288</v>
      </c>
      <c r="BA175">
        <v>1.0558512931034485</v>
      </c>
      <c r="BB175">
        <v>2.2155172413793096</v>
      </c>
      <c r="BC175">
        <v>9.2313218390804572E-2</v>
      </c>
      <c r="BD175">
        <v>0.96353807471264397</v>
      </c>
      <c r="BE175">
        <v>9.6353807471264402E-2</v>
      </c>
      <c r="BF175">
        <v>0</v>
      </c>
      <c r="BG175">
        <v>22.15</v>
      </c>
      <c r="BH175">
        <v>1.4582850164469257</v>
      </c>
      <c r="BI175">
        <v>2.6682007003685078</v>
      </c>
      <c r="BJ175">
        <v>1.8629377289972919</v>
      </c>
      <c r="BK175">
        <v>0.25694588316741301</v>
      </c>
      <c r="BL175">
        <v>7.1373856435392503E-4</v>
      </c>
      <c r="BP175" s="50">
        <f t="shared" si="61"/>
        <v>1.458721741643304</v>
      </c>
      <c r="BQ175" s="50">
        <f t="shared" si="62"/>
        <v>3.8541522988505758E-2</v>
      </c>
      <c r="BR175" s="50">
        <f t="shared" si="63"/>
        <v>0.26681569351003315</v>
      </c>
      <c r="BS175" s="50">
        <f t="shared" si="64"/>
        <v>0.28201874412724021</v>
      </c>
      <c r="BT175" s="50">
        <f t="shared" si="65"/>
        <v>7.411547041945365E-4</v>
      </c>
      <c r="BU175" s="50">
        <f t="shared" si="65"/>
        <v>7.83385400353445E-4</v>
      </c>
    </row>
    <row r="176" spans="1:73" x14ac:dyDescent="0.25">
      <c r="A176" s="21">
        <v>43739.447222222225</v>
      </c>
      <c r="B176" s="17">
        <v>337269</v>
      </c>
      <c r="C176" s="17">
        <v>13.52</v>
      </c>
      <c r="D176" s="17">
        <v>23.54</v>
      </c>
      <c r="E176" s="17">
        <v>362.5</v>
      </c>
      <c r="F176" s="17">
        <v>45.43</v>
      </c>
      <c r="G176" s="17">
        <v>-40.020000000000003</v>
      </c>
      <c r="H176" s="17">
        <v>-14.22</v>
      </c>
      <c r="I176" s="17">
        <v>26.83</v>
      </c>
      <c r="J176" s="17">
        <v>300</v>
      </c>
      <c r="K176" s="17">
        <v>317.10000000000002</v>
      </c>
      <c r="L176" s="17">
        <v>-25.8</v>
      </c>
      <c r="M176" s="17">
        <v>0.125</v>
      </c>
      <c r="N176" s="17">
        <v>322.5</v>
      </c>
      <c r="O176" s="17">
        <v>31.22</v>
      </c>
      <c r="P176" s="17">
        <v>291.3</v>
      </c>
      <c r="Q176" s="17">
        <v>419.1</v>
      </c>
      <c r="R176" s="17">
        <v>444.9</v>
      </c>
      <c r="S176" s="17">
        <v>21.56</v>
      </c>
      <c r="T176" s="17">
        <v>70.08</v>
      </c>
      <c r="U176" s="17">
        <v>0.93</v>
      </c>
      <c r="V176" s="17">
        <v>339.5</v>
      </c>
      <c r="W176" s="17">
        <v>22.35</v>
      </c>
      <c r="X176" s="17">
        <v>0.35499999999999998</v>
      </c>
      <c r="Y176" s="17">
        <v>3.5457109999999998</v>
      </c>
      <c r="Z176" s="7">
        <f t="shared" si="44"/>
        <v>21.954999999999998</v>
      </c>
      <c r="AA176" s="7">
        <f t="shared" si="58"/>
        <v>295.10499999999996</v>
      </c>
      <c r="AB176" s="2">
        <f t="shared" si="45"/>
        <v>293.625</v>
      </c>
      <c r="AC176" s="42">
        <f t="shared" si="46"/>
        <v>2.6699548468744578</v>
      </c>
      <c r="AD176" s="42">
        <f t="shared" si="47"/>
        <v>1.8711043566896199</v>
      </c>
      <c r="AE176" s="42">
        <f t="shared" si="48"/>
        <v>0.83412629695746776</v>
      </c>
      <c r="AF176" s="42">
        <f t="shared" si="49"/>
        <v>358.69154812995674</v>
      </c>
      <c r="AG176" s="42">
        <f t="shared" si="50"/>
        <v>344.34388620475846</v>
      </c>
      <c r="AH176" s="6">
        <f t="shared" si="51"/>
        <v>402.33600000000001</v>
      </c>
      <c r="AI176" s="4">
        <v>22.143525247999499</v>
      </c>
      <c r="AJ176" s="4">
        <f t="shared" si="59"/>
        <v>295.29352524799947</v>
      </c>
      <c r="AK176" s="8">
        <f t="shared" si="52"/>
        <v>0.20009317209847227</v>
      </c>
      <c r="AL176" s="8">
        <f t="shared" si="53"/>
        <v>413.91870187580827</v>
      </c>
      <c r="AM176" s="8">
        <f t="shared" si="54"/>
        <v>2.4803124803137204</v>
      </c>
      <c r="AN176" s="8">
        <f t="shared" si="55"/>
        <v>13.621232436865872</v>
      </c>
      <c r="AO176" s="22">
        <f t="shared" si="56"/>
        <v>6.1112131949583176E-3</v>
      </c>
      <c r="AP176" s="22">
        <f t="shared" si="57"/>
        <v>6.7578299388744253E-2</v>
      </c>
      <c r="AQ176" s="19">
        <f t="shared" si="60"/>
        <v>6.7578299388744253E-2</v>
      </c>
      <c r="AX176">
        <v>0.16075941667035371</v>
      </c>
      <c r="AY176">
        <v>31.25</v>
      </c>
      <c r="AZ176">
        <v>1.3020833333333333</v>
      </c>
      <c r="BA176">
        <v>1.0546875</v>
      </c>
      <c r="BB176">
        <v>2.2241379310344791</v>
      </c>
      <c r="BC176">
        <v>9.26724137931033E-2</v>
      </c>
      <c r="BD176">
        <v>0.96201508620689669</v>
      </c>
      <c r="BE176">
        <v>9.6201508620689671E-2</v>
      </c>
      <c r="BF176">
        <v>0</v>
      </c>
      <c r="BG176">
        <v>21.954999999999998</v>
      </c>
      <c r="BH176">
        <v>1.0678780041697959</v>
      </c>
      <c r="BI176">
        <v>2.6366880415795637</v>
      </c>
      <c r="BJ176">
        <v>1.8477909795389582</v>
      </c>
      <c r="BK176">
        <v>0.25398008847349324</v>
      </c>
      <c r="BL176">
        <v>7.0550024575970346E-4</v>
      </c>
      <c r="BP176" s="50">
        <f t="shared" si="61"/>
        <v>1.0681978108096637</v>
      </c>
      <c r="BQ176" s="50">
        <f t="shared" si="62"/>
        <v>3.848060344827587E-2</v>
      </c>
      <c r="BR176" s="50">
        <f t="shared" si="63"/>
        <v>0.26135515878836468</v>
      </c>
      <c r="BS176" s="50">
        <f t="shared" si="64"/>
        <v>0.27686335880965357</v>
      </c>
      <c r="BT176" s="50">
        <f t="shared" si="65"/>
        <v>7.2598655218990196E-4</v>
      </c>
      <c r="BU176" s="50">
        <f t="shared" si="65"/>
        <v>7.6906488558237107E-4</v>
      </c>
    </row>
    <row r="177" spans="1:73" x14ac:dyDescent="0.25">
      <c r="A177" s="21">
        <v>43739.447222222225</v>
      </c>
      <c r="B177" s="17">
        <v>337270</v>
      </c>
      <c r="C177" s="17">
        <v>13.52</v>
      </c>
      <c r="D177" s="17">
        <v>23.55</v>
      </c>
      <c r="E177" s="17">
        <v>361</v>
      </c>
      <c r="F177" s="17">
        <v>45.21</v>
      </c>
      <c r="G177" s="17">
        <v>-40.1</v>
      </c>
      <c r="H177" s="17">
        <v>-14.14</v>
      </c>
      <c r="I177" s="17">
        <v>26.84</v>
      </c>
      <c r="J177" s="17">
        <v>300</v>
      </c>
      <c r="K177" s="17">
        <v>315.8</v>
      </c>
      <c r="L177" s="17">
        <v>-25.96</v>
      </c>
      <c r="M177" s="17">
        <v>0.125</v>
      </c>
      <c r="N177" s="17">
        <v>320.89999999999998</v>
      </c>
      <c r="O177" s="17">
        <v>31.07</v>
      </c>
      <c r="P177" s="17">
        <v>289.89999999999998</v>
      </c>
      <c r="Q177" s="17">
        <v>419.1</v>
      </c>
      <c r="R177" s="17">
        <v>445.1</v>
      </c>
      <c r="S177" s="17">
        <v>21.57</v>
      </c>
      <c r="T177" s="17">
        <v>69.87</v>
      </c>
      <c r="U177" s="17">
        <v>1</v>
      </c>
      <c r="V177" s="17">
        <v>310</v>
      </c>
      <c r="W177" s="17">
        <v>22.35</v>
      </c>
      <c r="X177" s="17">
        <v>0.35299999999999998</v>
      </c>
      <c r="Y177" s="17">
        <v>3.5284990000000001</v>
      </c>
      <c r="Z177" s="7">
        <f t="shared" si="44"/>
        <v>21.96</v>
      </c>
      <c r="AA177" s="7">
        <f t="shared" si="58"/>
        <v>295.10999999999996</v>
      </c>
      <c r="AB177" s="2">
        <f t="shared" si="45"/>
        <v>292.41000000000003</v>
      </c>
      <c r="AC177" s="42">
        <f t="shared" si="46"/>
        <v>2.7014899009287641</v>
      </c>
      <c r="AD177" s="42">
        <f t="shared" si="47"/>
        <v>1.8875309937789277</v>
      </c>
      <c r="AE177" s="42">
        <f t="shared" si="48"/>
        <v>0.835167528600123</v>
      </c>
      <c r="AF177" s="42">
        <f t="shared" si="49"/>
        <v>359.16363963972464</v>
      </c>
      <c r="AG177" s="42">
        <f t="shared" si="50"/>
        <v>344.79709405413564</v>
      </c>
      <c r="AH177" s="6">
        <f t="shared" si="51"/>
        <v>402.33600000000001</v>
      </c>
      <c r="AI177" s="4">
        <v>22.321185254758099</v>
      </c>
      <c r="AJ177" s="4">
        <f t="shared" si="59"/>
        <v>295.4711852547581</v>
      </c>
      <c r="AK177" s="8">
        <f t="shared" si="52"/>
        <v>0.20010334287983758</v>
      </c>
      <c r="AL177" s="8">
        <f t="shared" si="53"/>
        <v>414.95317324112813</v>
      </c>
      <c r="AM177" s="8">
        <f t="shared" si="54"/>
        <v>2.5719642299223371</v>
      </c>
      <c r="AN177" s="8">
        <f t="shared" si="55"/>
        <v>27.06047533501614</v>
      </c>
      <c r="AO177" s="22">
        <f t="shared" si="56"/>
        <v>5.754024099633985E-3</v>
      </c>
      <c r="AP177" s="22">
        <f t="shared" si="57"/>
        <v>6.3628472921859386E-2</v>
      </c>
      <c r="AQ177" s="19">
        <f t="shared" si="60"/>
        <v>6.3628472921859386E-2</v>
      </c>
      <c r="AX177">
        <v>0.1608022303826652</v>
      </c>
      <c r="AY177">
        <v>31.120689655172416</v>
      </c>
      <c r="AZ177">
        <v>1.2966954022988506</v>
      </c>
      <c r="BA177">
        <v>1.0503232758620691</v>
      </c>
      <c r="BB177">
        <v>2.2413793103448278</v>
      </c>
      <c r="BC177">
        <v>9.339080459770116E-2</v>
      </c>
      <c r="BD177">
        <v>0.95693247126436787</v>
      </c>
      <c r="BE177">
        <v>9.5693247126436787E-2</v>
      </c>
      <c r="BF177">
        <v>0</v>
      </c>
      <c r="BG177">
        <v>21.96</v>
      </c>
      <c r="BH177">
        <v>1.1482559184621461</v>
      </c>
      <c r="BI177">
        <v>2.6374919792382325</v>
      </c>
      <c r="BJ177">
        <v>1.842815645893753</v>
      </c>
      <c r="BK177">
        <v>0.25329443661440643</v>
      </c>
      <c r="BL177">
        <v>7.0359565726223997E-4</v>
      </c>
      <c r="BP177" s="50">
        <f t="shared" si="61"/>
        <v>1.1485997965695307</v>
      </c>
      <c r="BQ177" s="50">
        <f t="shared" si="62"/>
        <v>3.8277298850574716E-2</v>
      </c>
      <c r="BR177" s="50">
        <f t="shared" si="63"/>
        <v>0.26116066746529498</v>
      </c>
      <c r="BS177" s="50">
        <f t="shared" si="64"/>
        <v>0.27650785697570746</v>
      </c>
      <c r="BT177" s="50">
        <f t="shared" si="65"/>
        <v>7.2544629851470832E-4</v>
      </c>
      <c r="BU177" s="50">
        <f t="shared" si="65"/>
        <v>7.680773804880762E-4</v>
      </c>
    </row>
    <row r="178" spans="1:73" x14ac:dyDescent="0.25">
      <c r="A178" s="21">
        <v>43739.447916666664</v>
      </c>
      <c r="B178" s="17">
        <v>337271</v>
      </c>
      <c r="C178" s="17">
        <v>13.51</v>
      </c>
      <c r="D178" s="17">
        <v>23.55</v>
      </c>
      <c r="E178" s="17">
        <v>357.2</v>
      </c>
      <c r="F178" s="17">
        <v>44.69</v>
      </c>
      <c r="G178" s="17">
        <v>-39.14</v>
      </c>
      <c r="H178" s="17">
        <v>-14.14</v>
      </c>
      <c r="I178" s="17">
        <v>26.84</v>
      </c>
      <c r="J178" s="17">
        <v>300</v>
      </c>
      <c r="K178" s="17">
        <v>312.5</v>
      </c>
      <c r="L178" s="17">
        <v>-25.01</v>
      </c>
      <c r="M178" s="17">
        <v>0.125</v>
      </c>
      <c r="N178" s="17">
        <v>318.10000000000002</v>
      </c>
      <c r="O178" s="17">
        <v>30.55</v>
      </c>
      <c r="P178" s="17">
        <v>287.5</v>
      </c>
      <c r="Q178" s="17">
        <v>420.1</v>
      </c>
      <c r="R178" s="17">
        <v>445.1</v>
      </c>
      <c r="S178" s="17">
        <v>21.57</v>
      </c>
      <c r="T178" s="17">
        <v>69.06</v>
      </c>
      <c r="U178" s="17">
        <v>1.01</v>
      </c>
      <c r="V178" s="17">
        <v>341.5</v>
      </c>
      <c r="W178" s="17">
        <v>22.2</v>
      </c>
      <c r="X178" s="17">
        <v>0.34899999999999998</v>
      </c>
      <c r="Y178" s="17">
        <v>3.490529</v>
      </c>
      <c r="Z178" s="7">
        <f t="shared" si="44"/>
        <v>21.884999999999998</v>
      </c>
      <c r="AA178" s="7">
        <f t="shared" si="58"/>
        <v>295.03499999999997</v>
      </c>
      <c r="AB178" s="2">
        <f t="shared" si="45"/>
        <v>289.33199999999999</v>
      </c>
      <c r="AC178" s="42">
        <f t="shared" si="46"/>
        <v>2.6586245965291155</v>
      </c>
      <c r="AD178" s="42">
        <f t="shared" si="47"/>
        <v>1.8360461463630073</v>
      </c>
      <c r="AE178" s="42">
        <f t="shared" si="48"/>
        <v>0.83190145615349809</v>
      </c>
      <c r="AF178" s="42">
        <f t="shared" si="49"/>
        <v>357.39551724671833</v>
      </c>
      <c r="AG178" s="42">
        <f t="shared" si="50"/>
        <v>343.09969655684961</v>
      </c>
      <c r="AH178" s="6">
        <f t="shared" si="51"/>
        <v>403.29599999999999</v>
      </c>
      <c r="AI178" s="4">
        <v>22.073764239589799</v>
      </c>
      <c r="AJ178" s="4">
        <f t="shared" si="59"/>
        <v>295.2237642395898</v>
      </c>
      <c r="AK178" s="8">
        <f t="shared" si="52"/>
        <v>0.1999508173442936</v>
      </c>
      <c r="AL178" s="8">
        <f t="shared" si="53"/>
        <v>413.52776187860633</v>
      </c>
      <c r="AM178" s="8">
        <f t="shared" si="54"/>
        <v>2.584792061269146</v>
      </c>
      <c r="AN178" s="8">
        <f t="shared" si="55"/>
        <v>14.213002050388292</v>
      </c>
      <c r="AO178" s="22">
        <f t="shared" si="56"/>
        <v>6.0307575640833949E-3</v>
      </c>
      <c r="AP178" s="22">
        <f t="shared" si="57"/>
        <v>6.6688614388839287E-2</v>
      </c>
      <c r="AQ178" s="19">
        <f t="shared" si="60"/>
        <v>6.6688614388839287E-2</v>
      </c>
      <c r="AX178">
        <v>0.16016103494103817</v>
      </c>
      <c r="AY178">
        <v>30.793103448275861</v>
      </c>
      <c r="AZ178">
        <v>1.2830459770114941</v>
      </c>
      <c r="BA178">
        <v>1.0392672413793103</v>
      </c>
      <c r="BB178">
        <v>2.1551724137931036</v>
      </c>
      <c r="BC178">
        <v>8.9798850574712652E-2</v>
      </c>
      <c r="BD178">
        <v>0.94946839080459755</v>
      </c>
      <c r="BE178">
        <v>9.4946839080459755E-2</v>
      </c>
      <c r="BF178">
        <v>0</v>
      </c>
      <c r="BG178">
        <v>21.884999999999998</v>
      </c>
      <c r="BH178">
        <v>1.1597384776467676</v>
      </c>
      <c r="BI178">
        <v>2.6254553680745731</v>
      </c>
      <c r="BJ178">
        <v>1.8131394771923002</v>
      </c>
      <c r="BK178">
        <v>0.25203090918567539</v>
      </c>
      <c r="BL178">
        <v>7.0008585884909832E-4</v>
      </c>
      <c r="BP178" s="50">
        <f t="shared" si="61"/>
        <v>1.1600857945352261</v>
      </c>
      <c r="BQ178" s="50">
        <f t="shared" si="62"/>
        <v>3.7978735632183902E-2</v>
      </c>
      <c r="BR178" s="50">
        <f t="shared" si="63"/>
        <v>0.2599512155409035</v>
      </c>
      <c r="BS178" s="50">
        <f t="shared" si="64"/>
        <v>0.27514634922878828</v>
      </c>
      <c r="BT178" s="50">
        <f t="shared" si="65"/>
        <v>7.2208670983584303E-4</v>
      </c>
      <c r="BU178" s="50">
        <f t="shared" si="65"/>
        <v>7.6429541452441199E-4</v>
      </c>
    </row>
    <row r="179" spans="1:73" x14ac:dyDescent="0.25">
      <c r="A179" s="21">
        <v>43739.447916666664</v>
      </c>
      <c r="B179" s="17">
        <v>337272</v>
      </c>
      <c r="C179" s="17">
        <v>13.51</v>
      </c>
      <c r="D179" s="17">
        <v>23.56</v>
      </c>
      <c r="E179" s="17">
        <v>353.6</v>
      </c>
      <c r="F179" s="17">
        <v>43.94</v>
      </c>
      <c r="G179" s="17">
        <v>-39.68</v>
      </c>
      <c r="H179" s="17">
        <v>-14.03</v>
      </c>
      <c r="I179" s="17">
        <v>26.84</v>
      </c>
      <c r="J179" s="17">
        <v>300</v>
      </c>
      <c r="K179" s="17">
        <v>309.7</v>
      </c>
      <c r="L179" s="17">
        <v>-25.66</v>
      </c>
      <c r="M179" s="17">
        <v>0.124</v>
      </c>
      <c r="N179" s="17">
        <v>313.89999999999998</v>
      </c>
      <c r="O179" s="17">
        <v>29.91</v>
      </c>
      <c r="P179" s="17">
        <v>284</v>
      </c>
      <c r="Q179" s="17">
        <v>419.5</v>
      </c>
      <c r="R179" s="17">
        <v>445.2</v>
      </c>
      <c r="S179" s="17">
        <v>21.57</v>
      </c>
      <c r="T179" s="17">
        <v>69.459999999999994</v>
      </c>
      <c r="U179" s="17">
        <v>1.105</v>
      </c>
      <c r="V179" s="17">
        <v>333.5</v>
      </c>
      <c r="W179" s="17">
        <v>22.4</v>
      </c>
      <c r="X179" s="17">
        <v>0.34599999999999997</v>
      </c>
      <c r="Y179" s="17">
        <v>3.457141</v>
      </c>
      <c r="Z179" s="7">
        <f t="shared" si="44"/>
        <v>21.984999999999999</v>
      </c>
      <c r="AA179" s="7">
        <f t="shared" si="58"/>
        <v>295.13499999999999</v>
      </c>
      <c r="AB179" s="2">
        <f t="shared" si="45"/>
        <v>286.41600000000005</v>
      </c>
      <c r="AC179" s="42">
        <f t="shared" si="46"/>
        <v>2.6569671812129441</v>
      </c>
      <c r="AD179" s="42">
        <f t="shared" si="47"/>
        <v>1.8455294040705106</v>
      </c>
      <c r="AE179" s="42">
        <f t="shared" si="48"/>
        <v>0.83247420079630974</v>
      </c>
      <c r="AF179" s="42">
        <f t="shared" si="49"/>
        <v>358.12670245599452</v>
      </c>
      <c r="AG179" s="42">
        <f t="shared" si="50"/>
        <v>343.80163435775472</v>
      </c>
      <c r="AH179" s="6">
        <f t="shared" si="51"/>
        <v>402.71999999999997</v>
      </c>
      <c r="AI179" s="4">
        <v>22.0723008509583</v>
      </c>
      <c r="AJ179" s="4">
        <f t="shared" si="59"/>
        <v>295.22230085095828</v>
      </c>
      <c r="AK179" s="8">
        <f t="shared" si="52"/>
        <v>0.20015420195652464</v>
      </c>
      <c r="AL179" s="8">
        <f t="shared" si="53"/>
        <v>413.496741574238</v>
      </c>
      <c r="AM179" s="8">
        <f t="shared" si="54"/>
        <v>2.703622569812584</v>
      </c>
      <c r="AN179" s="8">
        <f t="shared" si="55"/>
        <v>6.8755116910572367</v>
      </c>
      <c r="AO179" s="22">
        <f t="shared" si="56"/>
        <v>6.1190151047415204E-3</v>
      </c>
      <c r="AP179" s="22">
        <f t="shared" si="57"/>
        <v>6.7664573550406337E-2</v>
      </c>
      <c r="AQ179" s="19">
        <f t="shared" si="60"/>
        <v>6.7664573550406337E-2</v>
      </c>
      <c r="AX179">
        <v>0.16101644343719279</v>
      </c>
      <c r="AY179">
        <v>30.482758620689658</v>
      </c>
      <c r="AZ179">
        <v>1.2701149425287357</v>
      </c>
      <c r="BA179">
        <v>1.028793103448276</v>
      </c>
      <c r="BB179">
        <v>2.2155172413793096</v>
      </c>
      <c r="BC179">
        <v>9.2313218390804572E-2</v>
      </c>
      <c r="BD179">
        <v>0.93647988505747148</v>
      </c>
      <c r="BE179">
        <v>9.3647988505747154E-2</v>
      </c>
      <c r="BF179">
        <v>0</v>
      </c>
      <c r="BG179">
        <v>21.984999999999999</v>
      </c>
      <c r="BH179">
        <v>1.2688227899006714</v>
      </c>
      <c r="BI179">
        <v>2.6415148800184434</v>
      </c>
      <c r="BJ179">
        <v>1.8347962356608107</v>
      </c>
      <c r="BK179">
        <v>0.24957059367114007</v>
      </c>
      <c r="BL179">
        <v>6.9325164908650013E-4</v>
      </c>
      <c r="BP179" s="50">
        <f t="shared" si="61"/>
        <v>1.2692027752093313</v>
      </c>
      <c r="BQ179" s="50">
        <f t="shared" si="62"/>
        <v>3.7459195402298862E-2</v>
      </c>
      <c r="BR179" s="50">
        <f t="shared" si="63"/>
        <v>0.25806144483818627</v>
      </c>
      <c r="BS179" s="50">
        <f t="shared" si="64"/>
        <v>0.2729709497720319</v>
      </c>
      <c r="BT179" s="50">
        <f t="shared" si="65"/>
        <v>7.1683734677273965E-4</v>
      </c>
      <c r="BU179" s="50">
        <f t="shared" si="65"/>
        <v>7.5825263825564414E-4</v>
      </c>
    </row>
    <row r="180" spans="1:73" x14ac:dyDescent="0.25">
      <c r="A180" s="21">
        <v>43739.447916666664</v>
      </c>
      <c r="B180" s="17">
        <v>337273</v>
      </c>
      <c r="C180" s="17">
        <v>13.52</v>
      </c>
      <c r="D180" s="17">
        <v>23.56</v>
      </c>
      <c r="E180" s="17">
        <v>351.8</v>
      </c>
      <c r="F180" s="17">
        <v>43.68</v>
      </c>
      <c r="G180" s="17">
        <v>-39.83</v>
      </c>
      <c r="H180" s="17">
        <v>-13.78</v>
      </c>
      <c r="I180" s="17">
        <v>26.85</v>
      </c>
      <c r="J180" s="17">
        <v>300</v>
      </c>
      <c r="K180" s="17">
        <v>308.2</v>
      </c>
      <c r="L180" s="17">
        <v>-26.05</v>
      </c>
      <c r="M180" s="17">
        <v>0.124</v>
      </c>
      <c r="N180" s="17">
        <v>312</v>
      </c>
      <c r="O180" s="17">
        <v>29.9</v>
      </c>
      <c r="P180" s="17">
        <v>282.10000000000002</v>
      </c>
      <c r="Q180" s="17">
        <v>419.5</v>
      </c>
      <c r="R180" s="17">
        <v>445.5</v>
      </c>
      <c r="S180" s="17">
        <v>21.58</v>
      </c>
      <c r="T180" s="17">
        <v>70.31</v>
      </c>
      <c r="U180" s="17">
        <v>1.0149999999999999</v>
      </c>
      <c r="V180" s="17">
        <v>324</v>
      </c>
      <c r="W180" s="17">
        <v>22.25</v>
      </c>
      <c r="X180" s="17">
        <v>0.34399999999999997</v>
      </c>
      <c r="Y180" s="17">
        <v>3.4430640000000001</v>
      </c>
      <c r="Z180" s="7">
        <f t="shared" si="44"/>
        <v>21.914999999999999</v>
      </c>
      <c r="AA180" s="7">
        <f t="shared" si="58"/>
        <v>295.065</v>
      </c>
      <c r="AB180" s="2">
        <f t="shared" si="45"/>
        <v>284.95800000000003</v>
      </c>
      <c r="AC180" s="42">
        <f t="shared" si="46"/>
        <v>2.6975142147066111</v>
      </c>
      <c r="AD180" s="42">
        <f t="shared" si="47"/>
        <v>1.8966222443602183</v>
      </c>
      <c r="AE180" s="42">
        <f t="shared" si="48"/>
        <v>0.83575979711420556</v>
      </c>
      <c r="AF180" s="42">
        <f t="shared" si="49"/>
        <v>359.19917037737116</v>
      </c>
      <c r="AG180" s="42">
        <f t="shared" si="50"/>
        <v>344.8312035622763</v>
      </c>
      <c r="AH180" s="6">
        <f t="shared" si="51"/>
        <v>402.71999999999997</v>
      </c>
      <c r="AI180" s="4">
        <v>22.2953374297952</v>
      </c>
      <c r="AJ180" s="4">
        <f t="shared" si="59"/>
        <v>295.44533742979519</v>
      </c>
      <c r="AK180" s="8">
        <f t="shared" si="52"/>
        <v>0.20001181825423395</v>
      </c>
      <c r="AL180" s="8">
        <f t="shared" si="53"/>
        <v>414.81204178848645</v>
      </c>
      <c r="AM180" s="8">
        <f t="shared" si="54"/>
        <v>2.5911821626431437</v>
      </c>
      <c r="AN180" s="8">
        <f t="shared" si="55"/>
        <v>28.708301415557465</v>
      </c>
      <c r="AO180" s="22">
        <f t="shared" si="56"/>
        <v>5.558801765579921E-3</v>
      </c>
      <c r="AP180" s="22">
        <f t="shared" si="57"/>
        <v>6.1469688255508859E-2</v>
      </c>
      <c r="AQ180" s="19">
        <f t="shared" si="60"/>
        <v>6.1469688255508859E-2</v>
      </c>
      <c r="AX180">
        <v>0.16041725346507688</v>
      </c>
      <c r="AY180">
        <v>30.327586206896555</v>
      </c>
      <c r="AZ180">
        <v>1.2636494252873565</v>
      </c>
      <c r="BA180">
        <v>1.0235560344827588</v>
      </c>
      <c r="BB180">
        <v>2.2413793103448278</v>
      </c>
      <c r="BC180">
        <v>9.339080459770116E-2</v>
      </c>
      <c r="BD180">
        <v>0.93016522988505757</v>
      </c>
      <c r="BE180">
        <v>9.3016522988505768E-2</v>
      </c>
      <c r="BF180">
        <v>0</v>
      </c>
      <c r="BG180">
        <v>21.914999999999999</v>
      </c>
      <c r="BH180">
        <v>1.1654797572390783</v>
      </c>
      <c r="BI180">
        <v>2.6302642421905253</v>
      </c>
      <c r="BJ180">
        <v>1.8493387886841584</v>
      </c>
      <c r="BK180">
        <v>0.24645334592638726</v>
      </c>
      <c r="BL180">
        <v>6.8459262757329794E-4</v>
      </c>
      <c r="BP180" s="50">
        <f t="shared" si="61"/>
        <v>1.1658287935180736</v>
      </c>
      <c r="BQ180" s="50">
        <f t="shared" si="62"/>
        <v>3.72066091954023E-2</v>
      </c>
      <c r="BR180" s="50">
        <f t="shared" si="63"/>
        <v>0.25422552395447584</v>
      </c>
      <c r="BS180" s="50">
        <f t="shared" si="64"/>
        <v>0.26911441783162626</v>
      </c>
      <c r="BT180" s="50">
        <f t="shared" si="65"/>
        <v>7.061820109846551E-4</v>
      </c>
      <c r="BU180" s="50">
        <f t="shared" si="65"/>
        <v>7.4754004953229514E-4</v>
      </c>
    </row>
    <row r="181" spans="1:73" x14ac:dyDescent="0.25">
      <c r="A181" s="21">
        <v>43739.447916666664</v>
      </c>
      <c r="B181" s="17">
        <v>337274</v>
      </c>
      <c r="C181" s="17">
        <v>13.51</v>
      </c>
      <c r="D181" s="17">
        <v>23.56</v>
      </c>
      <c r="E181" s="17">
        <v>351.1</v>
      </c>
      <c r="F181" s="17">
        <v>43.48</v>
      </c>
      <c r="G181" s="17">
        <v>-40.770000000000003</v>
      </c>
      <c r="H181" s="17">
        <v>-14.26</v>
      </c>
      <c r="I181" s="17">
        <v>26.86</v>
      </c>
      <c r="J181" s="17">
        <v>300</v>
      </c>
      <c r="K181" s="17">
        <v>307.60000000000002</v>
      </c>
      <c r="L181" s="17">
        <v>-26.52</v>
      </c>
      <c r="M181" s="17">
        <v>0.124</v>
      </c>
      <c r="N181" s="17">
        <v>310.39999999999998</v>
      </c>
      <c r="O181" s="17">
        <v>29.22</v>
      </c>
      <c r="P181" s="17">
        <v>281.10000000000002</v>
      </c>
      <c r="Q181" s="17">
        <v>418.6</v>
      </c>
      <c r="R181" s="17">
        <v>445.1</v>
      </c>
      <c r="S181" s="17">
        <v>21.59</v>
      </c>
      <c r="T181" s="17">
        <v>69.31</v>
      </c>
      <c r="U181" s="17">
        <v>0.22500000000000001</v>
      </c>
      <c r="V181" s="17">
        <v>168</v>
      </c>
      <c r="W181" s="17">
        <v>22.6</v>
      </c>
      <c r="X181" s="17">
        <v>0.34300000000000003</v>
      </c>
      <c r="Y181" s="17">
        <v>3.4307300000000001</v>
      </c>
      <c r="Z181" s="7">
        <f t="shared" si="44"/>
        <v>22.094999999999999</v>
      </c>
      <c r="AA181" s="7">
        <f t="shared" si="58"/>
        <v>295.245</v>
      </c>
      <c r="AB181" s="2">
        <f t="shared" si="45"/>
        <v>284.39100000000002</v>
      </c>
      <c r="AC181" s="42">
        <f t="shared" si="46"/>
        <v>2.6931679062807938</v>
      </c>
      <c r="AD181" s="42">
        <f t="shared" si="47"/>
        <v>1.8666346758432184</v>
      </c>
      <c r="AE181" s="42">
        <f t="shared" si="48"/>
        <v>0.83378451683848542</v>
      </c>
      <c r="AF181" s="42">
        <f t="shared" si="49"/>
        <v>359.22544475727074</v>
      </c>
      <c r="AG181" s="42">
        <f t="shared" si="50"/>
        <v>344.85642696697988</v>
      </c>
      <c r="AH181" s="6">
        <f t="shared" si="51"/>
        <v>401.85599999999999</v>
      </c>
      <c r="AI181" s="4">
        <v>22.2854361460234</v>
      </c>
      <c r="AJ181" s="4">
        <f t="shared" si="59"/>
        <v>295.43543614602339</v>
      </c>
      <c r="AK181" s="8">
        <f t="shared" si="52"/>
        <v>0.20037808427337109</v>
      </c>
      <c r="AL181" s="8">
        <f t="shared" si="53"/>
        <v>414.71535729041238</v>
      </c>
      <c r="AM181" s="8">
        <f t="shared" si="54"/>
        <v>1.2199897540553362</v>
      </c>
      <c r="AN181" s="8">
        <f t="shared" si="55"/>
        <v>6.7677771806627707</v>
      </c>
      <c r="AO181" s="22">
        <f t="shared" si="56"/>
        <v>6.0279487544145248E-3</v>
      </c>
      <c r="AP181" s="22">
        <f t="shared" si="57"/>
        <v>6.6657554339930258E-2</v>
      </c>
      <c r="AQ181" s="19">
        <f t="shared" si="60"/>
        <v>6.6657554339930258E-2</v>
      </c>
      <c r="AX181">
        <v>0.1619618466269262</v>
      </c>
      <c r="AY181">
        <v>30.267241379310349</v>
      </c>
      <c r="AZ181">
        <v>1.2611350574712645</v>
      </c>
      <c r="BA181">
        <v>1.0215193965517244</v>
      </c>
      <c r="BB181">
        <v>2.2844827586206899</v>
      </c>
      <c r="BC181">
        <v>9.5186781609195414E-2</v>
      </c>
      <c r="BD181">
        <v>0.92633261494252905</v>
      </c>
      <c r="BE181">
        <v>9.2633261494252911E-2</v>
      </c>
      <c r="BF181">
        <v>0</v>
      </c>
      <c r="BG181">
        <v>22.094999999999999</v>
      </c>
      <c r="BH181">
        <v>0.25835758165398287</v>
      </c>
      <c r="BI181">
        <v>2.6592793843621987</v>
      </c>
      <c r="BJ181">
        <v>1.8431465413014398</v>
      </c>
      <c r="BK181">
        <v>0.24278070683348435</v>
      </c>
      <c r="BL181">
        <v>6.7439085231523431E-4</v>
      </c>
      <c r="BP181" s="50">
        <f t="shared" si="61"/>
        <v>0.25843495422814444</v>
      </c>
      <c r="BQ181" s="50">
        <f t="shared" si="62"/>
        <v>3.7053304597701162E-2</v>
      </c>
      <c r="BR181" s="50">
        <f t="shared" si="63"/>
        <v>0.24457229307741185</v>
      </c>
      <c r="BS181" s="50">
        <f t="shared" si="64"/>
        <v>0.26037381244828556</v>
      </c>
      <c r="BT181" s="50">
        <f t="shared" si="65"/>
        <v>6.7936748077058844E-4</v>
      </c>
      <c r="BU181" s="50">
        <f t="shared" si="65"/>
        <v>7.2326059013412645E-4</v>
      </c>
    </row>
    <row r="182" spans="1:73" x14ac:dyDescent="0.25">
      <c r="A182" s="21">
        <v>43739.447916666664</v>
      </c>
      <c r="B182" s="17">
        <v>337275</v>
      </c>
      <c r="C182" s="17">
        <v>13.52</v>
      </c>
      <c r="D182" s="17">
        <v>23.57</v>
      </c>
      <c r="E182" s="17">
        <v>350</v>
      </c>
      <c r="F182" s="17">
        <v>43.34</v>
      </c>
      <c r="G182" s="17">
        <v>-40.18</v>
      </c>
      <c r="H182" s="17">
        <v>-14.21</v>
      </c>
      <c r="I182" s="17">
        <v>26.88</v>
      </c>
      <c r="J182" s="17">
        <v>300</v>
      </c>
      <c r="K182" s="17">
        <v>306.7</v>
      </c>
      <c r="L182" s="17">
        <v>-25.97</v>
      </c>
      <c r="M182" s="17">
        <v>0.124</v>
      </c>
      <c r="N182" s="17">
        <v>309.8</v>
      </c>
      <c r="O182" s="17">
        <v>29.13</v>
      </c>
      <c r="P182" s="17">
        <v>280.7</v>
      </c>
      <c r="Q182" s="17">
        <v>419.3</v>
      </c>
      <c r="R182" s="17">
        <v>445.2</v>
      </c>
      <c r="S182" s="17">
        <v>21.59</v>
      </c>
      <c r="T182" s="17">
        <v>70.44</v>
      </c>
      <c r="U182" s="17">
        <v>0.4</v>
      </c>
      <c r="V182" s="17">
        <v>180.5</v>
      </c>
      <c r="W182" s="17">
        <v>22.85</v>
      </c>
      <c r="X182" s="17">
        <v>0.34200000000000003</v>
      </c>
      <c r="Y182" s="17">
        <v>3.4197419999999998</v>
      </c>
      <c r="Z182" s="7">
        <f t="shared" si="44"/>
        <v>22.22</v>
      </c>
      <c r="AA182" s="7">
        <f t="shared" si="58"/>
        <v>295.37</v>
      </c>
      <c r="AB182" s="2">
        <f t="shared" si="45"/>
        <v>283.5</v>
      </c>
      <c r="AC182" s="42">
        <f t="shared" si="46"/>
        <v>2.6354037297269151</v>
      </c>
      <c r="AD182" s="42">
        <f t="shared" si="47"/>
        <v>1.8563783872196391</v>
      </c>
      <c r="AE182" s="42">
        <f t="shared" si="48"/>
        <v>0.83307742148034447</v>
      </c>
      <c r="AF182" s="42">
        <f t="shared" si="49"/>
        <v>359.52902337761168</v>
      </c>
      <c r="AG182" s="42">
        <f t="shared" si="50"/>
        <v>345.14786244250718</v>
      </c>
      <c r="AH182" s="6">
        <f t="shared" si="51"/>
        <v>402.52800000000002</v>
      </c>
      <c r="AI182" s="4">
        <v>21.967854518803701</v>
      </c>
      <c r="AJ182" s="4">
        <f t="shared" si="59"/>
        <v>295.11785451880365</v>
      </c>
      <c r="AK182" s="8">
        <f t="shared" si="52"/>
        <v>0.20063269857474425</v>
      </c>
      <c r="AL182" s="8">
        <f t="shared" si="53"/>
        <v>412.83101875745677</v>
      </c>
      <c r="AM182" s="8">
        <f t="shared" si="54"/>
        <v>1.6266530054071151</v>
      </c>
      <c r="AN182" s="8">
        <f t="shared" si="55"/>
        <v>-11.947762855470573</v>
      </c>
      <c r="AO182" s="22">
        <f t="shared" si="56"/>
        <v>6.4919655919802666E-3</v>
      </c>
      <c r="AP182" s="22">
        <f t="shared" si="57"/>
        <v>7.1788690788631718E-2</v>
      </c>
      <c r="AQ182" s="19">
        <f t="shared" si="60"/>
        <v>7.1788690788631718E-2</v>
      </c>
      <c r="AX182">
        <v>0.16304185483698286</v>
      </c>
      <c r="AY182">
        <v>30.172413793103448</v>
      </c>
      <c r="AZ182">
        <v>1.257183908045977</v>
      </c>
      <c r="BA182">
        <v>1.0183189655172415</v>
      </c>
      <c r="BB182">
        <v>2.2327586206896535</v>
      </c>
      <c r="BC182">
        <v>9.3031609195402223E-2</v>
      </c>
      <c r="BD182">
        <v>0.92528735632183934</v>
      </c>
      <c r="BE182">
        <v>9.2528735632183945E-2</v>
      </c>
      <c r="BF182">
        <v>0</v>
      </c>
      <c r="BG182">
        <v>22.22</v>
      </c>
      <c r="BH182">
        <v>0.45930236738485847</v>
      </c>
      <c r="BI182">
        <v>2.6795929001600984</v>
      </c>
      <c r="BJ182">
        <v>1.8875052388727733</v>
      </c>
      <c r="BK182">
        <v>0.24366995503826105</v>
      </c>
      <c r="BL182">
        <v>6.7686098621739176E-4</v>
      </c>
      <c r="BP182" s="50">
        <f t="shared" si="61"/>
        <v>0.4594399186278123</v>
      </c>
      <c r="BQ182" s="50">
        <f t="shared" si="62"/>
        <v>3.7011494252873575E-2</v>
      </c>
      <c r="BR182" s="50">
        <f t="shared" si="63"/>
        <v>0.24680871820046552</v>
      </c>
      <c r="BS182" s="50">
        <f t="shared" si="64"/>
        <v>0.26241030452925485</v>
      </c>
      <c r="BT182" s="50">
        <f t="shared" si="65"/>
        <v>6.8557977277907084E-4</v>
      </c>
      <c r="BU182" s="50">
        <f t="shared" si="65"/>
        <v>7.2891751258126339E-4</v>
      </c>
    </row>
    <row r="183" spans="1:73" x14ac:dyDescent="0.25">
      <c r="A183" s="21">
        <v>43739.447916666664</v>
      </c>
      <c r="B183" s="17">
        <v>337276</v>
      </c>
      <c r="C183" s="17">
        <v>13.51</v>
      </c>
      <c r="D183" s="17">
        <v>23.57</v>
      </c>
      <c r="E183" s="17">
        <v>350.4</v>
      </c>
      <c r="F183" s="17">
        <v>43.32</v>
      </c>
      <c r="G183" s="17">
        <v>-40.4</v>
      </c>
      <c r="H183" s="17">
        <v>-14.79</v>
      </c>
      <c r="I183" s="17">
        <v>26.89</v>
      </c>
      <c r="J183" s="17">
        <v>300</v>
      </c>
      <c r="K183" s="17">
        <v>307.10000000000002</v>
      </c>
      <c r="L183" s="17">
        <v>-25.61</v>
      </c>
      <c r="M183" s="17">
        <v>0.124</v>
      </c>
      <c r="N183" s="17">
        <v>310</v>
      </c>
      <c r="O183" s="17">
        <v>28.53</v>
      </c>
      <c r="P183" s="17">
        <v>281.5</v>
      </c>
      <c r="Q183" s="17">
        <v>419.1</v>
      </c>
      <c r="R183" s="17">
        <v>444.7</v>
      </c>
      <c r="S183" s="17">
        <v>21.59</v>
      </c>
      <c r="T183" s="17">
        <v>69.040000000000006</v>
      </c>
      <c r="U183" s="17">
        <v>0.54</v>
      </c>
      <c r="V183" s="17">
        <v>312.5</v>
      </c>
      <c r="W183" s="17">
        <v>22.4</v>
      </c>
      <c r="X183" s="17">
        <v>0.34200000000000003</v>
      </c>
      <c r="Y183" s="17">
        <v>3.4249830000000001</v>
      </c>
      <c r="Z183" s="7">
        <f t="shared" si="44"/>
        <v>21.994999999999997</v>
      </c>
      <c r="AA183" s="7">
        <f t="shared" si="58"/>
        <v>295.14499999999998</v>
      </c>
      <c r="AB183" s="2">
        <f t="shared" si="45"/>
        <v>283.82400000000001</v>
      </c>
      <c r="AC183" s="42">
        <f t="shared" si="46"/>
        <v>2.6735769255087245</v>
      </c>
      <c r="AD183" s="42">
        <f t="shared" si="47"/>
        <v>1.8458375093712234</v>
      </c>
      <c r="AE183" s="42">
        <f t="shared" si="48"/>
        <v>0.83249003980692537</v>
      </c>
      <c r="AF183" s="42">
        <f t="shared" si="49"/>
        <v>358.18205705932593</v>
      </c>
      <c r="AG183" s="42">
        <f t="shared" si="50"/>
        <v>343.85477477695287</v>
      </c>
      <c r="AH183" s="6">
        <f t="shared" si="51"/>
        <v>402.33600000000001</v>
      </c>
      <c r="AI183" s="4">
        <v>22.167182958231798</v>
      </c>
      <c r="AJ183" s="4">
        <f t="shared" si="59"/>
        <v>295.3171829582318</v>
      </c>
      <c r="AK183" s="8">
        <f t="shared" si="52"/>
        <v>0.20017454799990994</v>
      </c>
      <c r="AL183" s="8">
        <f t="shared" si="53"/>
        <v>414.04772362994453</v>
      </c>
      <c r="AM183" s="8">
        <f t="shared" si="54"/>
        <v>1.8900000000000001</v>
      </c>
      <c r="AN183" s="8">
        <f t="shared" si="55"/>
        <v>9.4796532935233415</v>
      </c>
      <c r="AO183" s="22">
        <f t="shared" si="56"/>
        <v>5.9794261954142971E-3</v>
      </c>
      <c r="AP183" s="22">
        <f t="shared" si="57"/>
        <v>6.6120987881746376E-2</v>
      </c>
      <c r="AQ183" s="19">
        <f t="shared" si="60"/>
        <v>6.6120987881746376E-2</v>
      </c>
      <c r="AX183">
        <v>0.16110219612128551</v>
      </c>
      <c r="AY183">
        <v>30.206896551724135</v>
      </c>
      <c r="AZ183">
        <v>1.2586206896551724</v>
      </c>
      <c r="BA183">
        <v>1.0194827586206896</v>
      </c>
      <c r="BB183">
        <v>2.2068965517241352</v>
      </c>
      <c r="BC183">
        <v>9.1954022988505635E-2</v>
      </c>
      <c r="BD183">
        <v>0.92752873563218396</v>
      </c>
      <c r="BE183">
        <v>9.2752873563218402E-2</v>
      </c>
      <c r="BF183">
        <v>0</v>
      </c>
      <c r="BG183">
        <v>21.994999999999997</v>
      </c>
      <c r="BH183">
        <v>0.62005819596955891</v>
      </c>
      <c r="BI183">
        <v>2.6431255403904017</v>
      </c>
      <c r="BJ183">
        <v>1.8248138730855334</v>
      </c>
      <c r="BK183">
        <v>0.24474613365135214</v>
      </c>
      <c r="BL183">
        <v>6.79850371253756E-4</v>
      </c>
      <c r="BP183" s="50">
        <f t="shared" si="61"/>
        <v>0.62024389014754666</v>
      </c>
      <c r="BQ183" s="50">
        <f t="shared" si="62"/>
        <v>3.7101149425287361E-2</v>
      </c>
      <c r="BR183" s="50">
        <f t="shared" si="63"/>
        <v>0.24899119230944244</v>
      </c>
      <c r="BS183" s="50">
        <f t="shared" si="64"/>
        <v>0.26440407374169822</v>
      </c>
      <c r="BT183" s="50">
        <f t="shared" si="65"/>
        <v>6.9164220085956229E-4</v>
      </c>
      <c r="BU183" s="50">
        <f t="shared" si="65"/>
        <v>7.3445576039360622E-4</v>
      </c>
    </row>
    <row r="184" spans="1:73" x14ac:dyDescent="0.25">
      <c r="A184" s="21">
        <v>43739.448611111111</v>
      </c>
      <c r="B184" s="17">
        <v>337277</v>
      </c>
      <c r="C184" s="17">
        <v>13.53</v>
      </c>
      <c r="D184" s="17">
        <v>23.58</v>
      </c>
      <c r="E184" s="17">
        <v>350.6</v>
      </c>
      <c r="F184" s="17">
        <v>43.32</v>
      </c>
      <c r="G184" s="17">
        <v>-40.81</v>
      </c>
      <c r="H184" s="17">
        <v>-14.38</v>
      </c>
      <c r="I184" s="17">
        <v>26.91</v>
      </c>
      <c r="J184" s="17">
        <v>300.10000000000002</v>
      </c>
      <c r="K184" s="17">
        <v>307.3</v>
      </c>
      <c r="L184" s="17">
        <v>-26.42</v>
      </c>
      <c r="M184" s="17">
        <v>0.124</v>
      </c>
      <c r="N184" s="17">
        <v>309.8</v>
      </c>
      <c r="O184" s="17">
        <v>28.94</v>
      </c>
      <c r="P184" s="17">
        <v>280.89999999999998</v>
      </c>
      <c r="Q184" s="17">
        <v>418.8</v>
      </c>
      <c r="R184" s="17">
        <v>445.3</v>
      </c>
      <c r="S184" s="17">
        <v>21.61</v>
      </c>
      <c r="T184" s="17">
        <v>69.63</v>
      </c>
      <c r="U184" s="17">
        <v>0.44500000000000001</v>
      </c>
      <c r="V184" s="17">
        <v>195</v>
      </c>
      <c r="W184" s="17">
        <v>22.5</v>
      </c>
      <c r="X184" s="17">
        <v>0.34300000000000003</v>
      </c>
      <c r="Y184" s="17">
        <v>3.4279739999999999</v>
      </c>
      <c r="Z184" s="7">
        <f t="shared" si="44"/>
        <v>22.055</v>
      </c>
      <c r="AA184" s="7">
        <f t="shared" si="58"/>
        <v>295.20499999999998</v>
      </c>
      <c r="AB184" s="2">
        <f t="shared" si="45"/>
        <v>283.98600000000005</v>
      </c>
      <c r="AC184" s="42">
        <f t="shared" si="46"/>
        <v>2.7181661622775604</v>
      </c>
      <c r="AD184" s="42">
        <f t="shared" si="47"/>
        <v>1.8926590987938652</v>
      </c>
      <c r="AE184" s="42">
        <f t="shared" si="48"/>
        <v>0.83545316625534971</v>
      </c>
      <c r="AF184" s="42">
        <f t="shared" si="49"/>
        <v>359.74933869369204</v>
      </c>
      <c r="AG184" s="42">
        <f t="shared" si="50"/>
        <v>345.35936514594437</v>
      </c>
      <c r="AH184" s="6">
        <f t="shared" si="51"/>
        <v>402.048</v>
      </c>
      <c r="AI184" s="4">
        <v>22.421763615235001</v>
      </c>
      <c r="AJ184" s="4">
        <f t="shared" si="59"/>
        <v>295.571763615235</v>
      </c>
      <c r="AK184" s="8">
        <f t="shared" si="52"/>
        <v>0.20029665321585507</v>
      </c>
      <c r="AL184" s="8">
        <f t="shared" si="53"/>
        <v>415.51961735433429</v>
      </c>
      <c r="AM184" s="8">
        <f t="shared" si="54"/>
        <v>1.7157141370286602</v>
      </c>
      <c r="AN184" s="8">
        <f t="shared" si="55"/>
        <v>18.33038806613607</v>
      </c>
      <c r="AO184" s="22">
        <f t="shared" si="56"/>
        <v>5.7415395147374527E-3</v>
      </c>
      <c r="AP184" s="22">
        <f t="shared" si="57"/>
        <v>6.3490417352700362E-2</v>
      </c>
      <c r="AQ184" s="19">
        <f t="shared" si="60"/>
        <v>6.3490417352700362E-2</v>
      </c>
      <c r="AX184">
        <v>0.16161752269232391</v>
      </c>
      <c r="AY184">
        <v>30.224137931034484</v>
      </c>
      <c r="AZ184">
        <v>1.2593390804597702</v>
      </c>
      <c r="BA184">
        <v>1.020064655172414</v>
      </c>
      <c r="BB184">
        <v>2.2844827586206899</v>
      </c>
      <c r="BC184">
        <v>9.5186781609195414E-2</v>
      </c>
      <c r="BD184">
        <v>0.9248778735632186</v>
      </c>
      <c r="BE184">
        <v>9.2487787356321863E-2</v>
      </c>
      <c r="BF184">
        <v>0</v>
      </c>
      <c r="BG184">
        <v>22.055</v>
      </c>
      <c r="BH184">
        <v>0.510973883715655</v>
      </c>
      <c r="BI184">
        <v>2.6528075289946242</v>
      </c>
      <c r="BJ184">
        <v>1.8471498824389567</v>
      </c>
      <c r="BK184">
        <v>0.24348087915765815</v>
      </c>
      <c r="BL184">
        <v>6.7633577543793925E-4</v>
      </c>
      <c r="BP184" s="50">
        <f t="shared" si="61"/>
        <v>0.51112690947344119</v>
      </c>
      <c r="BQ184" s="50">
        <f t="shared" si="62"/>
        <v>3.6995114942528745E-2</v>
      </c>
      <c r="BR184" s="50">
        <f t="shared" si="63"/>
        <v>0.24697900741764472</v>
      </c>
      <c r="BS184" s="50">
        <f t="shared" si="64"/>
        <v>0.26247681804869955</v>
      </c>
      <c r="BT184" s="50">
        <f t="shared" si="65"/>
        <v>6.8605279838234638E-4</v>
      </c>
      <c r="BU184" s="50">
        <f t="shared" si="65"/>
        <v>7.2910227235749867E-4</v>
      </c>
    </row>
    <row r="185" spans="1:73" x14ac:dyDescent="0.25">
      <c r="A185" s="21">
        <v>43739.448611111111</v>
      </c>
      <c r="B185" s="17">
        <v>337278</v>
      </c>
      <c r="C185" s="17">
        <v>13.52</v>
      </c>
      <c r="D185" s="17">
        <v>23.58</v>
      </c>
      <c r="E185" s="17">
        <v>351</v>
      </c>
      <c r="F185" s="17">
        <v>43.33</v>
      </c>
      <c r="G185" s="17">
        <v>-40.96</v>
      </c>
      <c r="H185" s="17">
        <v>-14.14</v>
      </c>
      <c r="I185" s="17">
        <v>26.94</v>
      </c>
      <c r="J185" s="17">
        <v>300.10000000000002</v>
      </c>
      <c r="K185" s="17">
        <v>307.7</v>
      </c>
      <c r="L185" s="17">
        <v>-26.82</v>
      </c>
      <c r="M185" s="17">
        <v>0.123</v>
      </c>
      <c r="N185" s="17">
        <v>310.10000000000002</v>
      </c>
      <c r="O185" s="17">
        <v>29.2</v>
      </c>
      <c r="P185" s="17">
        <v>280.89999999999998</v>
      </c>
      <c r="Q185" s="17">
        <v>418.8</v>
      </c>
      <c r="R185" s="17">
        <v>445.7</v>
      </c>
      <c r="S185" s="17">
        <v>21.61</v>
      </c>
      <c r="T185" s="17">
        <v>69.83</v>
      </c>
      <c r="U185" s="17">
        <v>0.115</v>
      </c>
      <c r="V185" s="17">
        <v>211</v>
      </c>
      <c r="W185" s="17">
        <v>22.95</v>
      </c>
      <c r="X185" s="17">
        <v>0.34300000000000003</v>
      </c>
      <c r="Y185" s="17">
        <v>3.4297029999999999</v>
      </c>
      <c r="Z185" s="7">
        <f t="shared" si="44"/>
        <v>22.28</v>
      </c>
      <c r="AA185" s="7">
        <f t="shared" si="58"/>
        <v>295.42999999999995</v>
      </c>
      <c r="AB185" s="2">
        <f t="shared" si="45"/>
        <v>284.31</v>
      </c>
      <c r="AC185" s="42">
        <f t="shared" si="46"/>
        <v>2.7280482086725106</v>
      </c>
      <c r="AD185" s="42">
        <f t="shared" si="47"/>
        <v>1.904996064116014</v>
      </c>
      <c r="AE185" s="42">
        <f t="shared" si="48"/>
        <v>0.83613864005097627</v>
      </c>
      <c r="AF185" s="42">
        <f t="shared" si="49"/>
        <v>361.14343999738395</v>
      </c>
      <c r="AG185" s="42">
        <f t="shared" si="50"/>
        <v>346.69770239748857</v>
      </c>
      <c r="AH185" s="6">
        <f t="shared" si="51"/>
        <v>402.048</v>
      </c>
      <c r="AI185" s="4">
        <v>22.494779362739799</v>
      </c>
      <c r="AJ185" s="4">
        <f t="shared" si="59"/>
        <v>295.64477936273977</v>
      </c>
      <c r="AK185" s="8">
        <f t="shared" si="52"/>
        <v>0.20075499001340147</v>
      </c>
      <c r="AL185" s="8">
        <f t="shared" si="53"/>
        <v>415.8974354662397</v>
      </c>
      <c r="AM185" s="8">
        <f t="shared" si="54"/>
        <v>0.8721955056063978</v>
      </c>
      <c r="AN185" s="8">
        <f t="shared" si="55"/>
        <v>5.4569110988158336</v>
      </c>
      <c r="AO185" s="22">
        <f t="shared" si="56"/>
        <v>6.0334080689117137E-3</v>
      </c>
      <c r="AP185" s="22">
        <f t="shared" si="57"/>
        <v>6.6717923889769007E-2</v>
      </c>
      <c r="AQ185" s="19">
        <f t="shared" si="60"/>
        <v>6.6717923889769007E-2</v>
      </c>
      <c r="AX185">
        <v>0.16356241508300082</v>
      </c>
      <c r="AY185">
        <v>30.258620689655174</v>
      </c>
      <c r="AZ185">
        <v>1.2607758620689655</v>
      </c>
      <c r="BA185">
        <v>1.0212284482758622</v>
      </c>
      <c r="BB185">
        <v>2.3189655172413772</v>
      </c>
      <c r="BC185">
        <v>9.6623563218390718E-2</v>
      </c>
      <c r="BD185">
        <v>0.92460488505747151</v>
      </c>
      <c r="BE185">
        <v>9.246048850574716E-2</v>
      </c>
      <c r="BF185">
        <v>0</v>
      </c>
      <c r="BG185">
        <v>22.28</v>
      </c>
      <c r="BH185">
        <v>0.13204943062314681</v>
      </c>
      <c r="BI185">
        <v>2.6893914301041364</v>
      </c>
      <c r="BJ185">
        <v>1.8780020356417184</v>
      </c>
      <c r="BK185">
        <v>0.24226759905328779</v>
      </c>
      <c r="BL185">
        <v>6.7296555292579942E-4</v>
      </c>
      <c r="BP185" s="50">
        <f t="shared" si="61"/>
        <v>0.13208897660549604</v>
      </c>
      <c r="BQ185" s="50">
        <f t="shared" si="62"/>
        <v>3.6984195402298858E-2</v>
      </c>
      <c r="BR185" s="50">
        <f t="shared" si="63"/>
        <v>0.24318297880204984</v>
      </c>
      <c r="BS185" s="50">
        <f t="shared" si="64"/>
        <v>0.25913913719027631</v>
      </c>
      <c r="BT185" s="50">
        <f t="shared" si="65"/>
        <v>6.7550827445013841E-4</v>
      </c>
      <c r="BU185" s="50">
        <f t="shared" si="65"/>
        <v>7.1983093663965643E-4</v>
      </c>
    </row>
    <row r="186" spans="1:73" x14ac:dyDescent="0.25">
      <c r="A186" s="21">
        <v>43739.448611111111</v>
      </c>
      <c r="B186" s="17">
        <v>337279</v>
      </c>
      <c r="C186" s="17">
        <v>13.53</v>
      </c>
      <c r="D186" s="17">
        <v>23.59</v>
      </c>
      <c r="E186" s="17">
        <v>352.4</v>
      </c>
      <c r="F186" s="17">
        <v>43.47</v>
      </c>
      <c r="G186" s="17">
        <v>-40.89</v>
      </c>
      <c r="H186" s="17">
        <v>-14</v>
      </c>
      <c r="I186" s="17">
        <v>26.96</v>
      </c>
      <c r="J186" s="17">
        <v>300.10000000000002</v>
      </c>
      <c r="K186" s="17">
        <v>308.89999999999998</v>
      </c>
      <c r="L186" s="17">
        <v>-26.89</v>
      </c>
      <c r="M186" s="17">
        <v>0.123</v>
      </c>
      <c r="N186" s="17">
        <v>311.5</v>
      </c>
      <c r="O186" s="17">
        <v>29.47</v>
      </c>
      <c r="P186" s="17">
        <v>282</v>
      </c>
      <c r="Q186" s="17">
        <v>419.1</v>
      </c>
      <c r="R186" s="17">
        <v>446</v>
      </c>
      <c r="S186" s="17">
        <v>21.63</v>
      </c>
      <c r="T186" s="17">
        <v>69.760000000000005</v>
      </c>
      <c r="U186" s="17">
        <v>0.16</v>
      </c>
      <c r="V186" s="17">
        <v>111.5</v>
      </c>
      <c r="W186" s="17">
        <v>23.05</v>
      </c>
      <c r="X186" s="17">
        <v>0.34499999999999997</v>
      </c>
      <c r="Y186" s="17">
        <v>3.4452280000000002</v>
      </c>
      <c r="Z186" s="7">
        <f t="shared" si="44"/>
        <v>22.34</v>
      </c>
      <c r="AA186" s="7">
        <f t="shared" si="58"/>
        <v>295.48999999999995</v>
      </c>
      <c r="AB186" s="2">
        <f t="shared" si="45"/>
        <v>285.44400000000002</v>
      </c>
      <c r="AC186" s="42">
        <f t="shared" si="46"/>
        <v>2.7573165144344514</v>
      </c>
      <c r="AD186" s="42">
        <f t="shared" si="47"/>
        <v>1.9235040004694732</v>
      </c>
      <c r="AE186" s="42">
        <f t="shared" si="48"/>
        <v>0.8372711764886126</v>
      </c>
      <c r="AF186" s="42">
        <f t="shared" si="49"/>
        <v>361.92647388216477</v>
      </c>
      <c r="AG186" s="42">
        <f t="shared" si="50"/>
        <v>347.44941492687815</v>
      </c>
      <c r="AH186" s="6">
        <f t="shared" si="51"/>
        <v>402.33600000000001</v>
      </c>
      <c r="AI186" s="4">
        <v>22.660982432630899</v>
      </c>
      <c r="AJ186" s="4">
        <f t="shared" si="59"/>
        <v>295.81098243263085</v>
      </c>
      <c r="AK186" s="8">
        <f t="shared" si="52"/>
        <v>0.20087733113541334</v>
      </c>
      <c r="AL186" s="8">
        <f t="shared" si="53"/>
        <v>416.85660119585577</v>
      </c>
      <c r="AM186" s="8">
        <f t="shared" si="54"/>
        <v>1.0287856919689349</v>
      </c>
      <c r="AN186" s="8">
        <f t="shared" si="55"/>
        <v>9.6193707652858187</v>
      </c>
      <c r="AO186" s="22">
        <f t="shared" si="56"/>
        <v>5.9491777217924599E-3</v>
      </c>
      <c r="AP186" s="22">
        <f t="shared" si="57"/>
        <v>6.5786497766403065E-2</v>
      </c>
      <c r="AQ186" s="19">
        <f t="shared" si="60"/>
        <v>6.5786497766403065E-2</v>
      </c>
      <c r="AX186">
        <v>0.1640843781008744</v>
      </c>
      <c r="AY186">
        <v>30.379310344827584</v>
      </c>
      <c r="AZ186">
        <v>1.2658045977011494</v>
      </c>
      <c r="BA186">
        <v>1.025301724137931</v>
      </c>
      <c r="BB186">
        <v>2.3189655172413772</v>
      </c>
      <c r="BC186">
        <v>9.6623563218390718E-2</v>
      </c>
      <c r="BD186">
        <v>0.92867816091954025</v>
      </c>
      <c r="BE186">
        <v>9.2867816091954034E-2</v>
      </c>
      <c r="BF186">
        <v>0</v>
      </c>
      <c r="BG186">
        <v>22.34</v>
      </c>
      <c r="BH186">
        <v>0.18372094695394339</v>
      </c>
      <c r="BI186">
        <v>2.6992212370361215</v>
      </c>
      <c r="BJ186">
        <v>1.8829767349563986</v>
      </c>
      <c r="BK186">
        <v>0.24384280852673665</v>
      </c>
      <c r="BL186">
        <v>6.7734113479649063E-4</v>
      </c>
      <c r="BP186" s="50">
        <f t="shared" si="61"/>
        <v>0.18377596745112493</v>
      </c>
      <c r="BQ186" s="50">
        <f t="shared" si="62"/>
        <v>3.7147126436781613E-2</v>
      </c>
      <c r="BR186" s="50">
        <f t="shared" si="63"/>
        <v>0.24511727155502455</v>
      </c>
      <c r="BS186" s="50">
        <f t="shared" si="64"/>
        <v>0.26110219948453833</v>
      </c>
      <c r="BT186" s="50">
        <f t="shared" si="65"/>
        <v>6.8088130987506825E-4</v>
      </c>
      <c r="BU186" s="50">
        <f t="shared" si="65"/>
        <v>7.2528388745705084E-4</v>
      </c>
    </row>
    <row r="187" spans="1:73" x14ac:dyDescent="0.25">
      <c r="A187" s="21">
        <v>43739.448611111111</v>
      </c>
      <c r="B187" s="17">
        <v>337280</v>
      </c>
      <c r="C187" s="17">
        <v>13.51</v>
      </c>
      <c r="D187" s="17">
        <v>23.59</v>
      </c>
      <c r="E187" s="17">
        <v>354.9</v>
      </c>
      <c r="F187" s="17">
        <v>43.98</v>
      </c>
      <c r="G187" s="17">
        <v>-40.68</v>
      </c>
      <c r="H187" s="17">
        <v>-14.02</v>
      </c>
      <c r="I187" s="17">
        <v>26.99</v>
      </c>
      <c r="J187" s="17">
        <v>300.10000000000002</v>
      </c>
      <c r="K187" s="17">
        <v>310.89999999999998</v>
      </c>
      <c r="L187" s="17">
        <v>-26.66</v>
      </c>
      <c r="M187" s="17">
        <v>0.124</v>
      </c>
      <c r="N187" s="17">
        <v>314.2</v>
      </c>
      <c r="O187" s="17">
        <v>29.95</v>
      </c>
      <c r="P187" s="17">
        <v>284.3</v>
      </c>
      <c r="Q187" s="17">
        <v>419.5</v>
      </c>
      <c r="R187" s="17">
        <v>446.1</v>
      </c>
      <c r="S187" s="17">
        <v>21.63</v>
      </c>
      <c r="T187" s="17">
        <v>71.37</v>
      </c>
      <c r="U187" s="17">
        <v>0.115</v>
      </c>
      <c r="V187" s="17">
        <v>289.5</v>
      </c>
      <c r="W187" s="17">
        <v>23</v>
      </c>
      <c r="X187" s="17">
        <v>0.34699999999999998</v>
      </c>
      <c r="Y187" s="17">
        <v>3.467781</v>
      </c>
      <c r="Z187" s="7">
        <f t="shared" si="44"/>
        <v>22.314999999999998</v>
      </c>
      <c r="AA187" s="7">
        <f t="shared" si="58"/>
        <v>295.46499999999997</v>
      </c>
      <c r="AB187" s="2">
        <f t="shared" si="45"/>
        <v>287.46899999999999</v>
      </c>
      <c r="AC187" s="42">
        <f t="shared" si="46"/>
        <v>2.7856805736278711</v>
      </c>
      <c r="AD187" s="42">
        <f t="shared" si="47"/>
        <v>1.9881402253982117</v>
      </c>
      <c r="AE187" s="42">
        <f t="shared" si="48"/>
        <v>0.84124792407898763</v>
      </c>
      <c r="AF187" s="42">
        <f t="shared" si="49"/>
        <v>363.52244942964211</v>
      </c>
      <c r="AG187" s="42">
        <f t="shared" si="50"/>
        <v>348.98155145245642</v>
      </c>
      <c r="AH187" s="6">
        <f t="shared" si="51"/>
        <v>402.71999999999997</v>
      </c>
      <c r="AI187" s="4">
        <v>22.813679266685298</v>
      </c>
      <c r="AJ187" s="4">
        <f t="shared" si="59"/>
        <v>295.96367926668529</v>
      </c>
      <c r="AK187" s="8">
        <f t="shared" si="52"/>
        <v>0.20082634962935358</v>
      </c>
      <c r="AL187" s="8">
        <f t="shared" si="53"/>
        <v>417.75524416554083</v>
      </c>
      <c r="AM187" s="8">
        <f t="shared" si="54"/>
        <v>0.8721955056063978</v>
      </c>
      <c r="AN187" s="8">
        <f t="shared" si="55"/>
        <v>12.669971595087214</v>
      </c>
      <c r="AO187" s="22">
        <f t="shared" si="56"/>
        <v>5.9141105849909127E-3</v>
      </c>
      <c r="AP187" s="22">
        <f t="shared" si="57"/>
        <v>6.5398722476312385E-2</v>
      </c>
      <c r="AQ187" s="19">
        <f t="shared" si="60"/>
        <v>6.5398722476312385E-2</v>
      </c>
      <c r="AX187">
        <v>0.16386672284147116</v>
      </c>
      <c r="AY187">
        <v>30.594827586206897</v>
      </c>
      <c r="AZ187">
        <v>1.2747844827586208</v>
      </c>
      <c r="BA187">
        <v>1.0325754310344828</v>
      </c>
      <c r="BB187">
        <v>2.2931034482758643</v>
      </c>
      <c r="BC187">
        <v>9.5545977011494351E-2</v>
      </c>
      <c r="BD187">
        <v>0.93702945402298843</v>
      </c>
      <c r="BE187">
        <v>9.3702945402298843E-2</v>
      </c>
      <c r="BF187">
        <v>0</v>
      </c>
      <c r="BG187">
        <v>22.314999999999998</v>
      </c>
      <c r="BH187">
        <v>0.13204943062314681</v>
      </c>
      <c r="BI187">
        <v>2.6951216777246416</v>
      </c>
      <c r="BJ187">
        <v>1.9235083413920768</v>
      </c>
      <c r="BK187">
        <v>0.24541269721523967</v>
      </c>
      <c r="BL187">
        <v>6.8170193670899916E-4</v>
      </c>
      <c r="BP187" s="50">
        <f t="shared" si="61"/>
        <v>0.13208897660549604</v>
      </c>
      <c r="BQ187" s="50">
        <f t="shared" si="62"/>
        <v>3.7481178160919539E-2</v>
      </c>
      <c r="BR187" s="50">
        <f t="shared" si="63"/>
        <v>0.24633867444451912</v>
      </c>
      <c r="BS187" s="50">
        <f t="shared" si="64"/>
        <v>0.26251811193795194</v>
      </c>
      <c r="BT187" s="50">
        <f t="shared" si="65"/>
        <v>6.8427409567921977E-4</v>
      </c>
      <c r="BU187" s="50">
        <f t="shared" si="65"/>
        <v>7.2921697760542205E-4</v>
      </c>
    </row>
    <row r="188" spans="1:73" x14ac:dyDescent="0.25">
      <c r="A188" s="21">
        <v>43739.448611111111</v>
      </c>
      <c r="B188" s="17">
        <v>337281</v>
      </c>
      <c r="C188" s="17">
        <v>13.52</v>
      </c>
      <c r="D188" s="17">
        <v>23.6</v>
      </c>
      <c r="E188" s="17">
        <v>357.9</v>
      </c>
      <c r="F188" s="17">
        <v>44.53</v>
      </c>
      <c r="G188" s="17">
        <v>-40.299999999999997</v>
      </c>
      <c r="H188" s="17">
        <v>-14.03</v>
      </c>
      <c r="I188" s="17">
        <v>27.01</v>
      </c>
      <c r="J188" s="17">
        <v>300.2</v>
      </c>
      <c r="K188" s="17">
        <v>313.3</v>
      </c>
      <c r="L188" s="17">
        <v>-26.28</v>
      </c>
      <c r="M188" s="17">
        <v>0.124</v>
      </c>
      <c r="N188" s="17">
        <v>317.5</v>
      </c>
      <c r="O188" s="17">
        <v>30.5</v>
      </c>
      <c r="P188" s="17">
        <v>287</v>
      </c>
      <c r="Q188" s="17">
        <v>420</v>
      </c>
      <c r="R188" s="17">
        <v>446.3</v>
      </c>
      <c r="S188" s="17">
        <v>21.65</v>
      </c>
      <c r="T188" s="17">
        <v>70.13</v>
      </c>
      <c r="U188" s="17">
        <v>1.885</v>
      </c>
      <c r="V188" s="17">
        <v>355.5</v>
      </c>
      <c r="W188" s="17">
        <v>22.65</v>
      </c>
      <c r="X188" s="17">
        <v>0.35</v>
      </c>
      <c r="Y188" s="17">
        <v>3.5030540000000001</v>
      </c>
      <c r="Z188" s="7">
        <f t="shared" si="44"/>
        <v>22.15</v>
      </c>
      <c r="AA188" s="7">
        <f t="shared" si="58"/>
        <v>295.29999999999995</v>
      </c>
      <c r="AB188" s="2">
        <f t="shared" si="45"/>
        <v>289.899</v>
      </c>
      <c r="AC188" s="42">
        <f t="shared" si="46"/>
        <v>2.734893531291497</v>
      </c>
      <c r="AD188" s="42">
        <f t="shared" si="47"/>
        <v>1.9179808334947268</v>
      </c>
      <c r="AE188" s="42">
        <f t="shared" si="48"/>
        <v>0.83700394241298148</v>
      </c>
      <c r="AF188" s="42">
        <f t="shared" si="49"/>
        <v>360.8812765624732</v>
      </c>
      <c r="AG188" s="42">
        <f t="shared" si="50"/>
        <v>346.44602549997427</v>
      </c>
      <c r="AH188" s="6">
        <f t="shared" si="51"/>
        <v>403.2</v>
      </c>
      <c r="AI188" s="4">
        <v>22.522123538700001</v>
      </c>
      <c r="AJ188" s="4">
        <f t="shared" si="59"/>
        <v>295.67212353869996</v>
      </c>
      <c r="AK188" s="8">
        <f t="shared" si="52"/>
        <v>0.20049008801042215</v>
      </c>
      <c r="AL188" s="8">
        <f t="shared" si="53"/>
        <v>416.08536363428601</v>
      </c>
      <c r="AM188" s="8">
        <f t="shared" si="54"/>
        <v>3.5311860613680497</v>
      </c>
      <c r="AN188" s="8">
        <f t="shared" si="55"/>
        <v>38.277911004853742</v>
      </c>
      <c r="AO188" s="22">
        <f t="shared" si="56"/>
        <v>5.4353592226354169E-3</v>
      </c>
      <c r="AP188" s="22">
        <f t="shared" si="57"/>
        <v>6.0104650437601659E-2</v>
      </c>
      <c r="AQ188" s="19">
        <f t="shared" si="60"/>
        <v>6.0104650437601659E-2</v>
      </c>
      <c r="AX188">
        <v>0.16243630349003685</v>
      </c>
      <c r="AY188">
        <v>30.853448275862068</v>
      </c>
      <c r="AZ188">
        <v>1.2855603448275861</v>
      </c>
      <c r="BA188">
        <v>1.0413038793103448</v>
      </c>
      <c r="BB188">
        <v>2.2672413793103461</v>
      </c>
      <c r="BC188">
        <v>9.4468390804597749E-2</v>
      </c>
      <c r="BD188">
        <v>0.94683548850574706</v>
      </c>
      <c r="BE188">
        <v>9.4683548850574714E-2</v>
      </c>
      <c r="BF188">
        <v>0</v>
      </c>
      <c r="BG188">
        <v>22.15</v>
      </c>
      <c r="BH188">
        <v>2.1644624063011455</v>
      </c>
      <c r="BI188">
        <v>2.6682007003685078</v>
      </c>
      <c r="BJ188">
        <v>1.8712091511684343</v>
      </c>
      <c r="BK188">
        <v>0.25511399391962469</v>
      </c>
      <c r="BL188">
        <v>7.0864998311006861E-4</v>
      </c>
      <c r="BP188" s="50">
        <f t="shared" si="61"/>
        <v>2.1651106165335654</v>
      </c>
      <c r="BQ188" s="50">
        <f t="shared" si="62"/>
        <v>3.787341954022988E-2</v>
      </c>
      <c r="BR188" s="50">
        <f t="shared" si="63"/>
        <v>0.26903730848979301</v>
      </c>
      <c r="BS188" s="50">
        <f t="shared" si="64"/>
        <v>0.28333847887056018</v>
      </c>
      <c r="BT188" s="50">
        <f t="shared" si="65"/>
        <v>7.4732585691609165E-4</v>
      </c>
      <c r="BU188" s="50">
        <f t="shared" si="65"/>
        <v>7.8705133019600041E-4</v>
      </c>
    </row>
    <row r="189" spans="1:73" x14ac:dyDescent="0.25">
      <c r="A189" s="21">
        <v>43739.448611111111</v>
      </c>
      <c r="B189" s="17">
        <v>337282</v>
      </c>
      <c r="C189" s="17">
        <v>13.52</v>
      </c>
      <c r="D189" s="17">
        <v>23.6</v>
      </c>
      <c r="E189" s="17">
        <v>360.9</v>
      </c>
      <c r="F189" s="17">
        <v>45.13</v>
      </c>
      <c r="G189" s="17">
        <v>-40</v>
      </c>
      <c r="H189" s="17">
        <v>-13.77</v>
      </c>
      <c r="I189" s="17">
        <v>27.02</v>
      </c>
      <c r="J189" s="17">
        <v>300.2</v>
      </c>
      <c r="K189" s="17">
        <v>315.8</v>
      </c>
      <c r="L189" s="17">
        <v>-26.23</v>
      </c>
      <c r="M189" s="17">
        <v>0.125</v>
      </c>
      <c r="N189" s="17">
        <v>320.89999999999998</v>
      </c>
      <c r="O189" s="17">
        <v>31.36</v>
      </c>
      <c r="P189" s="17">
        <v>289.60000000000002</v>
      </c>
      <c r="Q189" s="17">
        <v>420.3</v>
      </c>
      <c r="R189" s="17">
        <v>446.6</v>
      </c>
      <c r="S189" s="17">
        <v>21.68</v>
      </c>
      <c r="T189" s="17">
        <v>69.62</v>
      </c>
      <c r="U189" s="17">
        <v>1.115</v>
      </c>
      <c r="V189" s="17">
        <v>322</v>
      </c>
      <c r="W189" s="17">
        <v>22.3</v>
      </c>
      <c r="X189" s="17">
        <v>0.35299999999999998</v>
      </c>
      <c r="Y189" s="17">
        <v>3.5339860000000001</v>
      </c>
      <c r="Z189" s="7">
        <f t="shared" si="44"/>
        <v>21.990000000000002</v>
      </c>
      <c r="AA189" s="7">
        <f t="shared" si="58"/>
        <v>295.14</v>
      </c>
      <c r="AB189" s="2">
        <f t="shared" si="45"/>
        <v>292.32900000000001</v>
      </c>
      <c r="AC189" s="42">
        <f t="shared" si="46"/>
        <v>2.7661908857051474</v>
      </c>
      <c r="AD189" s="42">
        <f t="shared" si="47"/>
        <v>1.9258220946279239</v>
      </c>
      <c r="AE189" s="42">
        <f t="shared" si="48"/>
        <v>0.83755733057921966</v>
      </c>
      <c r="AF189" s="42">
        <f t="shared" si="49"/>
        <v>360.33785978065151</v>
      </c>
      <c r="AG189" s="42">
        <f t="shared" si="50"/>
        <v>345.92434538942541</v>
      </c>
      <c r="AH189" s="6">
        <f t="shared" si="51"/>
        <v>403.488</v>
      </c>
      <c r="AI189" s="4">
        <v>22.680980857253299</v>
      </c>
      <c r="AJ189" s="4">
        <f t="shared" si="59"/>
        <v>295.83098085725328</v>
      </c>
      <c r="AK189" s="8">
        <f t="shared" si="52"/>
        <v>0.20016437480587498</v>
      </c>
      <c r="AL189" s="8">
        <f t="shared" si="53"/>
        <v>417.04468479715712</v>
      </c>
      <c r="AM189" s="8">
        <f t="shared" si="54"/>
        <v>2.715828602839288</v>
      </c>
      <c r="AN189" s="8">
        <f t="shared" si="55"/>
        <v>54.664937833042863</v>
      </c>
      <c r="AO189" s="22">
        <f t="shared" si="56"/>
        <v>5.1023117658924198E-3</v>
      </c>
      <c r="AP189" s="22">
        <f t="shared" si="57"/>
        <v>5.6421784200664293E-2</v>
      </c>
      <c r="AQ189" s="19">
        <f t="shared" si="60"/>
        <v>5.6421784200664293E-2</v>
      </c>
      <c r="AX189">
        <v>0.16105931495877784</v>
      </c>
      <c r="AY189">
        <v>31.112068965517242</v>
      </c>
      <c r="AZ189">
        <v>1.2963362068965518</v>
      </c>
      <c r="BA189">
        <v>1.0500323275862071</v>
      </c>
      <c r="BB189">
        <v>2.2672413793103461</v>
      </c>
      <c r="BC189">
        <v>9.4468390804597749E-2</v>
      </c>
      <c r="BD189">
        <v>0.95556393678160934</v>
      </c>
      <c r="BE189">
        <v>9.5556393678160934E-2</v>
      </c>
      <c r="BF189">
        <v>0</v>
      </c>
      <c r="BG189">
        <v>21.990000000000002</v>
      </c>
      <c r="BH189">
        <v>1.2803053490852929</v>
      </c>
      <c r="BI189">
        <v>2.6423201030090953</v>
      </c>
      <c r="BJ189">
        <v>1.8395832557149321</v>
      </c>
      <c r="BK189">
        <v>0.25387251475893119</v>
      </c>
      <c r="BL189">
        <v>7.0520142988592007E-4</v>
      </c>
      <c r="BP189" s="50">
        <f t="shared" si="61"/>
        <v>1.2806887731750267</v>
      </c>
      <c r="BQ189" s="50">
        <f t="shared" si="62"/>
        <v>3.8222557471264372E-2</v>
      </c>
      <c r="BR189" s="50">
        <f t="shared" si="63"/>
        <v>0.26257971871469205</v>
      </c>
      <c r="BS189" s="50">
        <f t="shared" si="64"/>
        <v>0.2777832426745952</v>
      </c>
      <c r="BT189" s="50">
        <f t="shared" si="65"/>
        <v>7.293881075408113E-4</v>
      </c>
      <c r="BU189" s="50">
        <f t="shared" si="65"/>
        <v>7.7162011854054217E-4</v>
      </c>
    </row>
    <row r="190" spans="1:73" x14ac:dyDescent="0.25">
      <c r="A190" s="21">
        <v>43739.449305555558</v>
      </c>
      <c r="B190" s="17">
        <v>337283</v>
      </c>
      <c r="C190" s="17">
        <v>13.53</v>
      </c>
      <c r="D190" s="17">
        <v>23.6</v>
      </c>
      <c r="E190" s="17">
        <v>363.1</v>
      </c>
      <c r="F190" s="17">
        <v>45.16</v>
      </c>
      <c r="G190" s="17">
        <v>-40.89</v>
      </c>
      <c r="H190" s="17">
        <v>-13.75</v>
      </c>
      <c r="I190" s="17">
        <v>27.03</v>
      </c>
      <c r="J190" s="17">
        <v>300.2</v>
      </c>
      <c r="K190" s="17">
        <v>317.89999999999998</v>
      </c>
      <c r="L190" s="17">
        <v>-27.13</v>
      </c>
      <c r="M190" s="17">
        <v>0.124</v>
      </c>
      <c r="N190" s="17">
        <v>322.2</v>
      </c>
      <c r="O190" s="17">
        <v>31.41</v>
      </c>
      <c r="P190" s="17">
        <v>290.8</v>
      </c>
      <c r="Q190" s="17">
        <v>419.5</v>
      </c>
      <c r="R190" s="17">
        <v>446.6</v>
      </c>
      <c r="S190" s="17">
        <v>21.7</v>
      </c>
      <c r="T190" s="17">
        <v>70.53</v>
      </c>
      <c r="U190" s="17">
        <v>0.56999999999999995</v>
      </c>
      <c r="V190" s="17">
        <v>320.5</v>
      </c>
      <c r="W190" s="17">
        <v>22.7</v>
      </c>
      <c r="X190" s="17">
        <v>0.35499999999999998</v>
      </c>
      <c r="Y190" s="17">
        <v>3.5519419999999999</v>
      </c>
      <c r="Z190" s="7">
        <f t="shared" si="44"/>
        <v>22.2</v>
      </c>
      <c r="AA190" s="7">
        <f t="shared" si="58"/>
        <v>295.34999999999997</v>
      </c>
      <c r="AB190" s="2">
        <f t="shared" si="45"/>
        <v>294.11100000000005</v>
      </c>
      <c r="AC190" s="42">
        <f t="shared" si="46"/>
        <v>2.7491393397314963</v>
      </c>
      <c r="AD190" s="42">
        <f t="shared" si="47"/>
        <v>1.9389679763126244</v>
      </c>
      <c r="AE190" s="42">
        <f t="shared" si="48"/>
        <v>0.83828724940007848</v>
      </c>
      <c r="AF190" s="42">
        <f t="shared" si="49"/>
        <v>361.67943877869368</v>
      </c>
      <c r="AG190" s="42">
        <f t="shared" si="50"/>
        <v>347.21226122754592</v>
      </c>
      <c r="AH190" s="6">
        <f t="shared" si="51"/>
        <v>402.71999999999997</v>
      </c>
      <c r="AI190" s="4">
        <v>22.604688091225</v>
      </c>
      <c r="AJ190" s="4">
        <f t="shared" si="59"/>
        <v>295.75468809122498</v>
      </c>
      <c r="AK190" s="8">
        <f t="shared" si="52"/>
        <v>0.2005919458008599</v>
      </c>
      <c r="AL190" s="8">
        <f t="shared" si="53"/>
        <v>416.55715484198811</v>
      </c>
      <c r="AM190" s="8">
        <f t="shared" si="54"/>
        <v>1.9417904109352273</v>
      </c>
      <c r="AN190" s="8">
        <f t="shared" si="55"/>
        <v>22.89092072299669</v>
      </c>
      <c r="AO190" s="22">
        <f t="shared" si="56"/>
        <v>5.8599049219052917E-3</v>
      </c>
      <c r="AP190" s="22">
        <f t="shared" si="57"/>
        <v>6.4799311784571573E-2</v>
      </c>
      <c r="AQ190" s="19">
        <f t="shared" si="60"/>
        <v>6.4799311784571573E-2</v>
      </c>
      <c r="AX190">
        <v>0.16286864596267894</v>
      </c>
      <c r="AY190">
        <v>31.301724137931039</v>
      </c>
      <c r="AZ190">
        <v>1.3042385057471266</v>
      </c>
      <c r="BA190">
        <v>1.0564331896551726</v>
      </c>
      <c r="BB190">
        <v>2.336206896551726</v>
      </c>
      <c r="BC190">
        <v>9.7341954022988578E-2</v>
      </c>
      <c r="BD190">
        <v>0.95909123563218401</v>
      </c>
      <c r="BE190">
        <v>9.5909123563218401E-2</v>
      </c>
      <c r="BF190">
        <v>0</v>
      </c>
      <c r="BG190">
        <v>22.2</v>
      </c>
      <c r="BH190">
        <v>0.65450587352342326</v>
      </c>
      <c r="BI190">
        <v>2.6763336594163714</v>
      </c>
      <c r="BJ190">
        <v>1.8876181299863668</v>
      </c>
      <c r="BK190">
        <v>0.2526855348680711</v>
      </c>
      <c r="BL190">
        <v>7.0190426352241975E-4</v>
      </c>
      <c r="BP190" s="50">
        <f t="shared" si="61"/>
        <v>0.65470188404463248</v>
      </c>
      <c r="BQ190" s="50">
        <f t="shared" si="62"/>
        <v>3.8363649425287361E-2</v>
      </c>
      <c r="BR190" s="50">
        <f t="shared" si="63"/>
        <v>0.25726670824203174</v>
      </c>
      <c r="BS190" s="50">
        <f t="shared" si="64"/>
        <v>0.27322316231722754</v>
      </c>
      <c r="BT190" s="50">
        <f t="shared" si="65"/>
        <v>7.146297451167548E-4</v>
      </c>
      <c r="BU190" s="50">
        <f t="shared" si="65"/>
        <v>7.589532286589655E-4</v>
      </c>
    </row>
    <row r="191" spans="1:73" x14ac:dyDescent="0.25">
      <c r="A191" s="21">
        <v>43739.449305555558</v>
      </c>
      <c r="B191" s="17">
        <v>337284</v>
      </c>
      <c r="C191" s="17">
        <v>13.52</v>
      </c>
      <c r="D191" s="17">
        <v>23.61</v>
      </c>
      <c r="E191" s="17">
        <v>364.6</v>
      </c>
      <c r="F191" s="17">
        <v>45.52</v>
      </c>
      <c r="G191" s="17">
        <v>-40.93</v>
      </c>
      <c r="H191" s="17">
        <v>-13.99</v>
      </c>
      <c r="I191" s="17">
        <v>27.04</v>
      </c>
      <c r="J191" s="17">
        <v>300.2</v>
      </c>
      <c r="K191" s="17">
        <v>319.10000000000002</v>
      </c>
      <c r="L191" s="17">
        <v>-26.94</v>
      </c>
      <c r="M191" s="17">
        <v>0.125</v>
      </c>
      <c r="N191" s="17">
        <v>323.7</v>
      </c>
      <c r="O191" s="17">
        <v>31.53</v>
      </c>
      <c r="P191" s="17">
        <v>292.2</v>
      </c>
      <c r="Q191" s="17">
        <v>419.5</v>
      </c>
      <c r="R191" s="17">
        <v>446.5</v>
      </c>
      <c r="S191" s="17">
        <v>21.7</v>
      </c>
      <c r="T191" s="17">
        <v>69.38</v>
      </c>
      <c r="U191" s="17">
        <v>1.2</v>
      </c>
      <c r="V191" s="17">
        <v>340</v>
      </c>
      <c r="W191" s="17">
        <v>22.25</v>
      </c>
      <c r="X191" s="17">
        <v>0.35699999999999998</v>
      </c>
      <c r="Y191" s="17">
        <v>3.5679560000000001</v>
      </c>
      <c r="Z191" s="7">
        <f t="shared" si="44"/>
        <v>21.975000000000001</v>
      </c>
      <c r="AA191" s="7">
        <f t="shared" si="58"/>
        <v>295.125</v>
      </c>
      <c r="AB191" s="2">
        <f t="shared" si="45"/>
        <v>295.32600000000002</v>
      </c>
      <c r="AC191" s="42">
        <f t="shared" si="46"/>
        <v>2.7860813083789253</v>
      </c>
      <c r="AD191" s="42">
        <f t="shared" si="47"/>
        <v>1.9329832117532981</v>
      </c>
      <c r="AE191" s="42">
        <f t="shared" si="48"/>
        <v>0.83800807722249271</v>
      </c>
      <c r="AF191" s="42">
        <f t="shared" si="49"/>
        <v>360.45849399735999</v>
      </c>
      <c r="AG191" s="42">
        <f t="shared" si="50"/>
        <v>346.04015423746557</v>
      </c>
      <c r="AH191" s="6">
        <f t="shared" si="51"/>
        <v>402.71999999999997</v>
      </c>
      <c r="AI191" s="4">
        <v>22.787950227703998</v>
      </c>
      <c r="AJ191" s="4">
        <f t="shared" si="59"/>
        <v>295.93795022770399</v>
      </c>
      <c r="AK191" s="8">
        <f t="shared" si="52"/>
        <v>0.2001338572918544</v>
      </c>
      <c r="AL191" s="8">
        <f t="shared" si="53"/>
        <v>417.67118272531241</v>
      </c>
      <c r="AM191" s="8">
        <f t="shared" si="54"/>
        <v>2.8174456516497348</v>
      </c>
      <c r="AN191" s="8">
        <f t="shared" si="55"/>
        <v>66.720607038442836</v>
      </c>
      <c r="AO191" s="22">
        <f t="shared" si="56"/>
        <v>4.8643217528801753E-3</v>
      </c>
      <c r="AP191" s="22">
        <f t="shared" si="57"/>
        <v>5.3790071014133529E-2</v>
      </c>
      <c r="AQ191" s="19">
        <f t="shared" si="60"/>
        <v>5.3790071014133529E-2</v>
      </c>
      <c r="AX191">
        <v>0.16093072930988225</v>
      </c>
      <c r="AY191">
        <v>31.431034482758623</v>
      </c>
      <c r="AZ191">
        <v>1.3096264367816093</v>
      </c>
      <c r="BA191">
        <v>1.0607974137931035</v>
      </c>
      <c r="BB191">
        <v>2.3275862068965516</v>
      </c>
      <c r="BC191">
        <v>9.6982758620689655E-2</v>
      </c>
      <c r="BD191">
        <v>0.96381465517241394</v>
      </c>
      <c r="BE191">
        <v>9.6381465517241402E-2</v>
      </c>
      <c r="BF191">
        <v>0</v>
      </c>
      <c r="BG191">
        <v>21.975000000000001</v>
      </c>
      <c r="BH191">
        <v>1.3779071021545752</v>
      </c>
      <c r="BI191">
        <v>2.6399050770163037</v>
      </c>
      <c r="BJ191">
        <v>1.8315661424339114</v>
      </c>
      <c r="BK191">
        <v>0.25632196388335038</v>
      </c>
      <c r="BL191">
        <v>7.1200545523152873E-4</v>
      </c>
      <c r="BP191" s="50">
        <f t="shared" si="61"/>
        <v>1.3783197558834368</v>
      </c>
      <c r="BQ191" s="50">
        <f t="shared" si="62"/>
        <v>3.8552586206896555E-2</v>
      </c>
      <c r="BR191" s="50">
        <f t="shared" si="63"/>
        <v>0.26572919142650747</v>
      </c>
      <c r="BS191" s="50">
        <f t="shared" si="64"/>
        <v>0.28096406738010193</v>
      </c>
      <c r="BT191" s="50">
        <f t="shared" si="65"/>
        <v>7.3813664285140961E-4</v>
      </c>
      <c r="BU191" s="50">
        <f t="shared" si="65"/>
        <v>7.8045574272250535E-4</v>
      </c>
    </row>
    <row r="192" spans="1:73" x14ac:dyDescent="0.25">
      <c r="A192" s="21">
        <v>43739.449305555558</v>
      </c>
      <c r="B192" s="17">
        <v>337285</v>
      </c>
      <c r="C192" s="17">
        <v>13.52</v>
      </c>
      <c r="D192" s="17">
        <v>23.61</v>
      </c>
      <c r="E192" s="17">
        <v>367.3</v>
      </c>
      <c r="F192" s="17">
        <v>46.04</v>
      </c>
      <c r="G192" s="17">
        <v>-40.880000000000003</v>
      </c>
      <c r="H192" s="17">
        <v>-14.43</v>
      </c>
      <c r="I192" s="17">
        <v>27.05</v>
      </c>
      <c r="J192" s="17">
        <v>300.2</v>
      </c>
      <c r="K192" s="17">
        <v>321.2</v>
      </c>
      <c r="L192" s="17">
        <v>-26.45</v>
      </c>
      <c r="M192" s="17">
        <v>0.125</v>
      </c>
      <c r="N192" s="17">
        <v>326.39999999999998</v>
      </c>
      <c r="O192" s="17">
        <v>31.61</v>
      </c>
      <c r="P192" s="17">
        <v>294.8</v>
      </c>
      <c r="Q192" s="17">
        <v>419.6</v>
      </c>
      <c r="R192" s="17">
        <v>446</v>
      </c>
      <c r="S192" s="17">
        <v>21.71</v>
      </c>
      <c r="T192" s="17">
        <v>68.430000000000007</v>
      </c>
      <c r="U192" s="17">
        <v>1.49</v>
      </c>
      <c r="V192" s="17">
        <v>310.5</v>
      </c>
      <c r="W192" s="17">
        <v>22.35</v>
      </c>
      <c r="X192" s="17">
        <v>0.35899999999999999</v>
      </c>
      <c r="Y192" s="17">
        <v>3.5934110000000001</v>
      </c>
      <c r="Z192" s="7">
        <f t="shared" si="44"/>
        <v>22.03</v>
      </c>
      <c r="AA192" s="7">
        <f t="shared" si="58"/>
        <v>295.17999999999995</v>
      </c>
      <c r="AB192" s="2">
        <f t="shared" si="45"/>
        <v>297.51300000000003</v>
      </c>
      <c r="AC192" s="42">
        <f t="shared" si="46"/>
        <v>2.7045924889364299</v>
      </c>
      <c r="AD192" s="42">
        <f t="shared" si="47"/>
        <v>1.8507526401791992</v>
      </c>
      <c r="AE192" s="42">
        <f t="shared" si="48"/>
        <v>0.83279255524483675</v>
      </c>
      <c r="AF192" s="42">
        <f t="shared" si="49"/>
        <v>358.48220866487605</v>
      </c>
      <c r="AG192" s="42">
        <f t="shared" si="50"/>
        <v>344.14292031828097</v>
      </c>
      <c r="AH192" s="6">
        <f t="shared" si="51"/>
        <v>402.81600000000003</v>
      </c>
      <c r="AI192" s="4">
        <v>22.344145324252999</v>
      </c>
      <c r="AJ192" s="4">
        <f t="shared" si="59"/>
        <v>295.494145324253</v>
      </c>
      <c r="AK192" s="8">
        <f t="shared" si="52"/>
        <v>0.20024577000981444</v>
      </c>
      <c r="AL192" s="8">
        <f t="shared" si="53"/>
        <v>415.07212924579034</v>
      </c>
      <c r="AM192" s="8">
        <f t="shared" si="54"/>
        <v>3.1394824414224711</v>
      </c>
      <c r="AN192" s="8">
        <f t="shared" si="55"/>
        <v>28.729571141716089</v>
      </c>
      <c r="AO192" s="22">
        <f t="shared" si="56"/>
        <v>5.8404246859113749E-3</v>
      </c>
      <c r="AP192" s="22">
        <f t="shared" si="57"/>
        <v>6.4583897728775527E-2</v>
      </c>
      <c r="AQ192" s="19">
        <f t="shared" si="60"/>
        <v>6.4583897728775527E-2</v>
      </c>
      <c r="AX192">
        <v>0.16140263434980032</v>
      </c>
      <c r="AY192">
        <v>31.663793103448278</v>
      </c>
      <c r="AZ192">
        <v>1.3193247126436782</v>
      </c>
      <c r="BA192">
        <v>1.0686530172413795</v>
      </c>
      <c r="BB192">
        <v>2.2758620689655156</v>
      </c>
      <c r="BC192">
        <v>9.4827586206896478E-2</v>
      </c>
      <c r="BD192">
        <v>0.97382543103448305</v>
      </c>
      <c r="BE192">
        <v>9.7382543103448307E-2</v>
      </c>
      <c r="BF192">
        <v>0</v>
      </c>
      <c r="BG192">
        <v>22.03</v>
      </c>
      <c r="BH192">
        <v>1.7109013185085977</v>
      </c>
      <c r="BI192">
        <v>2.6487696090487054</v>
      </c>
      <c r="BJ192">
        <v>1.8125530434720292</v>
      </c>
      <c r="BK192">
        <v>0.26138604405325377</v>
      </c>
      <c r="BL192">
        <v>7.2607234459237159E-4</v>
      </c>
      <c r="BP192" s="50">
        <f t="shared" si="61"/>
        <v>1.7114136968886007</v>
      </c>
      <c r="BQ192" s="50">
        <f t="shared" si="62"/>
        <v>3.8953017241379326E-2</v>
      </c>
      <c r="BR192" s="50">
        <f t="shared" si="63"/>
        <v>0.27302784247704248</v>
      </c>
      <c r="BS192" s="50">
        <f t="shared" si="64"/>
        <v>0.28811639735081312</v>
      </c>
      <c r="BT192" s="50">
        <f t="shared" si="65"/>
        <v>7.5841067354734013E-4</v>
      </c>
      <c r="BU192" s="50">
        <f t="shared" si="65"/>
        <v>8.0032332597448083E-4</v>
      </c>
    </row>
    <row r="193" spans="1:73" x14ac:dyDescent="0.25">
      <c r="A193" s="21">
        <v>43739.449305555558</v>
      </c>
      <c r="B193" s="17">
        <v>337286</v>
      </c>
      <c r="C193" s="17">
        <v>13.52</v>
      </c>
      <c r="D193" s="17">
        <v>23.62</v>
      </c>
      <c r="E193" s="17">
        <v>369.8</v>
      </c>
      <c r="F193" s="17">
        <v>46.52</v>
      </c>
      <c r="G193" s="17">
        <v>-39.729999999999997</v>
      </c>
      <c r="H193" s="17">
        <v>-14.16</v>
      </c>
      <c r="I193" s="17">
        <v>27.04</v>
      </c>
      <c r="J193" s="17">
        <v>300.2</v>
      </c>
      <c r="K193" s="17">
        <v>323.3</v>
      </c>
      <c r="L193" s="17">
        <v>-25.58</v>
      </c>
      <c r="M193" s="17">
        <v>0.126</v>
      </c>
      <c r="N193" s="17">
        <v>330.1</v>
      </c>
      <c r="O193" s="17">
        <v>32.369999999999997</v>
      </c>
      <c r="P193" s="17">
        <v>297.7</v>
      </c>
      <c r="Q193" s="17">
        <v>420.7</v>
      </c>
      <c r="R193" s="17">
        <v>446.3</v>
      </c>
      <c r="S193" s="17">
        <v>21.71</v>
      </c>
      <c r="T193" s="17">
        <v>69.06</v>
      </c>
      <c r="U193" s="17">
        <v>0.85499999999999998</v>
      </c>
      <c r="V193" s="17">
        <v>310</v>
      </c>
      <c r="W193" s="17">
        <v>22.4</v>
      </c>
      <c r="X193" s="17">
        <v>0.36199999999999999</v>
      </c>
      <c r="Y193" s="17">
        <v>3.6202930000000002</v>
      </c>
      <c r="Z193" s="7">
        <f t="shared" si="44"/>
        <v>22.055</v>
      </c>
      <c r="AA193" s="7">
        <f t="shared" si="58"/>
        <v>295.20499999999998</v>
      </c>
      <c r="AB193" s="2">
        <f t="shared" si="45"/>
        <v>299.53800000000001</v>
      </c>
      <c r="AC193" s="42">
        <f t="shared" si="46"/>
        <v>2.7163952138225183</v>
      </c>
      <c r="AD193" s="42">
        <f t="shared" si="47"/>
        <v>1.8759425346658312</v>
      </c>
      <c r="AE193" s="42">
        <f t="shared" si="48"/>
        <v>0.83439395563496166</v>
      </c>
      <c r="AF193" s="42">
        <f t="shared" si="49"/>
        <v>359.29323853677971</v>
      </c>
      <c r="AG193" s="42">
        <f t="shared" si="50"/>
        <v>344.9215089953085</v>
      </c>
      <c r="AH193" s="6">
        <f t="shared" si="51"/>
        <v>403.87199999999996</v>
      </c>
      <c r="AI193" s="4">
        <v>22.411920499071201</v>
      </c>
      <c r="AJ193" s="4">
        <f t="shared" si="59"/>
        <v>295.56192049907116</v>
      </c>
      <c r="AK193" s="8">
        <f t="shared" si="52"/>
        <v>0.20029665321585507</v>
      </c>
      <c r="AL193" s="8">
        <f t="shared" si="53"/>
        <v>415.46218630019496</v>
      </c>
      <c r="AM193" s="8">
        <f t="shared" si="54"/>
        <v>2.378197847110286</v>
      </c>
      <c r="AN193" s="8">
        <f t="shared" si="55"/>
        <v>24.726346895060118</v>
      </c>
      <c r="AO193" s="22">
        <f t="shared" si="56"/>
        <v>5.9928325558741471E-3</v>
      </c>
      <c r="AP193" s="22">
        <f t="shared" si="57"/>
        <v>6.6269236521086364E-2</v>
      </c>
      <c r="AQ193" s="19">
        <f t="shared" si="60"/>
        <v>6.6269236521086364E-2</v>
      </c>
      <c r="AX193">
        <v>0.16161752269232391</v>
      </c>
      <c r="AY193">
        <v>31.879310344827587</v>
      </c>
      <c r="AZ193">
        <v>1.3283045977011494</v>
      </c>
      <c r="BA193">
        <v>1.0759267241379311</v>
      </c>
      <c r="BB193">
        <v>2.2068965517241401</v>
      </c>
      <c r="BC193">
        <v>9.1954022988505843E-2</v>
      </c>
      <c r="BD193">
        <v>0.98397270114942526</v>
      </c>
      <c r="BE193">
        <v>9.8397270114942537E-2</v>
      </c>
      <c r="BF193">
        <v>0</v>
      </c>
      <c r="BG193">
        <v>22.055</v>
      </c>
      <c r="BH193">
        <v>0.9817588102851349</v>
      </c>
      <c r="BI193">
        <v>2.6528075289946242</v>
      </c>
      <c r="BJ193">
        <v>1.8320288795236876</v>
      </c>
      <c r="BK193">
        <v>0.26027504732609974</v>
      </c>
      <c r="BL193">
        <v>7.229862425724992E-4</v>
      </c>
      <c r="BP193" s="50">
        <f t="shared" si="61"/>
        <v>0.98205282606694877</v>
      </c>
      <c r="BQ193" s="50">
        <f t="shared" si="62"/>
        <v>3.9358908045977012E-2</v>
      </c>
      <c r="BR193" s="50">
        <f t="shared" si="63"/>
        <v>0.26723817921396109</v>
      </c>
      <c r="BS193" s="50">
        <f t="shared" si="64"/>
        <v>0.28321864597648677</v>
      </c>
      <c r="BT193" s="50">
        <f t="shared" si="65"/>
        <v>7.4232827559433641E-4</v>
      </c>
      <c r="BU193" s="50">
        <f t="shared" si="65"/>
        <v>7.8671846104579665E-4</v>
      </c>
    </row>
    <row r="194" spans="1:73" x14ac:dyDescent="0.25">
      <c r="A194" s="21">
        <v>43739.449305555558</v>
      </c>
      <c r="B194" s="17">
        <v>337287</v>
      </c>
      <c r="C194" s="17">
        <v>13.52</v>
      </c>
      <c r="D194" s="17">
        <v>23.62</v>
      </c>
      <c r="E194" s="17">
        <v>371.4</v>
      </c>
      <c r="F194" s="17">
        <v>46.29</v>
      </c>
      <c r="G194" s="17">
        <v>-40.450000000000003</v>
      </c>
      <c r="H194" s="17">
        <v>-14.31</v>
      </c>
      <c r="I194" s="17">
        <v>27.03</v>
      </c>
      <c r="J194" s="17">
        <v>300.2</v>
      </c>
      <c r="K194" s="17">
        <v>325.10000000000002</v>
      </c>
      <c r="L194" s="17">
        <v>-26.14</v>
      </c>
      <c r="M194" s="17">
        <v>0.125</v>
      </c>
      <c r="N194" s="17">
        <v>331</v>
      </c>
      <c r="O194" s="17">
        <v>31.98</v>
      </c>
      <c r="P194" s="17">
        <v>299</v>
      </c>
      <c r="Q194" s="17">
        <v>419.9</v>
      </c>
      <c r="R194" s="17">
        <v>446.1</v>
      </c>
      <c r="S194" s="17">
        <v>21.71</v>
      </c>
      <c r="T194" s="17">
        <v>70.709999999999994</v>
      </c>
      <c r="U194" s="17">
        <v>0.755</v>
      </c>
      <c r="V194" s="17">
        <v>169.5</v>
      </c>
      <c r="W194" s="17">
        <v>22.8</v>
      </c>
      <c r="X194" s="17">
        <v>0.36299999999999999</v>
      </c>
      <c r="Y194" s="17">
        <v>3.6327660000000002</v>
      </c>
      <c r="Z194" s="7">
        <f t="shared" si="44"/>
        <v>22.255000000000003</v>
      </c>
      <c r="AA194" s="7">
        <f t="shared" si="58"/>
        <v>295.40499999999997</v>
      </c>
      <c r="AB194" s="2">
        <f t="shared" si="45"/>
        <v>300.834</v>
      </c>
      <c r="AC194" s="42">
        <f t="shared" si="46"/>
        <v>2.7689704246845892</v>
      </c>
      <c r="AD194" s="42">
        <f t="shared" si="47"/>
        <v>1.9579389872944728</v>
      </c>
      <c r="AE194" s="42">
        <f t="shared" si="48"/>
        <v>0.83943287684585288</v>
      </c>
      <c r="AF194" s="42">
        <f t="shared" si="49"/>
        <v>362.44357124244226</v>
      </c>
      <c r="AG194" s="42">
        <f t="shared" si="50"/>
        <v>347.94582839274454</v>
      </c>
      <c r="AH194" s="6">
        <f t="shared" si="51"/>
        <v>403.10399999999998</v>
      </c>
      <c r="AI194" s="4">
        <v>22.717806802250401</v>
      </c>
      <c r="AJ194" s="4">
        <f t="shared" si="59"/>
        <v>295.86780680225036</v>
      </c>
      <c r="AK194" s="8">
        <f t="shared" si="52"/>
        <v>0.20070402920996572</v>
      </c>
      <c r="AL194" s="8">
        <f t="shared" si="53"/>
        <v>417.20687711586015</v>
      </c>
      <c r="AM194" s="8">
        <f t="shared" si="54"/>
        <v>2.2347986486482401</v>
      </c>
      <c r="AN194" s="8">
        <f t="shared" si="55"/>
        <v>30.128576873489834</v>
      </c>
      <c r="AO194" s="22">
        <f t="shared" si="56"/>
        <v>5.8421378405034289E-3</v>
      </c>
      <c r="AP194" s="22">
        <f t="shared" si="57"/>
        <v>6.4602841933506683E-2</v>
      </c>
      <c r="AQ194" s="19">
        <f t="shared" si="60"/>
        <v>6.4602841933506683E-2</v>
      </c>
      <c r="AX194">
        <v>0.16334534467725578</v>
      </c>
      <c r="AY194">
        <v>32.017241379310342</v>
      </c>
      <c r="AZ194">
        <v>1.3340517241379308</v>
      </c>
      <c r="BA194">
        <v>1.080581896551724</v>
      </c>
      <c r="BB194">
        <v>2.2586206896551766</v>
      </c>
      <c r="BC194">
        <v>9.410919540229902E-2</v>
      </c>
      <c r="BD194">
        <v>0.98647270114942498</v>
      </c>
      <c r="BE194">
        <v>9.8647270114942509E-2</v>
      </c>
      <c r="BF194">
        <v>0</v>
      </c>
      <c r="BG194">
        <v>22.255000000000003</v>
      </c>
      <c r="BH194">
        <v>0.86693321843892035</v>
      </c>
      <c r="BI194">
        <v>2.6853049131005498</v>
      </c>
      <c r="BJ194">
        <v>1.8987791040533986</v>
      </c>
      <c r="BK194">
        <v>0.26012919333707468</v>
      </c>
      <c r="BL194">
        <v>7.225810926029852E-4</v>
      </c>
      <c r="BP194" s="50">
        <f t="shared" si="61"/>
        <v>0.86719284640999572</v>
      </c>
      <c r="BQ194" s="50">
        <f t="shared" si="62"/>
        <v>3.9458908045977001E-2</v>
      </c>
      <c r="BR194" s="50">
        <f t="shared" si="63"/>
        <v>0.26627672968653654</v>
      </c>
      <c r="BS194" s="50">
        <f t="shared" si="64"/>
        <v>0.28247581145068001</v>
      </c>
      <c r="BT194" s="50">
        <f t="shared" si="65"/>
        <v>7.3965758246260149E-4</v>
      </c>
      <c r="BU194" s="50">
        <f t="shared" si="65"/>
        <v>7.8465503180744458E-4</v>
      </c>
    </row>
    <row r="195" spans="1:73" x14ac:dyDescent="0.25">
      <c r="A195" s="21">
        <v>43739.449305555558</v>
      </c>
      <c r="B195" s="17">
        <v>337288</v>
      </c>
      <c r="C195" s="17">
        <v>13.51</v>
      </c>
      <c r="D195" s="17">
        <v>23.63</v>
      </c>
      <c r="E195" s="17">
        <v>372.7</v>
      </c>
      <c r="F195" s="17">
        <v>46.36</v>
      </c>
      <c r="G195" s="17">
        <v>-41.34</v>
      </c>
      <c r="H195" s="17">
        <v>-13.94</v>
      </c>
      <c r="I195" s="17">
        <v>27.04</v>
      </c>
      <c r="J195" s="17">
        <v>300.2</v>
      </c>
      <c r="K195" s="17">
        <v>326.39999999999998</v>
      </c>
      <c r="L195" s="17">
        <v>-27.4</v>
      </c>
      <c r="M195" s="17">
        <v>0.124</v>
      </c>
      <c r="N195" s="17">
        <v>331.4</v>
      </c>
      <c r="O195" s="17">
        <v>32.42</v>
      </c>
      <c r="P195" s="17">
        <v>299</v>
      </c>
      <c r="Q195" s="17">
        <v>419.1</v>
      </c>
      <c r="R195" s="17">
        <v>446.5</v>
      </c>
      <c r="S195" s="17">
        <v>21.74</v>
      </c>
      <c r="T195" s="17">
        <v>70.78</v>
      </c>
      <c r="U195" s="17">
        <v>0.62</v>
      </c>
      <c r="V195" s="17">
        <v>228.5</v>
      </c>
      <c r="W195" s="17">
        <v>22.65</v>
      </c>
      <c r="X195" s="17">
        <v>0.36499999999999999</v>
      </c>
      <c r="Y195" s="17">
        <v>3.6471909999999998</v>
      </c>
      <c r="Z195" s="7">
        <f t="shared" si="44"/>
        <v>22.195</v>
      </c>
      <c r="AA195" s="7">
        <f t="shared" si="58"/>
        <v>295.34499999999997</v>
      </c>
      <c r="AB195" s="2">
        <f t="shared" si="45"/>
        <v>301.887</v>
      </c>
      <c r="AC195" s="42">
        <f t="shared" si="46"/>
        <v>2.8263816803012971</v>
      </c>
      <c r="AD195" s="42">
        <f t="shared" si="47"/>
        <v>2.0005129533172581</v>
      </c>
      <c r="AE195" s="42">
        <f t="shared" si="48"/>
        <v>0.84204349742500084</v>
      </c>
      <c r="AF195" s="42">
        <f t="shared" si="49"/>
        <v>363.27547310315123</v>
      </c>
      <c r="AG195" s="42">
        <f t="shared" si="50"/>
        <v>348.74445417902518</v>
      </c>
      <c r="AH195" s="6">
        <f t="shared" si="51"/>
        <v>402.33600000000001</v>
      </c>
      <c r="AI195" s="4">
        <v>23.023061599920101</v>
      </c>
      <c r="AJ195" s="4">
        <f t="shared" si="59"/>
        <v>296.17306159992006</v>
      </c>
      <c r="AK195" s="8">
        <f t="shared" si="52"/>
        <v>0.20058175846972806</v>
      </c>
      <c r="AL195" s="8">
        <f t="shared" si="53"/>
        <v>419.00273670538854</v>
      </c>
      <c r="AM195" s="8">
        <f t="shared" si="54"/>
        <v>2.0251666598085207</v>
      </c>
      <c r="AN195" s="8">
        <f t="shared" si="55"/>
        <v>48.84992474512557</v>
      </c>
      <c r="AO195" s="22">
        <f t="shared" si="56"/>
        <v>5.3815058372618189E-3</v>
      </c>
      <c r="AP195" s="22">
        <f t="shared" si="57"/>
        <v>5.9509135261846237E-2</v>
      </c>
      <c r="AQ195" s="19">
        <f t="shared" si="60"/>
        <v>5.9509135261846237E-2</v>
      </c>
      <c r="AX195">
        <v>0.16282536803259146</v>
      </c>
      <c r="AY195">
        <v>32.129310344827587</v>
      </c>
      <c r="AZ195">
        <v>1.3387212643678161</v>
      </c>
      <c r="BA195">
        <v>1.0843642241379312</v>
      </c>
      <c r="BB195">
        <v>2.3620689655172393</v>
      </c>
      <c r="BC195">
        <v>9.8419540229884972E-2</v>
      </c>
      <c r="BD195">
        <v>0.98594468390804624</v>
      </c>
      <c r="BE195">
        <v>9.8594468390804629E-2</v>
      </c>
      <c r="BF195">
        <v>0</v>
      </c>
      <c r="BG195">
        <v>22.195</v>
      </c>
      <c r="BH195">
        <v>0.71191866944653059</v>
      </c>
      <c r="BI195">
        <v>2.6755193904092986</v>
      </c>
      <c r="BJ195">
        <v>1.8937326245317017</v>
      </c>
      <c r="BK195">
        <v>0.25924897673367336</v>
      </c>
      <c r="BL195">
        <v>7.20136046482426E-4</v>
      </c>
      <c r="BP195" s="50">
        <f t="shared" si="61"/>
        <v>0.71213187387310906</v>
      </c>
      <c r="BQ195" s="50">
        <f t="shared" si="62"/>
        <v>3.9437787356321849E-2</v>
      </c>
      <c r="BR195" s="50">
        <f t="shared" si="63"/>
        <v>0.26434271853466496</v>
      </c>
      <c r="BS195" s="50">
        <f t="shared" si="64"/>
        <v>0.28068217161141457</v>
      </c>
      <c r="BT195" s="50">
        <f t="shared" si="65"/>
        <v>7.3428532926295826E-4</v>
      </c>
      <c r="BU195" s="50">
        <f t="shared" si="65"/>
        <v>7.7967269892059612E-4</v>
      </c>
    </row>
    <row r="196" spans="1:73" x14ac:dyDescent="0.25">
      <c r="A196" s="21">
        <v>43739.45</v>
      </c>
      <c r="B196" s="17">
        <v>337289</v>
      </c>
      <c r="C196" s="17">
        <v>13.53</v>
      </c>
      <c r="D196" s="17">
        <v>23.63</v>
      </c>
      <c r="E196" s="17">
        <v>374</v>
      </c>
      <c r="F196" s="17">
        <v>46.46</v>
      </c>
      <c r="G196" s="17">
        <v>-41.39</v>
      </c>
      <c r="H196" s="17">
        <v>-13.84</v>
      </c>
      <c r="I196" s="17">
        <v>27.05</v>
      </c>
      <c r="J196" s="17">
        <v>300.2</v>
      </c>
      <c r="K196" s="17">
        <v>327.60000000000002</v>
      </c>
      <c r="L196" s="17">
        <v>-27.56</v>
      </c>
      <c r="M196" s="17">
        <v>0.124</v>
      </c>
      <c r="N196" s="17">
        <v>332.6</v>
      </c>
      <c r="O196" s="17">
        <v>32.630000000000003</v>
      </c>
      <c r="P196" s="17">
        <v>300</v>
      </c>
      <c r="Q196" s="17">
        <v>419.1</v>
      </c>
      <c r="R196" s="17">
        <v>446.6</v>
      </c>
      <c r="S196" s="17">
        <v>21.74</v>
      </c>
      <c r="T196" s="17">
        <v>71.58</v>
      </c>
      <c r="U196" s="17">
        <v>1.095</v>
      </c>
      <c r="V196" s="17">
        <v>175.5</v>
      </c>
      <c r="W196" s="17">
        <v>22.8</v>
      </c>
      <c r="X196" s="17">
        <v>0.36599999999999999</v>
      </c>
      <c r="Y196" s="17">
        <v>3.6599680000000001</v>
      </c>
      <c r="Z196" s="7">
        <f t="shared" si="44"/>
        <v>22.27</v>
      </c>
      <c r="AA196" s="7">
        <f t="shared" si="58"/>
        <v>295.41999999999996</v>
      </c>
      <c r="AB196" s="2">
        <f t="shared" si="45"/>
        <v>302.94</v>
      </c>
      <c r="AC196" s="42">
        <f t="shared" si="46"/>
        <v>2.7889360645768568</v>
      </c>
      <c r="AD196" s="42">
        <f t="shared" si="47"/>
        <v>1.9963204350241142</v>
      </c>
      <c r="AE196" s="42">
        <f t="shared" si="48"/>
        <v>0.84176035611110545</v>
      </c>
      <c r="AF196" s="42">
        <f t="shared" si="49"/>
        <v>363.52233751383335</v>
      </c>
      <c r="AG196" s="42">
        <f t="shared" si="50"/>
        <v>348.98144401328</v>
      </c>
      <c r="AH196" s="6">
        <f t="shared" si="51"/>
        <v>402.33600000000001</v>
      </c>
      <c r="AI196" s="4">
        <v>22.827643050561399</v>
      </c>
      <c r="AJ196" s="4">
        <f t="shared" si="59"/>
        <v>295.97764305056137</v>
      </c>
      <c r="AK196" s="8">
        <f t="shared" si="52"/>
        <v>0.20073460465699813</v>
      </c>
      <c r="AL196" s="8">
        <f t="shared" si="53"/>
        <v>417.8460308405833</v>
      </c>
      <c r="AM196" s="8">
        <f t="shared" si="54"/>
        <v>2.6913611797750225</v>
      </c>
      <c r="AN196" s="8">
        <f t="shared" si="55"/>
        <v>43.718853346715456</v>
      </c>
      <c r="AO196" s="22">
        <f t="shared" si="56"/>
        <v>5.5486352492449655E-3</v>
      </c>
      <c r="AP196" s="22">
        <f t="shared" si="57"/>
        <v>6.1357266079632065E-2</v>
      </c>
      <c r="AQ196" s="19">
        <f t="shared" si="60"/>
        <v>6.1357266079632065E-2</v>
      </c>
      <c r="AX196">
        <v>0.16347555770847386</v>
      </c>
      <c r="AY196">
        <v>32.241379310344826</v>
      </c>
      <c r="AZ196">
        <v>1.343390804597701</v>
      </c>
      <c r="BA196">
        <v>1.0881465517241378</v>
      </c>
      <c r="BB196">
        <v>2.3706896551724137</v>
      </c>
      <c r="BC196">
        <v>9.8778735632183909E-2</v>
      </c>
      <c r="BD196">
        <v>0.9893678160919539</v>
      </c>
      <c r="BE196">
        <v>9.893678160919539E-2</v>
      </c>
      <c r="BF196">
        <v>0</v>
      </c>
      <c r="BG196">
        <v>22.27</v>
      </c>
      <c r="BH196">
        <v>1.2573402307160499</v>
      </c>
      <c r="BI196">
        <v>2.6877561720399799</v>
      </c>
      <c r="BJ196">
        <v>1.9238958679462175</v>
      </c>
      <c r="BK196">
        <v>0.2609497617236276</v>
      </c>
      <c r="BL196">
        <v>7.2486044923229884E-4</v>
      </c>
      <c r="BP196" s="50">
        <f t="shared" si="61"/>
        <v>1.2577167772436362</v>
      </c>
      <c r="BQ196" s="50">
        <f t="shared" si="62"/>
        <v>3.9574712643678157E-2</v>
      </c>
      <c r="BR196" s="50">
        <f t="shared" si="63"/>
        <v>0.26966625436502262</v>
      </c>
      <c r="BS196" s="50">
        <f t="shared" si="64"/>
        <v>0.28551265310311658</v>
      </c>
      <c r="BT196" s="50">
        <f t="shared" si="65"/>
        <v>7.4907292879172955E-4</v>
      </c>
      <c r="BU196" s="50">
        <f t="shared" si="65"/>
        <v>7.9309070306421263E-4</v>
      </c>
    </row>
    <row r="197" spans="1:73" x14ac:dyDescent="0.25">
      <c r="A197" s="21">
        <v>43739.45</v>
      </c>
      <c r="B197" s="17">
        <v>337290</v>
      </c>
      <c r="C197" s="17">
        <v>13.52</v>
      </c>
      <c r="D197" s="17">
        <v>23.64</v>
      </c>
      <c r="E197" s="17">
        <v>376.6</v>
      </c>
      <c r="F197" s="17">
        <v>47.22</v>
      </c>
      <c r="G197" s="17">
        <v>-41.26</v>
      </c>
      <c r="H197" s="17">
        <v>-13.67</v>
      </c>
      <c r="I197" s="17">
        <v>27.05</v>
      </c>
      <c r="J197" s="17">
        <v>300.2</v>
      </c>
      <c r="K197" s="17">
        <v>329.4</v>
      </c>
      <c r="L197" s="17">
        <v>-27.59</v>
      </c>
      <c r="M197" s="17">
        <v>0.125</v>
      </c>
      <c r="N197" s="17">
        <v>335.4</v>
      </c>
      <c r="O197" s="17">
        <v>33.549999999999997</v>
      </c>
      <c r="P197" s="17">
        <v>301.8</v>
      </c>
      <c r="Q197" s="17">
        <v>419.3</v>
      </c>
      <c r="R197" s="17">
        <v>446.8</v>
      </c>
      <c r="S197" s="17">
        <v>21.74</v>
      </c>
      <c r="T197" s="17">
        <v>68.73</v>
      </c>
      <c r="U197" s="17">
        <v>1.175</v>
      </c>
      <c r="V197" s="17">
        <v>184.5</v>
      </c>
      <c r="W197" s="17">
        <v>22.5</v>
      </c>
      <c r="X197" s="17">
        <v>0.36899999999999999</v>
      </c>
      <c r="Y197" s="17">
        <v>3.68628</v>
      </c>
      <c r="Z197" s="7">
        <f t="shared" si="44"/>
        <v>22.119999999999997</v>
      </c>
      <c r="AA197" s="7">
        <f t="shared" si="58"/>
        <v>295.27</v>
      </c>
      <c r="AB197" s="2">
        <f t="shared" si="45"/>
        <v>305.04600000000005</v>
      </c>
      <c r="AC197" s="42">
        <f t="shared" si="46"/>
        <v>2.7470929267340489</v>
      </c>
      <c r="AD197" s="42">
        <f t="shared" si="47"/>
        <v>1.888076968544312</v>
      </c>
      <c r="AE197" s="42">
        <f t="shared" si="48"/>
        <v>0.83513733604670504</v>
      </c>
      <c r="AF197" s="42">
        <f t="shared" si="49"/>
        <v>359.93017287062264</v>
      </c>
      <c r="AG197" s="42">
        <f t="shared" si="50"/>
        <v>345.53296595579775</v>
      </c>
      <c r="AH197" s="6">
        <f t="shared" si="51"/>
        <v>402.52800000000002</v>
      </c>
      <c r="AI197" s="4">
        <v>22.586930750979601</v>
      </c>
      <c r="AJ197" s="4">
        <f t="shared" si="59"/>
        <v>295.73693075097958</v>
      </c>
      <c r="AK197" s="8">
        <f t="shared" si="52"/>
        <v>0.20042898989036398</v>
      </c>
      <c r="AL197" s="8">
        <f t="shared" si="53"/>
        <v>416.4700585813589</v>
      </c>
      <c r="AM197" s="8">
        <f t="shared" si="54"/>
        <v>2.7879427899438682</v>
      </c>
      <c r="AN197" s="8">
        <f t="shared" si="55"/>
        <v>37.920741305980449</v>
      </c>
      <c r="AO197" s="22">
        <f t="shared" si="56"/>
        <v>5.7642886906372993E-3</v>
      </c>
      <c r="AP197" s="22">
        <f t="shared" si="57"/>
        <v>6.374197961550529E-2</v>
      </c>
      <c r="AQ197" s="19">
        <f t="shared" si="60"/>
        <v>6.374197961550529E-2</v>
      </c>
      <c r="AX197">
        <v>0.16217736354018911</v>
      </c>
      <c r="AY197">
        <v>32.465517241379317</v>
      </c>
      <c r="AZ197">
        <v>1.3527298850574716</v>
      </c>
      <c r="BA197">
        <v>1.095711206896552</v>
      </c>
      <c r="BB197">
        <v>2.3706896551724137</v>
      </c>
      <c r="BC197">
        <v>9.8778735632183909E-2</v>
      </c>
      <c r="BD197">
        <v>0.99693247126436813</v>
      </c>
      <c r="BE197">
        <v>9.9693247126436818E-2</v>
      </c>
      <c r="BF197">
        <v>0</v>
      </c>
      <c r="BG197">
        <v>22.119999999999997</v>
      </c>
      <c r="BH197">
        <v>1.3492007041930218</v>
      </c>
      <c r="BI197">
        <v>2.6633312930547</v>
      </c>
      <c r="BJ197">
        <v>1.8305075977164955</v>
      </c>
      <c r="BK197">
        <v>0.26534662040011725</v>
      </c>
      <c r="BL197">
        <v>7.370739455558813E-4</v>
      </c>
      <c r="BP197" s="50">
        <f t="shared" si="61"/>
        <v>1.3496047609691986</v>
      </c>
      <c r="BQ197" s="50">
        <f t="shared" si="62"/>
        <v>3.9877298850574727E-2</v>
      </c>
      <c r="BR197" s="50">
        <f t="shared" si="63"/>
        <v>0.27485201192651365</v>
      </c>
      <c r="BS197" s="50">
        <f t="shared" si="64"/>
        <v>0.29068230996904815</v>
      </c>
      <c r="BT197" s="50">
        <f t="shared" si="65"/>
        <v>7.6347781090698233E-4</v>
      </c>
      <c r="BU197" s="50">
        <f t="shared" si="65"/>
        <v>8.0745086102513382E-4</v>
      </c>
    </row>
    <row r="198" spans="1:73" x14ac:dyDescent="0.25">
      <c r="A198" s="21">
        <v>43739.45</v>
      </c>
      <c r="B198" s="17">
        <v>337291</v>
      </c>
      <c r="C198" s="17">
        <v>13.52</v>
      </c>
      <c r="D198" s="17">
        <v>23.64</v>
      </c>
      <c r="E198" s="17">
        <v>379.2</v>
      </c>
      <c r="F198" s="17">
        <v>47.68</v>
      </c>
      <c r="G198" s="17">
        <v>-40.67</v>
      </c>
      <c r="H198" s="17">
        <v>-14.28</v>
      </c>
      <c r="I198" s="17">
        <v>27.04</v>
      </c>
      <c r="J198" s="17">
        <v>300.2</v>
      </c>
      <c r="K198" s="17">
        <v>331.5</v>
      </c>
      <c r="L198" s="17">
        <v>-26.39</v>
      </c>
      <c r="M198" s="17">
        <v>0.126</v>
      </c>
      <c r="N198" s="17">
        <v>338.5</v>
      </c>
      <c r="O198" s="17">
        <v>33.4</v>
      </c>
      <c r="P198" s="17">
        <v>305.10000000000002</v>
      </c>
      <c r="Q198" s="17">
        <v>419.8</v>
      </c>
      <c r="R198" s="17">
        <v>446.2</v>
      </c>
      <c r="S198" s="17">
        <v>21.74</v>
      </c>
      <c r="T198" s="17">
        <v>69.040000000000006</v>
      </c>
      <c r="U198" s="17">
        <v>0.96499999999999997</v>
      </c>
      <c r="V198" s="17">
        <v>321.5</v>
      </c>
      <c r="W198" s="17">
        <v>22.3</v>
      </c>
      <c r="X198" s="17">
        <v>0.371</v>
      </c>
      <c r="Y198" s="17">
        <v>3.714315</v>
      </c>
      <c r="Z198" s="7">
        <f t="shared" ref="Z198:Z261" si="66">AVERAGE(S198,W198)</f>
        <v>22.02</v>
      </c>
      <c r="AA198" s="7">
        <f t="shared" si="58"/>
        <v>295.16999999999996</v>
      </c>
      <c r="AB198" s="2">
        <f t="shared" ref="AB198:AB261" si="67">E198*$U$1827</f>
        <v>307.15199999999999</v>
      </c>
      <c r="AC198" s="42">
        <f t="shared" ref="AC198:AC261" si="68">0.61121*EXP((18.678 - (AI198/234.5))*(AI198/(257.15+Z198)))</f>
        <v>2.7447509034623518</v>
      </c>
      <c r="AD198" s="42">
        <f t="shared" ref="AD198:AD261" si="69">T198*AC198/100</f>
        <v>1.8949760237504081</v>
      </c>
      <c r="AE198" s="42">
        <f t="shared" ref="AE198:AE261" si="70">1.72*(AD198/AA198)^(0.143)</f>
        <v>0.83561350819606861</v>
      </c>
      <c r="AF198" s="42">
        <f t="shared" ref="AF198:AF261" si="71">AE198*$U$1834*AA198^4</f>
        <v>359.64777020956996</v>
      </c>
      <c r="AG198" s="42">
        <f t="shared" ref="AG198:AG261" si="72">$U$1831*AF198</f>
        <v>345.26185940118717</v>
      </c>
      <c r="AH198" s="6">
        <f t="shared" ref="AH198:AH261" si="73">$U$1831*($U$1832*Q198+$U$1833*R198)</f>
        <v>403.00799999999998</v>
      </c>
      <c r="AI198" s="4">
        <v>22.5659200328762</v>
      </c>
      <c r="AJ198" s="4">
        <f t="shared" si="59"/>
        <v>295.71592003287617</v>
      </c>
      <c r="AK198" s="8">
        <f t="shared" ref="AK198:AK261" si="74">(4*$U$1834*AA198^3) / $U$1838</f>
        <v>0.20022541914055839</v>
      </c>
      <c r="AL198" s="8">
        <f t="shared" ref="AL198:AL261" si="75">$U$1831*$U$1834*AA198^4   +    $U$1838*AK198*(AJ198-AA198)</f>
        <v>416.36778892207246</v>
      </c>
      <c r="AM198" s="8">
        <f t="shared" ref="AM198:AM261" si="76">1.4*0.135*SQRT(U198/$U$1844)</f>
        <v>2.5265539772583523</v>
      </c>
      <c r="AN198" s="8">
        <f t="shared" ref="AN198:AN261" si="77">AM198*$U$1838*(AJ198-AA198)</f>
        <v>40.178905015466313</v>
      </c>
      <c r="AO198" s="22">
        <f t="shared" ref="AO198:AO261" si="78">(AB198+AH198-AL198-AN198)/$U$1824</f>
        <v>5.774081026231081E-3</v>
      </c>
      <c r="AP198" s="22">
        <f t="shared" ref="AP198:AP261" si="79">AO198*10*$U$1841*$U$1842</f>
        <v>6.3850264069894413E-2</v>
      </c>
      <c r="AQ198" s="19">
        <f t="shared" si="60"/>
        <v>6.3850264069894413E-2</v>
      </c>
      <c r="AX198">
        <v>0.16131674660812967</v>
      </c>
      <c r="AY198">
        <v>32.689655172413794</v>
      </c>
      <c r="AZ198">
        <v>1.3620689655172413</v>
      </c>
      <c r="BA198">
        <v>1.1032758620689656</v>
      </c>
      <c r="BB198">
        <v>2.2758620689655156</v>
      </c>
      <c r="BC198">
        <v>9.4827586206896478E-2</v>
      </c>
      <c r="BD198">
        <v>1.008448275862069</v>
      </c>
      <c r="BE198">
        <v>0.1008448275862069</v>
      </c>
      <c r="BF198">
        <v>0</v>
      </c>
      <c r="BG198">
        <v>22.02</v>
      </c>
      <c r="BH198">
        <v>1.108066961315971</v>
      </c>
      <c r="BI198">
        <v>2.6471559448444513</v>
      </c>
      <c r="BJ198">
        <v>1.8275964643206093</v>
      </c>
      <c r="BK198">
        <v>0.26633061860146851</v>
      </c>
      <c r="BL198">
        <v>7.3980727389296808E-4</v>
      </c>
      <c r="BP198" s="50">
        <f t="shared" si="61"/>
        <v>1.1083988036895971</v>
      </c>
      <c r="BQ198" s="50">
        <f t="shared" si="62"/>
        <v>4.0337931034482757E-2</v>
      </c>
      <c r="BR198" s="50">
        <f t="shared" si="63"/>
        <v>0.27431611573640546</v>
      </c>
      <c r="BS198" s="50">
        <f t="shared" si="64"/>
        <v>0.29054957210019428</v>
      </c>
      <c r="BT198" s="50">
        <f t="shared" si="65"/>
        <v>7.619892103789041E-4</v>
      </c>
      <c r="BU198" s="50">
        <f t="shared" si="65"/>
        <v>8.0708214472276186E-4</v>
      </c>
    </row>
    <row r="199" spans="1:73" x14ac:dyDescent="0.25">
      <c r="A199" s="21">
        <v>43739.45</v>
      </c>
      <c r="B199" s="17">
        <v>337292</v>
      </c>
      <c r="C199" s="17">
        <v>13.52</v>
      </c>
      <c r="D199" s="17">
        <v>23.65</v>
      </c>
      <c r="E199" s="17">
        <v>380.5</v>
      </c>
      <c r="F199" s="17">
        <v>47.51</v>
      </c>
      <c r="G199" s="17">
        <v>-41.74</v>
      </c>
      <c r="H199" s="17">
        <v>-15.16</v>
      </c>
      <c r="I199" s="17">
        <v>27.03</v>
      </c>
      <c r="J199" s="17">
        <v>300.2</v>
      </c>
      <c r="K199" s="17">
        <v>333</v>
      </c>
      <c r="L199" s="17">
        <v>-26.59</v>
      </c>
      <c r="M199" s="17">
        <v>0.125</v>
      </c>
      <c r="N199" s="17">
        <v>338.8</v>
      </c>
      <c r="O199" s="17">
        <v>32.35</v>
      </c>
      <c r="P199" s="17">
        <v>306.39999999999998</v>
      </c>
      <c r="Q199" s="17">
        <v>418.6</v>
      </c>
      <c r="R199" s="17">
        <v>445.2</v>
      </c>
      <c r="S199" s="17">
        <v>21.74</v>
      </c>
      <c r="T199" s="17">
        <v>68.06</v>
      </c>
      <c r="U199" s="17">
        <v>0.85499999999999998</v>
      </c>
      <c r="V199" s="17">
        <v>308.5</v>
      </c>
      <c r="W199" s="17">
        <v>22.35</v>
      </c>
      <c r="X199" s="17">
        <v>0.373</v>
      </c>
      <c r="Y199" s="17">
        <v>3.7251319999999999</v>
      </c>
      <c r="Z199" s="7">
        <f t="shared" si="66"/>
        <v>22.045000000000002</v>
      </c>
      <c r="AA199" s="7">
        <f t="shared" ref="AA199:AA262" si="80">CONVERT(Z199,"C","K")</f>
        <v>295.19499999999999</v>
      </c>
      <c r="AB199" s="2">
        <f t="shared" si="67"/>
        <v>308.20500000000004</v>
      </c>
      <c r="AC199" s="42">
        <f t="shared" si="68"/>
        <v>2.6726756445953188</v>
      </c>
      <c r="AD199" s="42">
        <f t="shared" si="69"/>
        <v>1.8190230437115742</v>
      </c>
      <c r="AE199" s="42">
        <f t="shared" si="70"/>
        <v>0.83072967230715178</v>
      </c>
      <c r="AF199" s="42">
        <f t="shared" si="71"/>
        <v>357.66691644194856</v>
      </c>
      <c r="AG199" s="42">
        <f t="shared" si="72"/>
        <v>343.36023978427062</v>
      </c>
      <c r="AH199" s="6">
        <f t="shared" si="73"/>
        <v>401.85599999999999</v>
      </c>
      <c r="AI199" s="4">
        <v>22.166082419586299</v>
      </c>
      <c r="AJ199" s="4">
        <f t="shared" ref="AJ199:AJ262" si="81">CONVERT(AI199,"C","K")</f>
        <v>295.31608241958628</v>
      </c>
      <c r="AK199" s="8">
        <f t="shared" si="74"/>
        <v>0.20027629889919815</v>
      </c>
      <c r="AL199" s="8">
        <f t="shared" si="75"/>
        <v>414.03007414766017</v>
      </c>
      <c r="AM199" s="8">
        <f t="shared" si="76"/>
        <v>2.378197847110286</v>
      </c>
      <c r="AN199" s="8">
        <f t="shared" si="77"/>
        <v>8.3882150713531392</v>
      </c>
      <c r="AO199" s="22">
        <f t="shared" si="78"/>
        <v>6.5488374582567113E-3</v>
      </c>
      <c r="AP199" s="22">
        <f t="shared" si="79"/>
        <v>7.2417584575089192E-2</v>
      </c>
      <c r="AQ199" s="19">
        <f t="shared" ref="AQ199:AQ262" si="82">MAX(AP199,0)</f>
        <v>7.2417584575089192E-2</v>
      </c>
      <c r="AX199">
        <v>0.16153153837723702</v>
      </c>
      <c r="AY199">
        <v>32.801724137931032</v>
      </c>
      <c r="AZ199">
        <v>1.3667385057471264</v>
      </c>
      <c r="BA199">
        <v>1.1070581896551726</v>
      </c>
      <c r="BB199">
        <v>2.293103448275859</v>
      </c>
      <c r="BC199">
        <v>9.5545977011494129E-2</v>
      </c>
      <c r="BD199">
        <v>1.0115122126436784</v>
      </c>
      <c r="BE199">
        <v>0.10115122126436785</v>
      </c>
      <c r="BF199">
        <v>0</v>
      </c>
      <c r="BG199">
        <v>22.045000000000002</v>
      </c>
      <c r="BH199">
        <v>0.9817588102851349</v>
      </c>
      <c r="BI199">
        <v>2.6511917163001932</v>
      </c>
      <c r="BJ199">
        <v>1.8044010821139116</v>
      </c>
      <c r="BK199">
        <v>0.26762418513150871</v>
      </c>
      <c r="BL199">
        <v>7.4340051425419084E-4</v>
      </c>
      <c r="BP199" s="50">
        <f t="shared" ref="BP199:BP262" si="83">U199*(LN((2-0.08)/0.015)/LN(($AW$13-0.08)/0.015))</f>
        <v>0.98205282606694877</v>
      </c>
      <c r="BQ199" s="50">
        <f t="shared" ref="BQ199:BQ262" si="84">0.04*BD199</f>
        <v>4.0460488505747134E-2</v>
      </c>
      <c r="BR199" s="50">
        <f t="shared" ref="BR199:BR262" si="85">(0.408*AX199*(BD199-BE199) + $BF$6*($BN$7/(BG199+273))*BP199*(BI199-BJ199))  /  (AX199 + $BF$6*(1 + $BN$8*BP199))</f>
        <v>0.27478648510070025</v>
      </c>
      <c r="BS199" s="50">
        <f t="shared" ref="BS199:BS262" si="86">(0.408*AX199*(BD199-BQ199) + $BF$6*($BN$7/(BG199+273))*BP199*(BI199-BJ199))  /  (AX199 + $BF$6*(1 + $BN$8*BP199))</f>
        <v>0.29121127188274815</v>
      </c>
      <c r="BT199" s="50">
        <f t="shared" ref="BT199:BU262" si="87">BR199/60/6</f>
        <v>7.6329579194638964E-4</v>
      </c>
      <c r="BU199" s="50">
        <f t="shared" si="87"/>
        <v>8.089201996743004E-4</v>
      </c>
    </row>
    <row r="200" spans="1:73" x14ac:dyDescent="0.25">
      <c r="A200" s="21">
        <v>43739.45</v>
      </c>
      <c r="B200" s="17">
        <v>337293</v>
      </c>
      <c r="C200" s="17">
        <v>13.52</v>
      </c>
      <c r="D200" s="17">
        <v>23.65</v>
      </c>
      <c r="E200" s="17">
        <v>381.8</v>
      </c>
      <c r="F200" s="17">
        <v>47.75</v>
      </c>
      <c r="G200" s="17">
        <v>-41.18</v>
      </c>
      <c r="H200" s="17">
        <v>-15.03</v>
      </c>
      <c r="I200" s="17">
        <v>27.02</v>
      </c>
      <c r="J200" s="17">
        <v>300.2</v>
      </c>
      <c r="K200" s="17">
        <v>334</v>
      </c>
      <c r="L200" s="17">
        <v>-26.15</v>
      </c>
      <c r="M200" s="17">
        <v>0.125</v>
      </c>
      <c r="N200" s="17">
        <v>340.6</v>
      </c>
      <c r="O200" s="17">
        <v>32.71</v>
      </c>
      <c r="P200" s="17">
        <v>307.89999999999998</v>
      </c>
      <c r="Q200" s="17">
        <v>419.2</v>
      </c>
      <c r="R200" s="17">
        <v>445.3</v>
      </c>
      <c r="S200" s="17">
        <v>21.74</v>
      </c>
      <c r="T200" s="17">
        <v>68.72</v>
      </c>
      <c r="U200" s="17">
        <v>1.01</v>
      </c>
      <c r="V200" s="17">
        <v>180.5</v>
      </c>
      <c r="W200" s="17">
        <v>22.3</v>
      </c>
      <c r="X200" s="17">
        <v>0.374</v>
      </c>
      <c r="Y200" s="17">
        <v>3.7377919999999998</v>
      </c>
      <c r="Z200" s="7">
        <f t="shared" si="66"/>
        <v>22.02</v>
      </c>
      <c r="AA200" s="7">
        <f t="shared" si="80"/>
        <v>295.16999999999996</v>
      </c>
      <c r="AB200" s="2">
        <f t="shared" si="67"/>
        <v>309.25800000000004</v>
      </c>
      <c r="AC200" s="42">
        <f t="shared" si="68"/>
        <v>2.7121614828105436</v>
      </c>
      <c r="AD200" s="42">
        <f t="shared" si="69"/>
        <v>1.8637973709874054</v>
      </c>
      <c r="AE200" s="42">
        <f t="shared" si="70"/>
        <v>0.83363345166466918</v>
      </c>
      <c r="AF200" s="42">
        <f t="shared" si="71"/>
        <v>358.79555455074933</v>
      </c>
      <c r="AG200" s="42">
        <f t="shared" si="72"/>
        <v>344.44373236871934</v>
      </c>
      <c r="AH200" s="6">
        <f t="shared" si="73"/>
        <v>402.43199999999996</v>
      </c>
      <c r="AI200" s="4">
        <v>22.385542123611302</v>
      </c>
      <c r="AJ200" s="4">
        <f t="shared" si="81"/>
        <v>295.53554212361126</v>
      </c>
      <c r="AK200" s="8">
        <f t="shared" si="74"/>
        <v>0.20022541914055839</v>
      </c>
      <c r="AL200" s="8">
        <f t="shared" si="75"/>
        <v>415.31572277844759</v>
      </c>
      <c r="AM200" s="8">
        <f t="shared" si="76"/>
        <v>2.584792061269146</v>
      </c>
      <c r="AN200" s="8">
        <f t="shared" si="77"/>
        <v>27.523491545221155</v>
      </c>
      <c r="AO200" s="22">
        <f t="shared" si="78"/>
        <v>6.1209967432808857E-3</v>
      </c>
      <c r="AP200" s="22">
        <f t="shared" si="79"/>
        <v>6.7686486672763765E-2</v>
      </c>
      <c r="AQ200" s="19">
        <f t="shared" si="82"/>
        <v>6.7686486672763765E-2</v>
      </c>
      <c r="AX200">
        <v>0.16131674660812967</v>
      </c>
      <c r="AY200">
        <v>32.913793103448278</v>
      </c>
      <c r="AZ200">
        <v>1.3714080459770115</v>
      </c>
      <c r="BA200">
        <v>1.1108405172413793</v>
      </c>
      <c r="BB200">
        <v>2.2500000000000022</v>
      </c>
      <c r="BC200">
        <v>9.3750000000000097E-2</v>
      </c>
      <c r="BD200">
        <v>1.0170905172413793</v>
      </c>
      <c r="BE200">
        <v>0.10170905172413794</v>
      </c>
      <c r="BF200">
        <v>0</v>
      </c>
      <c r="BG200">
        <v>22.02</v>
      </c>
      <c r="BH200">
        <v>1.1597384776467676</v>
      </c>
      <c r="BI200">
        <v>2.6471559448444513</v>
      </c>
      <c r="BJ200">
        <v>1.8191255652971068</v>
      </c>
      <c r="BK200">
        <v>0.26883470690336508</v>
      </c>
      <c r="BL200">
        <v>7.4676307473156968E-4</v>
      </c>
      <c r="BP200" s="50">
        <f t="shared" si="83"/>
        <v>1.1600857945352261</v>
      </c>
      <c r="BQ200" s="50">
        <f t="shared" si="84"/>
        <v>4.0683620689655177E-2</v>
      </c>
      <c r="BR200" s="50">
        <f t="shared" si="85"/>
        <v>0.2772429646850067</v>
      </c>
      <c r="BS200" s="50">
        <f t="shared" si="86"/>
        <v>0.29356078972640592</v>
      </c>
      <c r="BT200" s="50">
        <f t="shared" si="87"/>
        <v>7.7011934634724081E-4</v>
      </c>
      <c r="BU200" s="50">
        <f t="shared" si="87"/>
        <v>8.1544663812890535E-4</v>
      </c>
    </row>
    <row r="201" spans="1:73" x14ac:dyDescent="0.25">
      <c r="A201" s="21">
        <v>43739.45</v>
      </c>
      <c r="B201" s="17">
        <v>337294</v>
      </c>
      <c r="C201" s="17">
        <v>13.52</v>
      </c>
      <c r="D201" s="17">
        <v>23.66</v>
      </c>
      <c r="E201" s="17">
        <v>385.1</v>
      </c>
      <c r="F201" s="17">
        <v>48.08</v>
      </c>
      <c r="G201" s="17">
        <v>-41.49</v>
      </c>
      <c r="H201" s="17">
        <v>-14.77</v>
      </c>
      <c r="I201" s="17">
        <v>27.02</v>
      </c>
      <c r="J201" s="17">
        <v>300.2</v>
      </c>
      <c r="K201" s="17">
        <v>337.1</v>
      </c>
      <c r="L201" s="17">
        <v>-26.72</v>
      </c>
      <c r="M201" s="17">
        <v>0.125</v>
      </c>
      <c r="N201" s="17">
        <v>343.7</v>
      </c>
      <c r="O201" s="17">
        <v>33.31</v>
      </c>
      <c r="P201" s="17">
        <v>310.3</v>
      </c>
      <c r="Q201" s="17">
        <v>418.9</v>
      </c>
      <c r="R201" s="17">
        <v>445.6</v>
      </c>
      <c r="S201" s="17">
        <v>21.74</v>
      </c>
      <c r="T201" s="17">
        <v>71.680000000000007</v>
      </c>
      <c r="U201" s="17">
        <v>1.25</v>
      </c>
      <c r="V201" s="17">
        <v>332</v>
      </c>
      <c r="W201" s="17">
        <v>22.4</v>
      </c>
      <c r="X201" s="17">
        <v>0.377</v>
      </c>
      <c r="Y201" s="17">
        <v>3.7727620000000002</v>
      </c>
      <c r="Z201" s="7">
        <f t="shared" si="66"/>
        <v>22.07</v>
      </c>
      <c r="AA201" s="7">
        <f t="shared" si="80"/>
        <v>295.21999999999997</v>
      </c>
      <c r="AB201" s="2">
        <f t="shared" si="67"/>
        <v>311.93100000000004</v>
      </c>
      <c r="AC201" s="42">
        <f t="shared" si="68"/>
        <v>2.7098531126276888</v>
      </c>
      <c r="AD201" s="42">
        <f t="shared" si="69"/>
        <v>1.9424227111315275</v>
      </c>
      <c r="AE201" s="42">
        <f t="shared" si="70"/>
        <v>0.83855346302602418</v>
      </c>
      <c r="AF201" s="42">
        <f t="shared" si="71"/>
        <v>361.15773385422864</v>
      </c>
      <c r="AG201" s="42">
        <f t="shared" si="72"/>
        <v>346.71142450005948</v>
      </c>
      <c r="AH201" s="6">
        <f t="shared" si="73"/>
        <v>402.14399999999995</v>
      </c>
      <c r="AI201" s="4">
        <v>22.376711789953202</v>
      </c>
      <c r="AJ201" s="4">
        <f t="shared" si="81"/>
        <v>295.5267117899532</v>
      </c>
      <c r="AK201" s="8">
        <f t="shared" si="74"/>
        <v>0.20032718727655902</v>
      </c>
      <c r="AL201" s="8">
        <f t="shared" si="75"/>
        <v>415.25353453061075</v>
      </c>
      <c r="AM201" s="8">
        <f t="shared" si="76"/>
        <v>2.8755434269021221</v>
      </c>
      <c r="AN201" s="8">
        <f t="shared" si="77"/>
        <v>25.691584274350085</v>
      </c>
      <c r="AO201" s="22">
        <f t="shared" si="78"/>
        <v>6.2184200395093443E-3</v>
      </c>
      <c r="AP201" s="22">
        <f t="shared" si="79"/>
        <v>6.8763801515158166E-2</v>
      </c>
      <c r="AQ201" s="19">
        <f t="shared" si="82"/>
        <v>6.8763801515158166E-2</v>
      </c>
      <c r="AX201">
        <v>0.16174657164474493</v>
      </c>
      <c r="AY201">
        <v>33.198275862068968</v>
      </c>
      <c r="AZ201">
        <v>1.3832614942528736</v>
      </c>
      <c r="BA201">
        <v>1.1204418103448277</v>
      </c>
      <c r="BB201">
        <v>2.3017241379310387</v>
      </c>
      <c r="BC201">
        <v>9.5905172413793274E-2</v>
      </c>
      <c r="BD201">
        <v>1.0245366379310343</v>
      </c>
      <c r="BE201">
        <v>0.10245366379310344</v>
      </c>
      <c r="BF201">
        <v>0</v>
      </c>
      <c r="BG201">
        <v>22.07</v>
      </c>
      <c r="BH201">
        <v>1.4353198980776827</v>
      </c>
      <c r="BI201">
        <v>2.655232860792637</v>
      </c>
      <c r="BJ201">
        <v>1.9032709146161624</v>
      </c>
      <c r="BK201">
        <v>0.26808482202835571</v>
      </c>
      <c r="BL201">
        <v>7.4468006118987701E-4</v>
      </c>
      <c r="BP201" s="50">
        <f t="shared" si="83"/>
        <v>1.4357497457119135</v>
      </c>
      <c r="BQ201" s="50">
        <f t="shared" si="84"/>
        <v>4.0981465517241376E-2</v>
      </c>
      <c r="BR201" s="50">
        <f t="shared" si="85"/>
        <v>0.27826170955116059</v>
      </c>
      <c r="BS201" s="50">
        <f t="shared" si="86"/>
        <v>0.29442627954825795</v>
      </c>
      <c r="BT201" s="50">
        <f t="shared" si="87"/>
        <v>7.7294919319766825E-4</v>
      </c>
      <c r="BU201" s="50">
        <f t="shared" si="87"/>
        <v>8.1785077652293868E-4</v>
      </c>
    </row>
    <row r="202" spans="1:73" x14ac:dyDescent="0.25">
      <c r="A202" s="21">
        <v>43739.450694444444</v>
      </c>
      <c r="B202" s="17">
        <v>337295</v>
      </c>
      <c r="C202" s="17">
        <v>13.53</v>
      </c>
      <c r="D202" s="17">
        <v>23.66</v>
      </c>
      <c r="E202" s="17">
        <v>392.5</v>
      </c>
      <c r="F202" s="17">
        <v>49.72</v>
      </c>
      <c r="G202" s="17">
        <v>-40.43</v>
      </c>
      <c r="H202" s="17">
        <v>-13.97</v>
      </c>
      <c r="I202" s="17">
        <v>27.02</v>
      </c>
      <c r="J202" s="17">
        <v>300.2</v>
      </c>
      <c r="K202" s="17">
        <v>342.8</v>
      </c>
      <c r="L202" s="17">
        <v>-26.46</v>
      </c>
      <c r="M202" s="17">
        <v>0.127</v>
      </c>
      <c r="N202" s="17">
        <v>352.1</v>
      </c>
      <c r="O202" s="17">
        <v>35.75</v>
      </c>
      <c r="P202" s="17">
        <v>316.39999999999998</v>
      </c>
      <c r="Q202" s="17">
        <v>419.9</v>
      </c>
      <c r="R202" s="17">
        <v>446.3</v>
      </c>
      <c r="S202" s="17">
        <v>21.74</v>
      </c>
      <c r="T202" s="17">
        <v>68.13</v>
      </c>
      <c r="U202" s="17">
        <v>2.0150000000000001</v>
      </c>
      <c r="V202" s="17">
        <v>332</v>
      </c>
      <c r="W202" s="17">
        <v>21.9</v>
      </c>
      <c r="X202" s="17">
        <v>0.38500000000000001</v>
      </c>
      <c r="Y202" s="17">
        <v>3.8529110000000002</v>
      </c>
      <c r="Z202" s="7">
        <f t="shared" si="66"/>
        <v>21.82</v>
      </c>
      <c r="AA202" s="7">
        <f t="shared" si="80"/>
        <v>294.96999999999997</v>
      </c>
      <c r="AB202" s="2">
        <f t="shared" si="67"/>
        <v>317.92500000000001</v>
      </c>
      <c r="AC202" s="42">
        <f t="shared" si="68"/>
        <v>2.7741393931238183</v>
      </c>
      <c r="AD202" s="42">
        <f t="shared" si="69"/>
        <v>1.8900211685352573</v>
      </c>
      <c r="AE202" s="42">
        <f t="shared" si="70"/>
        <v>0.83538168245934519</v>
      </c>
      <c r="AF202" s="42">
        <f t="shared" si="71"/>
        <v>358.57449863722445</v>
      </c>
      <c r="AG202" s="42">
        <f t="shared" si="72"/>
        <v>344.23151869173546</v>
      </c>
      <c r="AH202" s="6">
        <f t="shared" si="73"/>
        <v>403.10399999999998</v>
      </c>
      <c r="AI202" s="4">
        <v>22.710399820921101</v>
      </c>
      <c r="AJ202" s="4">
        <f t="shared" si="81"/>
        <v>295.86039982092109</v>
      </c>
      <c r="AK202" s="8">
        <f t="shared" si="74"/>
        <v>0.19981869125781238</v>
      </c>
      <c r="AL202" s="8">
        <f t="shared" si="75"/>
        <v>417.24772564081303</v>
      </c>
      <c r="AM202" s="8">
        <f t="shared" si="76"/>
        <v>3.6509211166498794</v>
      </c>
      <c r="AN202" s="8">
        <f t="shared" si="77"/>
        <v>94.695207081503341</v>
      </c>
      <c r="AO202" s="22">
        <f t="shared" si="78"/>
        <v>4.760317637356193E-3</v>
      </c>
      <c r="AP202" s="22">
        <f t="shared" si="79"/>
        <v>5.2639984929370588E-2</v>
      </c>
      <c r="AQ202" s="19">
        <f t="shared" si="82"/>
        <v>5.2639984929370588E-2</v>
      </c>
      <c r="AX202">
        <v>0.15960708048970379</v>
      </c>
      <c r="AY202">
        <v>33.836206896551722</v>
      </c>
      <c r="AZ202">
        <v>1.4098419540229885</v>
      </c>
      <c r="BA202">
        <v>1.1419719827586208</v>
      </c>
      <c r="BB202">
        <v>2.2758620689655205</v>
      </c>
      <c r="BC202">
        <v>9.4827586206896686E-2</v>
      </c>
      <c r="BD202">
        <v>1.0471443965517242</v>
      </c>
      <c r="BE202">
        <v>0.10471443965517242</v>
      </c>
      <c r="BF202">
        <v>0</v>
      </c>
      <c r="BG202">
        <v>21.82</v>
      </c>
      <c r="BH202">
        <v>2.3137356757012246</v>
      </c>
      <c r="BI202">
        <v>2.6150624794521766</v>
      </c>
      <c r="BJ202">
        <v>1.7816420672507678</v>
      </c>
      <c r="BK202">
        <v>0.27836163985294016</v>
      </c>
      <c r="BL202">
        <v>7.7322677736927812E-4</v>
      </c>
      <c r="BP202" s="50">
        <f t="shared" si="83"/>
        <v>2.3144285900876045</v>
      </c>
      <c r="BQ202" s="50">
        <f t="shared" si="84"/>
        <v>4.1885775862068972E-2</v>
      </c>
      <c r="BR202" s="50">
        <f t="shared" si="85"/>
        <v>0.29462858676716247</v>
      </c>
      <c r="BS202" s="50">
        <f t="shared" si="86"/>
        <v>0.31019605338519418</v>
      </c>
      <c r="BT202" s="50">
        <f t="shared" si="87"/>
        <v>8.1841274101989575E-4</v>
      </c>
      <c r="BU202" s="50">
        <f t="shared" si="87"/>
        <v>8.6165570384776156E-4</v>
      </c>
    </row>
    <row r="203" spans="1:73" x14ac:dyDescent="0.25">
      <c r="A203" s="21">
        <v>43739.450694444444</v>
      </c>
      <c r="B203" s="17">
        <v>337296</v>
      </c>
      <c r="C203" s="17">
        <v>13.52</v>
      </c>
      <c r="D203" s="17">
        <v>23.67</v>
      </c>
      <c r="E203" s="17">
        <v>414.3</v>
      </c>
      <c r="F203" s="17">
        <v>52.54</v>
      </c>
      <c r="G203" s="17">
        <v>-41.13</v>
      </c>
      <c r="H203" s="17">
        <v>-14.36</v>
      </c>
      <c r="I203" s="17">
        <v>27</v>
      </c>
      <c r="J203" s="17">
        <v>300.10000000000002</v>
      </c>
      <c r="K203" s="17">
        <v>361.8</v>
      </c>
      <c r="L203" s="17">
        <v>-26.77</v>
      </c>
      <c r="M203" s="17">
        <v>0.127</v>
      </c>
      <c r="N203" s="17">
        <v>373.2</v>
      </c>
      <c r="O203" s="17">
        <v>38.17</v>
      </c>
      <c r="P203" s="17">
        <v>335</v>
      </c>
      <c r="Q203" s="17">
        <v>419</v>
      </c>
      <c r="R203" s="17">
        <v>445.8</v>
      </c>
      <c r="S203" s="17">
        <v>21.74</v>
      </c>
      <c r="T203" s="17">
        <v>67.92</v>
      </c>
      <c r="U203" s="17">
        <v>1.1200000000000001</v>
      </c>
      <c r="V203" s="17">
        <v>344</v>
      </c>
      <c r="W203" s="17">
        <v>22.05</v>
      </c>
      <c r="X203" s="17">
        <v>0.40699999999999997</v>
      </c>
      <c r="Y203" s="17">
        <v>4.0715440000000003</v>
      </c>
      <c r="Z203" s="7">
        <f t="shared" si="66"/>
        <v>21.895</v>
      </c>
      <c r="AA203" s="7">
        <f t="shared" si="80"/>
        <v>295.04499999999996</v>
      </c>
      <c r="AB203" s="2">
        <f t="shared" si="67"/>
        <v>335.58300000000003</v>
      </c>
      <c r="AC203" s="42">
        <f t="shared" si="68"/>
        <v>2.663415190374415</v>
      </c>
      <c r="AD203" s="42">
        <f t="shared" si="69"/>
        <v>1.8089915973023027</v>
      </c>
      <c r="AE203" s="42">
        <f t="shared" si="70"/>
        <v>0.83013333232463149</v>
      </c>
      <c r="AF203" s="42">
        <f t="shared" si="71"/>
        <v>356.68426274376503</v>
      </c>
      <c r="AG203" s="42">
        <f t="shared" si="72"/>
        <v>342.41689223401443</v>
      </c>
      <c r="AH203" s="6">
        <f t="shared" si="73"/>
        <v>402.24</v>
      </c>
      <c r="AI203" s="4">
        <v>22.101729222545501</v>
      </c>
      <c r="AJ203" s="4">
        <f t="shared" si="81"/>
        <v>295.25172922254546</v>
      </c>
      <c r="AK203" s="8">
        <f t="shared" si="74"/>
        <v>0.1999711496026301</v>
      </c>
      <c r="AL203" s="8">
        <f t="shared" si="75"/>
        <v>413.68844126142744</v>
      </c>
      <c r="AM203" s="8">
        <f t="shared" si="76"/>
        <v>2.7219110933313013</v>
      </c>
      <c r="AN203" s="8">
        <f t="shared" si="77"/>
        <v>16.391409174049695</v>
      </c>
      <c r="AO203" s="22">
        <f t="shared" si="78"/>
        <v>7.0064694492625451E-3</v>
      </c>
      <c r="AP203" s="22">
        <f t="shared" si="79"/>
        <v>7.7478116864090826E-2</v>
      </c>
      <c r="AQ203" s="19">
        <f t="shared" si="82"/>
        <v>7.7478116864090826E-2</v>
      </c>
      <c r="AX203">
        <v>0.16024640267854587</v>
      </c>
      <c r="AY203">
        <v>35.71551724137931</v>
      </c>
      <c r="AZ203">
        <v>1.4881465517241379</v>
      </c>
      <c r="BA203">
        <v>1.2053987068965517</v>
      </c>
      <c r="BB203">
        <v>2.3103448275862077</v>
      </c>
      <c r="BC203">
        <v>9.6264367816091989E-2</v>
      </c>
      <c r="BD203">
        <v>1.1091343390804598</v>
      </c>
      <c r="BE203">
        <v>0.11091343390804598</v>
      </c>
      <c r="BF203">
        <v>0</v>
      </c>
      <c r="BG203">
        <v>21.895</v>
      </c>
      <c r="BH203">
        <v>1.2860466286776038</v>
      </c>
      <c r="BI203">
        <v>2.6270574720799309</v>
      </c>
      <c r="BJ203">
        <v>1.7842974350366889</v>
      </c>
      <c r="BK203">
        <v>0.29062488364812356</v>
      </c>
      <c r="BL203">
        <v>8.0729134346700984E-4</v>
      </c>
      <c r="BP203" s="50">
        <f t="shared" si="83"/>
        <v>1.2864317721578744</v>
      </c>
      <c r="BQ203" s="50">
        <f t="shared" si="84"/>
        <v>4.4365373563218395E-2</v>
      </c>
      <c r="BR203" s="50">
        <f t="shared" si="85"/>
        <v>0.30066555208793033</v>
      </c>
      <c r="BS203" s="50">
        <f t="shared" si="86"/>
        <v>0.31827465946281769</v>
      </c>
      <c r="BT203" s="50">
        <f t="shared" si="87"/>
        <v>8.3518208913313985E-4</v>
      </c>
      <c r="BU203" s="50">
        <f t="shared" si="87"/>
        <v>8.8409627628560465E-4</v>
      </c>
    </row>
    <row r="204" spans="1:73" x14ac:dyDescent="0.25">
      <c r="A204" s="21">
        <v>43739.450694444444</v>
      </c>
      <c r="B204" s="17">
        <v>337297</v>
      </c>
      <c r="C204" s="17">
        <v>13.51</v>
      </c>
      <c r="D204" s="17">
        <v>23.67</v>
      </c>
      <c r="E204" s="17">
        <v>417.9</v>
      </c>
      <c r="F204" s="17">
        <v>52.74</v>
      </c>
      <c r="G204" s="17">
        <v>-41.74</v>
      </c>
      <c r="H204" s="17">
        <v>-13.94</v>
      </c>
      <c r="I204" s="17">
        <v>26.99</v>
      </c>
      <c r="J204" s="17">
        <v>300.10000000000002</v>
      </c>
      <c r="K204" s="17">
        <v>365.2</v>
      </c>
      <c r="L204" s="17">
        <v>-27.81</v>
      </c>
      <c r="M204" s="17">
        <v>0.126</v>
      </c>
      <c r="N204" s="17">
        <v>376.2</v>
      </c>
      <c r="O204" s="17">
        <v>38.81</v>
      </c>
      <c r="P204" s="17">
        <v>337.4</v>
      </c>
      <c r="Q204" s="17">
        <v>418.4</v>
      </c>
      <c r="R204" s="17">
        <v>446.2</v>
      </c>
      <c r="S204" s="17">
        <v>21.74</v>
      </c>
      <c r="T204" s="17">
        <v>68.819999999999993</v>
      </c>
      <c r="U204" s="17">
        <v>0.67500000000000004</v>
      </c>
      <c r="V204" s="17">
        <v>345</v>
      </c>
      <c r="W204" s="17">
        <v>22.65</v>
      </c>
      <c r="X204" s="17">
        <v>0.40899999999999997</v>
      </c>
      <c r="Y204" s="17">
        <v>4.0886500000000003</v>
      </c>
      <c r="Z204" s="7">
        <f t="shared" si="66"/>
        <v>22.195</v>
      </c>
      <c r="AA204" s="7">
        <f t="shared" si="80"/>
        <v>295.34499999999997</v>
      </c>
      <c r="AB204" s="2">
        <f t="shared" si="67"/>
        <v>338.49900000000002</v>
      </c>
      <c r="AC204" s="42">
        <f t="shared" si="68"/>
        <v>2.671808706792437</v>
      </c>
      <c r="AD204" s="42">
        <f t="shared" si="69"/>
        <v>1.8387387520145548</v>
      </c>
      <c r="AE204" s="42">
        <f t="shared" si="70"/>
        <v>0.83195085994126583</v>
      </c>
      <c r="AF204" s="42">
        <f t="shared" si="71"/>
        <v>358.92129464565534</v>
      </c>
      <c r="AG204" s="42">
        <f t="shared" si="72"/>
        <v>344.56444285982911</v>
      </c>
      <c r="AH204" s="6">
        <f t="shared" si="73"/>
        <v>401.66399999999999</v>
      </c>
      <c r="AI204" s="4">
        <v>22.1731506078726</v>
      </c>
      <c r="AJ204" s="4">
        <f t="shared" si="81"/>
        <v>295.32315060787255</v>
      </c>
      <c r="AK204" s="8">
        <f t="shared" si="74"/>
        <v>0.20058175846972806</v>
      </c>
      <c r="AL204" s="8">
        <f t="shared" si="75"/>
        <v>414.03675214351438</v>
      </c>
      <c r="AM204" s="8">
        <f t="shared" si="76"/>
        <v>2.1130842387373012</v>
      </c>
      <c r="AN204" s="8">
        <f t="shared" si="77"/>
        <v>-1.3449206265798792</v>
      </c>
      <c r="AO204" s="22">
        <f t="shared" si="78"/>
        <v>7.4556224589813246E-3</v>
      </c>
      <c r="AP204" s="22">
        <f t="shared" si="79"/>
        <v>8.2444887878915199E-2</v>
      </c>
      <c r="AQ204" s="19">
        <f t="shared" si="82"/>
        <v>8.2444887878915199E-2</v>
      </c>
      <c r="AX204">
        <v>0.16282536803259146</v>
      </c>
      <c r="AY204">
        <v>36.025862068965516</v>
      </c>
      <c r="AZ204">
        <v>1.5010775862068966</v>
      </c>
      <c r="BA204">
        <v>1.2158728448275864</v>
      </c>
      <c r="BB204">
        <v>2.3965517241379319</v>
      </c>
      <c r="BC204">
        <v>9.9856321839080497E-2</v>
      </c>
      <c r="BD204">
        <v>1.116016522988506</v>
      </c>
      <c r="BE204">
        <v>0.11160165229885061</v>
      </c>
      <c r="BF204">
        <v>0</v>
      </c>
      <c r="BG204">
        <v>22.195</v>
      </c>
      <c r="BH204">
        <v>0.77507274496194867</v>
      </c>
      <c r="BI204">
        <v>2.6755193904092986</v>
      </c>
      <c r="BJ204">
        <v>1.8412924444796792</v>
      </c>
      <c r="BK204">
        <v>0.29231511754463863</v>
      </c>
      <c r="BL204">
        <v>8.1198643762399618E-4</v>
      </c>
      <c r="BP204" s="50">
        <f t="shared" si="83"/>
        <v>0.77530486268443333</v>
      </c>
      <c r="BQ204" s="50">
        <f t="shared" si="84"/>
        <v>4.4640660919540241E-2</v>
      </c>
      <c r="BR204" s="50">
        <f t="shared" si="85"/>
        <v>0.29854161999438994</v>
      </c>
      <c r="BS204" s="50">
        <f t="shared" si="86"/>
        <v>0.31695963709139297</v>
      </c>
      <c r="BT204" s="50">
        <f t="shared" si="87"/>
        <v>8.2928227776219419E-4</v>
      </c>
      <c r="BU204" s="50">
        <f t="shared" si="87"/>
        <v>8.8044343636498046E-4</v>
      </c>
    </row>
    <row r="205" spans="1:73" x14ac:dyDescent="0.25">
      <c r="A205" s="21">
        <v>43739.450694444444</v>
      </c>
      <c r="B205" s="17">
        <v>337298</v>
      </c>
      <c r="C205" s="17">
        <v>13.52</v>
      </c>
      <c r="D205" s="17">
        <v>23.68</v>
      </c>
      <c r="E205" s="17">
        <v>408.2</v>
      </c>
      <c r="F205" s="17">
        <v>51.56</v>
      </c>
      <c r="G205" s="17">
        <v>-41.25</v>
      </c>
      <c r="H205" s="17">
        <v>-13.18</v>
      </c>
      <c r="I205" s="17">
        <v>27</v>
      </c>
      <c r="J205" s="17">
        <v>300.10000000000002</v>
      </c>
      <c r="K205" s="17">
        <v>356.6</v>
      </c>
      <c r="L205" s="17">
        <v>-28.07</v>
      </c>
      <c r="M205" s="17">
        <v>0.126</v>
      </c>
      <c r="N205" s="17">
        <v>366.9</v>
      </c>
      <c r="O205" s="17">
        <v>38.380000000000003</v>
      </c>
      <c r="P205" s="17">
        <v>328.5</v>
      </c>
      <c r="Q205" s="17">
        <v>418.9</v>
      </c>
      <c r="R205" s="17">
        <v>447</v>
      </c>
      <c r="S205" s="17">
        <v>21.74</v>
      </c>
      <c r="T205" s="17">
        <v>68.959999999999994</v>
      </c>
      <c r="U205" s="17">
        <v>1.83</v>
      </c>
      <c r="V205" s="17">
        <v>333</v>
      </c>
      <c r="W205" s="17">
        <v>22.25</v>
      </c>
      <c r="X205" s="17">
        <v>0.4</v>
      </c>
      <c r="Y205" s="17">
        <v>3.999231</v>
      </c>
      <c r="Z205" s="7">
        <f t="shared" si="66"/>
        <v>21.994999999999997</v>
      </c>
      <c r="AA205" s="7">
        <f t="shared" si="80"/>
        <v>295.14499999999998</v>
      </c>
      <c r="AB205" s="2">
        <f t="shared" si="67"/>
        <v>330.642</v>
      </c>
      <c r="AC205" s="42">
        <f t="shared" si="68"/>
        <v>2.7202324447592261</v>
      </c>
      <c r="AD205" s="42">
        <f t="shared" si="69"/>
        <v>1.875872293905962</v>
      </c>
      <c r="AE205" s="42">
        <f t="shared" si="70"/>
        <v>0.8344137419077563</v>
      </c>
      <c r="AF205" s="42">
        <f t="shared" si="71"/>
        <v>359.00973732298979</v>
      </c>
      <c r="AG205" s="42">
        <f t="shared" si="72"/>
        <v>344.64934783007021</v>
      </c>
      <c r="AH205" s="6">
        <f t="shared" si="73"/>
        <v>402.14399999999995</v>
      </c>
      <c r="AI205" s="4">
        <v>22.428394430284602</v>
      </c>
      <c r="AJ205" s="4">
        <f t="shared" si="81"/>
        <v>295.57839443028456</v>
      </c>
      <c r="AK205" s="8">
        <f t="shared" si="74"/>
        <v>0.20017454799990994</v>
      </c>
      <c r="AL205" s="8">
        <f t="shared" si="75"/>
        <v>415.57086981759613</v>
      </c>
      <c r="AM205" s="8">
        <f t="shared" si="76"/>
        <v>3.4792887204139871</v>
      </c>
      <c r="AN205" s="8">
        <f t="shared" si="77"/>
        <v>43.925253796463423</v>
      </c>
      <c r="AO205" s="22">
        <f t="shared" si="78"/>
        <v>6.2220626922171755E-3</v>
      </c>
      <c r="AP205" s="22">
        <f t="shared" si="79"/>
        <v>6.8804082269143668E-2</v>
      </c>
      <c r="AQ205" s="19">
        <f t="shared" si="82"/>
        <v>6.8804082269143668E-2</v>
      </c>
      <c r="AX205">
        <v>0.16110219612128551</v>
      </c>
      <c r="AY205">
        <v>35.189655172413794</v>
      </c>
      <c r="AZ205">
        <v>1.4662356321839081</v>
      </c>
      <c r="BA205">
        <v>1.1876508620689656</v>
      </c>
      <c r="BB205">
        <v>2.4224137931034502</v>
      </c>
      <c r="BC205">
        <v>0.10093390804597709</v>
      </c>
      <c r="BD205">
        <v>1.0867169540229886</v>
      </c>
      <c r="BE205">
        <v>0.10867169540229887</v>
      </c>
      <c r="BF205">
        <v>0</v>
      </c>
      <c r="BG205">
        <v>21.994999999999997</v>
      </c>
      <c r="BH205">
        <v>2.1013083307857277</v>
      </c>
      <c r="BI205">
        <v>2.6431255403904017</v>
      </c>
      <c r="BJ205">
        <v>1.8226993726532208</v>
      </c>
      <c r="BK205">
        <v>0.28608748811149642</v>
      </c>
      <c r="BL205">
        <v>7.9468746697637898E-4</v>
      </c>
      <c r="BP205" s="50">
        <f t="shared" si="83"/>
        <v>2.1019376277222412</v>
      </c>
      <c r="BQ205" s="50">
        <f t="shared" si="84"/>
        <v>4.3468678160919545E-2</v>
      </c>
      <c r="BR205" s="50">
        <f t="shared" si="85"/>
        <v>0.30138014731371399</v>
      </c>
      <c r="BS205" s="50">
        <f t="shared" si="86"/>
        <v>0.31780530109781346</v>
      </c>
      <c r="BT205" s="50">
        <f t="shared" si="87"/>
        <v>8.3716707587142773E-4</v>
      </c>
      <c r="BU205" s="50">
        <f t="shared" si="87"/>
        <v>8.8279250304948182E-4</v>
      </c>
    </row>
    <row r="206" spans="1:73" x14ac:dyDescent="0.25">
      <c r="A206" s="21">
        <v>43739.450694444444</v>
      </c>
      <c r="B206" s="17">
        <v>337299</v>
      </c>
      <c r="C206" s="17">
        <v>13.52</v>
      </c>
      <c r="D206" s="17">
        <v>23.68</v>
      </c>
      <c r="E206" s="17">
        <v>413.3</v>
      </c>
      <c r="F206" s="17">
        <v>52.53</v>
      </c>
      <c r="G206" s="17">
        <v>-40.72</v>
      </c>
      <c r="H206" s="17">
        <v>-12.79</v>
      </c>
      <c r="I206" s="17">
        <v>26.99</v>
      </c>
      <c r="J206" s="17">
        <v>300.10000000000002</v>
      </c>
      <c r="K206" s="17">
        <v>360.7</v>
      </c>
      <c r="L206" s="17">
        <v>-27.94</v>
      </c>
      <c r="M206" s="17">
        <v>0.127</v>
      </c>
      <c r="N206" s="17">
        <v>372.5</v>
      </c>
      <c r="O206" s="17">
        <v>39.74</v>
      </c>
      <c r="P206" s="17">
        <v>332.8</v>
      </c>
      <c r="Q206" s="17">
        <v>419.4</v>
      </c>
      <c r="R206" s="17">
        <v>447.3</v>
      </c>
      <c r="S206" s="17">
        <v>21.74</v>
      </c>
      <c r="T206" s="17">
        <v>69.84</v>
      </c>
      <c r="U206" s="17">
        <v>1.605</v>
      </c>
      <c r="V206" s="17">
        <v>327</v>
      </c>
      <c r="W206" s="17">
        <v>22.1</v>
      </c>
      <c r="X206" s="17">
        <v>0.40500000000000003</v>
      </c>
      <c r="Y206" s="17">
        <v>4.0530119999999998</v>
      </c>
      <c r="Z206" s="7">
        <f t="shared" si="66"/>
        <v>21.92</v>
      </c>
      <c r="AA206" s="7">
        <f t="shared" si="80"/>
        <v>295.07</v>
      </c>
      <c r="AB206" s="2">
        <f t="shared" si="67"/>
        <v>334.77300000000002</v>
      </c>
      <c r="AC206" s="42">
        <f t="shared" si="68"/>
        <v>2.6598371823104512</v>
      </c>
      <c r="AD206" s="42">
        <f t="shared" si="69"/>
        <v>1.857630288125619</v>
      </c>
      <c r="AE206" s="42">
        <f t="shared" si="70"/>
        <v>0.83327881640647872</v>
      </c>
      <c r="AF206" s="42">
        <f t="shared" si="71"/>
        <v>358.15715117680065</v>
      </c>
      <c r="AG206" s="42">
        <f t="shared" si="72"/>
        <v>343.83086512972864</v>
      </c>
      <c r="AH206" s="6">
        <f t="shared" si="73"/>
        <v>402.62399999999997</v>
      </c>
      <c r="AI206" s="4">
        <v>22.083429502755699</v>
      </c>
      <c r="AJ206" s="4">
        <f t="shared" si="81"/>
        <v>295.23342950275565</v>
      </c>
      <c r="AK206" s="8">
        <f t="shared" si="74"/>
        <v>0.20002198627861284</v>
      </c>
      <c r="AL206" s="8">
        <f t="shared" si="75"/>
        <v>413.57627710185147</v>
      </c>
      <c r="AM206" s="8">
        <f t="shared" si="76"/>
        <v>3.2583853363284097</v>
      </c>
      <c r="AN206" s="8">
        <f t="shared" si="77"/>
        <v>15.512199682161588</v>
      </c>
      <c r="AO206" s="22">
        <f t="shared" si="78"/>
        <v>7.0193414602951398E-3</v>
      </c>
      <c r="AP206" s="22">
        <f t="shared" si="79"/>
        <v>7.7620456623406289E-2</v>
      </c>
      <c r="AQ206" s="19">
        <f t="shared" si="82"/>
        <v>7.7620456623406289E-2</v>
      </c>
      <c r="AX206">
        <v>0.16045999019499591</v>
      </c>
      <c r="AY206">
        <v>35.629310344827587</v>
      </c>
      <c r="AZ206">
        <v>1.4845545977011494</v>
      </c>
      <c r="BA206">
        <v>1.202489224137931</v>
      </c>
      <c r="BB206">
        <v>2.4051724137931063</v>
      </c>
      <c r="BC206">
        <v>0.10021551724137943</v>
      </c>
      <c r="BD206">
        <v>1.1022737068965516</v>
      </c>
      <c r="BE206">
        <v>0.11022737068965516</v>
      </c>
      <c r="BF206">
        <v>0</v>
      </c>
      <c r="BG206">
        <v>21.92</v>
      </c>
      <c r="BH206">
        <v>1.8429507491317445</v>
      </c>
      <c r="BI206">
        <v>2.6310664687693195</v>
      </c>
      <c r="BJ206">
        <v>1.8375368217884929</v>
      </c>
      <c r="BK206">
        <v>0.28734714786405052</v>
      </c>
      <c r="BL206">
        <v>7.9818652184458479E-4</v>
      </c>
      <c r="BP206" s="50">
        <f t="shared" si="83"/>
        <v>1.8435026734940967</v>
      </c>
      <c r="BQ206" s="50">
        <f t="shared" si="84"/>
        <v>4.4090948275862067E-2</v>
      </c>
      <c r="BR206" s="50">
        <f t="shared" si="85"/>
        <v>0.30106827198397063</v>
      </c>
      <c r="BS206" s="50">
        <f t="shared" si="86"/>
        <v>0.31797033279375847</v>
      </c>
      <c r="BT206" s="50">
        <f t="shared" si="87"/>
        <v>8.363007555110295E-4</v>
      </c>
      <c r="BU206" s="50">
        <f t="shared" si="87"/>
        <v>8.8325092442710683E-4</v>
      </c>
    </row>
    <row r="207" spans="1:73" x14ac:dyDescent="0.25">
      <c r="A207" s="21">
        <v>43739.450694444444</v>
      </c>
      <c r="B207" s="17">
        <v>337300</v>
      </c>
      <c r="C207" s="17">
        <v>13.53</v>
      </c>
      <c r="D207" s="17">
        <v>23.69</v>
      </c>
      <c r="E207" s="17">
        <v>423.7</v>
      </c>
      <c r="F207" s="17">
        <v>54.15</v>
      </c>
      <c r="G207" s="17">
        <v>-41.05</v>
      </c>
      <c r="H207" s="17">
        <v>-13.03</v>
      </c>
      <c r="I207" s="17">
        <v>26.98</v>
      </c>
      <c r="J207" s="17">
        <v>300.10000000000002</v>
      </c>
      <c r="K207" s="17">
        <v>369.5</v>
      </c>
      <c r="L207" s="17">
        <v>-28.01</v>
      </c>
      <c r="M207" s="17">
        <v>0.128</v>
      </c>
      <c r="N207" s="17">
        <v>382.6</v>
      </c>
      <c r="O207" s="17">
        <v>41.11</v>
      </c>
      <c r="P207" s="17">
        <v>341.5</v>
      </c>
      <c r="Q207" s="17">
        <v>419</v>
      </c>
      <c r="R207" s="17">
        <v>447</v>
      </c>
      <c r="S207" s="17">
        <v>21.74</v>
      </c>
      <c r="T207" s="17">
        <v>68.14</v>
      </c>
      <c r="U207" s="17">
        <v>0.67</v>
      </c>
      <c r="V207" s="17">
        <v>220</v>
      </c>
      <c r="W207" s="17">
        <v>22.25</v>
      </c>
      <c r="X207" s="17">
        <v>0.41499999999999998</v>
      </c>
      <c r="Y207" s="17">
        <v>4.1472470000000001</v>
      </c>
      <c r="Z207" s="7">
        <f t="shared" si="66"/>
        <v>21.994999999999997</v>
      </c>
      <c r="AA207" s="7">
        <f t="shared" si="80"/>
        <v>295.14499999999998</v>
      </c>
      <c r="AB207" s="2">
        <f t="shared" si="67"/>
        <v>343.197</v>
      </c>
      <c r="AC207" s="42">
        <f t="shared" si="68"/>
        <v>2.6654235851048633</v>
      </c>
      <c r="AD207" s="42">
        <f t="shared" si="69"/>
        <v>1.8162196308904539</v>
      </c>
      <c r="AE207" s="42">
        <f t="shared" si="70"/>
        <v>0.83056658856625898</v>
      </c>
      <c r="AF207" s="42">
        <f t="shared" si="71"/>
        <v>357.35448472921735</v>
      </c>
      <c r="AG207" s="42">
        <f t="shared" si="72"/>
        <v>343.06030534004861</v>
      </c>
      <c r="AH207" s="6">
        <f t="shared" si="73"/>
        <v>402.24</v>
      </c>
      <c r="AI207" s="4">
        <v>22.121070407481302</v>
      </c>
      <c r="AJ207" s="4">
        <f t="shared" si="81"/>
        <v>295.27107040748126</v>
      </c>
      <c r="AK207" s="8">
        <f t="shared" si="74"/>
        <v>0.20017454799990994</v>
      </c>
      <c r="AL207" s="8">
        <f t="shared" si="75"/>
        <v>413.77883744616935</v>
      </c>
      <c r="AM207" s="8">
        <f t="shared" si="76"/>
        <v>2.1052434538551594</v>
      </c>
      <c r="AN207" s="8">
        <f t="shared" si="77"/>
        <v>7.7313612591793826</v>
      </c>
      <c r="AO207" s="22">
        <f t="shared" si="78"/>
        <v>7.374926916423402E-3</v>
      </c>
      <c r="AP207" s="22">
        <f t="shared" si="79"/>
        <v>8.1552549915838518E-2</v>
      </c>
      <c r="AQ207" s="19">
        <f t="shared" si="82"/>
        <v>8.1552549915838518E-2</v>
      </c>
      <c r="AX207">
        <v>0.16110219612128551</v>
      </c>
      <c r="AY207">
        <v>36.525862068965516</v>
      </c>
      <c r="AZ207">
        <v>1.5219109195402298</v>
      </c>
      <c r="BA207">
        <v>1.2327478448275861</v>
      </c>
      <c r="BB207">
        <v>2.4137931034482758</v>
      </c>
      <c r="BC207">
        <v>0.10057471264367816</v>
      </c>
      <c r="BD207">
        <v>1.1321731321839079</v>
      </c>
      <c r="BE207">
        <v>0.11321731321839079</v>
      </c>
      <c r="BF207">
        <v>0</v>
      </c>
      <c r="BG207">
        <v>21.994999999999997</v>
      </c>
      <c r="BH207">
        <v>0.76933146536963792</v>
      </c>
      <c r="BI207">
        <v>2.6431255403904017</v>
      </c>
      <c r="BJ207">
        <v>1.8010257432220198</v>
      </c>
      <c r="BK207">
        <v>0.29560491106364589</v>
      </c>
      <c r="BL207">
        <v>8.2112475295457186E-4</v>
      </c>
      <c r="BP207" s="50">
        <f t="shared" si="83"/>
        <v>0.76956186370158564</v>
      </c>
      <c r="BQ207" s="50">
        <f t="shared" si="84"/>
        <v>4.5286925287356318E-2</v>
      </c>
      <c r="BR207" s="50">
        <f t="shared" si="85"/>
        <v>0.30190215201368764</v>
      </c>
      <c r="BS207" s="50">
        <f t="shared" si="86"/>
        <v>0.3205290164422771</v>
      </c>
      <c r="BT207" s="50">
        <f t="shared" si="87"/>
        <v>8.3861708892691005E-4</v>
      </c>
      <c r="BU207" s="50">
        <f t="shared" si="87"/>
        <v>8.903583790063253E-4</v>
      </c>
    </row>
    <row r="208" spans="1:73" x14ac:dyDescent="0.25">
      <c r="A208" s="21">
        <v>43739.451388888891</v>
      </c>
      <c r="B208" s="17">
        <v>337301</v>
      </c>
      <c r="C208" s="17">
        <v>13.51</v>
      </c>
      <c r="D208" s="17">
        <v>23.69</v>
      </c>
      <c r="E208" s="17">
        <v>418.6</v>
      </c>
      <c r="F208" s="17">
        <v>53.12</v>
      </c>
      <c r="G208" s="17">
        <v>-41.56</v>
      </c>
      <c r="H208" s="17">
        <v>-13.29</v>
      </c>
      <c r="I208" s="17">
        <v>26.97</v>
      </c>
      <c r="J208" s="17">
        <v>300.10000000000002</v>
      </c>
      <c r="K208" s="17">
        <v>365.5</v>
      </c>
      <c r="L208" s="17">
        <v>-28.27</v>
      </c>
      <c r="M208" s="17">
        <v>0.127</v>
      </c>
      <c r="N208" s="17">
        <v>377.1</v>
      </c>
      <c r="O208" s="17">
        <v>39.840000000000003</v>
      </c>
      <c r="P208" s="17">
        <v>337.3</v>
      </c>
      <c r="Q208" s="17">
        <v>418.5</v>
      </c>
      <c r="R208" s="17">
        <v>446.7</v>
      </c>
      <c r="S208" s="17">
        <v>21.72</v>
      </c>
      <c r="T208" s="17">
        <v>68.94</v>
      </c>
      <c r="U208" s="17">
        <v>1.145</v>
      </c>
      <c r="V208" s="17">
        <v>350.5</v>
      </c>
      <c r="W208" s="17">
        <v>22.55</v>
      </c>
      <c r="X208" s="17">
        <v>0.41</v>
      </c>
      <c r="Y208" s="17">
        <v>4.0953799999999996</v>
      </c>
      <c r="Z208" s="7">
        <f t="shared" si="66"/>
        <v>22.134999999999998</v>
      </c>
      <c r="AA208" s="7">
        <f t="shared" si="80"/>
        <v>295.28499999999997</v>
      </c>
      <c r="AB208" s="2">
        <f t="shared" si="67"/>
        <v>339.06600000000003</v>
      </c>
      <c r="AC208" s="42">
        <f t="shared" si="68"/>
        <v>2.6959377875098274</v>
      </c>
      <c r="AD208" s="42">
        <f t="shared" si="69"/>
        <v>1.8585795107092751</v>
      </c>
      <c r="AE208" s="42">
        <f t="shared" si="70"/>
        <v>0.8332528973598019</v>
      </c>
      <c r="AF208" s="42">
        <f t="shared" si="71"/>
        <v>359.19099115203664</v>
      </c>
      <c r="AG208" s="42">
        <f t="shared" si="72"/>
        <v>344.82335150595515</v>
      </c>
      <c r="AH208" s="6">
        <f t="shared" si="73"/>
        <v>401.76</v>
      </c>
      <c r="AI208" s="4">
        <v>22.304173529198099</v>
      </c>
      <c r="AJ208" s="4">
        <f t="shared" si="81"/>
        <v>295.4541735291981</v>
      </c>
      <c r="AK208" s="8">
        <f t="shared" si="74"/>
        <v>0.20045953739855027</v>
      </c>
      <c r="AL208" s="8">
        <f t="shared" si="75"/>
        <v>414.81583538636335</v>
      </c>
      <c r="AM208" s="8">
        <f t="shared" si="76"/>
        <v>2.7521219086370428</v>
      </c>
      <c r="AN208" s="8">
        <f t="shared" si="77"/>
        <v>13.562525308850079</v>
      </c>
      <c r="AO208" s="22">
        <f t="shared" si="78"/>
        <v>7.1135778079251819E-3</v>
      </c>
      <c r="AP208" s="22">
        <f t="shared" si="79"/>
        <v>7.8662529925430616E-2</v>
      </c>
      <c r="AQ208" s="19">
        <f t="shared" si="82"/>
        <v>7.8662529925430616E-2</v>
      </c>
      <c r="AX208">
        <v>0.16230678990514308</v>
      </c>
      <c r="AY208">
        <v>36.08620689655173</v>
      </c>
      <c r="AZ208">
        <v>1.5035919540229887</v>
      </c>
      <c r="BA208">
        <v>1.217909482758621</v>
      </c>
      <c r="BB208">
        <v>2.4310344827586197</v>
      </c>
      <c r="BC208">
        <v>0.10129310344827581</v>
      </c>
      <c r="BD208">
        <v>1.1166163793103452</v>
      </c>
      <c r="BE208">
        <v>0.11166163793103452</v>
      </c>
      <c r="BF208">
        <v>0</v>
      </c>
      <c r="BG208">
        <v>22.134999999999998</v>
      </c>
      <c r="BH208">
        <v>1.3147530266391574</v>
      </c>
      <c r="BI208">
        <v>2.6657650256463024</v>
      </c>
      <c r="BJ208">
        <v>1.8377784086805606</v>
      </c>
      <c r="BK208">
        <v>0.29267809934988503</v>
      </c>
      <c r="BL208">
        <v>8.1299472041634728E-4</v>
      </c>
      <c r="BP208" s="50">
        <f t="shared" si="83"/>
        <v>1.3151467670721126</v>
      </c>
      <c r="BQ208" s="50">
        <f t="shared" si="84"/>
        <v>4.466465517241381E-2</v>
      </c>
      <c r="BR208" s="50">
        <f t="shared" si="85"/>
        <v>0.30291085866301687</v>
      </c>
      <c r="BS208" s="50">
        <f t="shared" si="86"/>
        <v>0.32068557796298341</v>
      </c>
      <c r="BT208" s="50">
        <f t="shared" si="87"/>
        <v>8.4141905184171358E-4</v>
      </c>
      <c r="BU208" s="50">
        <f t="shared" si="87"/>
        <v>8.9079327211939827E-4</v>
      </c>
    </row>
    <row r="209" spans="1:73" x14ac:dyDescent="0.25">
      <c r="A209" s="21">
        <v>43739.451388888891</v>
      </c>
      <c r="B209" s="17">
        <v>337302</v>
      </c>
      <c r="C209" s="17">
        <v>13.52</v>
      </c>
      <c r="D209" s="17">
        <v>23.7</v>
      </c>
      <c r="E209" s="17">
        <v>409.3</v>
      </c>
      <c r="F209" s="17">
        <v>51.82</v>
      </c>
      <c r="G209" s="17">
        <v>-41.1</v>
      </c>
      <c r="H209" s="17">
        <v>-13.3</v>
      </c>
      <c r="I209" s="17">
        <v>26.97</v>
      </c>
      <c r="J209" s="17">
        <v>300.10000000000002</v>
      </c>
      <c r="K209" s="17">
        <v>357.5</v>
      </c>
      <c r="L209" s="17">
        <v>-27.8</v>
      </c>
      <c r="M209" s="17">
        <v>0.127</v>
      </c>
      <c r="N209" s="17">
        <v>368.2</v>
      </c>
      <c r="O209" s="17">
        <v>38.520000000000003</v>
      </c>
      <c r="P209" s="17">
        <v>329.7</v>
      </c>
      <c r="Q209" s="17">
        <v>418.9</v>
      </c>
      <c r="R209" s="17">
        <v>446.7</v>
      </c>
      <c r="S209" s="17">
        <v>21.71</v>
      </c>
      <c r="T209" s="17">
        <v>68.3</v>
      </c>
      <c r="U209" s="17">
        <v>1.57</v>
      </c>
      <c r="V209" s="17">
        <v>186.5</v>
      </c>
      <c r="W209" s="17">
        <v>22.15</v>
      </c>
      <c r="X209" s="17">
        <v>0.4</v>
      </c>
      <c r="Y209" s="17">
        <v>4.0023960000000001</v>
      </c>
      <c r="Z209" s="7">
        <f t="shared" si="66"/>
        <v>21.93</v>
      </c>
      <c r="AA209" s="7">
        <f t="shared" si="80"/>
        <v>295.08</v>
      </c>
      <c r="AB209" s="2">
        <f t="shared" si="67"/>
        <v>331.53300000000002</v>
      </c>
      <c r="AC209" s="42">
        <f t="shared" si="68"/>
        <v>2.66771645685942</v>
      </c>
      <c r="AD209" s="42">
        <f t="shared" si="69"/>
        <v>1.8220503400349839</v>
      </c>
      <c r="AE209" s="42">
        <f t="shared" si="70"/>
        <v>0.83097353449887834</v>
      </c>
      <c r="AF209" s="42">
        <f t="shared" si="71"/>
        <v>357.21472281592014</v>
      </c>
      <c r="AG209" s="42">
        <f t="shared" si="72"/>
        <v>342.9261339032833</v>
      </c>
      <c r="AH209" s="6">
        <f t="shared" si="73"/>
        <v>402.14399999999995</v>
      </c>
      <c r="AI209" s="4">
        <v>22.128871954856098</v>
      </c>
      <c r="AJ209" s="4">
        <f t="shared" si="81"/>
        <v>295.27887195485607</v>
      </c>
      <c r="AK209" s="8">
        <f t="shared" si="74"/>
        <v>0.20004232336118508</v>
      </c>
      <c r="AL209" s="8">
        <f t="shared" si="75"/>
        <v>413.83884393483822</v>
      </c>
      <c r="AM209" s="8">
        <f t="shared" si="76"/>
        <v>3.2226619431767896</v>
      </c>
      <c r="AN209" s="8">
        <f t="shared" si="77"/>
        <v>18.669331954379118</v>
      </c>
      <c r="AO209" s="22">
        <f t="shared" si="78"/>
        <v>6.8567900477670991E-3</v>
      </c>
      <c r="AP209" s="22">
        <f t="shared" si="79"/>
        <v>7.5822949701058101E-2</v>
      </c>
      <c r="AQ209" s="19">
        <f t="shared" si="82"/>
        <v>7.5822949701058101E-2</v>
      </c>
      <c r="AX209">
        <v>0.16054549250684555</v>
      </c>
      <c r="AY209">
        <v>35.28448275862069</v>
      </c>
      <c r="AZ209">
        <v>1.4701867816091954</v>
      </c>
      <c r="BA209">
        <v>1.1908512931034483</v>
      </c>
      <c r="BB209">
        <v>2.3965517241379319</v>
      </c>
      <c r="BC209">
        <v>9.9856321839080497E-2</v>
      </c>
      <c r="BD209">
        <v>1.0909949712643678</v>
      </c>
      <c r="BE209">
        <v>0.1090994971264368</v>
      </c>
      <c r="BF209">
        <v>0</v>
      </c>
      <c r="BG209">
        <v>21.93</v>
      </c>
      <c r="BH209">
        <v>1.8027617919855694</v>
      </c>
      <c r="BI209">
        <v>2.6326715631248234</v>
      </c>
      <c r="BJ209">
        <v>1.7981146776142543</v>
      </c>
      <c r="BK209">
        <v>0.28718065835639994</v>
      </c>
      <c r="BL209">
        <v>7.9772405098999975E-4</v>
      </c>
      <c r="BP209" s="50">
        <f t="shared" si="83"/>
        <v>1.8033016806141633</v>
      </c>
      <c r="BQ209" s="50">
        <f t="shared" si="84"/>
        <v>4.3639798850574715E-2</v>
      </c>
      <c r="BR209" s="50">
        <f t="shared" si="85"/>
        <v>0.30062462882873509</v>
      </c>
      <c r="BS209" s="50">
        <f t="shared" si="86"/>
        <v>0.31739897932031524</v>
      </c>
      <c r="BT209" s="50">
        <f t="shared" si="87"/>
        <v>8.35068413413153E-4</v>
      </c>
      <c r="BU209" s="50">
        <f t="shared" si="87"/>
        <v>8.8166383144532012E-4</v>
      </c>
    </row>
    <row r="210" spans="1:73" x14ac:dyDescent="0.25">
      <c r="A210" s="21">
        <v>43739.451388888891</v>
      </c>
      <c r="B210" s="17">
        <v>337303</v>
      </c>
      <c r="C210" s="17">
        <v>13.52</v>
      </c>
      <c r="D210" s="17">
        <v>23.7</v>
      </c>
      <c r="E210" s="17">
        <v>398.1</v>
      </c>
      <c r="F210" s="17">
        <v>50.11</v>
      </c>
      <c r="G210" s="17">
        <v>-41.03</v>
      </c>
      <c r="H210" s="17">
        <v>-13.67</v>
      </c>
      <c r="I210" s="17">
        <v>26.97</v>
      </c>
      <c r="J210" s="17">
        <v>300.10000000000002</v>
      </c>
      <c r="K210" s="17">
        <v>348</v>
      </c>
      <c r="L210" s="17">
        <v>-27.36</v>
      </c>
      <c r="M210" s="17">
        <v>0.126</v>
      </c>
      <c r="N210" s="17">
        <v>357.1</v>
      </c>
      <c r="O210" s="17">
        <v>36.44</v>
      </c>
      <c r="P210" s="17">
        <v>320.7</v>
      </c>
      <c r="Q210" s="17">
        <v>419</v>
      </c>
      <c r="R210" s="17">
        <v>446.3</v>
      </c>
      <c r="S210" s="17">
        <v>21.71</v>
      </c>
      <c r="T210" s="17">
        <v>68.540000000000006</v>
      </c>
      <c r="U210" s="17">
        <v>1.0900000000000001</v>
      </c>
      <c r="V210" s="17">
        <v>343</v>
      </c>
      <c r="W210" s="17">
        <v>22.1</v>
      </c>
      <c r="X210" s="17">
        <v>0.38900000000000001</v>
      </c>
      <c r="Y210" s="17">
        <v>3.8942230000000002</v>
      </c>
      <c r="Z210" s="7">
        <f t="shared" si="66"/>
        <v>21.905000000000001</v>
      </c>
      <c r="AA210" s="7">
        <f t="shared" si="80"/>
        <v>295.05499999999995</v>
      </c>
      <c r="AB210" s="2">
        <f t="shared" si="67"/>
        <v>322.46100000000001</v>
      </c>
      <c r="AC210" s="42">
        <f t="shared" si="68"/>
        <v>2.6135751950954575</v>
      </c>
      <c r="AD210" s="42">
        <f t="shared" si="69"/>
        <v>1.7913444387184267</v>
      </c>
      <c r="AE210" s="42">
        <f t="shared" si="70"/>
        <v>0.82896640826481582</v>
      </c>
      <c r="AF210" s="42">
        <f t="shared" si="71"/>
        <v>356.23116032586177</v>
      </c>
      <c r="AG210" s="42">
        <f t="shared" si="72"/>
        <v>341.98191391282728</v>
      </c>
      <c r="AH210" s="6">
        <f t="shared" si="73"/>
        <v>402.24</v>
      </c>
      <c r="AI210" s="4">
        <v>21.817442606822901</v>
      </c>
      <c r="AJ210" s="4">
        <f t="shared" si="81"/>
        <v>294.96744260682289</v>
      </c>
      <c r="AK210" s="8">
        <f t="shared" si="74"/>
        <v>0.19999148323926125</v>
      </c>
      <c r="AL210" s="8">
        <f t="shared" si="75"/>
        <v>412.0300472735023</v>
      </c>
      <c r="AM210" s="8">
        <f t="shared" si="76"/>
        <v>2.6852094890343285</v>
      </c>
      <c r="AN210" s="8">
        <f t="shared" si="77"/>
        <v>-6.8487526394199776</v>
      </c>
      <c r="AO210" s="22">
        <f t="shared" si="78"/>
        <v>7.2745894011014981E-3</v>
      </c>
      <c r="AP210" s="22">
        <f t="shared" si="79"/>
        <v>8.0443009398426982E-2</v>
      </c>
      <c r="AQ210" s="19">
        <f t="shared" si="82"/>
        <v>8.0443009398426982E-2</v>
      </c>
      <c r="AX210">
        <v>0.16033180884862977</v>
      </c>
      <c r="AY210">
        <v>34.318965517241381</v>
      </c>
      <c r="AZ210">
        <v>1.4299568965517242</v>
      </c>
      <c r="BA210">
        <v>1.1582650862068966</v>
      </c>
      <c r="BB210">
        <v>2.3534482758620698</v>
      </c>
      <c r="BC210">
        <v>9.8060344827586243E-2</v>
      </c>
      <c r="BD210">
        <v>1.0602047413793103</v>
      </c>
      <c r="BE210">
        <v>0.10602047413793103</v>
      </c>
      <c r="BF210">
        <v>0</v>
      </c>
      <c r="BG210">
        <v>21.905000000000001</v>
      </c>
      <c r="BH210">
        <v>1.2515989511237393</v>
      </c>
      <c r="BI210">
        <v>2.6286604299904441</v>
      </c>
      <c r="BJ210">
        <v>1.8016838587154507</v>
      </c>
      <c r="BK210">
        <v>0.27865528155232644</v>
      </c>
      <c r="BL210">
        <v>7.740424487564624E-4</v>
      </c>
      <c r="BP210" s="50">
        <f t="shared" si="83"/>
        <v>1.2519737782607885</v>
      </c>
      <c r="BQ210" s="50">
        <f t="shared" si="84"/>
        <v>4.2408189655172415E-2</v>
      </c>
      <c r="BR210" s="50">
        <f t="shared" si="85"/>
        <v>0.28804238891919109</v>
      </c>
      <c r="BS210" s="50">
        <f t="shared" si="86"/>
        <v>0.30491527887048964</v>
      </c>
      <c r="BT210" s="50">
        <f t="shared" si="87"/>
        <v>8.0011774699775308E-4</v>
      </c>
      <c r="BU210" s="50">
        <f t="shared" si="87"/>
        <v>8.4698688575136005E-4</v>
      </c>
    </row>
    <row r="211" spans="1:73" x14ac:dyDescent="0.25">
      <c r="A211" s="21">
        <v>43739.451388888891</v>
      </c>
      <c r="B211" s="17">
        <v>337304</v>
      </c>
      <c r="C211" s="17">
        <v>13.52</v>
      </c>
      <c r="D211" s="17">
        <v>23.71</v>
      </c>
      <c r="E211" s="17">
        <v>386.2</v>
      </c>
      <c r="F211" s="17">
        <v>48.26</v>
      </c>
      <c r="G211" s="17">
        <v>-40.54</v>
      </c>
      <c r="H211" s="17">
        <v>-13.9</v>
      </c>
      <c r="I211" s="17">
        <v>26.96</v>
      </c>
      <c r="J211" s="17">
        <v>300.10000000000002</v>
      </c>
      <c r="K211" s="17">
        <v>338</v>
      </c>
      <c r="L211" s="17">
        <v>-26.65</v>
      </c>
      <c r="M211" s="17">
        <v>0.125</v>
      </c>
      <c r="N211" s="17">
        <v>345.7</v>
      </c>
      <c r="O211" s="17">
        <v>34.36</v>
      </c>
      <c r="P211" s="17">
        <v>311.3</v>
      </c>
      <c r="Q211" s="17">
        <v>419.4</v>
      </c>
      <c r="R211" s="17">
        <v>446.1</v>
      </c>
      <c r="S211" s="17">
        <v>21.7</v>
      </c>
      <c r="T211" s="17">
        <v>68.34</v>
      </c>
      <c r="U211" s="17">
        <v>2.165</v>
      </c>
      <c r="V211" s="17">
        <v>333.5</v>
      </c>
      <c r="W211" s="17">
        <v>22</v>
      </c>
      <c r="X211" s="17">
        <v>0.378</v>
      </c>
      <c r="Y211" s="17">
        <v>3.7773099999999999</v>
      </c>
      <c r="Z211" s="7">
        <f t="shared" si="66"/>
        <v>21.85</v>
      </c>
      <c r="AA211" s="7">
        <f t="shared" si="80"/>
        <v>295</v>
      </c>
      <c r="AB211" s="2">
        <f t="shared" si="67"/>
        <v>312.822</v>
      </c>
      <c r="AC211" s="42">
        <f t="shared" si="68"/>
        <v>2.5912841077719766</v>
      </c>
      <c r="AD211" s="42">
        <f t="shared" si="69"/>
        <v>1.7708835592513688</v>
      </c>
      <c r="AE211" s="42">
        <f t="shared" si="70"/>
        <v>0.82762779866606628</v>
      </c>
      <c r="AF211" s="42">
        <f t="shared" si="71"/>
        <v>355.39080920692805</v>
      </c>
      <c r="AG211" s="42">
        <f t="shared" si="72"/>
        <v>341.17517683865094</v>
      </c>
      <c r="AH211" s="6">
        <f t="shared" si="73"/>
        <v>402.62399999999997</v>
      </c>
      <c r="AI211" s="4">
        <v>21.683890933828</v>
      </c>
      <c r="AJ211" s="4">
        <f t="shared" si="81"/>
        <v>294.833890933828</v>
      </c>
      <c r="AK211" s="8">
        <f t="shared" si="74"/>
        <v>0.19987966529351184</v>
      </c>
      <c r="AL211" s="8">
        <f t="shared" si="75"/>
        <v>411.26545207089697</v>
      </c>
      <c r="AM211" s="8">
        <f t="shared" si="76"/>
        <v>3.7843724710974214</v>
      </c>
      <c r="AN211" s="8">
        <f t="shared" si="77"/>
        <v>-18.311659154448012</v>
      </c>
      <c r="AO211" s="22">
        <f t="shared" si="78"/>
        <v>7.3422651316643042E-3</v>
      </c>
      <c r="AP211" s="22">
        <f t="shared" si="79"/>
        <v>8.1191373206958198E-2</v>
      </c>
      <c r="AQ211" s="19">
        <f t="shared" si="82"/>
        <v>8.1191373206958198E-2</v>
      </c>
      <c r="AX211">
        <v>0.15986255031733407</v>
      </c>
      <c r="AY211">
        <v>33.293103448275865</v>
      </c>
      <c r="AZ211">
        <v>1.3872126436781611</v>
      </c>
      <c r="BA211">
        <v>1.1236422413793106</v>
      </c>
      <c r="BB211">
        <v>2.3017241379310387</v>
      </c>
      <c r="BC211">
        <v>9.5905172413793274E-2</v>
      </c>
      <c r="BD211">
        <v>1.0277370689655172</v>
      </c>
      <c r="BE211">
        <v>0.10277370689655173</v>
      </c>
      <c r="BF211">
        <v>0</v>
      </c>
      <c r="BG211">
        <v>21.85</v>
      </c>
      <c r="BH211">
        <v>2.4859740634705463</v>
      </c>
      <c r="BI211">
        <v>2.6198547230122324</v>
      </c>
      <c r="BJ211">
        <v>1.7904087177065597</v>
      </c>
      <c r="BK211">
        <v>0.27452735466624406</v>
      </c>
      <c r="BL211">
        <v>7.6257598518401134E-4</v>
      </c>
      <c r="BP211" s="50">
        <f t="shared" si="83"/>
        <v>2.4867185595730339</v>
      </c>
      <c r="BQ211" s="50">
        <f t="shared" si="84"/>
        <v>4.110948275862069E-2</v>
      </c>
      <c r="BR211" s="50">
        <f t="shared" si="85"/>
        <v>0.29157018273677571</v>
      </c>
      <c r="BS211" s="50">
        <f t="shared" si="86"/>
        <v>0.30670091993899157</v>
      </c>
      <c r="BT211" s="50">
        <f t="shared" si="87"/>
        <v>8.0991717426882144E-4</v>
      </c>
      <c r="BU211" s="50">
        <f t="shared" si="87"/>
        <v>8.5194699983053219E-4</v>
      </c>
    </row>
    <row r="212" spans="1:73" x14ac:dyDescent="0.25">
      <c r="A212" s="21">
        <v>43739.451388888891</v>
      </c>
      <c r="B212" s="17">
        <v>337305</v>
      </c>
      <c r="C212" s="17">
        <v>13.51</v>
      </c>
      <c r="D212" s="17">
        <v>23.71</v>
      </c>
      <c r="E212" s="17">
        <v>376.1</v>
      </c>
      <c r="F212" s="17">
        <v>46.79</v>
      </c>
      <c r="G212" s="17">
        <v>-40.200000000000003</v>
      </c>
      <c r="H212" s="17">
        <v>-13.89</v>
      </c>
      <c r="I212" s="17">
        <v>26.94</v>
      </c>
      <c r="J212" s="17">
        <v>300.10000000000002</v>
      </c>
      <c r="K212" s="17">
        <v>329.3</v>
      </c>
      <c r="L212" s="17">
        <v>-26.31</v>
      </c>
      <c r="M212" s="17">
        <v>0.124</v>
      </c>
      <c r="N212" s="17">
        <v>335.9</v>
      </c>
      <c r="O212" s="17">
        <v>32.9</v>
      </c>
      <c r="P212" s="17">
        <v>303</v>
      </c>
      <c r="Q212" s="17">
        <v>419.6</v>
      </c>
      <c r="R212" s="17">
        <v>445.9</v>
      </c>
      <c r="S212" s="17">
        <v>21.69</v>
      </c>
      <c r="T212" s="17">
        <v>67.569999999999993</v>
      </c>
      <c r="U212" s="17">
        <v>2.375</v>
      </c>
      <c r="V212" s="17">
        <v>339.5</v>
      </c>
      <c r="W212" s="17">
        <v>21.8</v>
      </c>
      <c r="X212" s="17">
        <v>0.36799999999999999</v>
      </c>
      <c r="Y212" s="17">
        <v>3.6821600000000001</v>
      </c>
      <c r="Z212" s="7">
        <f t="shared" si="66"/>
        <v>21.745000000000001</v>
      </c>
      <c r="AA212" s="7">
        <f t="shared" si="80"/>
        <v>294.89499999999998</v>
      </c>
      <c r="AB212" s="2">
        <f t="shared" si="67"/>
        <v>304.64100000000002</v>
      </c>
      <c r="AC212" s="42">
        <f t="shared" si="68"/>
        <v>2.6174794058892101</v>
      </c>
      <c r="AD212" s="42">
        <f t="shared" si="69"/>
        <v>1.7686308345593391</v>
      </c>
      <c r="AE212" s="42">
        <f t="shared" si="70"/>
        <v>0.82751928935805275</v>
      </c>
      <c r="AF212" s="42">
        <f t="shared" si="71"/>
        <v>354.83857058135584</v>
      </c>
      <c r="AG212" s="42">
        <f t="shared" si="72"/>
        <v>340.64502775810161</v>
      </c>
      <c r="AH212" s="6">
        <f t="shared" si="73"/>
        <v>402.81600000000003</v>
      </c>
      <c r="AI212" s="4">
        <v>21.827383328582901</v>
      </c>
      <c r="AJ212" s="4">
        <f t="shared" si="81"/>
        <v>294.9773833285829</v>
      </c>
      <c r="AK212" s="8">
        <f t="shared" si="74"/>
        <v>0.19966631042236183</v>
      </c>
      <c r="AL212" s="8">
        <f t="shared" si="75"/>
        <v>412.1251915091101</v>
      </c>
      <c r="AM212" s="8">
        <f t="shared" si="76"/>
        <v>3.9636630785171434</v>
      </c>
      <c r="AN212" s="8">
        <f t="shared" si="77"/>
        <v>9.5121031444072575</v>
      </c>
      <c r="AO212" s="22">
        <f t="shared" si="78"/>
        <v>6.5073326127361338E-3</v>
      </c>
      <c r="AP212" s="22">
        <f t="shared" si="79"/>
        <v>7.1958620571184503E-2</v>
      </c>
      <c r="AQ212" s="19">
        <f t="shared" si="82"/>
        <v>7.1958620571184503E-2</v>
      </c>
      <c r="AX212">
        <v>0.15896991432408863</v>
      </c>
      <c r="AY212">
        <v>32.422413793103452</v>
      </c>
      <c r="AZ212">
        <v>1.3509339080459772</v>
      </c>
      <c r="BA212">
        <v>1.0942564655172415</v>
      </c>
      <c r="BB212">
        <v>2.2672413793103412</v>
      </c>
      <c r="BC212">
        <v>9.4468390804597555E-2</v>
      </c>
      <c r="BD212">
        <v>0.99978807471264397</v>
      </c>
      <c r="BE212">
        <v>9.9978807471264405E-2</v>
      </c>
      <c r="BF212">
        <v>0</v>
      </c>
      <c r="BG212">
        <v>21.745000000000001</v>
      </c>
      <c r="BH212">
        <v>2.7271078063475969</v>
      </c>
      <c r="BI212">
        <v>2.6031153570988685</v>
      </c>
      <c r="BJ212">
        <v>1.7589250467917055</v>
      </c>
      <c r="BK212">
        <v>0.27030996512340771</v>
      </c>
      <c r="BL212">
        <v>7.5086101423168811E-4</v>
      </c>
      <c r="BP212" s="50">
        <f t="shared" si="83"/>
        <v>2.7279245168526356</v>
      </c>
      <c r="BQ212" s="50">
        <f t="shared" si="84"/>
        <v>3.9991522988505758E-2</v>
      </c>
      <c r="BR212" s="50">
        <f t="shared" si="85"/>
        <v>0.28851744367038951</v>
      </c>
      <c r="BS212" s="50">
        <f t="shared" si="86"/>
        <v>0.30299393956752019</v>
      </c>
      <c r="BT212" s="50">
        <f t="shared" si="87"/>
        <v>8.0143734352885977E-4</v>
      </c>
      <c r="BU212" s="50">
        <f t="shared" si="87"/>
        <v>8.4164983213200044E-4</v>
      </c>
    </row>
    <row r="213" spans="1:73" x14ac:dyDescent="0.25">
      <c r="A213" s="21">
        <v>43739.451388888891</v>
      </c>
      <c r="B213" s="17">
        <v>337306</v>
      </c>
      <c r="C213" s="17">
        <v>13.5</v>
      </c>
      <c r="D213" s="17">
        <v>23.72</v>
      </c>
      <c r="E213" s="17">
        <v>368.9</v>
      </c>
      <c r="F213" s="17">
        <v>45.41</v>
      </c>
      <c r="G213" s="17">
        <v>-40.119999999999997</v>
      </c>
      <c r="H213" s="17">
        <v>-14.15</v>
      </c>
      <c r="I213" s="17">
        <v>26.91</v>
      </c>
      <c r="J213" s="17">
        <v>300.10000000000002</v>
      </c>
      <c r="K213" s="17">
        <v>323.5</v>
      </c>
      <c r="L213" s="17">
        <v>-25.97</v>
      </c>
      <c r="M213" s="17">
        <v>0.123</v>
      </c>
      <c r="N213" s="17">
        <v>328.8</v>
      </c>
      <c r="O213" s="17">
        <v>31.26</v>
      </c>
      <c r="P213" s="17">
        <v>297.5</v>
      </c>
      <c r="Q213" s="17">
        <v>419.5</v>
      </c>
      <c r="R213" s="17">
        <v>445.5</v>
      </c>
      <c r="S213" s="17">
        <v>21.67</v>
      </c>
      <c r="T213" s="17">
        <v>68.38</v>
      </c>
      <c r="U213" s="17">
        <v>1.35</v>
      </c>
      <c r="V213" s="17">
        <v>212.5</v>
      </c>
      <c r="W213" s="17">
        <v>22</v>
      </c>
      <c r="X213" s="17">
        <v>0.36099999999999999</v>
      </c>
      <c r="Y213" s="17">
        <v>3.6102509999999999</v>
      </c>
      <c r="Z213" s="7">
        <f t="shared" si="66"/>
        <v>21.835000000000001</v>
      </c>
      <c r="AA213" s="7">
        <f t="shared" si="80"/>
        <v>294.98499999999996</v>
      </c>
      <c r="AB213" s="2">
        <f t="shared" si="67"/>
        <v>298.80900000000003</v>
      </c>
      <c r="AC213" s="42">
        <f t="shared" si="68"/>
        <v>2.5440327077610454</v>
      </c>
      <c r="AD213" s="42">
        <f t="shared" si="69"/>
        <v>1.7396095655670027</v>
      </c>
      <c r="AE213" s="42">
        <f t="shared" si="70"/>
        <v>0.82552772242738792</v>
      </c>
      <c r="AF213" s="42">
        <f t="shared" si="71"/>
        <v>354.41692364815208</v>
      </c>
      <c r="AG213" s="42">
        <f t="shared" si="72"/>
        <v>340.24024670222599</v>
      </c>
      <c r="AH213" s="6">
        <f t="shared" si="73"/>
        <v>402.71999999999997</v>
      </c>
      <c r="AI213" s="4">
        <v>21.405110224937399</v>
      </c>
      <c r="AJ213" s="4">
        <f t="shared" si="81"/>
        <v>294.55511022493738</v>
      </c>
      <c r="AK213" s="8">
        <f t="shared" si="74"/>
        <v>0.19984917672539587</v>
      </c>
      <c r="AL213" s="8">
        <f t="shared" si="75"/>
        <v>409.64613457516793</v>
      </c>
      <c r="AM213" s="8">
        <f t="shared" si="76"/>
        <v>2.9883523888591186</v>
      </c>
      <c r="AN213" s="8">
        <f t="shared" si="77"/>
        <v>-37.422208029089539</v>
      </c>
      <c r="AO213" s="22">
        <f t="shared" si="78"/>
        <v>7.497375457120637E-3</v>
      </c>
      <c r="AP213" s="22">
        <f t="shared" si="79"/>
        <v>8.2906595974938407E-2</v>
      </c>
      <c r="AQ213" s="19">
        <f t="shared" si="82"/>
        <v>8.2906595974938407E-2</v>
      </c>
      <c r="AX213">
        <v>0.15973477225984922</v>
      </c>
      <c r="AY213">
        <v>31.801724137931032</v>
      </c>
      <c r="AZ213">
        <v>1.3250718390804597</v>
      </c>
      <c r="BA213">
        <v>1.0733081896551724</v>
      </c>
      <c r="BB213">
        <v>2.2413793103448278</v>
      </c>
      <c r="BC213">
        <v>9.339080459770116E-2</v>
      </c>
      <c r="BD213">
        <v>0.97991738505747117</v>
      </c>
      <c r="BE213">
        <v>9.799173850574712E-2</v>
      </c>
      <c r="BF213">
        <v>0</v>
      </c>
      <c r="BG213">
        <v>21.835000000000001</v>
      </c>
      <c r="BH213">
        <v>1.5501454899238973</v>
      </c>
      <c r="BI213">
        <v>2.6174576431804053</v>
      </c>
      <c r="BJ213">
        <v>1.789817536406761</v>
      </c>
      <c r="BK213">
        <v>0.26108970894148159</v>
      </c>
      <c r="BL213">
        <v>7.2524919150411548E-4</v>
      </c>
      <c r="BP213" s="50">
        <f t="shared" si="83"/>
        <v>1.5506097253688667</v>
      </c>
      <c r="BQ213" s="50">
        <f t="shared" si="84"/>
        <v>3.9196695402298851E-2</v>
      </c>
      <c r="BR213" s="50">
        <f t="shared" si="85"/>
        <v>0.27180323535056949</v>
      </c>
      <c r="BS213" s="50">
        <f t="shared" si="86"/>
        <v>0.28708265216356721</v>
      </c>
      <c r="BT213" s="50">
        <f t="shared" si="87"/>
        <v>7.5500898708491526E-4</v>
      </c>
      <c r="BU213" s="50">
        <f t="shared" si="87"/>
        <v>7.9745181156546448E-4</v>
      </c>
    </row>
    <row r="214" spans="1:73" x14ac:dyDescent="0.25">
      <c r="A214" s="21">
        <v>43739.45208333333</v>
      </c>
      <c r="B214" s="17">
        <v>337307</v>
      </c>
      <c r="C214" s="17">
        <v>13.5</v>
      </c>
      <c r="D214" s="17">
        <v>23.72</v>
      </c>
      <c r="E214" s="17">
        <v>362.1</v>
      </c>
      <c r="F214" s="17">
        <v>43.91</v>
      </c>
      <c r="G214" s="17">
        <v>-40.99</v>
      </c>
      <c r="H214" s="17">
        <v>-14.26</v>
      </c>
      <c r="I214" s="17">
        <v>26.9</v>
      </c>
      <c r="J214" s="17">
        <v>300</v>
      </c>
      <c r="K214" s="17">
        <v>318.2</v>
      </c>
      <c r="L214" s="17">
        <v>-26.73</v>
      </c>
      <c r="M214" s="17">
        <v>0.121</v>
      </c>
      <c r="N214" s="17">
        <v>321.10000000000002</v>
      </c>
      <c r="O214" s="17">
        <v>29.65</v>
      </c>
      <c r="P214" s="17">
        <v>291.39999999999998</v>
      </c>
      <c r="Q214" s="17">
        <v>418.6</v>
      </c>
      <c r="R214" s="17">
        <v>445.3</v>
      </c>
      <c r="S214" s="17">
        <v>21.64</v>
      </c>
      <c r="T214" s="17">
        <v>70.37</v>
      </c>
      <c r="U214" s="17">
        <v>0.81499999999999995</v>
      </c>
      <c r="V214" s="17">
        <v>64.5</v>
      </c>
      <c r="W214" s="17">
        <v>22.55</v>
      </c>
      <c r="X214" s="17">
        <v>0.35399999999999998</v>
      </c>
      <c r="Y214" s="17">
        <v>3.539371</v>
      </c>
      <c r="Z214" s="7">
        <f t="shared" si="66"/>
        <v>22.094999999999999</v>
      </c>
      <c r="AA214" s="7">
        <f t="shared" si="80"/>
        <v>295.245</v>
      </c>
      <c r="AB214" s="2">
        <f t="shared" si="67"/>
        <v>293.30100000000004</v>
      </c>
      <c r="AC214" s="42">
        <f t="shared" si="68"/>
        <v>2.5911176966501892</v>
      </c>
      <c r="AD214" s="42">
        <f t="shared" si="69"/>
        <v>1.8233695231327383</v>
      </c>
      <c r="AE214" s="42">
        <f t="shared" si="70"/>
        <v>0.83099310995932374</v>
      </c>
      <c r="AF214" s="42">
        <f t="shared" si="71"/>
        <v>358.02280263881602</v>
      </c>
      <c r="AG214" s="42">
        <f t="shared" si="72"/>
        <v>343.70189053326334</v>
      </c>
      <c r="AH214" s="6">
        <f t="shared" si="73"/>
        <v>401.85599999999999</v>
      </c>
      <c r="AI214" s="4">
        <v>21.702057884370198</v>
      </c>
      <c r="AJ214" s="4">
        <f t="shared" si="81"/>
        <v>294.8520578843702</v>
      </c>
      <c r="AK214" s="8">
        <f t="shared" si="74"/>
        <v>0.20037808427337109</v>
      </c>
      <c r="AL214" s="8">
        <f t="shared" si="75"/>
        <v>411.31017044618329</v>
      </c>
      <c r="AM214" s="8">
        <f t="shared" si="76"/>
        <v>2.3219011606870779</v>
      </c>
      <c r="AN214" s="8">
        <f t="shared" si="77"/>
        <v>-26.577418334614183</v>
      </c>
      <c r="AO214" s="22">
        <f t="shared" si="78"/>
        <v>7.0675107219066715E-3</v>
      </c>
      <c r="AP214" s="22">
        <f t="shared" si="79"/>
        <v>7.8153116289936056E-2</v>
      </c>
      <c r="AQ214" s="19">
        <f t="shared" si="82"/>
        <v>7.8153116289936056E-2</v>
      </c>
      <c r="AX214">
        <v>0.1619618466269262</v>
      </c>
      <c r="AY214">
        <v>31.215517241379313</v>
      </c>
      <c r="AZ214">
        <v>1.3006465517241381</v>
      </c>
      <c r="BA214">
        <v>1.0535237068965519</v>
      </c>
      <c r="BB214">
        <v>2.3017241379310334</v>
      </c>
      <c r="BC214">
        <v>9.5905172413793052E-2</v>
      </c>
      <c r="BD214">
        <v>0.95761853448275891</v>
      </c>
      <c r="BE214">
        <v>9.5761853448275897E-2</v>
      </c>
      <c r="BF214">
        <v>0</v>
      </c>
      <c r="BG214">
        <v>22.094999999999999</v>
      </c>
      <c r="BH214">
        <v>0.93582857354664906</v>
      </c>
      <c r="BI214">
        <v>2.6592793843621987</v>
      </c>
      <c r="BJ214">
        <v>1.8713349027756794</v>
      </c>
      <c r="BK214">
        <v>0.25292603384772738</v>
      </c>
      <c r="BL214">
        <v>7.0257231624368721E-4</v>
      </c>
      <c r="BP214" s="50">
        <f t="shared" si="83"/>
        <v>0.93610883420416746</v>
      </c>
      <c r="BQ214" s="50">
        <f t="shared" si="84"/>
        <v>3.8304741379310357E-2</v>
      </c>
      <c r="BR214" s="50">
        <f t="shared" si="85"/>
        <v>0.25938617283282556</v>
      </c>
      <c r="BS214" s="50">
        <f t="shared" si="86"/>
        <v>0.27499658137072219</v>
      </c>
      <c r="BT214" s="50">
        <f t="shared" si="87"/>
        <v>7.2051714675784877E-4</v>
      </c>
      <c r="BU214" s="50">
        <f t="shared" si="87"/>
        <v>7.6387939269645063E-4</v>
      </c>
    </row>
    <row r="215" spans="1:73" x14ac:dyDescent="0.25">
      <c r="A215" s="21">
        <v>43739.45208333333</v>
      </c>
      <c r="B215" s="17">
        <v>337308</v>
      </c>
      <c r="C215" s="17">
        <v>13.51</v>
      </c>
      <c r="D215" s="17">
        <v>23.73</v>
      </c>
      <c r="E215" s="17">
        <v>358.6</v>
      </c>
      <c r="F215" s="17">
        <v>43.38</v>
      </c>
      <c r="G215" s="17">
        <v>-40.93</v>
      </c>
      <c r="H215" s="17">
        <v>-14.26</v>
      </c>
      <c r="I215" s="17">
        <v>26.9</v>
      </c>
      <c r="J215" s="17">
        <v>300</v>
      </c>
      <c r="K215" s="17">
        <v>315.2</v>
      </c>
      <c r="L215" s="17">
        <v>-26.67</v>
      </c>
      <c r="M215" s="17">
        <v>0.121</v>
      </c>
      <c r="N215" s="17">
        <v>317.7</v>
      </c>
      <c r="O215" s="17">
        <v>29.13</v>
      </c>
      <c r="P215" s="17">
        <v>288.5</v>
      </c>
      <c r="Q215" s="17">
        <v>418.6</v>
      </c>
      <c r="R215" s="17">
        <v>445.3</v>
      </c>
      <c r="S215" s="17">
        <v>21.63</v>
      </c>
      <c r="T215" s="17">
        <v>71.349999999999994</v>
      </c>
      <c r="U215" s="17">
        <v>1.5149999999999999</v>
      </c>
      <c r="V215" s="17">
        <v>335</v>
      </c>
      <c r="W215" s="17">
        <v>22.25</v>
      </c>
      <c r="X215" s="17">
        <v>0.35099999999999998</v>
      </c>
      <c r="Y215" s="17">
        <v>3.5089199999999998</v>
      </c>
      <c r="Z215" s="7">
        <f t="shared" si="66"/>
        <v>21.939999999999998</v>
      </c>
      <c r="AA215" s="7">
        <f t="shared" si="80"/>
        <v>295.08999999999997</v>
      </c>
      <c r="AB215" s="2">
        <f t="shared" si="67"/>
        <v>290.46600000000007</v>
      </c>
      <c r="AC215" s="42">
        <f t="shared" si="68"/>
        <v>2.6833760654427472</v>
      </c>
      <c r="AD215" s="42">
        <f t="shared" si="69"/>
        <v>1.9145888226934</v>
      </c>
      <c r="AE215" s="42">
        <f t="shared" si="70"/>
        <v>0.83687723410640502</v>
      </c>
      <c r="AF215" s="42">
        <f t="shared" si="71"/>
        <v>359.80134476916771</v>
      </c>
      <c r="AG215" s="42">
        <f t="shared" si="72"/>
        <v>345.40929097840097</v>
      </c>
      <c r="AH215" s="6">
        <f t="shared" si="73"/>
        <v>401.85599999999999</v>
      </c>
      <c r="AI215" s="4">
        <v>22.218018252891799</v>
      </c>
      <c r="AJ215" s="4">
        <f t="shared" si="81"/>
        <v>295.36801825289177</v>
      </c>
      <c r="AK215" s="8">
        <f t="shared" si="74"/>
        <v>0.20006266182221544</v>
      </c>
      <c r="AL215" s="8">
        <f t="shared" si="75"/>
        <v>414.35615683897839</v>
      </c>
      <c r="AM215" s="8">
        <f t="shared" si="76"/>
        <v>3.16571082065308</v>
      </c>
      <c r="AN215" s="8">
        <f t="shared" si="77"/>
        <v>25.638052654937638</v>
      </c>
      <c r="AO215" s="22">
        <f t="shared" si="78"/>
        <v>5.7448133545215619E-3</v>
      </c>
      <c r="AP215" s="22">
        <f t="shared" si="79"/>
        <v>6.3526619742966153E-2</v>
      </c>
      <c r="AQ215" s="19">
        <f t="shared" si="82"/>
        <v>6.3526619742966153E-2</v>
      </c>
      <c r="AX215">
        <v>0.16063103329954037</v>
      </c>
      <c r="AY215">
        <v>30.913793103448278</v>
      </c>
      <c r="AZ215">
        <v>1.2880747126436782</v>
      </c>
      <c r="BA215">
        <v>1.0433405172413794</v>
      </c>
      <c r="BB215">
        <v>2.3017241379310334</v>
      </c>
      <c r="BC215">
        <v>9.5905172413793052E-2</v>
      </c>
      <c r="BD215">
        <v>0.9474353448275864</v>
      </c>
      <c r="BE215">
        <v>9.4743534482758643E-2</v>
      </c>
      <c r="BF215">
        <v>0</v>
      </c>
      <c r="BG215">
        <v>21.939999999999998</v>
      </c>
      <c r="BH215">
        <v>1.7396077164701513</v>
      </c>
      <c r="BI215">
        <v>2.6342775127315243</v>
      </c>
      <c r="BJ215">
        <v>1.8795570053339423</v>
      </c>
      <c r="BK215">
        <v>0.250956174760884</v>
      </c>
      <c r="BL215">
        <v>6.9710048544689999E-4</v>
      </c>
      <c r="BP215" s="50">
        <f t="shared" si="83"/>
        <v>1.7401286918028389</v>
      </c>
      <c r="BQ215" s="50">
        <f t="shared" si="84"/>
        <v>3.7897413793103456E-2</v>
      </c>
      <c r="BR215" s="50">
        <f t="shared" si="85"/>
        <v>0.26233418850406487</v>
      </c>
      <c r="BS215" s="50">
        <f t="shared" si="86"/>
        <v>0.27696170492802685</v>
      </c>
      <c r="BT215" s="50">
        <f t="shared" si="87"/>
        <v>7.28706079177958E-4</v>
      </c>
      <c r="BU215" s="50">
        <f t="shared" si="87"/>
        <v>7.6933806924451903E-4</v>
      </c>
    </row>
    <row r="216" spans="1:73" x14ac:dyDescent="0.25">
      <c r="A216" s="21">
        <v>43739.45208333333</v>
      </c>
      <c r="B216" s="17">
        <v>337309</v>
      </c>
      <c r="C216" s="17">
        <v>13.51</v>
      </c>
      <c r="D216" s="17">
        <v>23.73</v>
      </c>
      <c r="E216" s="17">
        <v>359.3</v>
      </c>
      <c r="F216" s="17">
        <v>43.77</v>
      </c>
      <c r="G216" s="17">
        <v>-40.49</v>
      </c>
      <c r="H216" s="17">
        <v>-14.3</v>
      </c>
      <c r="I216" s="17">
        <v>26.89</v>
      </c>
      <c r="J216" s="17">
        <v>300</v>
      </c>
      <c r="K216" s="17">
        <v>315.60000000000002</v>
      </c>
      <c r="L216" s="17">
        <v>-26.19</v>
      </c>
      <c r="M216" s="17">
        <v>0.122</v>
      </c>
      <c r="N216" s="17">
        <v>318.8</v>
      </c>
      <c r="O216" s="17">
        <v>29.47</v>
      </c>
      <c r="P216" s="17">
        <v>289.39999999999998</v>
      </c>
      <c r="Q216" s="17">
        <v>419</v>
      </c>
      <c r="R216" s="17">
        <v>445.2</v>
      </c>
      <c r="S216" s="17">
        <v>21.61</v>
      </c>
      <c r="T216" s="17">
        <v>68.39</v>
      </c>
      <c r="U216" s="17">
        <v>0.75</v>
      </c>
      <c r="V216" s="17">
        <v>313</v>
      </c>
      <c r="W216" s="17">
        <v>22.1</v>
      </c>
      <c r="X216" s="17">
        <v>0.35199999999999998</v>
      </c>
      <c r="Y216" s="17">
        <v>3.5166599999999999</v>
      </c>
      <c r="Z216" s="7">
        <f t="shared" si="66"/>
        <v>21.855</v>
      </c>
      <c r="AA216" s="7">
        <f t="shared" si="80"/>
        <v>295.005</v>
      </c>
      <c r="AB216" s="2">
        <f t="shared" si="67"/>
        <v>291.03300000000002</v>
      </c>
      <c r="AC216" s="42">
        <f t="shared" si="68"/>
        <v>2.6467444099397275</v>
      </c>
      <c r="AD216" s="42">
        <f t="shared" si="69"/>
        <v>1.8101085019577798</v>
      </c>
      <c r="AE216" s="42">
        <f t="shared" si="70"/>
        <v>0.83022270245783469</v>
      </c>
      <c r="AF216" s="42">
        <f t="shared" si="71"/>
        <v>356.52925464919582</v>
      </c>
      <c r="AG216" s="42">
        <f t="shared" si="72"/>
        <v>342.26808446322798</v>
      </c>
      <c r="AH216" s="6">
        <f t="shared" si="73"/>
        <v>402.24</v>
      </c>
      <c r="AI216" s="4">
        <v>22.003799837409101</v>
      </c>
      <c r="AJ216" s="4">
        <f t="shared" si="81"/>
        <v>295.15379983740905</v>
      </c>
      <c r="AK216" s="8">
        <f t="shared" si="74"/>
        <v>0.19988982883858492</v>
      </c>
      <c r="AL216" s="8">
        <f t="shared" si="75"/>
        <v>413.12700021638994</v>
      </c>
      <c r="AM216" s="8">
        <f t="shared" si="76"/>
        <v>2.2273863607376247</v>
      </c>
      <c r="AN216" s="8">
        <f t="shared" si="77"/>
        <v>9.6546936361046853</v>
      </c>
      <c r="AO216" s="22">
        <f t="shared" si="78"/>
        <v>6.1583469055133712E-3</v>
      </c>
      <c r="AP216" s="22">
        <f t="shared" si="79"/>
        <v>6.8099507846308721E-2</v>
      </c>
      <c r="AQ216" s="19">
        <f t="shared" si="82"/>
        <v>6.8099507846308721E-2</v>
      </c>
      <c r="AX216">
        <v>0.15990516218615691</v>
      </c>
      <c r="AY216">
        <v>30.974137931034484</v>
      </c>
      <c r="AZ216">
        <v>1.2905890804597702</v>
      </c>
      <c r="BA216">
        <v>1.0453771551724138</v>
      </c>
      <c r="BB216">
        <v>2.2586206896551717</v>
      </c>
      <c r="BC216">
        <v>9.4109195402298826E-2</v>
      </c>
      <c r="BD216">
        <v>0.95126795977011502</v>
      </c>
      <c r="BE216">
        <v>9.5126795977011513E-2</v>
      </c>
      <c r="BF216">
        <v>0</v>
      </c>
      <c r="BG216">
        <v>21.855</v>
      </c>
      <c r="BH216">
        <v>0.86119193884660961</v>
      </c>
      <c r="BI216">
        <v>2.6206541756473993</v>
      </c>
      <c r="BJ216">
        <v>1.7922653907252564</v>
      </c>
      <c r="BK216">
        <v>0.25152304565407241</v>
      </c>
      <c r="BL216">
        <v>6.9867512681686783E-4</v>
      </c>
      <c r="BP216" s="50">
        <f t="shared" si="83"/>
        <v>0.86144984742714803</v>
      </c>
      <c r="BQ216" s="50">
        <f t="shared" si="84"/>
        <v>3.8050718390804601E-2</v>
      </c>
      <c r="BR216" s="50">
        <f t="shared" si="85"/>
        <v>0.25751534604827636</v>
      </c>
      <c r="BS216" s="50">
        <f t="shared" si="86"/>
        <v>0.27303237932733299</v>
      </c>
      <c r="BT216" s="50">
        <f t="shared" si="87"/>
        <v>7.1532040568965654E-4</v>
      </c>
      <c r="BU216" s="50">
        <f t="shared" si="87"/>
        <v>7.5842327590925826E-4</v>
      </c>
    </row>
    <row r="217" spans="1:73" x14ac:dyDescent="0.25">
      <c r="A217" s="21">
        <v>43739.45208333333</v>
      </c>
      <c r="B217" s="17">
        <v>337310</v>
      </c>
      <c r="C217" s="17">
        <v>13.5</v>
      </c>
      <c r="D217" s="17">
        <v>23.74</v>
      </c>
      <c r="E217" s="17">
        <v>361.3</v>
      </c>
      <c r="F217" s="17">
        <v>43.84</v>
      </c>
      <c r="G217" s="17">
        <v>-40.549999999999997</v>
      </c>
      <c r="H217" s="17">
        <v>-13.99</v>
      </c>
      <c r="I217" s="17">
        <v>26.88</v>
      </c>
      <c r="J217" s="17">
        <v>300</v>
      </c>
      <c r="K217" s="17">
        <v>317.39999999999998</v>
      </c>
      <c r="L217" s="17">
        <v>-26.55</v>
      </c>
      <c r="M217" s="17">
        <v>0.121</v>
      </c>
      <c r="N217" s="17">
        <v>320.7</v>
      </c>
      <c r="O217" s="17">
        <v>29.84</v>
      </c>
      <c r="P217" s="17">
        <v>290.89999999999998</v>
      </c>
      <c r="Q217" s="17">
        <v>418.9</v>
      </c>
      <c r="R217" s="17">
        <v>445.5</v>
      </c>
      <c r="S217" s="17">
        <v>21.61</v>
      </c>
      <c r="T217" s="17">
        <v>70.150000000000006</v>
      </c>
      <c r="U217" s="17">
        <v>1.1599999999999999</v>
      </c>
      <c r="V217" s="17">
        <v>180</v>
      </c>
      <c r="W217" s="17">
        <v>22.2</v>
      </c>
      <c r="X217" s="17">
        <v>0.35299999999999998</v>
      </c>
      <c r="Y217" s="17">
        <v>3.5349699999999999</v>
      </c>
      <c r="Z217" s="7">
        <f t="shared" si="66"/>
        <v>21.905000000000001</v>
      </c>
      <c r="AA217" s="7">
        <f t="shared" si="80"/>
        <v>295.05499999999995</v>
      </c>
      <c r="AB217" s="2">
        <f t="shared" si="67"/>
        <v>292.65300000000002</v>
      </c>
      <c r="AC217" s="42">
        <f t="shared" si="68"/>
        <v>2.6526600996657215</v>
      </c>
      <c r="AD217" s="42">
        <f t="shared" si="69"/>
        <v>1.8608410599155039</v>
      </c>
      <c r="AE217" s="42">
        <f t="shared" si="70"/>
        <v>0.83349068018098837</v>
      </c>
      <c r="AF217" s="42">
        <f t="shared" si="71"/>
        <v>358.17537256203838</v>
      </c>
      <c r="AG217" s="42">
        <f t="shared" si="72"/>
        <v>343.84835765955683</v>
      </c>
      <c r="AH217" s="6">
        <f t="shared" si="73"/>
        <v>402.14399999999995</v>
      </c>
      <c r="AI217" s="4">
        <v>22.0414575128762</v>
      </c>
      <c r="AJ217" s="4">
        <f t="shared" si="81"/>
        <v>295.19145751287618</v>
      </c>
      <c r="AK217" s="8">
        <f t="shared" si="74"/>
        <v>0.19999148323926125</v>
      </c>
      <c r="AL217" s="8">
        <f t="shared" si="75"/>
        <v>413.33510253958491</v>
      </c>
      <c r="AM217" s="8">
        <f t="shared" si="76"/>
        <v>2.7700902512373129</v>
      </c>
      <c r="AN217" s="8">
        <f t="shared" si="77"/>
        <v>11.01112910906628</v>
      </c>
      <c r="AO217" s="22">
        <f t="shared" si="78"/>
        <v>6.157423970816975E-3</v>
      </c>
      <c r="AP217" s="22">
        <f t="shared" si="79"/>
        <v>6.8089301958338594E-2</v>
      </c>
      <c r="AQ217" s="19">
        <f t="shared" si="82"/>
        <v>6.8089301958338594E-2</v>
      </c>
      <c r="AX217">
        <v>0.16033180884862977</v>
      </c>
      <c r="AY217">
        <v>31.146551724137932</v>
      </c>
      <c r="AZ217">
        <v>1.2977729885057472</v>
      </c>
      <c r="BA217">
        <v>1.0511961206896552</v>
      </c>
      <c r="BB217">
        <v>2.2931034482758643</v>
      </c>
      <c r="BC217">
        <v>9.5545977011494351E-2</v>
      </c>
      <c r="BD217">
        <v>0.95565014367816081</v>
      </c>
      <c r="BE217">
        <v>9.5565014367816087E-2</v>
      </c>
      <c r="BF217">
        <v>0</v>
      </c>
      <c r="BG217">
        <v>21.905000000000001</v>
      </c>
      <c r="BH217">
        <v>1.3319768654160895</v>
      </c>
      <c r="BI217">
        <v>2.6286604299904441</v>
      </c>
      <c r="BJ217">
        <v>1.8440052916382967</v>
      </c>
      <c r="BK217">
        <v>0.25303830120945986</v>
      </c>
      <c r="BL217">
        <v>7.0288417002627732E-4</v>
      </c>
      <c r="BP217" s="50">
        <f t="shared" si="83"/>
        <v>1.3323757640206555</v>
      </c>
      <c r="BQ217" s="50">
        <f t="shared" si="84"/>
        <v>3.8226005747126431E-2</v>
      </c>
      <c r="BR217" s="50">
        <f t="shared" si="85"/>
        <v>0.26206346546952569</v>
      </c>
      <c r="BS217" s="50">
        <f t="shared" si="86"/>
        <v>0.27719384387965695</v>
      </c>
      <c r="BT217" s="50">
        <f t="shared" si="87"/>
        <v>7.2795407074868247E-4</v>
      </c>
      <c r="BU217" s="50">
        <f t="shared" si="87"/>
        <v>7.6998289966571378E-4</v>
      </c>
    </row>
    <row r="218" spans="1:73" x14ac:dyDescent="0.25">
      <c r="A218" s="21">
        <v>43739.45208333333</v>
      </c>
      <c r="B218" s="17">
        <v>337311</v>
      </c>
      <c r="C218" s="17">
        <v>13.5</v>
      </c>
      <c r="D218" s="17">
        <v>23.74</v>
      </c>
      <c r="E218" s="17">
        <v>359.4</v>
      </c>
      <c r="F218" s="17">
        <v>43.54</v>
      </c>
      <c r="G218" s="17">
        <v>-40.26</v>
      </c>
      <c r="H218" s="17">
        <v>-13.98</v>
      </c>
      <c r="I218" s="17">
        <v>26.88</v>
      </c>
      <c r="J218" s="17">
        <v>300</v>
      </c>
      <c r="K218" s="17">
        <v>315.8</v>
      </c>
      <c r="L218" s="17">
        <v>-26.28</v>
      </c>
      <c r="M218" s="17">
        <v>0.121</v>
      </c>
      <c r="N218" s="17">
        <v>319.10000000000002</v>
      </c>
      <c r="O218" s="17">
        <v>29.56</v>
      </c>
      <c r="P218" s="17">
        <v>289.5</v>
      </c>
      <c r="Q218" s="17">
        <v>419.2</v>
      </c>
      <c r="R218" s="17">
        <v>445.5</v>
      </c>
      <c r="S218" s="17">
        <v>21.59</v>
      </c>
      <c r="T218" s="17">
        <v>68.930000000000007</v>
      </c>
      <c r="U218" s="17">
        <v>0.51500000000000001</v>
      </c>
      <c r="V218" s="17">
        <v>63</v>
      </c>
      <c r="W218" s="17">
        <v>22.35</v>
      </c>
      <c r="X218" s="17">
        <v>0.35099999999999998</v>
      </c>
      <c r="Y218" s="17">
        <v>3.5125350000000002</v>
      </c>
      <c r="Z218" s="7">
        <f t="shared" si="66"/>
        <v>21.97</v>
      </c>
      <c r="AA218" s="7">
        <f t="shared" si="80"/>
        <v>295.12</v>
      </c>
      <c r="AB218" s="2">
        <f t="shared" si="67"/>
        <v>291.11399999999998</v>
      </c>
      <c r="AC218" s="42">
        <f t="shared" si="68"/>
        <v>2.7004338846020741</v>
      </c>
      <c r="AD218" s="42">
        <f t="shared" si="69"/>
        <v>1.8614090766562099</v>
      </c>
      <c r="AE218" s="42">
        <f t="shared" si="70"/>
        <v>0.83350080263157489</v>
      </c>
      <c r="AF218" s="42">
        <f t="shared" si="71"/>
        <v>358.49545176618381</v>
      </c>
      <c r="AG218" s="42">
        <f t="shared" si="72"/>
        <v>344.15563369553644</v>
      </c>
      <c r="AH218" s="6">
        <f t="shared" si="73"/>
        <v>402.43199999999996</v>
      </c>
      <c r="AI218" s="4">
        <v>22.316086252588299</v>
      </c>
      <c r="AJ218" s="4">
        <f t="shared" si="81"/>
        <v>295.4660862525883</v>
      </c>
      <c r="AK218" s="8">
        <f t="shared" si="74"/>
        <v>0.20012368547652287</v>
      </c>
      <c r="AL218" s="8">
        <f t="shared" si="75"/>
        <v>414.92132742849901</v>
      </c>
      <c r="AM218" s="8">
        <f t="shared" si="76"/>
        <v>1.8457315622809294</v>
      </c>
      <c r="AN218" s="8">
        <f t="shared" si="77"/>
        <v>18.607728972096119</v>
      </c>
      <c r="AO218" s="22">
        <f t="shared" si="78"/>
        <v>5.9198743309081658E-3</v>
      </c>
      <c r="AP218" s="22">
        <f t="shared" si="79"/>
        <v>6.5462458453895062E-2</v>
      </c>
      <c r="AQ218" s="19">
        <f t="shared" si="82"/>
        <v>6.5462458453895062E-2</v>
      </c>
      <c r="AX218">
        <v>0.16088788670070336</v>
      </c>
      <c r="AY218">
        <v>30.982758620689655</v>
      </c>
      <c r="AZ218">
        <v>1.290948275862069</v>
      </c>
      <c r="BA218">
        <v>1.045668103448276</v>
      </c>
      <c r="BB218">
        <v>2.2672413793103461</v>
      </c>
      <c r="BC218">
        <v>9.4468390804597749E-2</v>
      </c>
      <c r="BD218">
        <v>0.9511997126436782</v>
      </c>
      <c r="BE218">
        <v>9.5119971264367831E-2</v>
      </c>
      <c r="BF218">
        <v>0</v>
      </c>
      <c r="BG218">
        <v>21.97</v>
      </c>
      <c r="BH218">
        <v>0.5913517980080053</v>
      </c>
      <c r="BI218">
        <v>2.6391004969084384</v>
      </c>
      <c r="BJ218">
        <v>1.8191319725189867</v>
      </c>
      <c r="BK218">
        <v>0.25035501866133919</v>
      </c>
      <c r="BL218">
        <v>6.9543060739260889E-4</v>
      </c>
      <c r="BP218" s="50">
        <f t="shared" si="83"/>
        <v>0.59152889523330832</v>
      </c>
      <c r="BQ218" s="50">
        <f t="shared" si="84"/>
        <v>3.804798850574713E-2</v>
      </c>
      <c r="BR218" s="50">
        <f t="shared" si="85"/>
        <v>0.25450797357240096</v>
      </c>
      <c r="BS218" s="50">
        <f t="shared" si="86"/>
        <v>0.27033796716794101</v>
      </c>
      <c r="BT218" s="50">
        <f t="shared" si="87"/>
        <v>7.0696659325666933E-4</v>
      </c>
      <c r="BU218" s="50">
        <f t="shared" si="87"/>
        <v>7.5093879768872501E-4</v>
      </c>
    </row>
    <row r="219" spans="1:73" x14ac:dyDescent="0.25">
      <c r="A219" s="21">
        <v>43739.45208333333</v>
      </c>
      <c r="B219" s="17">
        <v>337312</v>
      </c>
      <c r="C219" s="17">
        <v>13.52</v>
      </c>
      <c r="D219" s="17">
        <v>23.75</v>
      </c>
      <c r="E219" s="17">
        <v>352.9</v>
      </c>
      <c r="F219" s="17">
        <v>42.36</v>
      </c>
      <c r="G219" s="17">
        <v>-40.97</v>
      </c>
      <c r="H219" s="17">
        <v>-14.49</v>
      </c>
      <c r="I219" s="17">
        <v>26.89</v>
      </c>
      <c r="J219" s="17">
        <v>300</v>
      </c>
      <c r="K219" s="17">
        <v>310.5</v>
      </c>
      <c r="L219" s="17">
        <v>-26.48</v>
      </c>
      <c r="M219" s="17">
        <v>0.12</v>
      </c>
      <c r="N219" s="17">
        <v>311.89999999999998</v>
      </c>
      <c r="O219" s="17">
        <v>27.87</v>
      </c>
      <c r="P219" s="17">
        <v>284</v>
      </c>
      <c r="Q219" s="17">
        <v>418.5</v>
      </c>
      <c r="R219" s="17">
        <v>445</v>
      </c>
      <c r="S219" s="17">
        <v>21.59</v>
      </c>
      <c r="T219" s="17">
        <v>71.25</v>
      </c>
      <c r="U219" s="17">
        <v>0.39500000000000002</v>
      </c>
      <c r="V219" s="17">
        <v>132.5</v>
      </c>
      <c r="W219" s="17">
        <v>22.9</v>
      </c>
      <c r="X219" s="17">
        <v>0.34499999999999997</v>
      </c>
      <c r="Y219" s="17">
        <v>3.4465940000000002</v>
      </c>
      <c r="Z219" s="7">
        <f t="shared" si="66"/>
        <v>22.244999999999997</v>
      </c>
      <c r="AA219" s="7">
        <f t="shared" si="80"/>
        <v>295.39499999999998</v>
      </c>
      <c r="AB219" s="2">
        <f t="shared" si="67"/>
        <v>285.84899999999999</v>
      </c>
      <c r="AC219" s="42">
        <f t="shared" si="68"/>
        <v>2.6963899409861805</v>
      </c>
      <c r="AD219" s="42">
        <f t="shared" si="69"/>
        <v>1.9211778329526537</v>
      </c>
      <c r="AE219" s="42">
        <f t="shared" si="70"/>
        <v>0.83716480108723379</v>
      </c>
      <c r="AF219" s="42">
        <f t="shared" si="71"/>
        <v>361.41533732147184</v>
      </c>
      <c r="AG219" s="42">
        <f t="shared" si="72"/>
        <v>346.95872382861296</v>
      </c>
      <c r="AH219" s="6">
        <f t="shared" si="73"/>
        <v>401.76</v>
      </c>
      <c r="AI219" s="4">
        <v>22.3155379314925</v>
      </c>
      <c r="AJ219" s="4">
        <f t="shared" si="81"/>
        <v>295.46553793149246</v>
      </c>
      <c r="AK219" s="8">
        <f t="shared" si="74"/>
        <v>0.20068364730359095</v>
      </c>
      <c r="AL219" s="8">
        <f t="shared" si="75"/>
        <v>414.85730836875871</v>
      </c>
      <c r="AM219" s="8">
        <f t="shared" si="76"/>
        <v>1.6164544534257685</v>
      </c>
      <c r="AN219" s="8">
        <f t="shared" si="77"/>
        <v>3.3214420273519685</v>
      </c>
      <c r="AO219" s="22">
        <f t="shared" si="78"/>
        <v>6.1341895513454345E-3</v>
      </c>
      <c r="AP219" s="22">
        <f t="shared" si="79"/>
        <v>6.78323738321088E-2</v>
      </c>
      <c r="AQ219" s="19">
        <f t="shared" si="82"/>
        <v>6.78323738321088E-2</v>
      </c>
      <c r="AX219">
        <v>0.16325858465653575</v>
      </c>
      <c r="AY219">
        <v>30.422413793103448</v>
      </c>
      <c r="AZ219">
        <v>1.2676005747126438</v>
      </c>
      <c r="BA219">
        <v>1.0267564655172414</v>
      </c>
      <c r="BB219">
        <v>2.2844827586206899</v>
      </c>
      <c r="BC219">
        <v>9.5186781609195414E-2</v>
      </c>
      <c r="BD219">
        <v>0.93156968390804606</v>
      </c>
      <c r="BE219">
        <v>9.3156968390804618E-2</v>
      </c>
      <c r="BF219">
        <v>0</v>
      </c>
      <c r="BG219">
        <v>22.244999999999997</v>
      </c>
      <c r="BH219">
        <v>0.45356108779254772</v>
      </c>
      <c r="BI219">
        <v>2.6836718253442093</v>
      </c>
      <c r="BJ219">
        <v>1.9121161755577492</v>
      </c>
      <c r="BK219">
        <v>0.24497704379525426</v>
      </c>
      <c r="BL219">
        <v>6.8049178832015067E-4</v>
      </c>
      <c r="BP219" s="50">
        <f t="shared" si="83"/>
        <v>0.45369691964496467</v>
      </c>
      <c r="BQ219" s="50">
        <f t="shared" si="84"/>
        <v>3.7262787356321846E-2</v>
      </c>
      <c r="BR219" s="50">
        <f t="shared" si="85"/>
        <v>0.24809143204423492</v>
      </c>
      <c r="BS219" s="50">
        <f t="shared" si="86"/>
        <v>0.26381150714162038</v>
      </c>
      <c r="BT219" s="50">
        <f t="shared" si="87"/>
        <v>6.8914286678954141E-4</v>
      </c>
      <c r="BU219" s="50">
        <f t="shared" si="87"/>
        <v>7.3280974206005659E-4</v>
      </c>
    </row>
    <row r="220" spans="1:73" x14ac:dyDescent="0.25">
      <c r="A220" s="21">
        <v>43739.452777777777</v>
      </c>
      <c r="B220" s="17">
        <v>337313</v>
      </c>
      <c r="C220" s="17">
        <v>13.51</v>
      </c>
      <c r="D220" s="17">
        <v>23.75</v>
      </c>
      <c r="E220" s="17">
        <v>347.4</v>
      </c>
      <c r="F220" s="17">
        <v>41.81</v>
      </c>
      <c r="G220" s="17">
        <v>-40.29</v>
      </c>
      <c r="H220" s="17">
        <v>-14.4</v>
      </c>
      <c r="I220" s="17">
        <v>26.9</v>
      </c>
      <c r="J220" s="17">
        <v>300.10000000000002</v>
      </c>
      <c r="K220" s="17">
        <v>305.60000000000002</v>
      </c>
      <c r="L220" s="17">
        <v>-25.88</v>
      </c>
      <c r="M220" s="17">
        <v>0.12</v>
      </c>
      <c r="N220" s="17">
        <v>307.10000000000002</v>
      </c>
      <c r="O220" s="17">
        <v>27.41</v>
      </c>
      <c r="P220" s="17">
        <v>279.7</v>
      </c>
      <c r="Q220" s="17">
        <v>419.3</v>
      </c>
      <c r="R220" s="17">
        <v>445.2</v>
      </c>
      <c r="S220" s="17">
        <v>21.59</v>
      </c>
      <c r="T220" s="17">
        <v>70.67</v>
      </c>
      <c r="U220" s="17">
        <v>0.71</v>
      </c>
      <c r="V220" s="17">
        <v>339</v>
      </c>
      <c r="W220" s="17">
        <v>22.65</v>
      </c>
      <c r="X220" s="17">
        <v>0.33900000000000002</v>
      </c>
      <c r="Y220" s="17">
        <v>3.394269</v>
      </c>
      <c r="Z220" s="7">
        <f t="shared" si="66"/>
        <v>22.119999999999997</v>
      </c>
      <c r="AA220" s="7">
        <f t="shared" si="80"/>
        <v>295.27</v>
      </c>
      <c r="AB220" s="2">
        <f t="shared" si="67"/>
        <v>281.39400000000001</v>
      </c>
      <c r="AC220" s="42">
        <f t="shared" si="68"/>
        <v>2.6692861262610434</v>
      </c>
      <c r="AD220" s="42">
        <f t="shared" si="69"/>
        <v>1.8863845054286796</v>
      </c>
      <c r="AE220" s="42">
        <f t="shared" si="70"/>
        <v>0.83503024323257036</v>
      </c>
      <c r="AF220" s="42">
        <f t="shared" si="71"/>
        <v>359.88401766543547</v>
      </c>
      <c r="AG220" s="42">
        <f t="shared" si="72"/>
        <v>345.48865695881801</v>
      </c>
      <c r="AH220" s="6">
        <f t="shared" si="73"/>
        <v>402.52800000000002</v>
      </c>
      <c r="AI220" s="4">
        <v>22.152899254322499</v>
      </c>
      <c r="AJ220" s="4">
        <f t="shared" si="81"/>
        <v>295.30289925432248</v>
      </c>
      <c r="AK220" s="8">
        <f t="shared" si="74"/>
        <v>0.20042898989036398</v>
      </c>
      <c r="AL220" s="8">
        <f t="shared" si="75"/>
        <v>413.9359672178677</v>
      </c>
      <c r="AM220" s="8">
        <f t="shared" si="76"/>
        <v>2.1671755812577809</v>
      </c>
      <c r="AN220" s="8">
        <f t="shared" si="77"/>
        <v>2.0769241575493256</v>
      </c>
      <c r="AO220" s="22">
        <f t="shared" si="78"/>
        <v>6.0995573334890422E-3</v>
      </c>
      <c r="AP220" s="22">
        <f t="shared" si="79"/>
        <v>6.7449407911573361E-2</v>
      </c>
      <c r="AQ220" s="19">
        <f t="shared" si="82"/>
        <v>6.7449407911573361E-2</v>
      </c>
      <c r="AX220">
        <v>0.16217736354018911</v>
      </c>
      <c r="AY220">
        <v>29.948275862068964</v>
      </c>
      <c r="AZ220">
        <v>1.2478448275862069</v>
      </c>
      <c r="BA220">
        <v>1.0107543103448275</v>
      </c>
      <c r="BB220">
        <v>2.2327586206896535</v>
      </c>
      <c r="BC220">
        <v>9.3031609195402223E-2</v>
      </c>
      <c r="BD220">
        <v>0.91772270114942534</v>
      </c>
      <c r="BE220">
        <v>9.1772270114942545E-2</v>
      </c>
      <c r="BF220">
        <v>0</v>
      </c>
      <c r="BG220">
        <v>22.119999999999997</v>
      </c>
      <c r="BH220">
        <v>0.81526170210812376</v>
      </c>
      <c r="BI220">
        <v>2.6633312930547</v>
      </c>
      <c r="BJ220">
        <v>1.8821762248017566</v>
      </c>
      <c r="BK220">
        <v>0.24278728248097389</v>
      </c>
      <c r="BL220">
        <v>6.7440911800270521E-4</v>
      </c>
      <c r="BP220" s="50">
        <f t="shared" si="83"/>
        <v>0.81550585556436672</v>
      </c>
      <c r="BQ220" s="50">
        <f t="shared" si="84"/>
        <v>3.6708908045977012E-2</v>
      </c>
      <c r="BR220" s="50">
        <f t="shared" si="85"/>
        <v>0.24822788295496995</v>
      </c>
      <c r="BS220" s="50">
        <f t="shared" si="86"/>
        <v>0.26331359963981665</v>
      </c>
      <c r="BT220" s="50">
        <f t="shared" si="87"/>
        <v>6.8952189709713867E-4</v>
      </c>
      <c r="BU220" s="50">
        <f t="shared" si="87"/>
        <v>7.3142666566615737E-4</v>
      </c>
    </row>
    <row r="221" spans="1:73" x14ac:dyDescent="0.25">
      <c r="A221" s="21">
        <v>43739.452777777777</v>
      </c>
      <c r="B221" s="17">
        <v>337314</v>
      </c>
      <c r="C221" s="17">
        <v>13.5</v>
      </c>
      <c r="D221" s="17">
        <v>23.76</v>
      </c>
      <c r="E221" s="17">
        <v>344.4</v>
      </c>
      <c r="F221" s="17">
        <v>41.46</v>
      </c>
      <c r="G221" s="17">
        <v>-40.130000000000003</v>
      </c>
      <c r="H221" s="17">
        <v>-15.23</v>
      </c>
      <c r="I221" s="17">
        <v>26.9</v>
      </c>
      <c r="J221" s="17">
        <v>300.10000000000002</v>
      </c>
      <c r="K221" s="17">
        <v>303</v>
      </c>
      <c r="L221" s="17">
        <v>-24.9</v>
      </c>
      <c r="M221" s="17">
        <v>0.12</v>
      </c>
      <c r="N221" s="17">
        <v>304.3</v>
      </c>
      <c r="O221" s="17">
        <v>26.24</v>
      </c>
      <c r="P221" s="17">
        <v>278.10000000000002</v>
      </c>
      <c r="Q221" s="17">
        <v>419.5</v>
      </c>
      <c r="R221" s="17">
        <v>444.4</v>
      </c>
      <c r="S221" s="17">
        <v>21.59</v>
      </c>
      <c r="T221" s="17">
        <v>69.39</v>
      </c>
      <c r="U221" s="17">
        <v>0.38500000000000001</v>
      </c>
      <c r="V221" s="17">
        <v>326.5</v>
      </c>
      <c r="W221" s="17">
        <v>22.7</v>
      </c>
      <c r="X221" s="17">
        <v>0.33600000000000002</v>
      </c>
      <c r="Y221" s="17">
        <v>3.3647520000000002</v>
      </c>
      <c r="Z221" s="7">
        <f t="shared" si="66"/>
        <v>22.145</v>
      </c>
      <c r="AA221" s="7">
        <f t="shared" si="80"/>
        <v>295.29499999999996</v>
      </c>
      <c r="AB221" s="2">
        <f t="shared" si="67"/>
        <v>278.964</v>
      </c>
      <c r="AC221" s="42">
        <f t="shared" si="68"/>
        <v>2.6367988411446985</v>
      </c>
      <c r="AD221" s="42">
        <f t="shared" si="69"/>
        <v>1.8296747158703064</v>
      </c>
      <c r="AE221" s="42">
        <f t="shared" si="70"/>
        <v>0.83138328994918309</v>
      </c>
      <c r="AF221" s="42">
        <f t="shared" si="71"/>
        <v>358.43360814248848</v>
      </c>
      <c r="AG221" s="42">
        <f t="shared" si="72"/>
        <v>344.09626381678891</v>
      </c>
      <c r="AH221" s="6">
        <f t="shared" si="73"/>
        <v>402.71999999999997</v>
      </c>
      <c r="AI221" s="4">
        <v>21.9699210119485</v>
      </c>
      <c r="AJ221" s="4">
        <f t="shared" si="81"/>
        <v>295.11992101194846</v>
      </c>
      <c r="AK221" s="8">
        <f t="shared" si="74"/>
        <v>0.20047990412826786</v>
      </c>
      <c r="AL221" s="8">
        <f t="shared" si="75"/>
        <v>412.86156903006992</v>
      </c>
      <c r="AM221" s="8">
        <f t="shared" si="76"/>
        <v>1.5958618361249197</v>
      </c>
      <c r="AN221" s="8">
        <f t="shared" si="77"/>
        <v>-8.1389766286178737</v>
      </c>
      <c r="AO221" s="22">
        <f t="shared" si="78"/>
        <v>6.3056534116517115E-3</v>
      </c>
      <c r="AP221" s="22">
        <f t="shared" si="79"/>
        <v>6.9728435336833705E-2</v>
      </c>
      <c r="AQ221" s="19">
        <f t="shared" si="82"/>
        <v>6.9728435336833705E-2</v>
      </c>
      <c r="AX221">
        <v>0.16239312260107838</v>
      </c>
      <c r="AY221">
        <v>29.689655172413794</v>
      </c>
      <c r="AZ221">
        <v>1.2370689655172413</v>
      </c>
      <c r="BA221">
        <v>1.0020258620689655</v>
      </c>
      <c r="BB221">
        <v>2.1465517241379293</v>
      </c>
      <c r="BC221">
        <v>8.9439655172413715E-2</v>
      </c>
      <c r="BD221">
        <v>0.91258620689655179</v>
      </c>
      <c r="BE221">
        <v>9.1258620689655179E-2</v>
      </c>
      <c r="BF221">
        <v>0</v>
      </c>
      <c r="BG221">
        <v>22.145</v>
      </c>
      <c r="BH221">
        <v>0.44207852860792629</v>
      </c>
      <c r="BI221">
        <v>2.6673885929213803</v>
      </c>
      <c r="BJ221">
        <v>1.8509009446281459</v>
      </c>
      <c r="BK221">
        <v>0.24053645861533515</v>
      </c>
      <c r="BL221">
        <v>6.6815682948704203E-4</v>
      </c>
      <c r="BP221" s="50">
        <f t="shared" si="83"/>
        <v>0.44221092167926934</v>
      </c>
      <c r="BQ221" s="50">
        <f t="shared" si="84"/>
        <v>3.650344827586207E-2</v>
      </c>
      <c r="BR221" s="50">
        <f t="shared" si="85"/>
        <v>0.24353050623174946</v>
      </c>
      <c r="BS221" s="50">
        <f t="shared" si="86"/>
        <v>0.25891670996003829</v>
      </c>
      <c r="BT221" s="50">
        <f t="shared" si="87"/>
        <v>6.7647362842152621E-4</v>
      </c>
      <c r="BU221" s="50">
        <f t="shared" si="87"/>
        <v>7.1921308322232856E-4</v>
      </c>
    </row>
    <row r="222" spans="1:73" x14ac:dyDescent="0.25">
      <c r="A222" s="21">
        <v>43739.452777777777</v>
      </c>
      <c r="B222" s="17">
        <v>337315</v>
      </c>
      <c r="C222" s="17">
        <v>13.52</v>
      </c>
      <c r="D222" s="17">
        <v>23.76</v>
      </c>
      <c r="E222" s="17">
        <v>343.5</v>
      </c>
      <c r="F222" s="17">
        <v>41.26</v>
      </c>
      <c r="G222" s="17">
        <v>-40.39</v>
      </c>
      <c r="H222" s="17">
        <v>-14.85</v>
      </c>
      <c r="I222" s="17">
        <v>26.91</v>
      </c>
      <c r="J222" s="17">
        <v>300.10000000000002</v>
      </c>
      <c r="K222" s="17">
        <v>302.2</v>
      </c>
      <c r="L222" s="17">
        <v>-25.54</v>
      </c>
      <c r="M222" s="17">
        <v>0.12</v>
      </c>
      <c r="N222" s="17">
        <v>303.10000000000002</v>
      </c>
      <c r="O222" s="17">
        <v>26.4</v>
      </c>
      <c r="P222" s="17">
        <v>276.7</v>
      </c>
      <c r="Q222" s="17">
        <v>419.2</v>
      </c>
      <c r="R222" s="17">
        <v>444.8</v>
      </c>
      <c r="S222" s="17">
        <v>21.59</v>
      </c>
      <c r="T222" s="17">
        <v>69.709999999999994</v>
      </c>
      <c r="U222" s="17">
        <v>0.57499999999999996</v>
      </c>
      <c r="V222" s="17">
        <v>288</v>
      </c>
      <c r="W222" s="17">
        <v>22.65</v>
      </c>
      <c r="X222" s="17">
        <v>0.33600000000000002</v>
      </c>
      <c r="Y222" s="17">
        <v>3.3565149999999999</v>
      </c>
      <c r="Z222" s="7">
        <f t="shared" si="66"/>
        <v>22.119999999999997</v>
      </c>
      <c r="AA222" s="7">
        <f t="shared" si="80"/>
        <v>295.27</v>
      </c>
      <c r="AB222" s="2">
        <f t="shared" si="67"/>
        <v>278.23500000000001</v>
      </c>
      <c r="AC222" s="42">
        <f t="shared" si="68"/>
        <v>2.7016464560560336</v>
      </c>
      <c r="AD222" s="42">
        <f t="shared" si="69"/>
        <v>1.8833177445166609</v>
      </c>
      <c r="AE222" s="42">
        <f t="shared" si="70"/>
        <v>0.83483597996833681</v>
      </c>
      <c r="AF222" s="42">
        <f t="shared" si="71"/>
        <v>359.80029345953545</v>
      </c>
      <c r="AG222" s="42">
        <f t="shared" si="72"/>
        <v>345.40828172115403</v>
      </c>
      <c r="AH222" s="6">
        <f t="shared" si="73"/>
        <v>402.43199999999996</v>
      </c>
      <c r="AI222" s="4">
        <v>22.334922189013302</v>
      </c>
      <c r="AJ222" s="4">
        <f t="shared" si="81"/>
        <v>295.48492218901328</v>
      </c>
      <c r="AK222" s="8">
        <f t="shared" si="74"/>
        <v>0.20042898989036398</v>
      </c>
      <c r="AL222" s="8">
        <f t="shared" si="75"/>
        <v>414.9987074805212</v>
      </c>
      <c r="AM222" s="8">
        <f t="shared" si="76"/>
        <v>1.9502884402057046</v>
      </c>
      <c r="AN222" s="8">
        <f t="shared" si="77"/>
        <v>12.210138396414546</v>
      </c>
      <c r="AO222" s="22">
        <f t="shared" si="78"/>
        <v>5.7705486411075858E-3</v>
      </c>
      <c r="AP222" s="22">
        <f t="shared" si="79"/>
        <v>6.3811202663948227E-2</v>
      </c>
      <c r="AQ222" s="19">
        <f t="shared" si="82"/>
        <v>6.3811202663948227E-2</v>
      </c>
      <c r="AX222">
        <v>0.16217736354018911</v>
      </c>
      <c r="AY222">
        <v>29.612068965517242</v>
      </c>
      <c r="AZ222">
        <v>1.2338362068965518</v>
      </c>
      <c r="BA222">
        <v>0.99940732758620709</v>
      </c>
      <c r="BB222">
        <v>2.2068965517241401</v>
      </c>
      <c r="BC222">
        <v>9.1954022988505843E-2</v>
      </c>
      <c r="BD222">
        <v>0.90745330459770124</v>
      </c>
      <c r="BE222">
        <v>9.0745330459770124E-2</v>
      </c>
      <c r="BF222">
        <v>0</v>
      </c>
      <c r="BG222">
        <v>22.119999999999997</v>
      </c>
      <c r="BH222">
        <v>0.66024715311573401</v>
      </c>
      <c r="BI222">
        <v>2.6633312930547</v>
      </c>
      <c r="BJ222">
        <v>1.8566082443884313</v>
      </c>
      <c r="BK222">
        <v>0.24020168029520761</v>
      </c>
      <c r="BL222">
        <v>6.672268897089101E-4</v>
      </c>
      <c r="BP222" s="50">
        <f t="shared" si="83"/>
        <v>0.66044488302748006</v>
      </c>
      <c r="BQ222" s="50">
        <f t="shared" si="84"/>
        <v>3.6298132183908052E-2</v>
      </c>
      <c r="BR222" s="50">
        <f t="shared" si="85"/>
        <v>0.24460613914016713</v>
      </c>
      <c r="BS222" s="50">
        <f t="shared" si="86"/>
        <v>0.259677132719418</v>
      </c>
      <c r="BT222" s="50">
        <f t="shared" si="87"/>
        <v>6.7946149761157534E-4</v>
      </c>
      <c r="BU222" s="50">
        <f t="shared" si="87"/>
        <v>7.2132536866504997E-4</v>
      </c>
    </row>
    <row r="223" spans="1:73" x14ac:dyDescent="0.25">
      <c r="A223" s="21">
        <v>43739.452777777777</v>
      </c>
      <c r="B223" s="17">
        <v>337316</v>
      </c>
      <c r="C223" s="17">
        <v>13.51</v>
      </c>
      <c r="D223" s="17">
        <v>23.76</v>
      </c>
      <c r="E223" s="17">
        <v>344.2</v>
      </c>
      <c r="F223" s="17">
        <v>41.33</v>
      </c>
      <c r="G223" s="17">
        <v>-40.94</v>
      </c>
      <c r="H223" s="17">
        <v>-14.78</v>
      </c>
      <c r="I223" s="17">
        <v>26.92</v>
      </c>
      <c r="J223" s="17">
        <v>300.10000000000002</v>
      </c>
      <c r="K223" s="17">
        <v>302.89999999999998</v>
      </c>
      <c r="L223" s="17">
        <v>-26.16</v>
      </c>
      <c r="M223" s="17">
        <v>0.12</v>
      </c>
      <c r="N223" s="17">
        <v>303.3</v>
      </c>
      <c r="O223" s="17">
        <v>26.55</v>
      </c>
      <c r="P223" s="17">
        <v>276.7</v>
      </c>
      <c r="Q223" s="17">
        <v>418.8</v>
      </c>
      <c r="R223" s="17">
        <v>444.9</v>
      </c>
      <c r="S223" s="17">
        <v>21.59</v>
      </c>
      <c r="T223" s="17">
        <v>69.52</v>
      </c>
      <c r="U223" s="17">
        <v>0.33500000000000002</v>
      </c>
      <c r="V223" s="17">
        <v>236</v>
      </c>
      <c r="W223" s="17">
        <v>22.7</v>
      </c>
      <c r="X223" s="17">
        <v>0.33600000000000002</v>
      </c>
      <c r="Y223" s="17">
        <v>3.3626800000000001</v>
      </c>
      <c r="Z223" s="7">
        <f t="shared" si="66"/>
        <v>22.145</v>
      </c>
      <c r="AA223" s="7">
        <f t="shared" si="80"/>
        <v>295.29499999999996</v>
      </c>
      <c r="AB223" s="2">
        <f t="shared" si="67"/>
        <v>278.80200000000002</v>
      </c>
      <c r="AC223" s="42">
        <f t="shared" si="68"/>
        <v>2.6763222741856443</v>
      </c>
      <c r="AD223" s="42">
        <f t="shared" si="69"/>
        <v>1.8605792450138596</v>
      </c>
      <c r="AE223" s="42">
        <f t="shared" si="70"/>
        <v>0.83337700721115715</v>
      </c>
      <c r="AF223" s="42">
        <f t="shared" si="71"/>
        <v>359.29315785976627</v>
      </c>
      <c r="AG223" s="42">
        <f t="shared" si="72"/>
        <v>344.92143154537558</v>
      </c>
      <c r="AH223" s="6">
        <f t="shared" si="73"/>
        <v>402.048</v>
      </c>
      <c r="AI223" s="4">
        <v>22.194659301925501</v>
      </c>
      <c r="AJ223" s="4">
        <f t="shared" si="81"/>
        <v>295.3446593019255</v>
      </c>
      <c r="AK223" s="8">
        <f t="shared" si="74"/>
        <v>0.20047990412826786</v>
      </c>
      <c r="AL223" s="8">
        <f t="shared" si="75"/>
        <v>414.1740360605055</v>
      </c>
      <c r="AM223" s="8">
        <f t="shared" si="76"/>
        <v>1.4886319222695716</v>
      </c>
      <c r="AN223" s="8">
        <f t="shared" si="77"/>
        <v>2.1534184153065694</v>
      </c>
      <c r="AO223" s="22">
        <f t="shared" si="78"/>
        <v>6.0224545582217648E-3</v>
      </c>
      <c r="AP223" s="22">
        <f t="shared" si="79"/>
        <v>6.6596799065425802E-2</v>
      </c>
      <c r="AQ223" s="19">
        <f t="shared" si="82"/>
        <v>6.6596799065425802E-2</v>
      </c>
      <c r="AX223">
        <v>0.16239312260107838</v>
      </c>
      <c r="AY223">
        <v>29.672413793103448</v>
      </c>
      <c r="AZ223">
        <v>1.2363505747126438</v>
      </c>
      <c r="BA223">
        <v>1.0014439655172416</v>
      </c>
      <c r="BB223">
        <v>2.2499999999999973</v>
      </c>
      <c r="BC223">
        <v>9.3749999999999889E-2</v>
      </c>
      <c r="BD223">
        <v>0.90769396551724169</v>
      </c>
      <c r="BE223">
        <v>9.0769396551724169E-2</v>
      </c>
      <c r="BF223">
        <v>0</v>
      </c>
      <c r="BG223">
        <v>22.145</v>
      </c>
      <c r="BH223">
        <v>0.38466573268481896</v>
      </c>
      <c r="BI223">
        <v>2.6673885929213803</v>
      </c>
      <c r="BJ223">
        <v>1.8543685497989435</v>
      </c>
      <c r="BK223">
        <v>0.23893088831359099</v>
      </c>
      <c r="BL223">
        <v>6.6369691198219719E-4</v>
      </c>
      <c r="BP223" s="50">
        <f t="shared" si="83"/>
        <v>0.38478093185079282</v>
      </c>
      <c r="BQ223" s="50">
        <f t="shared" si="84"/>
        <v>3.6307758620689669E-2</v>
      </c>
      <c r="BR223" s="50">
        <f t="shared" si="85"/>
        <v>0.24152879348564299</v>
      </c>
      <c r="BS223" s="50">
        <f t="shared" si="86"/>
        <v>0.25689210382027416</v>
      </c>
      <c r="BT223" s="50">
        <f t="shared" si="87"/>
        <v>6.7091331523789729E-4</v>
      </c>
      <c r="BU223" s="50">
        <f t="shared" si="87"/>
        <v>7.1358917727853933E-4</v>
      </c>
    </row>
    <row r="224" spans="1:73" x14ac:dyDescent="0.25">
      <c r="A224" s="21">
        <v>43739.452777777777</v>
      </c>
      <c r="B224" s="17">
        <v>337317</v>
      </c>
      <c r="C224" s="17">
        <v>13.51</v>
      </c>
      <c r="D224" s="17">
        <v>23.77</v>
      </c>
      <c r="E224" s="17">
        <v>345.4</v>
      </c>
      <c r="F224" s="17">
        <v>41.71</v>
      </c>
      <c r="G224" s="17">
        <v>-40.5</v>
      </c>
      <c r="H224" s="17">
        <v>-14.93</v>
      </c>
      <c r="I224" s="17">
        <v>26.93</v>
      </c>
      <c r="J224" s="17">
        <v>300.10000000000002</v>
      </c>
      <c r="K224" s="17">
        <v>303.60000000000002</v>
      </c>
      <c r="L224" s="17">
        <v>-25.57</v>
      </c>
      <c r="M224" s="17">
        <v>0.121</v>
      </c>
      <c r="N224" s="17">
        <v>304.8</v>
      </c>
      <c r="O224" s="17">
        <v>26.78</v>
      </c>
      <c r="P224" s="17">
        <v>278.10000000000002</v>
      </c>
      <c r="Q224" s="17">
        <v>419.3</v>
      </c>
      <c r="R224" s="17">
        <v>444.9</v>
      </c>
      <c r="S224" s="17">
        <v>21.59</v>
      </c>
      <c r="T224" s="17">
        <v>69.180000000000007</v>
      </c>
      <c r="U224" s="17">
        <v>1.93</v>
      </c>
      <c r="V224" s="17">
        <v>345</v>
      </c>
      <c r="W224" s="17">
        <v>22.25</v>
      </c>
      <c r="X224" s="17">
        <v>0.33800000000000002</v>
      </c>
      <c r="Y224" s="17">
        <v>3.3778290000000002</v>
      </c>
      <c r="Z224" s="7">
        <f t="shared" si="66"/>
        <v>21.92</v>
      </c>
      <c r="AA224" s="7">
        <f t="shared" si="80"/>
        <v>295.07</v>
      </c>
      <c r="AB224" s="2">
        <f t="shared" si="67"/>
        <v>279.774</v>
      </c>
      <c r="AC224" s="42">
        <f t="shared" si="68"/>
        <v>2.7241835543528303</v>
      </c>
      <c r="AD224" s="42">
        <f t="shared" si="69"/>
        <v>1.8845901829012883</v>
      </c>
      <c r="AE224" s="42">
        <f t="shared" si="70"/>
        <v>0.83499751692869784</v>
      </c>
      <c r="AF224" s="42">
        <f t="shared" si="71"/>
        <v>358.89587736381537</v>
      </c>
      <c r="AG224" s="42">
        <f t="shared" si="72"/>
        <v>344.54004226926276</v>
      </c>
      <c r="AH224" s="6">
        <f t="shared" si="73"/>
        <v>402.52800000000002</v>
      </c>
      <c r="AI224" s="4">
        <v>22.444247755484199</v>
      </c>
      <c r="AJ224" s="4">
        <f t="shared" si="81"/>
        <v>295.59424775548416</v>
      </c>
      <c r="AK224" s="8">
        <f t="shared" si="74"/>
        <v>0.20002198627861284</v>
      </c>
      <c r="AL224" s="8">
        <f t="shared" si="75"/>
        <v>415.67863533201268</v>
      </c>
      <c r="AM224" s="8">
        <f t="shared" si="76"/>
        <v>3.5730869007064467</v>
      </c>
      <c r="AN224" s="8">
        <f t="shared" si="77"/>
        <v>54.565814609931799</v>
      </c>
      <c r="AO224" s="22">
        <f t="shared" si="78"/>
        <v>4.8279701695056387E-3</v>
      </c>
      <c r="AP224" s="22">
        <f t="shared" si="79"/>
        <v>5.3388092207934133E-2</v>
      </c>
      <c r="AQ224" s="19">
        <f t="shared" si="82"/>
        <v>5.3388092207934133E-2</v>
      </c>
      <c r="AX224">
        <v>0.16045999019499591</v>
      </c>
      <c r="AY224">
        <v>29.775862068965516</v>
      </c>
      <c r="AZ224">
        <v>1.2406609195402298</v>
      </c>
      <c r="BA224">
        <v>1.0049353448275862</v>
      </c>
      <c r="BB224">
        <v>2.2068965517241352</v>
      </c>
      <c r="BC224">
        <v>9.1954022988505635E-2</v>
      </c>
      <c r="BD224">
        <v>0.91298132183908054</v>
      </c>
      <c r="BE224">
        <v>9.129813218390806E-2</v>
      </c>
      <c r="BF224">
        <v>0</v>
      </c>
      <c r="BG224">
        <v>21.92</v>
      </c>
      <c r="BH224">
        <v>2.2161339226319421</v>
      </c>
      <c r="BI224">
        <v>2.6310664687693195</v>
      </c>
      <c r="BJ224">
        <v>1.8201717830946154</v>
      </c>
      <c r="BK224">
        <v>0.24837811534434259</v>
      </c>
      <c r="BL224">
        <v>6.8993920928984043E-4</v>
      </c>
      <c r="BP224" s="50">
        <f t="shared" si="83"/>
        <v>2.2167976073791942</v>
      </c>
      <c r="BQ224" s="50">
        <f t="shared" si="84"/>
        <v>3.6519252873563224E-2</v>
      </c>
      <c r="BR224" s="50">
        <f t="shared" si="85"/>
        <v>0.26231923130368662</v>
      </c>
      <c r="BS224" s="50">
        <f t="shared" si="86"/>
        <v>0.27600121818289691</v>
      </c>
      <c r="BT224" s="50">
        <f t="shared" si="87"/>
        <v>7.2866453139912952E-4</v>
      </c>
      <c r="BU224" s="50">
        <f t="shared" si="87"/>
        <v>7.6667005050804697E-4</v>
      </c>
    </row>
    <row r="225" spans="1:73" x14ac:dyDescent="0.25">
      <c r="A225" s="21">
        <v>43739.452777777777</v>
      </c>
      <c r="B225" s="17">
        <v>337318</v>
      </c>
      <c r="C225" s="17">
        <v>13.5</v>
      </c>
      <c r="D225" s="17">
        <v>23.77</v>
      </c>
      <c r="E225" s="17">
        <v>344.7</v>
      </c>
      <c r="F225" s="17">
        <v>41.54</v>
      </c>
      <c r="G225" s="17">
        <v>-40.729999999999997</v>
      </c>
      <c r="H225" s="17">
        <v>-15.07</v>
      </c>
      <c r="I225" s="17">
        <v>26.94</v>
      </c>
      <c r="J225" s="17">
        <v>300.10000000000002</v>
      </c>
      <c r="K225" s="17">
        <v>303.10000000000002</v>
      </c>
      <c r="L225" s="17">
        <v>-25.67</v>
      </c>
      <c r="M225" s="17">
        <v>0.121</v>
      </c>
      <c r="N225" s="17">
        <v>303.89999999999998</v>
      </c>
      <c r="O225" s="17">
        <v>26.47</v>
      </c>
      <c r="P225" s="17">
        <v>277.5</v>
      </c>
      <c r="Q225" s="17">
        <v>419.1</v>
      </c>
      <c r="R225" s="17">
        <v>444.7</v>
      </c>
      <c r="S225" s="17">
        <v>21.59</v>
      </c>
      <c r="T225" s="17">
        <v>68.180000000000007</v>
      </c>
      <c r="U225" s="17">
        <v>0.67500000000000004</v>
      </c>
      <c r="V225" s="17">
        <v>335.5</v>
      </c>
      <c r="W225" s="17">
        <v>22.3</v>
      </c>
      <c r="X225" s="17">
        <v>0.33700000000000002</v>
      </c>
      <c r="Y225" s="17">
        <v>3.3698610000000002</v>
      </c>
      <c r="Z225" s="7">
        <f t="shared" si="66"/>
        <v>21.945</v>
      </c>
      <c r="AA225" s="7">
        <f t="shared" si="80"/>
        <v>295.09499999999997</v>
      </c>
      <c r="AB225" s="2">
        <f t="shared" si="67"/>
        <v>279.20699999999999</v>
      </c>
      <c r="AC225" s="42">
        <f t="shared" si="68"/>
        <v>2.6076449812688143</v>
      </c>
      <c r="AD225" s="42">
        <f t="shared" si="69"/>
        <v>1.7778923482290778</v>
      </c>
      <c r="AE225" s="42">
        <f t="shared" si="70"/>
        <v>0.82805728651290222</v>
      </c>
      <c r="AF225" s="42">
        <f t="shared" si="71"/>
        <v>356.03348556066339</v>
      </c>
      <c r="AG225" s="42">
        <f t="shared" si="72"/>
        <v>341.79214613823683</v>
      </c>
      <c r="AH225" s="6">
        <f t="shared" si="73"/>
        <v>402.33600000000001</v>
      </c>
      <c r="AI225" s="4">
        <v>21.786301344302899</v>
      </c>
      <c r="AJ225" s="4">
        <f t="shared" si="81"/>
        <v>294.93630134430288</v>
      </c>
      <c r="AK225" s="8">
        <f t="shared" si="74"/>
        <v>0.20007283156966704</v>
      </c>
      <c r="AL225" s="8">
        <f t="shared" si="75"/>
        <v>411.8389742321537</v>
      </c>
      <c r="AM225" s="8">
        <f t="shared" si="76"/>
        <v>2.1130842387373012</v>
      </c>
      <c r="AN225" s="8">
        <f t="shared" si="77"/>
        <v>-9.7685598854555948</v>
      </c>
      <c r="AO225" s="22">
        <f t="shared" si="78"/>
        <v>6.3628260647138179E-3</v>
      </c>
      <c r="AP225" s="22">
        <f t="shared" si="79"/>
        <v>7.0360655248367376E-2</v>
      </c>
      <c r="AQ225" s="19">
        <f t="shared" si="82"/>
        <v>7.0360655248367376E-2</v>
      </c>
      <c r="AX225">
        <v>0.16067381813051687</v>
      </c>
      <c r="AY225">
        <v>29.71551724137931</v>
      </c>
      <c r="AZ225">
        <v>1.2381465517241379</v>
      </c>
      <c r="BA225">
        <v>1.0028987068965518</v>
      </c>
      <c r="BB225">
        <v>2.2068965517241352</v>
      </c>
      <c r="BC225">
        <v>9.1954022988505635E-2</v>
      </c>
      <c r="BD225">
        <v>0.91094468390804617</v>
      </c>
      <c r="BE225">
        <v>9.1094468390804623E-2</v>
      </c>
      <c r="BF225">
        <v>0</v>
      </c>
      <c r="BG225">
        <v>21.945</v>
      </c>
      <c r="BH225">
        <v>0.77507274496194867</v>
      </c>
      <c r="BI225">
        <v>2.6350808083743482</v>
      </c>
      <c r="BJ225">
        <v>1.7965980951496308</v>
      </c>
      <c r="BK225">
        <v>0.24192953656741364</v>
      </c>
      <c r="BL225">
        <v>6.7202649046503788E-4</v>
      </c>
      <c r="BP225" s="50">
        <f t="shared" si="83"/>
        <v>0.77530486268443333</v>
      </c>
      <c r="BQ225" s="50">
        <f t="shared" si="84"/>
        <v>3.6437787356321846E-2</v>
      </c>
      <c r="BR225" s="50">
        <f t="shared" si="85"/>
        <v>0.24713031189404353</v>
      </c>
      <c r="BS225" s="50">
        <f t="shared" si="86"/>
        <v>0.26209864425171275</v>
      </c>
      <c r="BT225" s="50">
        <f t="shared" si="87"/>
        <v>6.8647308859456533E-4</v>
      </c>
      <c r="BU225" s="50">
        <f t="shared" si="87"/>
        <v>7.2805178958809105E-4</v>
      </c>
    </row>
    <row r="226" spans="1:73" x14ac:dyDescent="0.25">
      <c r="A226" s="21">
        <v>43739.453472222223</v>
      </c>
      <c r="B226" s="17">
        <v>337319</v>
      </c>
      <c r="C226" s="17">
        <v>13.5</v>
      </c>
      <c r="D226" s="17">
        <v>23.78</v>
      </c>
      <c r="E226" s="17">
        <v>343.5</v>
      </c>
      <c r="F226" s="17">
        <v>41.35</v>
      </c>
      <c r="G226" s="17">
        <v>-40.44</v>
      </c>
      <c r="H226" s="17">
        <v>-14.66</v>
      </c>
      <c r="I226" s="17">
        <v>26.94</v>
      </c>
      <c r="J226" s="17">
        <v>300.10000000000002</v>
      </c>
      <c r="K226" s="17">
        <v>302.10000000000002</v>
      </c>
      <c r="L226" s="17">
        <v>-25.78</v>
      </c>
      <c r="M226" s="17">
        <v>0.12</v>
      </c>
      <c r="N226" s="17">
        <v>303.10000000000002</v>
      </c>
      <c r="O226" s="17">
        <v>26.69</v>
      </c>
      <c r="P226" s="17">
        <v>276.39999999999998</v>
      </c>
      <c r="Q226" s="17">
        <v>419.4</v>
      </c>
      <c r="R226" s="17">
        <v>445.2</v>
      </c>
      <c r="S226" s="17">
        <v>21.6</v>
      </c>
      <c r="T226" s="17">
        <v>68.78</v>
      </c>
      <c r="U226" s="17">
        <v>1.325</v>
      </c>
      <c r="V226" s="17">
        <v>286</v>
      </c>
      <c r="W226" s="17">
        <v>22.3</v>
      </c>
      <c r="X226" s="17">
        <v>0.33600000000000002</v>
      </c>
      <c r="Y226" s="17">
        <v>3.3619690000000002</v>
      </c>
      <c r="Z226" s="7">
        <f t="shared" si="66"/>
        <v>21.950000000000003</v>
      </c>
      <c r="AA226" s="7">
        <f t="shared" si="80"/>
        <v>295.09999999999997</v>
      </c>
      <c r="AB226" s="2">
        <f t="shared" si="67"/>
        <v>278.23500000000001</v>
      </c>
      <c r="AC226" s="42">
        <f t="shared" si="68"/>
        <v>2.6738473109863587</v>
      </c>
      <c r="AD226" s="42">
        <f t="shared" si="69"/>
        <v>1.8390721804964176</v>
      </c>
      <c r="AE226" s="42">
        <f t="shared" si="70"/>
        <v>0.83207117025355903</v>
      </c>
      <c r="AF226" s="42">
        <f t="shared" si="71"/>
        <v>357.78355226161563</v>
      </c>
      <c r="AG226" s="42">
        <f t="shared" si="72"/>
        <v>343.472210171151</v>
      </c>
      <c r="AH226" s="6">
        <f t="shared" si="73"/>
        <v>402.62399999999997</v>
      </c>
      <c r="AI226" s="4">
        <v>22.165117763175299</v>
      </c>
      <c r="AJ226" s="4">
        <f t="shared" si="81"/>
        <v>295.31511776317529</v>
      </c>
      <c r="AK226" s="8">
        <f t="shared" si="74"/>
        <v>0.20008300166175072</v>
      </c>
      <c r="AL226" s="8">
        <f t="shared" si="75"/>
        <v>414.04566119557222</v>
      </c>
      <c r="AM226" s="8">
        <f t="shared" si="76"/>
        <v>2.9605531577730537</v>
      </c>
      <c r="AN226" s="8">
        <f t="shared" si="77"/>
        <v>18.55195240329008</v>
      </c>
      <c r="AO226" s="22">
        <f t="shared" si="78"/>
        <v>5.652232459804717E-3</v>
      </c>
      <c r="AP226" s="22">
        <f t="shared" si="79"/>
        <v>6.2502852575750611E-2</v>
      </c>
      <c r="AQ226" s="19">
        <f t="shared" si="82"/>
        <v>6.2502852575750611E-2</v>
      </c>
      <c r="AX226">
        <v>0.16071661258687955</v>
      </c>
      <c r="AY226">
        <v>29.612068965517242</v>
      </c>
      <c r="AZ226">
        <v>1.2338362068965518</v>
      </c>
      <c r="BA226">
        <v>0.99940732758620709</v>
      </c>
      <c r="BB226">
        <v>2.224137931034484</v>
      </c>
      <c r="BC226">
        <v>9.2672413793103495E-2</v>
      </c>
      <c r="BD226">
        <v>0.90673491379310356</v>
      </c>
      <c r="BE226">
        <v>9.0673491379310356E-2</v>
      </c>
      <c r="BF226">
        <v>0</v>
      </c>
      <c r="BG226">
        <v>21.950000000000003</v>
      </c>
      <c r="BH226">
        <v>1.5214390919623435</v>
      </c>
      <c r="BI226">
        <v>2.6358843179743179</v>
      </c>
      <c r="BJ226">
        <v>1.8129612339027359</v>
      </c>
      <c r="BK226">
        <v>0.24458388770274167</v>
      </c>
      <c r="BL226">
        <v>6.7939968806317134E-4</v>
      </c>
      <c r="BP226" s="50">
        <f t="shared" si="83"/>
        <v>1.5218947304546282</v>
      </c>
      <c r="BQ226" s="50">
        <f t="shared" si="84"/>
        <v>3.6269396551724141E-2</v>
      </c>
      <c r="BR226" s="50">
        <f t="shared" si="85"/>
        <v>0.25441441256764397</v>
      </c>
      <c r="BS226" s="50">
        <f t="shared" si="86"/>
        <v>0.26860993828121604</v>
      </c>
      <c r="BT226" s="50">
        <f t="shared" si="87"/>
        <v>7.0670670157678883E-4</v>
      </c>
      <c r="BU226" s="50">
        <f t="shared" si="87"/>
        <v>7.4613871744782232E-4</v>
      </c>
    </row>
    <row r="227" spans="1:73" x14ac:dyDescent="0.25">
      <c r="A227" s="21">
        <v>43739.453472222223</v>
      </c>
      <c r="B227" s="17">
        <v>337320</v>
      </c>
      <c r="C227" s="17">
        <v>13.51</v>
      </c>
      <c r="D227" s="17">
        <v>23.78</v>
      </c>
      <c r="E227" s="17">
        <v>343.8</v>
      </c>
      <c r="F227" s="17">
        <v>41.33</v>
      </c>
      <c r="G227" s="17">
        <v>-40.68</v>
      </c>
      <c r="H227" s="17">
        <v>-14.86</v>
      </c>
      <c r="I227" s="17">
        <v>26.94</v>
      </c>
      <c r="J227" s="17">
        <v>300.10000000000002</v>
      </c>
      <c r="K227" s="17">
        <v>302.5</v>
      </c>
      <c r="L227" s="17">
        <v>-25.82</v>
      </c>
      <c r="M227" s="17">
        <v>0.12</v>
      </c>
      <c r="N227" s="17">
        <v>303.2</v>
      </c>
      <c r="O227" s="17">
        <v>26.47</v>
      </c>
      <c r="P227" s="17">
        <v>276.7</v>
      </c>
      <c r="Q227" s="17">
        <v>419.2</v>
      </c>
      <c r="R227" s="17">
        <v>445</v>
      </c>
      <c r="S227" s="17">
        <v>21.61</v>
      </c>
      <c r="T227" s="17">
        <v>70.010000000000005</v>
      </c>
      <c r="U227" s="17">
        <v>0.55500000000000005</v>
      </c>
      <c r="V227" s="17">
        <v>118</v>
      </c>
      <c r="W227" s="17">
        <v>22.65</v>
      </c>
      <c r="X227" s="17">
        <v>0.33600000000000002</v>
      </c>
      <c r="Y227" s="17">
        <v>3.3631769999999999</v>
      </c>
      <c r="Z227" s="7">
        <f t="shared" si="66"/>
        <v>22.13</v>
      </c>
      <c r="AA227" s="7">
        <f t="shared" si="80"/>
        <v>295.27999999999997</v>
      </c>
      <c r="AB227" s="2">
        <f t="shared" si="67"/>
        <v>278.47800000000001</v>
      </c>
      <c r="AC227" s="42">
        <f t="shared" si="68"/>
        <v>2.6580015129650225</v>
      </c>
      <c r="AD227" s="42">
        <f t="shared" si="69"/>
        <v>1.8608668592268123</v>
      </c>
      <c r="AE227" s="42">
        <f t="shared" si="70"/>
        <v>0.83340148201151032</v>
      </c>
      <c r="AF227" s="42">
        <f t="shared" si="71"/>
        <v>359.23070950831635</v>
      </c>
      <c r="AG227" s="42">
        <f t="shared" si="72"/>
        <v>344.86148112798367</v>
      </c>
      <c r="AH227" s="6">
        <f t="shared" si="73"/>
        <v>402.43199999999996</v>
      </c>
      <c r="AI227" s="4">
        <v>22.089703933674699</v>
      </c>
      <c r="AJ227" s="4">
        <f t="shared" si="81"/>
        <v>295.23970393367466</v>
      </c>
      <c r="AK227" s="8">
        <f t="shared" si="74"/>
        <v>0.20044935455097534</v>
      </c>
      <c r="AL227" s="8">
        <f t="shared" si="75"/>
        <v>413.56464510530714</v>
      </c>
      <c r="AM227" s="8">
        <f t="shared" si="76"/>
        <v>1.9160701970439393</v>
      </c>
      <c r="AN227" s="8">
        <f t="shared" si="77"/>
        <v>-2.2491299725037264</v>
      </c>
      <c r="AO227" s="22">
        <f t="shared" si="78"/>
        <v>6.1379287388999993E-3</v>
      </c>
      <c r="AP227" s="22">
        <f t="shared" si="79"/>
        <v>6.787372207638892E-2</v>
      </c>
      <c r="AQ227" s="19">
        <f t="shared" si="82"/>
        <v>6.787372207638892E-2</v>
      </c>
      <c r="AX227">
        <v>0.16226363809469868</v>
      </c>
      <c r="AY227">
        <v>29.637931034482762</v>
      </c>
      <c r="AZ227">
        <v>1.2349137931034484</v>
      </c>
      <c r="BA227">
        <v>1.0002801724137933</v>
      </c>
      <c r="BB227">
        <v>2.224137931034484</v>
      </c>
      <c r="BC227">
        <v>9.2672413793103495E-2</v>
      </c>
      <c r="BD227">
        <v>0.90760775862068976</v>
      </c>
      <c r="BE227">
        <v>9.0760775862068988E-2</v>
      </c>
      <c r="BF227">
        <v>0</v>
      </c>
      <c r="BG227">
        <v>22.13</v>
      </c>
      <c r="BH227">
        <v>0.63728203474649114</v>
      </c>
      <c r="BI227">
        <v>2.6649535657214196</v>
      </c>
      <c r="BJ227">
        <v>1.865733991361566</v>
      </c>
      <c r="BK227">
        <v>0.2399861716304969</v>
      </c>
      <c r="BL227">
        <v>6.6662825452915801E-4</v>
      </c>
      <c r="BP227" s="50">
        <f t="shared" si="83"/>
        <v>0.63747288709608962</v>
      </c>
      <c r="BQ227" s="50">
        <f t="shared" si="84"/>
        <v>3.6304310344827589E-2</v>
      </c>
      <c r="BR227" s="50">
        <f t="shared" si="85"/>
        <v>0.24423854527615707</v>
      </c>
      <c r="BS227" s="50">
        <f t="shared" si="86"/>
        <v>0.25933778012868897</v>
      </c>
      <c r="BT227" s="50">
        <f t="shared" si="87"/>
        <v>6.7844040354488077E-4</v>
      </c>
      <c r="BU227" s="50">
        <f t="shared" si="87"/>
        <v>7.203827225796916E-4</v>
      </c>
    </row>
    <row r="228" spans="1:73" x14ac:dyDescent="0.25">
      <c r="A228" s="21">
        <v>43739.453472222223</v>
      </c>
      <c r="B228" s="17">
        <v>337321</v>
      </c>
      <c r="C228" s="17">
        <v>13.5</v>
      </c>
      <c r="D228" s="17">
        <v>23.79</v>
      </c>
      <c r="E228" s="17">
        <v>344.7</v>
      </c>
      <c r="F228" s="17">
        <v>41.43</v>
      </c>
      <c r="G228" s="17">
        <v>-41.37</v>
      </c>
      <c r="H228" s="17">
        <v>-15.24</v>
      </c>
      <c r="I228" s="17">
        <v>26.96</v>
      </c>
      <c r="J228" s="17">
        <v>300.10000000000002</v>
      </c>
      <c r="K228" s="17">
        <v>303.3</v>
      </c>
      <c r="L228" s="17">
        <v>-26.13</v>
      </c>
      <c r="M228" s="17">
        <v>0.12</v>
      </c>
      <c r="N228" s="17">
        <v>303.39999999999998</v>
      </c>
      <c r="O228" s="17">
        <v>26.18</v>
      </c>
      <c r="P228" s="17">
        <v>277.2</v>
      </c>
      <c r="Q228" s="17">
        <v>418.6</v>
      </c>
      <c r="R228" s="17">
        <v>444.7</v>
      </c>
      <c r="S228" s="17">
        <v>21.61</v>
      </c>
      <c r="T228" s="17">
        <v>69.489999999999995</v>
      </c>
      <c r="U228" s="17">
        <v>0.77</v>
      </c>
      <c r="V228" s="17">
        <v>304.5</v>
      </c>
      <c r="W228" s="17">
        <v>22.65</v>
      </c>
      <c r="X228" s="17">
        <v>0.33700000000000002</v>
      </c>
      <c r="Y228" s="17">
        <v>3.3734109999999999</v>
      </c>
      <c r="Z228" s="7">
        <f t="shared" si="66"/>
        <v>22.13</v>
      </c>
      <c r="AA228" s="7">
        <f t="shared" si="80"/>
        <v>295.27999999999997</v>
      </c>
      <c r="AB228" s="2">
        <f t="shared" si="67"/>
        <v>279.20699999999999</v>
      </c>
      <c r="AC228" s="42">
        <f t="shared" si="68"/>
        <v>2.7522222593168091</v>
      </c>
      <c r="AD228" s="42">
        <f t="shared" si="69"/>
        <v>1.9125192479992503</v>
      </c>
      <c r="AE228" s="42">
        <f t="shared" si="70"/>
        <v>0.83667079909308761</v>
      </c>
      <c r="AF228" s="42">
        <f t="shared" si="71"/>
        <v>360.63992117900835</v>
      </c>
      <c r="AG228" s="42">
        <f t="shared" si="72"/>
        <v>346.21432433184799</v>
      </c>
      <c r="AH228" s="6">
        <f t="shared" si="73"/>
        <v>401.85599999999999</v>
      </c>
      <c r="AI228" s="4">
        <v>22.615927401406999</v>
      </c>
      <c r="AJ228" s="4">
        <f t="shared" si="81"/>
        <v>295.765927401407</v>
      </c>
      <c r="AK228" s="8">
        <f t="shared" si="74"/>
        <v>0.20044935455097534</v>
      </c>
      <c r="AL228" s="8">
        <f t="shared" si="75"/>
        <v>416.63731113462563</v>
      </c>
      <c r="AM228" s="8">
        <f t="shared" si="76"/>
        <v>2.2568894523214911</v>
      </c>
      <c r="AN228" s="8">
        <f t="shared" si="77"/>
        <v>31.946417353543517</v>
      </c>
      <c r="AO228" s="22">
        <f t="shared" si="78"/>
        <v>5.2929168877987988E-3</v>
      </c>
      <c r="AP228" s="22">
        <f t="shared" si="79"/>
        <v>5.8529511354389489E-2</v>
      </c>
      <c r="AQ228" s="19">
        <f t="shared" si="82"/>
        <v>5.8529511354389489E-2</v>
      </c>
      <c r="AX228">
        <v>0.16226363809469868</v>
      </c>
      <c r="AY228">
        <v>29.71551724137931</v>
      </c>
      <c r="AZ228">
        <v>1.2381465517241379</v>
      </c>
      <c r="BA228">
        <v>1.0028987068965518</v>
      </c>
      <c r="BB228">
        <v>2.2499999999999973</v>
      </c>
      <c r="BC228">
        <v>9.3749999999999889E-2</v>
      </c>
      <c r="BD228">
        <v>0.90914870689655192</v>
      </c>
      <c r="BE228">
        <v>9.0914870689655203E-2</v>
      </c>
      <c r="BF228">
        <v>0</v>
      </c>
      <c r="BG228">
        <v>22.13</v>
      </c>
      <c r="BH228">
        <v>0.88415705721585258</v>
      </c>
      <c r="BI228">
        <v>2.6649535657214196</v>
      </c>
      <c r="BJ228">
        <v>1.8518762328198144</v>
      </c>
      <c r="BK228">
        <v>0.24199148849900581</v>
      </c>
      <c r="BL228">
        <v>6.7219857916390503E-4</v>
      </c>
      <c r="BP228" s="50">
        <f t="shared" si="83"/>
        <v>0.88442184335853868</v>
      </c>
      <c r="BQ228" s="50">
        <f t="shared" si="84"/>
        <v>3.6365948275862078E-2</v>
      </c>
      <c r="BR228" s="50">
        <f t="shared" si="85"/>
        <v>0.24784414695178869</v>
      </c>
      <c r="BS228" s="50">
        <f t="shared" si="86"/>
        <v>0.26272394298161011</v>
      </c>
      <c r="BT228" s="50">
        <f t="shared" si="87"/>
        <v>6.8845596375496866E-4</v>
      </c>
      <c r="BU228" s="50">
        <f t="shared" si="87"/>
        <v>7.2978873050447244E-4</v>
      </c>
    </row>
    <row r="229" spans="1:73" x14ac:dyDescent="0.25">
      <c r="A229" s="21">
        <v>43739.453472222223</v>
      </c>
      <c r="B229" s="17">
        <v>337322</v>
      </c>
      <c r="C229" s="17">
        <v>13.5</v>
      </c>
      <c r="D229" s="17">
        <v>23.79</v>
      </c>
      <c r="E229" s="17">
        <v>346.3</v>
      </c>
      <c r="F229" s="17">
        <v>41.84</v>
      </c>
      <c r="G229" s="17">
        <v>-40.75</v>
      </c>
      <c r="H229" s="17">
        <v>-14.76</v>
      </c>
      <c r="I229" s="17">
        <v>26.97</v>
      </c>
      <c r="J229" s="17">
        <v>300.10000000000002</v>
      </c>
      <c r="K229" s="17">
        <v>304.5</v>
      </c>
      <c r="L229" s="17">
        <v>-25.99</v>
      </c>
      <c r="M229" s="17">
        <v>0.121</v>
      </c>
      <c r="N229" s="17">
        <v>305.60000000000002</v>
      </c>
      <c r="O229" s="17">
        <v>27.08</v>
      </c>
      <c r="P229" s="17">
        <v>278.5</v>
      </c>
      <c r="Q229" s="17">
        <v>419.3</v>
      </c>
      <c r="R229" s="17">
        <v>445.2</v>
      </c>
      <c r="S229" s="17">
        <v>21.62</v>
      </c>
      <c r="T229" s="17">
        <v>70.709999999999994</v>
      </c>
      <c r="U229" s="17">
        <v>0.80500000000000005</v>
      </c>
      <c r="V229" s="17">
        <v>313</v>
      </c>
      <c r="W229" s="17">
        <v>22.5</v>
      </c>
      <c r="X229" s="17">
        <v>0.33900000000000002</v>
      </c>
      <c r="Y229" s="17">
        <v>3.3888750000000001</v>
      </c>
      <c r="Z229" s="7">
        <f t="shared" si="66"/>
        <v>22.060000000000002</v>
      </c>
      <c r="AA229" s="7">
        <f t="shared" si="80"/>
        <v>295.20999999999998</v>
      </c>
      <c r="AB229" s="2">
        <f t="shared" si="67"/>
        <v>280.50300000000004</v>
      </c>
      <c r="AC229" s="42">
        <f t="shared" si="68"/>
        <v>2.7584243559147841</v>
      </c>
      <c r="AD229" s="42">
        <f t="shared" si="69"/>
        <v>1.9504818620673436</v>
      </c>
      <c r="AE229" s="42">
        <f t="shared" si="70"/>
        <v>0.83905416713012893</v>
      </c>
      <c r="AF229" s="42">
        <f t="shared" si="71"/>
        <v>361.32442200924157</v>
      </c>
      <c r="AG229" s="42">
        <f t="shared" si="72"/>
        <v>346.87144512887187</v>
      </c>
      <c r="AH229" s="6">
        <f t="shared" si="73"/>
        <v>402.52800000000002</v>
      </c>
      <c r="AI229" s="4">
        <v>22.6442291456117</v>
      </c>
      <c r="AJ229" s="4">
        <f t="shared" si="81"/>
        <v>295.79422914561167</v>
      </c>
      <c r="AK229" s="8">
        <f t="shared" si="74"/>
        <v>0.20030683089132145</v>
      </c>
      <c r="AL229" s="8">
        <f t="shared" si="75"/>
        <v>416.81663096498181</v>
      </c>
      <c r="AM229" s="8">
        <f t="shared" si="76"/>
        <v>2.3076124024627704</v>
      </c>
      <c r="AN229" s="8">
        <f t="shared" si="77"/>
        <v>39.272320921417119</v>
      </c>
      <c r="AO229" s="22">
        <f t="shared" si="78"/>
        <v>5.1668494623229181E-3</v>
      </c>
      <c r="AP229" s="22">
        <f t="shared" si="79"/>
        <v>5.7135447369024733E-2</v>
      </c>
      <c r="AQ229" s="19">
        <f t="shared" si="82"/>
        <v>5.7135447369024733E-2</v>
      </c>
      <c r="AX229">
        <v>0.16166052934409528</v>
      </c>
      <c r="AY229">
        <v>29.853448275862071</v>
      </c>
      <c r="AZ229">
        <v>1.2438936781609196</v>
      </c>
      <c r="BA229">
        <v>1.0075538793103449</v>
      </c>
      <c r="BB229">
        <v>2.2327586206896535</v>
      </c>
      <c r="BC229">
        <v>9.3031609195402223E-2</v>
      </c>
      <c r="BD229">
        <v>0.91452227011494269</v>
      </c>
      <c r="BE229">
        <v>9.1452227011494275E-2</v>
      </c>
      <c r="BF229">
        <v>0</v>
      </c>
      <c r="BG229">
        <v>22.060000000000002</v>
      </c>
      <c r="BH229">
        <v>0.92434601436202768</v>
      </c>
      <c r="BI229">
        <v>2.6536157578447894</v>
      </c>
      <c r="BJ229">
        <v>1.8763717023720505</v>
      </c>
      <c r="BK229">
        <v>0.24215983936200047</v>
      </c>
      <c r="BL229">
        <v>6.7266622045000128E-4</v>
      </c>
      <c r="BP229" s="50">
        <f t="shared" si="83"/>
        <v>0.9246228362384723</v>
      </c>
      <c r="BQ229" s="50">
        <f t="shared" si="84"/>
        <v>3.6580890804597706E-2</v>
      </c>
      <c r="BR229" s="50">
        <f t="shared" si="85"/>
        <v>0.24828150562372889</v>
      </c>
      <c r="BS229" s="50">
        <f t="shared" si="86"/>
        <v>0.2631913387503334</v>
      </c>
      <c r="BT229" s="50">
        <f t="shared" si="87"/>
        <v>6.8967084895480248E-4</v>
      </c>
      <c r="BU229" s="50">
        <f t="shared" si="87"/>
        <v>7.3108705208425938E-4</v>
      </c>
    </row>
    <row r="230" spans="1:73" x14ac:dyDescent="0.25">
      <c r="A230" s="21">
        <v>43739.453472222223</v>
      </c>
      <c r="B230" s="17">
        <v>337323</v>
      </c>
      <c r="C230" s="17">
        <v>13.52</v>
      </c>
      <c r="D230" s="17">
        <v>23.8</v>
      </c>
      <c r="E230" s="17">
        <v>348</v>
      </c>
      <c r="F230" s="17">
        <v>41.92</v>
      </c>
      <c r="G230" s="17">
        <v>-41.32</v>
      </c>
      <c r="H230" s="17">
        <v>-15.1</v>
      </c>
      <c r="I230" s="17">
        <v>26.98</v>
      </c>
      <c r="J230" s="17">
        <v>300.10000000000002</v>
      </c>
      <c r="K230" s="17">
        <v>306</v>
      </c>
      <c r="L230" s="17">
        <v>-26.23</v>
      </c>
      <c r="M230" s="17">
        <v>0.12</v>
      </c>
      <c r="N230" s="17">
        <v>306.60000000000002</v>
      </c>
      <c r="O230" s="17">
        <v>26.83</v>
      </c>
      <c r="P230" s="17">
        <v>279.8</v>
      </c>
      <c r="Q230" s="17">
        <v>418.8</v>
      </c>
      <c r="R230" s="17">
        <v>445</v>
      </c>
      <c r="S230" s="17">
        <v>21.63</v>
      </c>
      <c r="T230" s="17">
        <v>69.48</v>
      </c>
      <c r="U230" s="17">
        <v>0.46500000000000002</v>
      </c>
      <c r="V230" s="17">
        <v>170.5</v>
      </c>
      <c r="W230" s="17">
        <v>22.7</v>
      </c>
      <c r="X230" s="17">
        <v>0.34</v>
      </c>
      <c r="Y230" s="17">
        <v>3.4020790000000001</v>
      </c>
      <c r="Z230" s="7">
        <f t="shared" si="66"/>
        <v>22.164999999999999</v>
      </c>
      <c r="AA230" s="7">
        <f t="shared" si="80"/>
        <v>295.315</v>
      </c>
      <c r="AB230" s="2">
        <f t="shared" si="67"/>
        <v>281.88</v>
      </c>
      <c r="AC230" s="42">
        <f t="shared" si="68"/>
        <v>2.764751550210522</v>
      </c>
      <c r="AD230" s="42">
        <f t="shared" si="69"/>
        <v>1.9209493770862707</v>
      </c>
      <c r="AE230" s="42">
        <f t="shared" si="70"/>
        <v>0.83718299058905321</v>
      </c>
      <c r="AF230" s="42">
        <f t="shared" si="71"/>
        <v>361.03182097424059</v>
      </c>
      <c r="AG230" s="42">
        <f t="shared" si="72"/>
        <v>346.59054813527098</v>
      </c>
      <c r="AH230" s="6">
        <f t="shared" si="73"/>
        <v>402.048</v>
      </c>
      <c r="AI230" s="4">
        <v>22.687409929916999</v>
      </c>
      <c r="AJ230" s="4">
        <f t="shared" si="81"/>
        <v>295.83740992991699</v>
      </c>
      <c r="AK230" s="8">
        <f t="shared" si="74"/>
        <v>0.20052064172613743</v>
      </c>
      <c r="AL230" s="8">
        <f t="shared" si="75"/>
        <v>417.04764902435153</v>
      </c>
      <c r="AM230" s="8">
        <f t="shared" si="76"/>
        <v>1.7538457742914568</v>
      </c>
      <c r="AN230" s="8">
        <f t="shared" si="77"/>
        <v>26.689676431195689</v>
      </c>
      <c r="AO230" s="22">
        <f t="shared" si="78"/>
        <v>5.4684844344215968E-3</v>
      </c>
      <c r="AP230" s="22">
        <f t="shared" si="79"/>
        <v>6.0470951760757723E-2</v>
      </c>
      <c r="AQ230" s="19">
        <f t="shared" si="82"/>
        <v>6.0470951760757723E-2</v>
      </c>
      <c r="AX230">
        <v>0.16256590434168497</v>
      </c>
      <c r="AY230">
        <v>30</v>
      </c>
      <c r="AZ230">
        <v>1.25</v>
      </c>
      <c r="BA230">
        <v>1.0125000000000002</v>
      </c>
      <c r="BB230">
        <v>2.2586206896551717</v>
      </c>
      <c r="BC230">
        <v>9.4109195402298826E-2</v>
      </c>
      <c r="BD230">
        <v>0.91839080459770139</v>
      </c>
      <c r="BE230">
        <v>9.1839080459770142E-2</v>
      </c>
      <c r="BF230">
        <v>0</v>
      </c>
      <c r="BG230">
        <v>22.164999999999999</v>
      </c>
      <c r="BH230">
        <v>0.53393900208489797</v>
      </c>
      <c r="BI230">
        <v>2.6706383185300195</v>
      </c>
      <c r="BJ230">
        <v>1.8555595037146577</v>
      </c>
      <c r="BK230">
        <v>0.24253568195316708</v>
      </c>
      <c r="BL230">
        <v>6.7371022764768629E-4</v>
      </c>
      <c r="BP230" s="50">
        <f t="shared" si="83"/>
        <v>0.53409890540483185</v>
      </c>
      <c r="BQ230" s="50">
        <f t="shared" si="84"/>
        <v>3.673563218390806E-2</v>
      </c>
      <c r="BR230" s="50">
        <f t="shared" si="85"/>
        <v>0.24615675321202463</v>
      </c>
      <c r="BS230" s="50">
        <f t="shared" si="86"/>
        <v>0.26155048432046024</v>
      </c>
      <c r="BT230" s="50">
        <f t="shared" si="87"/>
        <v>6.8376875892229053E-4</v>
      </c>
      <c r="BU230" s="50">
        <f t="shared" si="87"/>
        <v>7.265291231123896E-4</v>
      </c>
    </row>
    <row r="231" spans="1:73" x14ac:dyDescent="0.25">
      <c r="A231" s="21">
        <v>43739.453472222223</v>
      </c>
      <c r="B231" s="17">
        <v>337324</v>
      </c>
      <c r="C231" s="17">
        <v>13.51</v>
      </c>
      <c r="D231" s="17">
        <v>23.8</v>
      </c>
      <c r="E231" s="17">
        <v>349.7</v>
      </c>
      <c r="F231" s="17">
        <v>42.16</v>
      </c>
      <c r="G231" s="17">
        <v>-40.98</v>
      </c>
      <c r="H231" s="17">
        <v>-14.31</v>
      </c>
      <c r="I231" s="17">
        <v>27</v>
      </c>
      <c r="J231" s="17">
        <v>300.2</v>
      </c>
      <c r="K231" s="17">
        <v>307.5</v>
      </c>
      <c r="L231" s="17">
        <v>-26.67</v>
      </c>
      <c r="M231" s="17">
        <v>0.121</v>
      </c>
      <c r="N231" s="17">
        <v>308.7</v>
      </c>
      <c r="O231" s="17">
        <v>27.85</v>
      </c>
      <c r="P231" s="17">
        <v>280.8</v>
      </c>
      <c r="Q231" s="17">
        <v>419.2</v>
      </c>
      <c r="R231" s="17">
        <v>445.9</v>
      </c>
      <c r="S231" s="17">
        <v>21.64</v>
      </c>
      <c r="T231" s="17">
        <v>72.02</v>
      </c>
      <c r="U231" s="17">
        <v>1.08</v>
      </c>
      <c r="V231" s="17">
        <v>337</v>
      </c>
      <c r="W231" s="17">
        <v>22.65</v>
      </c>
      <c r="X231" s="17">
        <v>0.34200000000000003</v>
      </c>
      <c r="Y231" s="17">
        <v>3.4192779999999998</v>
      </c>
      <c r="Z231" s="7">
        <f t="shared" si="66"/>
        <v>22.145</v>
      </c>
      <c r="AA231" s="7">
        <f t="shared" si="80"/>
        <v>295.29499999999996</v>
      </c>
      <c r="AB231" s="2">
        <f t="shared" si="67"/>
        <v>283.25700000000001</v>
      </c>
      <c r="AC231" s="42">
        <f t="shared" si="68"/>
        <v>2.7871941031366312</v>
      </c>
      <c r="AD231" s="42">
        <f t="shared" si="69"/>
        <v>2.0073371930790018</v>
      </c>
      <c r="AE231" s="42">
        <f t="shared" si="70"/>
        <v>0.84247405077540682</v>
      </c>
      <c r="AF231" s="42">
        <f t="shared" si="71"/>
        <v>363.2151589242365</v>
      </c>
      <c r="AG231" s="42">
        <f t="shared" si="72"/>
        <v>348.68655256726703</v>
      </c>
      <c r="AH231" s="6">
        <f t="shared" si="73"/>
        <v>402.43199999999996</v>
      </c>
      <c r="AI231" s="4">
        <v>22.807936266558698</v>
      </c>
      <c r="AJ231" s="4">
        <f t="shared" si="81"/>
        <v>295.9579362665587</v>
      </c>
      <c r="AK231" s="8">
        <f t="shared" si="74"/>
        <v>0.20047990412826786</v>
      </c>
      <c r="AL231" s="8">
        <f t="shared" si="75"/>
        <v>417.75556102756354</v>
      </c>
      <c r="AM231" s="8">
        <f t="shared" si="76"/>
        <v>2.6728636328851496</v>
      </c>
      <c r="AN231" s="8">
        <f t="shared" si="77"/>
        <v>51.616560867274949</v>
      </c>
      <c r="AO231" s="22">
        <f t="shared" si="78"/>
        <v>4.9249434144947287E-3</v>
      </c>
      <c r="AP231" s="22">
        <f t="shared" si="79"/>
        <v>5.4460430346616177E-2</v>
      </c>
      <c r="AQ231" s="19">
        <f t="shared" si="82"/>
        <v>5.4460430346616177E-2</v>
      </c>
      <c r="AX231">
        <v>0.16239312260107838</v>
      </c>
      <c r="AY231">
        <v>30.146551724137932</v>
      </c>
      <c r="AZ231">
        <v>1.2561063218390804</v>
      </c>
      <c r="BA231">
        <v>1.0174461206896552</v>
      </c>
      <c r="BB231">
        <v>2.3017241379310334</v>
      </c>
      <c r="BC231">
        <v>9.5905172413793052E-2</v>
      </c>
      <c r="BD231">
        <v>0.92154094827586219</v>
      </c>
      <c r="BE231">
        <v>9.2154094827586228E-2</v>
      </c>
      <c r="BF231">
        <v>0</v>
      </c>
      <c r="BG231">
        <v>22.145</v>
      </c>
      <c r="BH231">
        <v>1.2401163919391178</v>
      </c>
      <c r="BI231">
        <v>2.6673885929213803</v>
      </c>
      <c r="BJ231">
        <v>1.921053264621978</v>
      </c>
      <c r="BK231">
        <v>0.24404129791539531</v>
      </c>
      <c r="BL231">
        <v>6.7789249420943144E-4</v>
      </c>
      <c r="BP231" s="50">
        <f t="shared" si="83"/>
        <v>1.2404877802950933</v>
      </c>
      <c r="BQ231" s="50">
        <f t="shared" si="84"/>
        <v>3.6861637931034488E-2</v>
      </c>
      <c r="BR231" s="50">
        <f t="shared" si="85"/>
        <v>0.25212563026330703</v>
      </c>
      <c r="BS231" s="50">
        <f t="shared" si="86"/>
        <v>0.26686799067032047</v>
      </c>
      <c r="BT231" s="50">
        <f t="shared" si="87"/>
        <v>7.0034897295363069E-4</v>
      </c>
      <c r="BU231" s="50">
        <f t="shared" si="87"/>
        <v>7.412999740842235E-4</v>
      </c>
    </row>
    <row r="232" spans="1:73" x14ac:dyDescent="0.25">
      <c r="A232" s="21">
        <v>43739.45416666667</v>
      </c>
      <c r="B232" s="17">
        <v>337325</v>
      </c>
      <c r="C232" s="17">
        <v>13.53</v>
      </c>
      <c r="D232" s="17">
        <v>23.81</v>
      </c>
      <c r="E232" s="17">
        <v>351.2</v>
      </c>
      <c r="F232" s="17">
        <v>42.69</v>
      </c>
      <c r="G232" s="17">
        <v>-40.22</v>
      </c>
      <c r="H232" s="17">
        <v>-13.84</v>
      </c>
      <c r="I232" s="17">
        <v>27.02</v>
      </c>
      <c r="J232" s="17">
        <v>300.2</v>
      </c>
      <c r="K232" s="17">
        <v>308.5</v>
      </c>
      <c r="L232" s="17">
        <v>-26.38</v>
      </c>
      <c r="M232" s="17">
        <v>0.122</v>
      </c>
      <c r="N232" s="17">
        <v>311</v>
      </c>
      <c r="O232" s="17">
        <v>28.85</v>
      </c>
      <c r="P232" s="17">
        <v>282.10000000000002</v>
      </c>
      <c r="Q232" s="17">
        <v>420.1</v>
      </c>
      <c r="R232" s="17">
        <v>446.5</v>
      </c>
      <c r="S232" s="17">
        <v>21.66</v>
      </c>
      <c r="T232" s="17">
        <v>69.34</v>
      </c>
      <c r="U232" s="17">
        <v>1.625</v>
      </c>
      <c r="V232" s="17">
        <v>323.5</v>
      </c>
      <c r="W232" s="17">
        <v>22.2</v>
      </c>
      <c r="X232" s="17">
        <v>0.34399999999999997</v>
      </c>
      <c r="Y232" s="17">
        <v>3.4358439999999999</v>
      </c>
      <c r="Z232" s="7">
        <f t="shared" si="66"/>
        <v>21.93</v>
      </c>
      <c r="AA232" s="7">
        <f t="shared" si="80"/>
        <v>295.08</v>
      </c>
      <c r="AB232" s="2">
        <f t="shared" si="67"/>
        <v>284.47200000000004</v>
      </c>
      <c r="AC232" s="42">
        <f t="shared" si="68"/>
        <v>2.811399074581109</v>
      </c>
      <c r="AD232" s="42">
        <f t="shared" si="69"/>
        <v>1.9494241183145411</v>
      </c>
      <c r="AE232" s="42">
        <f t="shared" si="70"/>
        <v>0.83904193065796751</v>
      </c>
      <c r="AF232" s="42">
        <f t="shared" si="71"/>
        <v>360.68312436889636</v>
      </c>
      <c r="AG232" s="42">
        <f t="shared" si="72"/>
        <v>346.25579939414047</v>
      </c>
      <c r="AH232" s="6">
        <f t="shared" si="73"/>
        <v>403.29599999999999</v>
      </c>
      <c r="AI232" s="4">
        <v>22.9208473577219</v>
      </c>
      <c r="AJ232" s="4">
        <f t="shared" si="81"/>
        <v>296.0708473577219</v>
      </c>
      <c r="AK232" s="8">
        <f t="shared" si="74"/>
        <v>0.20004232336118508</v>
      </c>
      <c r="AL232" s="8">
        <f t="shared" si="75"/>
        <v>418.45386904218219</v>
      </c>
      <c r="AM232" s="8">
        <f t="shared" si="76"/>
        <v>3.2786239491591589</v>
      </c>
      <c r="AN232" s="8">
        <f t="shared" si="77"/>
        <v>94.632180496664915</v>
      </c>
      <c r="AO232" s="22">
        <f t="shared" si="78"/>
        <v>3.9770300361699901E-3</v>
      </c>
      <c r="AP232" s="22">
        <f t="shared" si="79"/>
        <v>4.3978326052190223E-2</v>
      </c>
      <c r="AQ232" s="19">
        <f t="shared" si="82"/>
        <v>4.3978326052190223E-2</v>
      </c>
      <c r="AX232">
        <v>0.16054549250684555</v>
      </c>
      <c r="AY232">
        <v>30.275862068965516</v>
      </c>
      <c r="AZ232">
        <v>1.2614942528735631</v>
      </c>
      <c r="BA232">
        <v>1.0218103448275861</v>
      </c>
      <c r="BB232">
        <v>2.2758620689655156</v>
      </c>
      <c r="BC232">
        <v>9.4827586206896478E-2</v>
      </c>
      <c r="BD232">
        <v>0.92698275862068968</v>
      </c>
      <c r="BE232">
        <v>9.2698275862068968E-2</v>
      </c>
      <c r="BF232">
        <v>0</v>
      </c>
      <c r="BG232">
        <v>21.93</v>
      </c>
      <c r="BH232">
        <v>1.8659158675009875</v>
      </c>
      <c r="BI232">
        <v>2.6326715631248234</v>
      </c>
      <c r="BJ232">
        <v>1.8254944618707527</v>
      </c>
      <c r="BK232">
        <v>0.24976484296548282</v>
      </c>
      <c r="BL232">
        <v>6.9379123045967448E-4</v>
      </c>
      <c r="BP232" s="50">
        <f t="shared" si="83"/>
        <v>1.8664746694254875</v>
      </c>
      <c r="BQ232" s="50">
        <f t="shared" si="84"/>
        <v>3.7079310344827587E-2</v>
      </c>
      <c r="BR232" s="50">
        <f t="shared" si="85"/>
        <v>0.26182088174264284</v>
      </c>
      <c r="BS232" s="50">
        <f t="shared" si="86"/>
        <v>0.27601762575570449</v>
      </c>
      <c r="BT232" s="50">
        <f t="shared" si="87"/>
        <v>7.2728022706289688E-4</v>
      </c>
      <c r="BU232" s="50">
        <f t="shared" si="87"/>
        <v>7.6671562709917918E-4</v>
      </c>
    </row>
    <row r="233" spans="1:73" x14ac:dyDescent="0.25">
      <c r="A233" s="21">
        <v>43739.45416666667</v>
      </c>
      <c r="B233" s="17">
        <v>337326</v>
      </c>
      <c r="C233" s="17">
        <v>13.51</v>
      </c>
      <c r="D233" s="17">
        <v>23.81</v>
      </c>
      <c r="E233" s="17">
        <v>350.8</v>
      </c>
      <c r="F233" s="17">
        <v>42.57</v>
      </c>
      <c r="G233" s="17">
        <v>-40.39</v>
      </c>
      <c r="H233" s="17">
        <v>-14.26</v>
      </c>
      <c r="I233" s="17">
        <v>27.02</v>
      </c>
      <c r="J233" s="17">
        <v>300.2</v>
      </c>
      <c r="K233" s="17">
        <v>308.2</v>
      </c>
      <c r="L233" s="17">
        <v>-26.13</v>
      </c>
      <c r="M233" s="17">
        <v>0.121</v>
      </c>
      <c r="N233" s="17">
        <v>310.39999999999998</v>
      </c>
      <c r="O233" s="17">
        <v>28.31</v>
      </c>
      <c r="P233" s="17">
        <v>282.10000000000002</v>
      </c>
      <c r="Q233" s="17">
        <v>419.9</v>
      </c>
      <c r="R233" s="17">
        <v>446</v>
      </c>
      <c r="S233" s="17">
        <v>21.67</v>
      </c>
      <c r="T233" s="17">
        <v>68.3</v>
      </c>
      <c r="U233" s="17">
        <v>1.2649999999999999</v>
      </c>
      <c r="V233" s="17">
        <v>176.5</v>
      </c>
      <c r="W233" s="17">
        <v>22.35</v>
      </c>
      <c r="X233" s="17">
        <v>0.34300000000000003</v>
      </c>
      <c r="Y233" s="17">
        <v>3.430749</v>
      </c>
      <c r="Z233" s="7">
        <f t="shared" si="66"/>
        <v>22.01</v>
      </c>
      <c r="AA233" s="7">
        <f t="shared" si="80"/>
        <v>295.15999999999997</v>
      </c>
      <c r="AB233" s="2">
        <f t="shared" si="67"/>
        <v>284.14800000000002</v>
      </c>
      <c r="AC233" s="42">
        <f t="shared" si="68"/>
        <v>2.6986404612038175</v>
      </c>
      <c r="AD233" s="42">
        <f t="shared" si="69"/>
        <v>1.8431714350022075</v>
      </c>
      <c r="AE233" s="42">
        <f t="shared" si="70"/>
        <v>0.83231193778899215</v>
      </c>
      <c r="AF233" s="42">
        <f t="shared" si="71"/>
        <v>358.17823274735252</v>
      </c>
      <c r="AG233" s="42">
        <f t="shared" si="72"/>
        <v>343.85110343745839</v>
      </c>
      <c r="AH233" s="6">
        <f t="shared" si="73"/>
        <v>403.10399999999998</v>
      </c>
      <c r="AI233" s="4">
        <v>22.309269319868701</v>
      </c>
      <c r="AJ233" s="4">
        <f t="shared" si="81"/>
        <v>295.45926931986867</v>
      </c>
      <c r="AK233" s="8">
        <f t="shared" si="74"/>
        <v>0.20020506965018095</v>
      </c>
      <c r="AL233" s="8">
        <f t="shared" si="75"/>
        <v>414.87301505246137</v>
      </c>
      <c r="AM233" s="8">
        <f t="shared" si="76"/>
        <v>2.8927452359307413</v>
      </c>
      <c r="AN233" s="8">
        <f t="shared" si="77"/>
        <v>25.218129366912333</v>
      </c>
      <c r="AO233" s="22">
        <f t="shared" si="78"/>
        <v>5.6271763843638951E-3</v>
      </c>
      <c r="AP233" s="22">
        <f t="shared" si="79"/>
        <v>6.2225780427614175E-2</v>
      </c>
      <c r="AQ233" s="19">
        <f t="shared" si="82"/>
        <v>6.2225780427614175E-2</v>
      </c>
      <c r="AX233">
        <v>0.16123089747161962</v>
      </c>
      <c r="AY233">
        <v>30.241379310344829</v>
      </c>
      <c r="AZ233">
        <v>1.260057471264368</v>
      </c>
      <c r="BA233">
        <v>1.0206465517241381</v>
      </c>
      <c r="BB233">
        <v>2.2500000000000022</v>
      </c>
      <c r="BC233">
        <v>9.3750000000000097E-2</v>
      </c>
      <c r="BD233">
        <v>0.92689655172413798</v>
      </c>
      <c r="BE233">
        <v>9.2689655172413801E-2</v>
      </c>
      <c r="BF233">
        <v>0</v>
      </c>
      <c r="BG233">
        <v>22.01</v>
      </c>
      <c r="BH233">
        <v>1.4525437368546148</v>
      </c>
      <c r="BI233">
        <v>2.6455431393604085</v>
      </c>
      <c r="BJ233">
        <v>1.8069059641831589</v>
      </c>
      <c r="BK233">
        <v>0.24971255063044034</v>
      </c>
      <c r="BL233">
        <v>6.9364597397344541E-4</v>
      </c>
      <c r="BP233" s="50">
        <f t="shared" si="83"/>
        <v>1.4529787426604561</v>
      </c>
      <c r="BQ233" s="50">
        <f t="shared" si="84"/>
        <v>3.7075862068965522E-2</v>
      </c>
      <c r="BR233" s="50">
        <f t="shared" si="85"/>
        <v>0.25931698418341653</v>
      </c>
      <c r="BS233" s="50">
        <f t="shared" si="86"/>
        <v>0.27390844940209486</v>
      </c>
      <c r="BT233" s="50">
        <f t="shared" si="87"/>
        <v>7.2032495606504587E-4</v>
      </c>
      <c r="BU233" s="50">
        <f t="shared" si="87"/>
        <v>7.6085680389470793E-4</v>
      </c>
    </row>
    <row r="234" spans="1:73" x14ac:dyDescent="0.25">
      <c r="A234" s="21">
        <v>43739.45416666667</v>
      </c>
      <c r="B234" s="17">
        <v>337327</v>
      </c>
      <c r="C234" s="17">
        <v>13.52</v>
      </c>
      <c r="D234" s="17">
        <v>23.82</v>
      </c>
      <c r="E234" s="17">
        <v>352.6</v>
      </c>
      <c r="F234" s="17">
        <v>42.59</v>
      </c>
      <c r="G234" s="17">
        <v>-41</v>
      </c>
      <c r="H234" s="17">
        <v>-14.35</v>
      </c>
      <c r="I234" s="17">
        <v>27.03</v>
      </c>
      <c r="J234" s="17">
        <v>300.2</v>
      </c>
      <c r="K234" s="17">
        <v>310</v>
      </c>
      <c r="L234" s="17">
        <v>-26.65</v>
      </c>
      <c r="M234" s="17">
        <v>0.121</v>
      </c>
      <c r="N234" s="17">
        <v>311.60000000000002</v>
      </c>
      <c r="O234" s="17">
        <v>28.24</v>
      </c>
      <c r="P234" s="17">
        <v>283.39999999999998</v>
      </c>
      <c r="Q234" s="17">
        <v>419.3</v>
      </c>
      <c r="R234" s="17">
        <v>446</v>
      </c>
      <c r="S234" s="17">
        <v>21.69</v>
      </c>
      <c r="T234" s="17">
        <v>69.7</v>
      </c>
      <c r="U234" s="17">
        <v>0.53</v>
      </c>
      <c r="V234" s="17">
        <v>217</v>
      </c>
      <c r="W234" s="17">
        <v>22.7</v>
      </c>
      <c r="X234" s="17">
        <v>0.34499999999999997</v>
      </c>
      <c r="Y234" s="17">
        <v>3.447997</v>
      </c>
      <c r="Z234" s="7">
        <f t="shared" si="66"/>
        <v>22.195</v>
      </c>
      <c r="AA234" s="7">
        <f t="shared" si="80"/>
        <v>295.34499999999997</v>
      </c>
      <c r="AB234" s="2">
        <f t="shared" si="67"/>
        <v>285.60600000000005</v>
      </c>
      <c r="AC234" s="42">
        <f t="shared" si="68"/>
        <v>2.7478361824107074</v>
      </c>
      <c r="AD234" s="42">
        <f t="shared" si="69"/>
        <v>1.9152418191402631</v>
      </c>
      <c r="AE234" s="42">
        <f t="shared" si="70"/>
        <v>0.83681467540533361</v>
      </c>
      <c r="AF234" s="42">
        <f t="shared" si="71"/>
        <v>361.01964807893864</v>
      </c>
      <c r="AG234" s="42">
        <f t="shared" si="72"/>
        <v>346.57886215578111</v>
      </c>
      <c r="AH234" s="6">
        <f t="shared" si="73"/>
        <v>402.52800000000002</v>
      </c>
      <c r="AI234" s="4">
        <v>22.597116344460201</v>
      </c>
      <c r="AJ234" s="4">
        <f t="shared" si="81"/>
        <v>295.74711634446015</v>
      </c>
      <c r="AK234" s="8">
        <f t="shared" si="74"/>
        <v>0.20058175846972806</v>
      </c>
      <c r="AL234" s="8">
        <f t="shared" si="75"/>
        <v>416.51396131289522</v>
      </c>
      <c r="AM234" s="8">
        <f t="shared" si="76"/>
        <v>1.8724182225133359</v>
      </c>
      <c r="AN234" s="8">
        <f t="shared" si="77"/>
        <v>21.932850053415063</v>
      </c>
      <c r="AO234" s="22">
        <f t="shared" si="78"/>
        <v>5.6846940752694414E-3</v>
      </c>
      <c r="AP234" s="22">
        <f t="shared" si="79"/>
        <v>6.2861815796069476E-2</v>
      </c>
      <c r="AQ234" s="19">
        <f t="shared" si="82"/>
        <v>6.2861815796069476E-2</v>
      </c>
      <c r="AX234">
        <v>0.16282536803259146</v>
      </c>
      <c r="AY234">
        <v>30.396551724137932</v>
      </c>
      <c r="AZ234">
        <v>1.2665229885057472</v>
      </c>
      <c r="BA234">
        <v>1.0258836206896553</v>
      </c>
      <c r="BB234">
        <v>2.3017241379310334</v>
      </c>
      <c r="BC234">
        <v>9.5905172413793052E-2</v>
      </c>
      <c r="BD234">
        <v>0.92997844827586229</v>
      </c>
      <c r="BE234">
        <v>9.2997844827586232E-2</v>
      </c>
      <c r="BF234">
        <v>0</v>
      </c>
      <c r="BG234">
        <v>22.195</v>
      </c>
      <c r="BH234">
        <v>0.60857563678493753</v>
      </c>
      <c r="BI234">
        <v>2.6755193904092986</v>
      </c>
      <c r="BJ234">
        <v>1.8648370151152813</v>
      </c>
      <c r="BK234">
        <v>0.24579755687168148</v>
      </c>
      <c r="BL234">
        <v>6.8277099131022626E-4</v>
      </c>
      <c r="BP234" s="50">
        <f t="shared" si="83"/>
        <v>0.60875789218185128</v>
      </c>
      <c r="BQ234" s="50">
        <f t="shared" si="84"/>
        <v>3.7199137931034493E-2</v>
      </c>
      <c r="BR234" s="50">
        <f t="shared" si="85"/>
        <v>0.24995484714504307</v>
      </c>
      <c r="BS234" s="50">
        <f t="shared" si="86"/>
        <v>0.26547301820133529</v>
      </c>
      <c r="BT234" s="50">
        <f t="shared" si="87"/>
        <v>6.9431901984734186E-4</v>
      </c>
      <c r="BU234" s="50">
        <f t="shared" si="87"/>
        <v>7.3742505055926467E-4</v>
      </c>
    </row>
    <row r="235" spans="1:73" x14ac:dyDescent="0.25">
      <c r="A235" s="21">
        <v>43739.45416666667</v>
      </c>
      <c r="B235" s="17">
        <v>337328</v>
      </c>
      <c r="C235" s="17">
        <v>13.52</v>
      </c>
      <c r="D235" s="17">
        <v>23.82</v>
      </c>
      <c r="E235" s="17">
        <v>355.5</v>
      </c>
      <c r="F235" s="17">
        <v>43.06</v>
      </c>
      <c r="G235" s="17">
        <v>-41.71</v>
      </c>
      <c r="H235" s="17">
        <v>-14.71</v>
      </c>
      <c r="I235" s="17">
        <v>27.04</v>
      </c>
      <c r="J235" s="17">
        <v>300.2</v>
      </c>
      <c r="K235" s="17">
        <v>312.39999999999998</v>
      </c>
      <c r="L235" s="17">
        <v>-27</v>
      </c>
      <c r="M235" s="17">
        <v>0.121</v>
      </c>
      <c r="N235" s="17">
        <v>313.7</v>
      </c>
      <c r="O235" s="17">
        <v>28.35</v>
      </c>
      <c r="P235" s="17">
        <v>285.39999999999998</v>
      </c>
      <c r="Q235" s="17">
        <v>418.7</v>
      </c>
      <c r="R235" s="17">
        <v>445.7</v>
      </c>
      <c r="S235" s="17">
        <v>21.7</v>
      </c>
      <c r="T235" s="17">
        <v>69.959999999999994</v>
      </c>
      <c r="U235" s="17">
        <v>0.36499999999999999</v>
      </c>
      <c r="V235" s="17">
        <v>208.5</v>
      </c>
      <c r="W235" s="17">
        <v>23.05</v>
      </c>
      <c r="X235" s="17">
        <v>0.34699999999999998</v>
      </c>
      <c r="Y235" s="17">
        <v>3.4707870000000001</v>
      </c>
      <c r="Z235" s="7">
        <f t="shared" si="66"/>
        <v>22.375</v>
      </c>
      <c r="AA235" s="7">
        <f t="shared" si="80"/>
        <v>295.52499999999998</v>
      </c>
      <c r="AB235" s="2">
        <f t="shared" si="67"/>
        <v>287.95500000000004</v>
      </c>
      <c r="AC235" s="42">
        <f t="shared" si="68"/>
        <v>2.7611462947945662</v>
      </c>
      <c r="AD235" s="42">
        <f t="shared" si="69"/>
        <v>1.9316979478382783</v>
      </c>
      <c r="AE235" s="42">
        <f t="shared" si="70"/>
        <v>0.83776609626538467</v>
      </c>
      <c r="AF235" s="42">
        <f t="shared" si="71"/>
        <v>362.3120211571507</v>
      </c>
      <c r="AG235" s="42">
        <f t="shared" si="72"/>
        <v>347.81954031086468</v>
      </c>
      <c r="AH235" s="6">
        <f t="shared" si="73"/>
        <v>401.952</v>
      </c>
      <c r="AI235" s="4">
        <v>22.684824269491401</v>
      </c>
      <c r="AJ235" s="4">
        <f t="shared" si="81"/>
        <v>295.83482426949138</v>
      </c>
      <c r="AK235" s="8">
        <f t="shared" si="74"/>
        <v>0.20094871973798206</v>
      </c>
      <c r="AL235" s="8">
        <f t="shared" si="75"/>
        <v>416.98860010582717</v>
      </c>
      <c r="AM235" s="8">
        <f t="shared" si="76"/>
        <v>1.5538581016296178</v>
      </c>
      <c r="AN235" s="8">
        <f t="shared" si="77"/>
        <v>14.023850569350026</v>
      </c>
      <c r="AO235" s="22">
        <f t="shared" si="78"/>
        <v>5.8943204844423263E-3</v>
      </c>
      <c r="AP235" s="22">
        <f t="shared" si="79"/>
        <v>6.5179881912722004E-2</v>
      </c>
      <c r="AQ235" s="19">
        <f t="shared" si="82"/>
        <v>6.5179881912722004E-2</v>
      </c>
      <c r="AX235">
        <v>0.16438950553208428</v>
      </c>
      <c r="AY235">
        <v>30.646551724137932</v>
      </c>
      <c r="AZ235">
        <v>1.2769396551724139</v>
      </c>
      <c r="BA235">
        <v>1.0343211206896554</v>
      </c>
      <c r="BB235">
        <v>2.3275862068965516</v>
      </c>
      <c r="BC235">
        <v>9.6982758620689655E-2</v>
      </c>
      <c r="BD235">
        <v>0.93733836206896581</v>
      </c>
      <c r="BE235">
        <v>9.3733836206896584E-2</v>
      </c>
      <c r="BF235">
        <v>0</v>
      </c>
      <c r="BG235">
        <v>22.375</v>
      </c>
      <c r="BH235">
        <v>0.41911341023868331</v>
      </c>
      <c r="BI235">
        <v>2.7049697684664471</v>
      </c>
      <c r="BJ235">
        <v>1.8923968500191262</v>
      </c>
      <c r="BK235">
        <v>0.24734635296249011</v>
      </c>
      <c r="BL235">
        <v>6.870732026735836E-4</v>
      </c>
      <c r="BP235" s="50">
        <f t="shared" si="83"/>
        <v>0.41923892574787869</v>
      </c>
      <c r="BQ235" s="50">
        <f t="shared" si="84"/>
        <v>3.7493534482758634E-2</v>
      </c>
      <c r="BR235" s="50">
        <f t="shared" si="85"/>
        <v>0.25024505941861469</v>
      </c>
      <c r="BS235" s="50">
        <f t="shared" si="86"/>
        <v>0.266132994369776</v>
      </c>
      <c r="BT235" s="50">
        <f t="shared" si="87"/>
        <v>6.9512516505170754E-4</v>
      </c>
      <c r="BU235" s="50">
        <f t="shared" si="87"/>
        <v>7.3925831769382222E-4</v>
      </c>
    </row>
    <row r="236" spans="1:73" x14ac:dyDescent="0.25">
      <c r="A236" s="21">
        <v>43739.45416666667</v>
      </c>
      <c r="B236" s="17">
        <v>337329</v>
      </c>
      <c r="C236" s="17">
        <v>13.51</v>
      </c>
      <c r="D236" s="17">
        <v>23.83</v>
      </c>
      <c r="E236" s="17">
        <v>357.7</v>
      </c>
      <c r="F236" s="17">
        <v>43.54</v>
      </c>
      <c r="G236" s="17">
        <v>-41.7</v>
      </c>
      <c r="H236" s="17">
        <v>-15.63</v>
      </c>
      <c r="I236" s="17">
        <v>27.06</v>
      </c>
      <c r="J236" s="17">
        <v>300.2</v>
      </c>
      <c r="K236" s="17">
        <v>314.2</v>
      </c>
      <c r="L236" s="17">
        <v>-26.07</v>
      </c>
      <c r="M236" s="17">
        <v>0.122</v>
      </c>
      <c r="N236" s="17">
        <v>316</v>
      </c>
      <c r="O236" s="17">
        <v>27.91</v>
      </c>
      <c r="P236" s="17">
        <v>288.10000000000002</v>
      </c>
      <c r="Q236" s="17">
        <v>418.8</v>
      </c>
      <c r="R236" s="17">
        <v>444.9</v>
      </c>
      <c r="S236" s="17">
        <v>21.71</v>
      </c>
      <c r="T236" s="17">
        <v>71.33</v>
      </c>
      <c r="U236" s="17">
        <v>0.32</v>
      </c>
      <c r="V236" s="17">
        <v>83</v>
      </c>
      <c r="W236" s="17">
        <v>23.1</v>
      </c>
      <c r="X236" s="17">
        <v>0.34899999999999998</v>
      </c>
      <c r="Y236" s="17">
        <v>3.4935420000000001</v>
      </c>
      <c r="Z236" s="7">
        <f t="shared" si="66"/>
        <v>22.405000000000001</v>
      </c>
      <c r="AA236" s="7">
        <f t="shared" si="80"/>
        <v>295.55499999999995</v>
      </c>
      <c r="AB236" s="2">
        <f t="shared" si="67"/>
        <v>289.73700000000002</v>
      </c>
      <c r="AC236" s="42">
        <f t="shared" si="68"/>
        <v>2.7515775591635134</v>
      </c>
      <c r="AD236" s="42">
        <f t="shared" si="69"/>
        <v>1.9627002729513341</v>
      </c>
      <c r="AE236" s="42">
        <f t="shared" si="70"/>
        <v>0.83966352533227895</v>
      </c>
      <c r="AF236" s="42">
        <f t="shared" si="71"/>
        <v>363.28008481812344</v>
      </c>
      <c r="AG236" s="42">
        <f t="shared" si="72"/>
        <v>348.74888142539851</v>
      </c>
      <c r="AH236" s="6">
        <f t="shared" si="73"/>
        <v>402.048</v>
      </c>
      <c r="AI236" s="4">
        <v>22.634770012752298</v>
      </c>
      <c r="AJ236" s="4">
        <f t="shared" si="81"/>
        <v>295.78477001275229</v>
      </c>
      <c r="AK236" s="8">
        <f t="shared" si="74"/>
        <v>0.20100992342891474</v>
      </c>
      <c r="AL236" s="8">
        <f t="shared" si="75"/>
        <v>416.68901165380839</v>
      </c>
      <c r="AM236" s="8">
        <f t="shared" si="76"/>
        <v>1.4549226783578568</v>
      </c>
      <c r="AN236" s="8">
        <f t="shared" si="77"/>
        <v>9.7380891567454384</v>
      </c>
      <c r="AO236" s="22">
        <f t="shared" si="78"/>
        <v>6.041473275432023E-3</v>
      </c>
      <c r="AP236" s="22">
        <f t="shared" si="79"/>
        <v>6.6807109608459231E-2</v>
      </c>
      <c r="AQ236" s="19">
        <f t="shared" si="82"/>
        <v>6.6807109608459231E-2</v>
      </c>
      <c r="AX236">
        <v>0.1646514245156637</v>
      </c>
      <c r="AY236">
        <v>30.836206896551722</v>
      </c>
      <c r="AZ236">
        <v>1.2848419540229885</v>
      </c>
      <c r="BA236">
        <v>1.0407219827586207</v>
      </c>
      <c r="BB236">
        <v>2.2499999999999973</v>
      </c>
      <c r="BC236">
        <v>9.3749999999999889E-2</v>
      </c>
      <c r="BD236">
        <v>0.94697198275862082</v>
      </c>
      <c r="BE236">
        <v>9.4697198275862093E-2</v>
      </c>
      <c r="BF236">
        <v>0</v>
      </c>
      <c r="BG236">
        <v>22.405000000000001</v>
      </c>
      <c r="BH236">
        <v>0.36744189390788679</v>
      </c>
      <c r="BI236">
        <v>2.7099055874886249</v>
      </c>
      <c r="BJ236">
        <v>1.9329756555556361</v>
      </c>
      <c r="BK236">
        <v>0.24917703779131889</v>
      </c>
      <c r="BL236">
        <v>6.9215843830921912E-4</v>
      </c>
      <c r="BP236" s="50">
        <f t="shared" si="83"/>
        <v>0.36755193490224985</v>
      </c>
      <c r="BQ236" s="50">
        <f t="shared" si="84"/>
        <v>3.787887931034483E-2</v>
      </c>
      <c r="BR236" s="50">
        <f t="shared" si="85"/>
        <v>0.25174308313474686</v>
      </c>
      <c r="BS236" s="50">
        <f t="shared" si="86"/>
        <v>0.26785797284401114</v>
      </c>
      <c r="BT236" s="50">
        <f t="shared" si="87"/>
        <v>6.992863420409635E-4</v>
      </c>
      <c r="BU236" s="50">
        <f t="shared" si="87"/>
        <v>7.4404992456669761E-4</v>
      </c>
    </row>
    <row r="237" spans="1:73" x14ac:dyDescent="0.25">
      <c r="A237" s="21">
        <v>43739.45416666667</v>
      </c>
      <c r="B237" s="17">
        <v>337330</v>
      </c>
      <c r="C237" s="17">
        <v>13.51</v>
      </c>
      <c r="D237" s="17">
        <v>23.83</v>
      </c>
      <c r="E237" s="17">
        <v>360.9</v>
      </c>
      <c r="F237" s="17">
        <v>44.11</v>
      </c>
      <c r="G237" s="17">
        <v>-42.05</v>
      </c>
      <c r="H237" s="17">
        <v>-16.43</v>
      </c>
      <c r="I237" s="17">
        <v>27.08</v>
      </c>
      <c r="J237" s="17">
        <v>300.2</v>
      </c>
      <c r="K237" s="17">
        <v>316.8</v>
      </c>
      <c r="L237" s="17">
        <v>-25.63</v>
      </c>
      <c r="M237" s="17">
        <v>0.122</v>
      </c>
      <c r="N237" s="17">
        <v>318.89999999999998</v>
      </c>
      <c r="O237" s="17">
        <v>27.68</v>
      </c>
      <c r="P237" s="17">
        <v>291.2</v>
      </c>
      <c r="Q237" s="17">
        <v>418.6</v>
      </c>
      <c r="R237" s="17">
        <v>444.2</v>
      </c>
      <c r="S237" s="17">
        <v>21.72</v>
      </c>
      <c r="T237" s="17">
        <v>70.03</v>
      </c>
      <c r="U237" s="17">
        <v>0.65500000000000003</v>
      </c>
      <c r="V237" s="17">
        <v>58.5</v>
      </c>
      <c r="W237" s="17">
        <v>22.85</v>
      </c>
      <c r="X237" s="17">
        <v>0.35299999999999998</v>
      </c>
      <c r="Y237" s="17">
        <v>3.52915</v>
      </c>
      <c r="Z237" s="7">
        <f t="shared" si="66"/>
        <v>22.285</v>
      </c>
      <c r="AA237" s="7">
        <f t="shared" si="80"/>
        <v>295.435</v>
      </c>
      <c r="AB237" s="2">
        <f t="shared" si="67"/>
        <v>292.32900000000001</v>
      </c>
      <c r="AC237" s="42">
        <f t="shared" si="68"/>
        <v>2.7904087378462106</v>
      </c>
      <c r="AD237" s="42">
        <f t="shared" si="69"/>
        <v>1.9541232391137013</v>
      </c>
      <c r="AE237" s="42">
        <f t="shared" si="70"/>
        <v>0.8391865557837821</v>
      </c>
      <c r="AF237" s="42">
        <f t="shared" si="71"/>
        <v>362.48442847685953</v>
      </c>
      <c r="AG237" s="42">
        <f t="shared" si="72"/>
        <v>347.98505133778514</v>
      </c>
      <c r="AH237" s="6">
        <f t="shared" si="73"/>
        <v>401.85599999999999</v>
      </c>
      <c r="AI237" s="4">
        <v>22.8368559169521</v>
      </c>
      <c r="AJ237" s="4">
        <f t="shared" si="81"/>
        <v>295.98685591695209</v>
      </c>
      <c r="AK237" s="8">
        <f t="shared" si="74"/>
        <v>0.20076518320913525</v>
      </c>
      <c r="AL237" s="8">
        <f t="shared" si="75"/>
        <v>417.89689168794524</v>
      </c>
      <c r="AM237" s="8">
        <f t="shared" si="76"/>
        <v>2.081543898167896</v>
      </c>
      <c r="AN237" s="8">
        <f t="shared" si="77"/>
        <v>33.461989782542787</v>
      </c>
      <c r="AO237" s="22">
        <f t="shared" si="78"/>
        <v>5.5284862826924328E-3</v>
      </c>
      <c r="AP237" s="22">
        <f t="shared" si="79"/>
        <v>6.113445714618098E-2</v>
      </c>
      <c r="AQ237" s="19">
        <f t="shared" si="82"/>
        <v>6.113445714618098E-2</v>
      </c>
      <c r="AX237">
        <v>0.16360585838159736</v>
      </c>
      <c r="AY237">
        <v>31.112068965517242</v>
      </c>
      <c r="AZ237">
        <v>1.2963362068965518</v>
      </c>
      <c r="BA237">
        <v>1.0500323275862071</v>
      </c>
      <c r="BB237">
        <v>2.2068965517241352</v>
      </c>
      <c r="BC237">
        <v>9.1954022988505635E-2</v>
      </c>
      <c r="BD237">
        <v>0.95807830459770149</v>
      </c>
      <c r="BE237">
        <v>9.5807830459770149E-2</v>
      </c>
      <c r="BF237">
        <v>0</v>
      </c>
      <c r="BG237">
        <v>22.285</v>
      </c>
      <c r="BH237">
        <v>0.7521076265927058</v>
      </c>
      <c r="BI237">
        <v>2.6902093849136639</v>
      </c>
      <c r="BJ237">
        <v>1.883953632255039</v>
      </c>
      <c r="BK237">
        <v>0.25351404250536141</v>
      </c>
      <c r="BL237">
        <v>7.0420567362600389E-4</v>
      </c>
      <c r="BP237" s="50">
        <f t="shared" si="83"/>
        <v>0.75233286675304267</v>
      </c>
      <c r="BQ237" s="50">
        <f t="shared" si="84"/>
        <v>3.8323132183908058E-2</v>
      </c>
      <c r="BR237" s="50">
        <f t="shared" si="85"/>
        <v>0.25874571417637116</v>
      </c>
      <c r="BS237" s="50">
        <f t="shared" si="86"/>
        <v>0.2746057820589945</v>
      </c>
      <c r="BT237" s="50">
        <f t="shared" si="87"/>
        <v>7.1873809493436431E-4</v>
      </c>
      <c r="BU237" s="50">
        <f t="shared" si="87"/>
        <v>7.6279383905276249E-4</v>
      </c>
    </row>
    <row r="238" spans="1:73" x14ac:dyDescent="0.25">
      <c r="A238" s="21">
        <v>43739.454861111109</v>
      </c>
      <c r="B238" s="17">
        <v>337331</v>
      </c>
      <c r="C238" s="17">
        <v>13.52</v>
      </c>
      <c r="D238" s="17">
        <v>23.84</v>
      </c>
      <c r="E238" s="17">
        <v>367.9</v>
      </c>
      <c r="F238" s="17">
        <v>44.99</v>
      </c>
      <c r="G238" s="17">
        <v>-42.5</v>
      </c>
      <c r="H238" s="17">
        <v>-16.34</v>
      </c>
      <c r="I238" s="17">
        <v>27.1</v>
      </c>
      <c r="J238" s="17">
        <v>300.2</v>
      </c>
      <c r="K238" s="17">
        <v>322.89999999999998</v>
      </c>
      <c r="L238" s="17">
        <v>-26.16</v>
      </c>
      <c r="M238" s="17">
        <v>0.122</v>
      </c>
      <c r="N238" s="17">
        <v>325.39999999999998</v>
      </c>
      <c r="O238" s="17">
        <v>28.65</v>
      </c>
      <c r="P238" s="17">
        <v>296.8</v>
      </c>
      <c r="Q238" s="17">
        <v>418.3</v>
      </c>
      <c r="R238" s="17">
        <v>444.5</v>
      </c>
      <c r="S238" s="17">
        <v>21.73</v>
      </c>
      <c r="T238" s="17">
        <v>68.16</v>
      </c>
      <c r="U238" s="17">
        <v>0.35499999999999998</v>
      </c>
      <c r="V238" s="17">
        <v>257</v>
      </c>
      <c r="W238" s="17">
        <v>22.85</v>
      </c>
      <c r="X238" s="17">
        <v>0.36</v>
      </c>
      <c r="Y238" s="17">
        <v>3.6029420000000001</v>
      </c>
      <c r="Z238" s="7">
        <f t="shared" si="66"/>
        <v>22.29</v>
      </c>
      <c r="AA238" s="7">
        <f t="shared" si="80"/>
        <v>295.44</v>
      </c>
      <c r="AB238" s="2">
        <f t="shared" si="67"/>
        <v>297.99900000000002</v>
      </c>
      <c r="AC238" s="42">
        <f t="shared" si="68"/>
        <v>2.8244123939005661</v>
      </c>
      <c r="AD238" s="42">
        <f t="shared" si="69"/>
        <v>1.9251194876826259</v>
      </c>
      <c r="AE238" s="42">
        <f t="shared" si="70"/>
        <v>0.83739196131159332</v>
      </c>
      <c r="AF238" s="42">
        <f t="shared" si="71"/>
        <v>361.73374528436921</v>
      </c>
      <c r="AG238" s="42">
        <f t="shared" si="72"/>
        <v>347.26439547299441</v>
      </c>
      <c r="AH238" s="6">
        <f t="shared" si="73"/>
        <v>401.56799999999998</v>
      </c>
      <c r="AI238" s="4">
        <v>23.02039443964</v>
      </c>
      <c r="AJ238" s="4">
        <f t="shared" si="81"/>
        <v>296.17039443963995</v>
      </c>
      <c r="AK238" s="8">
        <f t="shared" si="74"/>
        <v>0.20077537674989809</v>
      </c>
      <c r="AL238" s="8">
        <f t="shared" si="75"/>
        <v>418.96932609211848</v>
      </c>
      <c r="AM238" s="8">
        <f t="shared" si="76"/>
        <v>1.5324245495292745</v>
      </c>
      <c r="AN238" s="8">
        <f t="shared" si="77"/>
        <v>32.60446240229296</v>
      </c>
      <c r="AO238" s="22">
        <f t="shared" si="78"/>
        <v>5.6461268512302204E-3</v>
      </c>
      <c r="AP238" s="22">
        <f t="shared" si="79"/>
        <v>6.2435336252717036E-2</v>
      </c>
      <c r="AQ238" s="19">
        <f t="shared" si="82"/>
        <v>6.2435336252717036E-2</v>
      </c>
      <c r="AX238">
        <v>0.16364931142340255</v>
      </c>
      <c r="AY238">
        <v>31.71551724137931</v>
      </c>
      <c r="AZ238">
        <v>1.3214798850574712</v>
      </c>
      <c r="BA238">
        <v>1.0703987068965517</v>
      </c>
      <c r="BB238">
        <v>2.2586206896551717</v>
      </c>
      <c r="BC238">
        <v>9.4109195402298826E-2</v>
      </c>
      <c r="BD238">
        <v>0.97628951149425292</v>
      </c>
      <c r="BE238">
        <v>9.7628951149425297E-2</v>
      </c>
      <c r="BF238">
        <v>0</v>
      </c>
      <c r="BG238">
        <v>22.29</v>
      </c>
      <c r="BH238">
        <v>0.40763085105406188</v>
      </c>
      <c r="BI238">
        <v>2.6910275569731077</v>
      </c>
      <c r="BJ238">
        <v>1.83420438283287</v>
      </c>
      <c r="BK238">
        <v>0.25740601327968904</v>
      </c>
      <c r="BL238">
        <v>7.1501670355469179E-4</v>
      </c>
      <c r="BP238" s="50">
        <f t="shared" si="83"/>
        <v>0.40775292778218336</v>
      </c>
      <c r="BQ238" s="50">
        <f t="shared" si="84"/>
        <v>3.905158045977012E-2</v>
      </c>
      <c r="BR238" s="50">
        <f t="shared" si="85"/>
        <v>0.26035146571662809</v>
      </c>
      <c r="BS238" s="50">
        <f t="shared" si="86"/>
        <v>0.27688941463118116</v>
      </c>
      <c r="BT238" s="50">
        <f t="shared" si="87"/>
        <v>7.2319851587952257E-4</v>
      </c>
      <c r="BU238" s="50">
        <f t="shared" si="87"/>
        <v>7.6913726286439218E-4</v>
      </c>
    </row>
    <row r="239" spans="1:73" x14ac:dyDescent="0.25">
      <c r="A239" s="21">
        <v>43739.454861111109</v>
      </c>
      <c r="B239" s="17">
        <v>337332</v>
      </c>
      <c r="C239" s="17">
        <v>13.51</v>
      </c>
      <c r="D239" s="17">
        <v>23.84</v>
      </c>
      <c r="E239" s="17">
        <v>376.6</v>
      </c>
      <c r="F239" s="17">
        <v>46.36</v>
      </c>
      <c r="G239" s="17">
        <v>-41.98</v>
      </c>
      <c r="H239" s="17">
        <v>-16.260000000000002</v>
      </c>
      <c r="I239" s="17">
        <v>27.13</v>
      </c>
      <c r="J239" s="17">
        <v>300.3</v>
      </c>
      <c r="K239" s="17">
        <v>330.3</v>
      </c>
      <c r="L239" s="17">
        <v>-25.72</v>
      </c>
      <c r="M239" s="17">
        <v>0.123</v>
      </c>
      <c r="N239" s="17">
        <v>334.6</v>
      </c>
      <c r="O239" s="17">
        <v>30.1</v>
      </c>
      <c r="P239" s="17">
        <v>304.5</v>
      </c>
      <c r="Q239" s="17">
        <v>419</v>
      </c>
      <c r="R239" s="17">
        <v>444.7</v>
      </c>
      <c r="S239" s="17">
        <v>21.74</v>
      </c>
      <c r="T239" s="17">
        <v>67.69</v>
      </c>
      <c r="U239" s="17">
        <v>0.67</v>
      </c>
      <c r="V239" s="17">
        <v>148</v>
      </c>
      <c r="W239" s="17">
        <v>22.6</v>
      </c>
      <c r="X239" s="17">
        <v>0.36799999999999999</v>
      </c>
      <c r="Y239" s="17">
        <v>3.6843569999999999</v>
      </c>
      <c r="Z239" s="7">
        <f t="shared" si="66"/>
        <v>22.17</v>
      </c>
      <c r="AA239" s="7">
        <f t="shared" si="80"/>
        <v>295.32</v>
      </c>
      <c r="AB239" s="2">
        <f t="shared" si="67"/>
        <v>305.04600000000005</v>
      </c>
      <c r="AC239" s="42">
        <f t="shared" si="68"/>
        <v>2.9316413165974011</v>
      </c>
      <c r="AD239" s="42">
        <f t="shared" si="69"/>
        <v>1.9844280072047809</v>
      </c>
      <c r="AE239" s="42">
        <f t="shared" si="70"/>
        <v>0.84108216261111357</v>
      </c>
      <c r="AF239" s="42">
        <f t="shared" si="71"/>
        <v>362.73788846317541</v>
      </c>
      <c r="AG239" s="42">
        <f t="shared" si="72"/>
        <v>348.2283729246484</v>
      </c>
      <c r="AH239" s="6">
        <f t="shared" si="73"/>
        <v>402.24</v>
      </c>
      <c r="AI239" s="4">
        <v>23.5736823840809</v>
      </c>
      <c r="AJ239" s="4">
        <f t="shared" si="81"/>
        <v>296.72368238408086</v>
      </c>
      <c r="AK239" s="8">
        <f t="shared" si="74"/>
        <v>0.20053082698781263</v>
      </c>
      <c r="AL239" s="8">
        <f t="shared" si="75"/>
        <v>422.22376275715743</v>
      </c>
      <c r="AM239" s="8">
        <f t="shared" si="76"/>
        <v>2.1052434538551594</v>
      </c>
      <c r="AN239" s="8">
        <f t="shared" si="77"/>
        <v>86.081863470512531</v>
      </c>
      <c r="AO239" s="22">
        <f t="shared" si="78"/>
        <v>4.5302386480787242E-3</v>
      </c>
      <c r="AP239" s="22">
        <f t="shared" si="79"/>
        <v>5.0095752495575012E-2</v>
      </c>
      <c r="AQ239" s="19">
        <f t="shared" si="82"/>
        <v>5.0095752495575012E-2</v>
      </c>
      <c r="AX239">
        <v>0.16260912402627373</v>
      </c>
      <c r="AY239">
        <v>32.465517241379317</v>
      </c>
      <c r="AZ239">
        <v>1.3527298850574716</v>
      </c>
      <c r="BA239">
        <v>1.095711206896552</v>
      </c>
      <c r="BB239">
        <v>2.2155172413793096</v>
      </c>
      <c r="BC239">
        <v>9.2313218390804572E-2</v>
      </c>
      <c r="BD239">
        <v>1.0033979885057474</v>
      </c>
      <c r="BE239">
        <v>0.10033979885057474</v>
      </c>
      <c r="BF239">
        <v>0</v>
      </c>
      <c r="BG239">
        <v>22.17</v>
      </c>
      <c r="BH239">
        <v>0.76933146536963792</v>
      </c>
      <c r="BI239">
        <v>2.6714512900188887</v>
      </c>
      <c r="BJ239">
        <v>1.8083053782137859</v>
      </c>
      <c r="BK239">
        <v>0.26565713424264925</v>
      </c>
      <c r="BL239">
        <v>7.3793648400735906E-4</v>
      </c>
      <c r="BP239" s="50">
        <f t="shared" si="83"/>
        <v>0.76956186370158564</v>
      </c>
      <c r="BQ239" s="50">
        <f t="shared" si="84"/>
        <v>4.0135919540229895E-2</v>
      </c>
      <c r="BR239" s="50">
        <f t="shared" si="85"/>
        <v>0.27128188765555455</v>
      </c>
      <c r="BS239" s="50">
        <f t="shared" si="86"/>
        <v>0.28784042430529977</v>
      </c>
      <c r="BT239" s="50">
        <f t="shared" si="87"/>
        <v>7.5356079904320705E-4</v>
      </c>
      <c r="BU239" s="50">
        <f t="shared" si="87"/>
        <v>7.9955673418138831E-4</v>
      </c>
    </row>
    <row r="240" spans="1:73" x14ac:dyDescent="0.25">
      <c r="A240" s="21">
        <v>43739.454861111109</v>
      </c>
      <c r="B240" s="17">
        <v>337333</v>
      </c>
      <c r="C240" s="17">
        <v>13.52</v>
      </c>
      <c r="D240" s="17">
        <v>23.84</v>
      </c>
      <c r="E240" s="17">
        <v>378.5</v>
      </c>
      <c r="F240" s="17">
        <v>46.66</v>
      </c>
      <c r="G240" s="17">
        <v>-41.46</v>
      </c>
      <c r="H240" s="17">
        <v>-16.13</v>
      </c>
      <c r="I240" s="17">
        <v>27.15</v>
      </c>
      <c r="J240" s="17">
        <v>300.3</v>
      </c>
      <c r="K240" s="17">
        <v>331.9</v>
      </c>
      <c r="L240" s="17">
        <v>-25.33</v>
      </c>
      <c r="M240" s="17">
        <v>0.123</v>
      </c>
      <c r="N240" s="17">
        <v>337.1</v>
      </c>
      <c r="O240" s="17">
        <v>30.53</v>
      </c>
      <c r="P240" s="17">
        <v>306.60000000000002</v>
      </c>
      <c r="Q240" s="17">
        <v>419.7</v>
      </c>
      <c r="R240" s="17">
        <v>445</v>
      </c>
      <c r="S240" s="17">
        <v>21.76</v>
      </c>
      <c r="T240" s="17">
        <v>68.510000000000005</v>
      </c>
      <c r="U240" s="17">
        <v>0.3</v>
      </c>
      <c r="V240" s="17">
        <v>183</v>
      </c>
      <c r="W240" s="17">
        <v>22.6</v>
      </c>
      <c r="X240" s="17">
        <v>0.37</v>
      </c>
      <c r="Y240" s="17">
        <v>3.7000730000000002</v>
      </c>
      <c r="Z240" s="7">
        <f t="shared" si="66"/>
        <v>22.18</v>
      </c>
      <c r="AA240" s="7">
        <f t="shared" si="80"/>
        <v>295.33</v>
      </c>
      <c r="AB240" s="2">
        <f t="shared" si="67"/>
        <v>306.58500000000004</v>
      </c>
      <c r="AC240" s="42">
        <f t="shared" si="68"/>
        <v>2.8461065925565481</v>
      </c>
      <c r="AD240" s="42">
        <f t="shared" si="69"/>
        <v>1.9498676265604913</v>
      </c>
      <c r="AE240" s="42">
        <f t="shared" si="70"/>
        <v>0.83896761795264141</v>
      </c>
      <c r="AF240" s="42">
        <f t="shared" si="71"/>
        <v>361.87494823830792</v>
      </c>
      <c r="AG240" s="42">
        <f t="shared" si="72"/>
        <v>347.3999503087756</v>
      </c>
      <c r="AH240" s="6">
        <f t="shared" si="73"/>
        <v>402.91199999999998</v>
      </c>
      <c r="AI240" s="4">
        <v>23.1269327591509</v>
      </c>
      <c r="AJ240" s="4">
        <f t="shared" si="81"/>
        <v>296.2769327591509</v>
      </c>
      <c r="AK240" s="8">
        <f t="shared" si="74"/>
        <v>0.20055119854585343</v>
      </c>
      <c r="AL240" s="8">
        <f t="shared" si="75"/>
        <v>419.61231955260666</v>
      </c>
      <c r="AM240" s="8">
        <f t="shared" si="76"/>
        <v>1.4087228258248674</v>
      </c>
      <c r="AN240" s="8">
        <f t="shared" si="77"/>
        <v>38.858423530782936</v>
      </c>
      <c r="AO240" s="22">
        <f t="shared" si="78"/>
        <v>5.715180996027993E-3</v>
      </c>
      <c r="AP240" s="22">
        <f t="shared" si="79"/>
        <v>6.3198942679510886E-2</v>
      </c>
      <c r="AQ240" s="19">
        <f t="shared" si="82"/>
        <v>6.3198942679510886E-2</v>
      </c>
      <c r="AX240">
        <v>0.16269559250691987</v>
      </c>
      <c r="AY240">
        <v>32.629310344827587</v>
      </c>
      <c r="AZ240">
        <v>1.3595545977011494</v>
      </c>
      <c r="BA240">
        <v>1.1012392241379312</v>
      </c>
      <c r="BB240">
        <v>2.1810344827586219</v>
      </c>
      <c r="BC240">
        <v>9.0876436781609241E-2</v>
      </c>
      <c r="BD240">
        <v>1.0103627873563219</v>
      </c>
      <c r="BE240">
        <v>0.1010362787356322</v>
      </c>
      <c r="BF240">
        <v>0</v>
      </c>
      <c r="BG240">
        <v>22.18</v>
      </c>
      <c r="BH240">
        <v>0.34447677553864381</v>
      </c>
      <c r="BI240">
        <v>2.6730778814402463</v>
      </c>
      <c r="BJ240">
        <v>1.8313256565747127</v>
      </c>
      <c r="BK240">
        <v>0.26506491082111538</v>
      </c>
      <c r="BL240">
        <v>7.3629141894754281E-4</v>
      </c>
      <c r="BP240" s="50">
        <f t="shared" si="83"/>
        <v>0.3445799389708592</v>
      </c>
      <c r="BQ240" s="50">
        <f t="shared" si="84"/>
        <v>4.0414511494252875E-2</v>
      </c>
      <c r="BR240" s="50">
        <f t="shared" si="85"/>
        <v>0.26764935717473443</v>
      </c>
      <c r="BS240" s="50">
        <f t="shared" si="86"/>
        <v>0.28480692640205324</v>
      </c>
      <c r="BT240" s="50">
        <f t="shared" si="87"/>
        <v>7.4347043659648453E-4</v>
      </c>
      <c r="BU240" s="50">
        <f t="shared" si="87"/>
        <v>7.9113035111681457E-4</v>
      </c>
    </row>
    <row r="241" spans="1:73" x14ac:dyDescent="0.25">
      <c r="A241" s="21">
        <v>43739.454861111109</v>
      </c>
      <c r="B241" s="17">
        <v>337334</v>
      </c>
      <c r="C241" s="17">
        <v>13.52</v>
      </c>
      <c r="D241" s="17">
        <v>23.85</v>
      </c>
      <c r="E241" s="17">
        <v>375.2</v>
      </c>
      <c r="F241" s="17">
        <v>46</v>
      </c>
      <c r="G241" s="17">
        <v>-41.83</v>
      </c>
      <c r="H241" s="17">
        <v>-15.49</v>
      </c>
      <c r="I241" s="17">
        <v>27.17</v>
      </c>
      <c r="J241" s="17">
        <v>300.3</v>
      </c>
      <c r="K241" s="17">
        <v>329.2</v>
      </c>
      <c r="L241" s="17">
        <v>-26.34</v>
      </c>
      <c r="M241" s="17">
        <v>0.123</v>
      </c>
      <c r="N241" s="17">
        <v>333.4</v>
      </c>
      <c r="O241" s="17">
        <v>30.51</v>
      </c>
      <c r="P241" s="17">
        <v>302.89999999999998</v>
      </c>
      <c r="Q241" s="17">
        <v>419.4</v>
      </c>
      <c r="R241" s="17">
        <v>445.8</v>
      </c>
      <c r="S241" s="17">
        <v>21.77</v>
      </c>
      <c r="T241" s="17">
        <v>71.48</v>
      </c>
      <c r="U241" s="17">
        <v>0.125</v>
      </c>
      <c r="V241" s="17">
        <v>274</v>
      </c>
      <c r="W241" s="17">
        <v>23.3</v>
      </c>
      <c r="X241" s="17">
        <v>0.36599999999999999</v>
      </c>
      <c r="Y241" s="17">
        <v>3.6605349999999999</v>
      </c>
      <c r="Z241" s="7">
        <f t="shared" si="66"/>
        <v>22.535</v>
      </c>
      <c r="AA241" s="7">
        <f t="shared" si="80"/>
        <v>295.685</v>
      </c>
      <c r="AB241" s="2">
        <f t="shared" si="67"/>
        <v>303.91200000000003</v>
      </c>
      <c r="AC241" s="42">
        <f t="shared" si="68"/>
        <v>2.9347769030772448</v>
      </c>
      <c r="AD241" s="42">
        <f t="shared" si="69"/>
        <v>2.0977785303196148</v>
      </c>
      <c r="AE241" s="42">
        <f t="shared" si="70"/>
        <v>0.84764008416581249</v>
      </c>
      <c r="AF241" s="42">
        <f t="shared" si="71"/>
        <v>367.37679303197325</v>
      </c>
      <c r="AG241" s="42">
        <f t="shared" si="72"/>
        <v>352.68172131069429</v>
      </c>
      <c r="AH241" s="6">
        <f t="shared" si="73"/>
        <v>402.62399999999997</v>
      </c>
      <c r="AI241" s="4">
        <v>23.620836639185399</v>
      </c>
      <c r="AJ241" s="4">
        <f t="shared" si="81"/>
        <v>296.7708366391854</v>
      </c>
      <c r="AK241" s="8">
        <f t="shared" si="74"/>
        <v>0.20127528302957115</v>
      </c>
      <c r="AL241" s="8">
        <f t="shared" si="75"/>
        <v>422.44127251543586</v>
      </c>
      <c r="AM241" s="8">
        <f t="shared" si="76"/>
        <v>0.90932667397366052</v>
      </c>
      <c r="AN241" s="8">
        <f t="shared" si="77"/>
        <v>28.762385796633371</v>
      </c>
      <c r="AO241" s="22">
        <f t="shared" si="78"/>
        <v>5.8132187636887322E-3</v>
      </c>
      <c r="AP241" s="22">
        <f t="shared" si="79"/>
        <v>6.4283052397667559E-2</v>
      </c>
      <c r="AQ241" s="19">
        <f t="shared" si="82"/>
        <v>6.4283052397667559E-2</v>
      </c>
      <c r="AX241">
        <v>0.16579048219607753</v>
      </c>
      <c r="AY241">
        <v>32.344827586206897</v>
      </c>
      <c r="AZ241">
        <v>1.3477011494252873</v>
      </c>
      <c r="BA241">
        <v>1.0916379310344828</v>
      </c>
      <c r="BB241">
        <v>2.2758620689655205</v>
      </c>
      <c r="BC241">
        <v>9.4827586206896686E-2</v>
      </c>
      <c r="BD241">
        <v>0.99681034482758613</v>
      </c>
      <c r="BE241">
        <v>9.9681034482758613E-2</v>
      </c>
      <c r="BF241">
        <v>0</v>
      </c>
      <c r="BG241">
        <v>22.535</v>
      </c>
      <c r="BH241">
        <v>0.14353198980776827</v>
      </c>
      <c r="BI241">
        <v>2.7313851358536598</v>
      </c>
      <c r="BJ241">
        <v>1.9523940951081962</v>
      </c>
      <c r="BK241">
        <v>0.26175791935641657</v>
      </c>
      <c r="BL241">
        <v>7.2710533154560165E-4</v>
      </c>
      <c r="BP241" s="50">
        <f t="shared" si="83"/>
        <v>0.14357497457119134</v>
      </c>
      <c r="BQ241" s="50">
        <f t="shared" si="84"/>
        <v>3.9872413793103446E-2</v>
      </c>
      <c r="BR241" s="50">
        <f t="shared" si="85"/>
        <v>0.26282173693146132</v>
      </c>
      <c r="BS241" s="50">
        <f t="shared" si="86"/>
        <v>0.28007897014664102</v>
      </c>
      <c r="BT241" s="50">
        <f t="shared" si="87"/>
        <v>7.3006038036517028E-4</v>
      </c>
      <c r="BU241" s="50">
        <f t="shared" si="87"/>
        <v>7.7799713929622505E-4</v>
      </c>
    </row>
    <row r="242" spans="1:73" x14ac:dyDescent="0.25">
      <c r="A242" s="21">
        <v>43739.454861111109</v>
      </c>
      <c r="B242" s="17">
        <v>337335</v>
      </c>
      <c r="C242" s="17">
        <v>13.51</v>
      </c>
      <c r="D242" s="17">
        <v>23.85</v>
      </c>
      <c r="E242" s="17">
        <v>371.2</v>
      </c>
      <c r="F242" s="17">
        <v>45.43</v>
      </c>
      <c r="G242" s="17">
        <v>-41.91</v>
      </c>
      <c r="H242" s="17">
        <v>-14.79</v>
      </c>
      <c r="I242" s="17">
        <v>27.21</v>
      </c>
      <c r="J242" s="17">
        <v>300.39999999999998</v>
      </c>
      <c r="K242" s="17">
        <v>325.7</v>
      </c>
      <c r="L242" s="17">
        <v>-27.13</v>
      </c>
      <c r="M242" s="17">
        <v>0.122</v>
      </c>
      <c r="N242" s="17">
        <v>329.3</v>
      </c>
      <c r="O242" s="17">
        <v>30.64</v>
      </c>
      <c r="P242" s="17">
        <v>298.60000000000002</v>
      </c>
      <c r="Q242" s="17">
        <v>419.5</v>
      </c>
      <c r="R242" s="17">
        <v>446.7</v>
      </c>
      <c r="S242" s="17">
        <v>21.79</v>
      </c>
      <c r="T242" s="17">
        <v>71.36</v>
      </c>
      <c r="U242" s="17">
        <v>0.13</v>
      </c>
      <c r="V242" s="17">
        <v>178</v>
      </c>
      <c r="W242" s="17">
        <v>23.4</v>
      </c>
      <c r="X242" s="17">
        <v>0.36199999999999999</v>
      </c>
      <c r="Y242" s="17">
        <v>3.623815</v>
      </c>
      <c r="Z242" s="7">
        <f t="shared" si="66"/>
        <v>22.594999999999999</v>
      </c>
      <c r="AA242" s="7">
        <f t="shared" si="80"/>
        <v>295.745</v>
      </c>
      <c r="AB242" s="2">
        <f t="shared" si="67"/>
        <v>300.67200000000003</v>
      </c>
      <c r="AC242" s="42">
        <f t="shared" si="68"/>
        <v>2.9840826578870621</v>
      </c>
      <c r="AD242" s="42">
        <f t="shared" si="69"/>
        <v>2.1294413846682074</v>
      </c>
      <c r="AE242" s="42">
        <f t="shared" si="70"/>
        <v>0.84943323811488802</v>
      </c>
      <c r="AF242" s="42">
        <f t="shared" si="71"/>
        <v>368.45287840590703</v>
      </c>
      <c r="AG242" s="42">
        <f t="shared" si="72"/>
        <v>353.71476326967075</v>
      </c>
      <c r="AH242" s="6">
        <f t="shared" si="73"/>
        <v>402.71999999999997</v>
      </c>
      <c r="AI242" s="4">
        <v>23.878202703748201</v>
      </c>
      <c r="AJ242" s="4">
        <f t="shared" si="81"/>
        <v>297.02820270374821</v>
      </c>
      <c r="AK242" s="8">
        <f t="shared" si="74"/>
        <v>0.20139783541841072</v>
      </c>
      <c r="AL242" s="8">
        <f t="shared" si="75"/>
        <v>423.94086031907204</v>
      </c>
      <c r="AM242" s="8">
        <f t="shared" si="76"/>
        <v>0.92733489096442401</v>
      </c>
      <c r="AN242" s="8">
        <f t="shared" si="77"/>
        <v>34.663495164719727</v>
      </c>
      <c r="AO242" s="22">
        <f t="shared" si="78"/>
        <v>5.5731448621577119E-3</v>
      </c>
      <c r="AP242" s="22">
        <f t="shared" si="79"/>
        <v>6.1628295400076367E-2</v>
      </c>
      <c r="AQ242" s="19">
        <f t="shared" si="82"/>
        <v>6.1628295400076367E-2</v>
      </c>
      <c r="AX242">
        <v>0.16631844061503831</v>
      </c>
      <c r="AY242">
        <v>32</v>
      </c>
      <c r="AZ242">
        <v>1.3333333333333333</v>
      </c>
      <c r="BA242">
        <v>1.08</v>
      </c>
      <c r="BB242">
        <v>2.3448275862068955</v>
      </c>
      <c r="BC242">
        <v>9.7701149425287306E-2</v>
      </c>
      <c r="BD242">
        <v>0.98229885057471278</v>
      </c>
      <c r="BE242">
        <v>9.8229885057471281E-2</v>
      </c>
      <c r="BF242">
        <v>0</v>
      </c>
      <c r="BG242">
        <v>22.594999999999999</v>
      </c>
      <c r="BH242">
        <v>0.14927326940007901</v>
      </c>
      <c r="BI242">
        <v>2.741348812196148</v>
      </c>
      <c r="BJ242">
        <v>1.9562265123831712</v>
      </c>
      <c r="BK242">
        <v>0.2582816144730356</v>
      </c>
      <c r="BL242">
        <v>7.1744892909176563E-4</v>
      </c>
      <c r="BP242" s="50">
        <f t="shared" si="83"/>
        <v>0.149317973554039</v>
      </c>
      <c r="BQ242" s="50">
        <f t="shared" si="84"/>
        <v>3.9291954022988511E-2</v>
      </c>
      <c r="BR242" s="50">
        <f t="shared" si="85"/>
        <v>0.25937044041347485</v>
      </c>
      <c r="BS242" s="50">
        <f t="shared" si="86"/>
        <v>0.27638564168482277</v>
      </c>
      <c r="BT242" s="50">
        <f t="shared" si="87"/>
        <v>7.204734455929857E-4</v>
      </c>
      <c r="BU242" s="50">
        <f t="shared" si="87"/>
        <v>7.6773789356895212E-4</v>
      </c>
    </row>
    <row r="243" spans="1:73" x14ac:dyDescent="0.25">
      <c r="A243" s="21">
        <v>43739.454861111109</v>
      </c>
      <c r="B243" s="17">
        <v>337336</v>
      </c>
      <c r="C243" s="17">
        <v>13.51</v>
      </c>
      <c r="D243" s="17">
        <v>23.86</v>
      </c>
      <c r="E243" s="17">
        <v>371.7</v>
      </c>
      <c r="F243" s="17">
        <v>45.59</v>
      </c>
      <c r="G243" s="17">
        <v>-41.75</v>
      </c>
      <c r="H243" s="17">
        <v>-14.6</v>
      </c>
      <c r="I243" s="17">
        <v>27.24</v>
      </c>
      <c r="J243" s="17">
        <v>300.39999999999998</v>
      </c>
      <c r="K243" s="17">
        <v>326.2</v>
      </c>
      <c r="L243" s="17">
        <v>-27.16</v>
      </c>
      <c r="M243" s="17">
        <v>0.123</v>
      </c>
      <c r="N243" s="17">
        <v>330</v>
      </c>
      <c r="O243" s="17">
        <v>30.99</v>
      </c>
      <c r="P243" s="17">
        <v>299</v>
      </c>
      <c r="Q243" s="17">
        <v>419.9</v>
      </c>
      <c r="R243" s="17">
        <v>447.1</v>
      </c>
      <c r="S243" s="17">
        <v>21.81</v>
      </c>
      <c r="T243" s="17">
        <v>71.290000000000006</v>
      </c>
      <c r="U243" s="17">
        <v>0.43</v>
      </c>
      <c r="V243" s="17">
        <v>30.5</v>
      </c>
      <c r="W243" s="17">
        <v>23.25</v>
      </c>
      <c r="X243" s="17">
        <v>0.36299999999999999</v>
      </c>
      <c r="Y243" s="17">
        <v>3.6297839999999999</v>
      </c>
      <c r="Z243" s="7">
        <f t="shared" si="66"/>
        <v>22.53</v>
      </c>
      <c r="AA243" s="7">
        <f t="shared" si="80"/>
        <v>295.67999999999995</v>
      </c>
      <c r="AB243" s="2">
        <f t="shared" si="67"/>
        <v>301.077</v>
      </c>
      <c r="AC243" s="42">
        <f t="shared" si="68"/>
        <v>3.0240237012527076</v>
      </c>
      <c r="AD243" s="42">
        <f t="shared" si="69"/>
        <v>2.1558264966230554</v>
      </c>
      <c r="AE243" s="42">
        <f t="shared" si="70"/>
        <v>0.8509571315555402</v>
      </c>
      <c r="AF243" s="42">
        <f t="shared" si="71"/>
        <v>368.78949305251331</v>
      </c>
      <c r="AG243" s="42">
        <f t="shared" si="72"/>
        <v>354.03791333041278</v>
      </c>
      <c r="AH243" s="6">
        <f t="shared" si="73"/>
        <v>403.10399999999998</v>
      </c>
      <c r="AI243" s="4">
        <v>24.0739173255987</v>
      </c>
      <c r="AJ243" s="4">
        <f t="shared" si="81"/>
        <v>297.22391732559868</v>
      </c>
      <c r="AK243" s="8">
        <f t="shared" si="74"/>
        <v>0.20126507257522741</v>
      </c>
      <c r="AL243" s="8">
        <f t="shared" si="75"/>
        <v>425.0984662219559</v>
      </c>
      <c r="AM243" s="8">
        <f t="shared" si="76"/>
        <v>1.6865497324419458</v>
      </c>
      <c r="AN243" s="8">
        <f t="shared" si="77"/>
        <v>75.85141335544165</v>
      </c>
      <c r="AO243" s="22">
        <f t="shared" si="78"/>
        <v>4.627016518142877E-3</v>
      </c>
      <c r="AP243" s="22">
        <f t="shared" si="79"/>
        <v>5.1165930162228146E-2</v>
      </c>
      <c r="AQ243" s="19">
        <f t="shared" si="82"/>
        <v>5.1165930162228146E-2</v>
      </c>
      <c r="AX243">
        <v>0.16574654960106047</v>
      </c>
      <c r="AY243">
        <v>32.043103448275865</v>
      </c>
      <c r="AZ243">
        <v>1.3351293103448276</v>
      </c>
      <c r="BA243">
        <v>1.0814547413793105</v>
      </c>
      <c r="BB243">
        <v>2.3448275862069003</v>
      </c>
      <c r="BC243">
        <v>9.7701149425287515E-2</v>
      </c>
      <c r="BD243">
        <v>0.98375359195402301</v>
      </c>
      <c r="BE243">
        <v>9.8375359195402301E-2</v>
      </c>
      <c r="BF243">
        <v>0</v>
      </c>
      <c r="BG243">
        <v>22.53</v>
      </c>
      <c r="BH243">
        <v>0.49375004493872282</v>
      </c>
      <c r="BI243">
        <v>2.7305562586925918</v>
      </c>
      <c r="BJ243">
        <v>1.9466135568219487</v>
      </c>
      <c r="BK243">
        <v>0.25937065895381645</v>
      </c>
      <c r="BL243">
        <v>7.2047405264949016E-4</v>
      </c>
      <c r="BP243" s="50">
        <f t="shared" si="83"/>
        <v>0.49389791252489817</v>
      </c>
      <c r="BQ243" s="50">
        <f t="shared" si="84"/>
        <v>3.935014367816092E-2</v>
      </c>
      <c r="BR243" s="50">
        <f t="shared" si="85"/>
        <v>0.26291323967459057</v>
      </c>
      <c r="BS243" s="50">
        <f t="shared" si="86"/>
        <v>0.27954719099894454</v>
      </c>
      <c r="BT243" s="50">
        <f t="shared" si="87"/>
        <v>7.303145546516404E-4</v>
      </c>
      <c r="BU243" s="50">
        <f t="shared" si="87"/>
        <v>7.7651997499706815E-4</v>
      </c>
    </row>
    <row r="244" spans="1:73" x14ac:dyDescent="0.25">
      <c r="A244" s="21">
        <v>43739.455555555556</v>
      </c>
      <c r="B244" s="17">
        <v>337337</v>
      </c>
      <c r="C244" s="17">
        <v>13.51</v>
      </c>
      <c r="D244" s="17">
        <v>23.86</v>
      </c>
      <c r="E244" s="17">
        <v>371.1</v>
      </c>
      <c r="F244" s="17">
        <v>45.71</v>
      </c>
      <c r="G244" s="17">
        <v>-41.66</v>
      </c>
      <c r="H244" s="17">
        <v>-14.35</v>
      </c>
      <c r="I244" s="17">
        <v>27.28</v>
      </c>
      <c r="J244" s="17">
        <v>300.39999999999998</v>
      </c>
      <c r="K244" s="17">
        <v>325.39999999999998</v>
      </c>
      <c r="L244" s="17">
        <v>-27.31</v>
      </c>
      <c r="M244" s="17">
        <v>0.123</v>
      </c>
      <c r="N244" s="17">
        <v>329.4</v>
      </c>
      <c r="O244" s="17">
        <v>31.37</v>
      </c>
      <c r="P244" s="17">
        <v>298.10000000000002</v>
      </c>
      <c r="Q244" s="17">
        <v>420.2</v>
      </c>
      <c r="R244" s="17">
        <v>447.5</v>
      </c>
      <c r="S244" s="17">
        <v>21.83</v>
      </c>
      <c r="T244" s="17">
        <v>69.87</v>
      </c>
      <c r="U244" s="17">
        <v>0.96</v>
      </c>
      <c r="V244" s="17">
        <v>165.5</v>
      </c>
      <c r="W244" s="17">
        <v>23</v>
      </c>
      <c r="X244" s="17">
        <v>0.36299999999999999</v>
      </c>
      <c r="Y244" s="17">
        <v>3.6260949999999998</v>
      </c>
      <c r="Z244" s="7">
        <f t="shared" si="66"/>
        <v>22.414999999999999</v>
      </c>
      <c r="AA244" s="7">
        <f t="shared" si="80"/>
        <v>295.565</v>
      </c>
      <c r="AB244" s="2">
        <f t="shared" si="67"/>
        <v>300.59100000000007</v>
      </c>
      <c r="AC244" s="42">
        <f t="shared" si="68"/>
        <v>2.964516181332737</v>
      </c>
      <c r="AD244" s="42">
        <f t="shared" si="69"/>
        <v>2.0713074558971836</v>
      </c>
      <c r="AE244" s="42">
        <f t="shared" si="70"/>
        <v>0.84615132823930395</v>
      </c>
      <c r="AF244" s="42">
        <f t="shared" si="71"/>
        <v>366.13657834411538</v>
      </c>
      <c r="AG244" s="42">
        <f t="shared" si="72"/>
        <v>351.49111521035076</v>
      </c>
      <c r="AH244" s="6">
        <f t="shared" si="73"/>
        <v>403.392</v>
      </c>
      <c r="AI244" s="4">
        <v>23.763206365908101</v>
      </c>
      <c r="AJ244" s="4">
        <f t="shared" si="81"/>
        <v>296.91320636590808</v>
      </c>
      <c r="AK244" s="8">
        <f t="shared" si="74"/>
        <v>0.20103032742051768</v>
      </c>
      <c r="AL244" s="8">
        <f t="shared" si="75"/>
        <v>423.29494141117647</v>
      </c>
      <c r="AM244" s="8">
        <f t="shared" si="76"/>
        <v>2.52</v>
      </c>
      <c r="AN244" s="8">
        <f t="shared" si="77"/>
        <v>98.968593626034249</v>
      </c>
      <c r="AO244" s="22">
        <f t="shared" si="78"/>
        <v>4.1372549848787818E-3</v>
      </c>
      <c r="AP244" s="22">
        <f t="shared" si="79"/>
        <v>4.5750106745804653E-2</v>
      </c>
      <c r="AQ244" s="19">
        <f t="shared" si="82"/>
        <v>4.5750106745804653E-2</v>
      </c>
      <c r="AX244">
        <v>0.16473880910517519</v>
      </c>
      <c r="AY244">
        <v>31.991379310344829</v>
      </c>
      <c r="AZ244">
        <v>1.3329741379310345</v>
      </c>
      <c r="BA244">
        <v>1.0797090517241379</v>
      </c>
      <c r="BB244">
        <v>2.3534482758620698</v>
      </c>
      <c r="BC244">
        <v>9.8060344827586243E-2</v>
      </c>
      <c r="BD244">
        <v>0.98164870689655159</v>
      </c>
      <c r="BE244">
        <v>9.8164870689655168E-2</v>
      </c>
      <c r="BF244">
        <v>0</v>
      </c>
      <c r="BG244">
        <v>22.414999999999999</v>
      </c>
      <c r="BH244">
        <v>1.1023256817236602</v>
      </c>
      <c r="BI244">
        <v>2.7115526073475422</v>
      </c>
      <c r="BJ244">
        <v>1.894561806753728</v>
      </c>
      <c r="BK244">
        <v>0.26123760009433611</v>
      </c>
      <c r="BL244">
        <v>7.2566000026204477E-4</v>
      </c>
      <c r="BP244" s="50">
        <f t="shared" si="83"/>
        <v>1.1026558047067494</v>
      </c>
      <c r="BQ244" s="50">
        <f t="shared" si="84"/>
        <v>3.9265948275862064E-2</v>
      </c>
      <c r="BR244" s="50">
        <f t="shared" si="85"/>
        <v>0.26892556515728283</v>
      </c>
      <c r="BS244" s="50">
        <f t="shared" si="86"/>
        <v>0.28484667635131217</v>
      </c>
      <c r="BT244" s="50">
        <f t="shared" si="87"/>
        <v>7.4701545877022999E-4</v>
      </c>
      <c r="BU244" s="50">
        <f t="shared" si="87"/>
        <v>7.9124076764253376E-4</v>
      </c>
    </row>
    <row r="245" spans="1:73" x14ac:dyDescent="0.25">
      <c r="A245" s="21">
        <v>43739.455555555556</v>
      </c>
      <c r="B245" s="17">
        <v>337338</v>
      </c>
      <c r="C245" s="17">
        <v>13.52</v>
      </c>
      <c r="D245" s="17">
        <v>23.87</v>
      </c>
      <c r="E245" s="17">
        <v>368.7</v>
      </c>
      <c r="F245" s="17">
        <v>45.58</v>
      </c>
      <c r="G245" s="17">
        <v>-41.77</v>
      </c>
      <c r="H245" s="17">
        <v>-14.54</v>
      </c>
      <c r="I245" s="17">
        <v>27.3</v>
      </c>
      <c r="J245" s="17">
        <v>300.5</v>
      </c>
      <c r="K245" s="17">
        <v>323.2</v>
      </c>
      <c r="L245" s="17">
        <v>-27.24</v>
      </c>
      <c r="M245" s="17">
        <v>0.124</v>
      </c>
      <c r="N245" s="17">
        <v>327</v>
      </c>
      <c r="O245" s="17">
        <v>31.04</v>
      </c>
      <c r="P245" s="17">
        <v>295.89999999999998</v>
      </c>
      <c r="Q245" s="17">
        <v>420.3</v>
      </c>
      <c r="R245" s="17">
        <v>447.5</v>
      </c>
      <c r="S245" s="17">
        <v>21.85</v>
      </c>
      <c r="T245" s="17">
        <v>68.19</v>
      </c>
      <c r="U245" s="17">
        <v>1.1950000000000001</v>
      </c>
      <c r="V245" s="17">
        <v>340</v>
      </c>
      <c r="W245" s="17">
        <v>22.7</v>
      </c>
      <c r="X245" s="17">
        <v>0.36</v>
      </c>
      <c r="Y245" s="17">
        <v>3.6020210000000001</v>
      </c>
      <c r="Z245" s="7">
        <f t="shared" si="66"/>
        <v>22.274999999999999</v>
      </c>
      <c r="AA245" s="7">
        <f t="shared" si="80"/>
        <v>295.42499999999995</v>
      </c>
      <c r="AB245" s="2">
        <f t="shared" si="67"/>
        <v>298.64699999999999</v>
      </c>
      <c r="AC245" s="42">
        <f t="shared" si="68"/>
        <v>2.8154037332424924</v>
      </c>
      <c r="AD245" s="42">
        <f t="shared" si="69"/>
        <v>1.9198238056980554</v>
      </c>
      <c r="AE245" s="42">
        <f t="shared" si="70"/>
        <v>0.83706824579317651</v>
      </c>
      <c r="AF245" s="42">
        <f t="shared" si="71"/>
        <v>361.52047834933501</v>
      </c>
      <c r="AG245" s="42">
        <f t="shared" si="72"/>
        <v>347.05965921536159</v>
      </c>
      <c r="AH245" s="6">
        <f t="shared" si="73"/>
        <v>403.488</v>
      </c>
      <c r="AI245" s="4">
        <v>22.9708524345378</v>
      </c>
      <c r="AJ245" s="4">
        <f t="shared" si="81"/>
        <v>296.12085243453777</v>
      </c>
      <c r="AK245" s="8">
        <f t="shared" si="74"/>
        <v>0.20074479716269109</v>
      </c>
      <c r="AL245" s="8">
        <f t="shared" si="75"/>
        <v>418.68247109076503</v>
      </c>
      <c r="AM245" s="8">
        <f t="shared" si="76"/>
        <v>2.8115698461891356</v>
      </c>
      <c r="AN245" s="8">
        <f t="shared" si="77"/>
        <v>56.991030851875259</v>
      </c>
      <c r="AO245" s="22">
        <f t="shared" si="78"/>
        <v>5.1559086524538391E-3</v>
      </c>
      <c r="AP245" s="22">
        <f t="shared" si="79"/>
        <v>5.7014462991405918E-2</v>
      </c>
      <c r="AQ245" s="19">
        <f t="shared" si="82"/>
        <v>5.7014462991405918E-2</v>
      </c>
      <c r="AX245">
        <v>0.16351898152587296</v>
      </c>
      <c r="AY245">
        <v>31.78448275862069</v>
      </c>
      <c r="AZ245">
        <v>1.3243534482758621</v>
      </c>
      <c r="BA245">
        <v>1.0727262931034485</v>
      </c>
      <c r="BB245">
        <v>2.3448275862068955</v>
      </c>
      <c r="BC245">
        <v>9.7701149425287306E-2</v>
      </c>
      <c r="BD245">
        <v>0.97502514367816118</v>
      </c>
      <c r="BE245">
        <v>9.7502514367816123E-2</v>
      </c>
      <c r="BF245">
        <v>0</v>
      </c>
      <c r="BG245">
        <v>22.274999999999999</v>
      </c>
      <c r="BH245">
        <v>1.3721658225622646</v>
      </c>
      <c r="BI245">
        <v>2.6885736924958104</v>
      </c>
      <c r="BJ245">
        <v>1.8333384009128928</v>
      </c>
      <c r="BK245">
        <v>0.26186562499893201</v>
      </c>
      <c r="BL245">
        <v>7.2740451388592228E-4</v>
      </c>
      <c r="BP245" s="50">
        <f t="shared" si="83"/>
        <v>1.3725767569005893</v>
      </c>
      <c r="BQ245" s="50">
        <f t="shared" si="84"/>
        <v>3.9001005747126449E-2</v>
      </c>
      <c r="BR245" s="50">
        <f t="shared" si="85"/>
        <v>0.27134172570939874</v>
      </c>
      <c r="BS245" s="50">
        <f t="shared" si="86"/>
        <v>0.28684635262026192</v>
      </c>
      <c r="BT245" s="50">
        <f t="shared" si="87"/>
        <v>7.5372701585944097E-4</v>
      </c>
      <c r="BU245" s="50">
        <f t="shared" si="87"/>
        <v>7.9679542394517193E-4</v>
      </c>
    </row>
    <row r="246" spans="1:73" x14ac:dyDescent="0.25">
      <c r="A246" s="21">
        <v>43739.455555555556</v>
      </c>
      <c r="B246" s="17">
        <v>337339</v>
      </c>
      <c r="C246" s="17">
        <v>13.52</v>
      </c>
      <c r="D246" s="17">
        <v>23.87</v>
      </c>
      <c r="E246" s="17">
        <v>364.2</v>
      </c>
      <c r="F246" s="17">
        <v>44.97</v>
      </c>
      <c r="G246" s="17">
        <v>-41.35</v>
      </c>
      <c r="H246" s="17">
        <v>-14.17</v>
      </c>
      <c r="I246" s="17">
        <v>27.32</v>
      </c>
      <c r="J246" s="17">
        <v>300.5</v>
      </c>
      <c r="K246" s="17">
        <v>319.2</v>
      </c>
      <c r="L246" s="17">
        <v>-27.18</v>
      </c>
      <c r="M246" s="17">
        <v>0.123</v>
      </c>
      <c r="N246" s="17">
        <v>322.8</v>
      </c>
      <c r="O246" s="17">
        <v>30.8</v>
      </c>
      <c r="P246" s="17">
        <v>292</v>
      </c>
      <c r="Q246" s="17">
        <v>420.8</v>
      </c>
      <c r="R246" s="17">
        <v>448</v>
      </c>
      <c r="S246" s="17">
        <v>21.88</v>
      </c>
      <c r="T246" s="17">
        <v>68.290000000000006</v>
      </c>
      <c r="U246" s="17">
        <v>0.67</v>
      </c>
      <c r="V246" s="17">
        <v>340</v>
      </c>
      <c r="W246" s="17">
        <v>22.8</v>
      </c>
      <c r="X246" s="17">
        <v>0.35599999999999998</v>
      </c>
      <c r="Y246" s="17">
        <v>3.55559</v>
      </c>
      <c r="Z246" s="7">
        <f t="shared" si="66"/>
        <v>22.34</v>
      </c>
      <c r="AA246" s="7">
        <f t="shared" si="80"/>
        <v>295.48999999999995</v>
      </c>
      <c r="AB246" s="2">
        <f t="shared" si="67"/>
        <v>295.00200000000001</v>
      </c>
      <c r="AC246" s="42">
        <f t="shared" si="68"/>
        <v>2.8127586883478544</v>
      </c>
      <c r="AD246" s="42">
        <f t="shared" si="69"/>
        <v>1.92083290827275</v>
      </c>
      <c r="AE246" s="42">
        <f t="shared" si="70"/>
        <v>0.83710481356993005</v>
      </c>
      <c r="AF246" s="42">
        <f t="shared" si="71"/>
        <v>361.85456032986019</v>
      </c>
      <c r="AG246" s="42">
        <f t="shared" si="72"/>
        <v>347.38037791666579</v>
      </c>
      <c r="AH246" s="6">
        <f t="shared" si="73"/>
        <v>403.96800000000002</v>
      </c>
      <c r="AI246" s="4">
        <v>22.962010416148701</v>
      </c>
      <c r="AJ246" s="4">
        <f t="shared" si="81"/>
        <v>296.11201041614868</v>
      </c>
      <c r="AK246" s="8">
        <f t="shared" si="74"/>
        <v>0.20087733113541334</v>
      </c>
      <c r="AL246" s="8">
        <f t="shared" si="75"/>
        <v>418.61808349644411</v>
      </c>
      <c r="AM246" s="8">
        <f t="shared" si="76"/>
        <v>2.1052434538551594</v>
      </c>
      <c r="AN246" s="8">
        <f t="shared" si="77"/>
        <v>38.145250184365509</v>
      </c>
      <c r="AO246" s="22">
        <f t="shared" si="78"/>
        <v>5.5143830508478323E-3</v>
      </c>
      <c r="AP246" s="22">
        <f t="shared" si="79"/>
        <v>6.0978502445610309E-2</v>
      </c>
      <c r="AQ246" s="19">
        <f t="shared" si="82"/>
        <v>6.0978502445610309E-2</v>
      </c>
      <c r="AX246">
        <v>0.1640843781008744</v>
      </c>
      <c r="AY246">
        <v>31.396551724137932</v>
      </c>
      <c r="AZ246">
        <v>1.3081896551724139</v>
      </c>
      <c r="BA246">
        <v>1.0596336206896553</v>
      </c>
      <c r="BB246">
        <v>2.3448275862068955</v>
      </c>
      <c r="BC246">
        <v>9.7701149425287306E-2</v>
      </c>
      <c r="BD246">
        <v>0.96193247126436798</v>
      </c>
      <c r="BE246">
        <v>9.6193247126436801E-2</v>
      </c>
      <c r="BF246">
        <v>0</v>
      </c>
      <c r="BG246">
        <v>22.34</v>
      </c>
      <c r="BH246">
        <v>0.76933146536963792</v>
      </c>
      <c r="BI246">
        <v>2.6992212370361215</v>
      </c>
      <c r="BJ246">
        <v>1.8432981827719674</v>
      </c>
      <c r="BK246">
        <v>0.25598737625049789</v>
      </c>
      <c r="BL246">
        <v>7.1107604514027188E-4</v>
      </c>
      <c r="BP246" s="50">
        <f t="shared" si="83"/>
        <v>0.76956186370158564</v>
      </c>
      <c r="BQ246" s="50">
        <f t="shared" si="84"/>
        <v>3.8477298850574722E-2</v>
      </c>
      <c r="BR246" s="50">
        <f t="shared" si="85"/>
        <v>0.26137463253043003</v>
      </c>
      <c r="BS246" s="50">
        <f t="shared" si="86"/>
        <v>0.2772955331865678</v>
      </c>
      <c r="BT246" s="50">
        <f t="shared" si="87"/>
        <v>7.2604064591786114E-4</v>
      </c>
      <c r="BU246" s="50">
        <f t="shared" si="87"/>
        <v>7.7026536996268843E-4</v>
      </c>
    </row>
    <row r="247" spans="1:73" x14ac:dyDescent="0.25">
      <c r="A247" s="21">
        <v>43739.455555555556</v>
      </c>
      <c r="B247" s="17">
        <v>337340</v>
      </c>
      <c r="C247" s="17">
        <v>13.52</v>
      </c>
      <c r="D247" s="17">
        <v>23.88</v>
      </c>
      <c r="E247" s="17">
        <v>361.3</v>
      </c>
      <c r="F247" s="17">
        <v>44.56</v>
      </c>
      <c r="G247" s="17">
        <v>-41.83</v>
      </c>
      <c r="H247" s="17">
        <v>-13.95</v>
      </c>
      <c r="I247" s="17">
        <v>27.33</v>
      </c>
      <c r="J247" s="17">
        <v>300.5</v>
      </c>
      <c r="K247" s="17">
        <v>316.8</v>
      </c>
      <c r="L247" s="17">
        <v>-27.89</v>
      </c>
      <c r="M247" s="17">
        <v>0.123</v>
      </c>
      <c r="N247" s="17">
        <v>319.5</v>
      </c>
      <c r="O247" s="17">
        <v>30.61</v>
      </c>
      <c r="P247" s="17">
        <v>288.89999999999998</v>
      </c>
      <c r="Q247" s="17">
        <v>420.4</v>
      </c>
      <c r="R247" s="17">
        <v>448.3</v>
      </c>
      <c r="S247" s="17">
        <v>21.9</v>
      </c>
      <c r="T247" s="17">
        <v>68.92</v>
      </c>
      <c r="U247" s="17">
        <v>0.71499999999999997</v>
      </c>
      <c r="V247" s="17">
        <v>329.5</v>
      </c>
      <c r="W247" s="17">
        <v>22.9</v>
      </c>
      <c r="X247" s="17">
        <v>0.35299999999999998</v>
      </c>
      <c r="Y247" s="17">
        <v>3.5280459999999998</v>
      </c>
      <c r="Z247" s="7">
        <f t="shared" si="66"/>
        <v>22.4</v>
      </c>
      <c r="AA247" s="7">
        <f t="shared" si="80"/>
        <v>295.54999999999995</v>
      </c>
      <c r="AB247" s="2">
        <f t="shared" si="67"/>
        <v>292.65300000000002</v>
      </c>
      <c r="AC247" s="42">
        <f t="shared" si="68"/>
        <v>2.8218932206023362</v>
      </c>
      <c r="AD247" s="42">
        <f t="shared" si="69"/>
        <v>1.9448488076391302</v>
      </c>
      <c r="AE247" s="42">
        <f t="shared" si="70"/>
        <v>0.83856917658064745</v>
      </c>
      <c r="AF247" s="42">
        <f t="shared" si="71"/>
        <v>362.78206502635561</v>
      </c>
      <c r="AG247" s="42">
        <f t="shared" si="72"/>
        <v>348.27078242530138</v>
      </c>
      <c r="AH247" s="6">
        <f t="shared" si="73"/>
        <v>403.58399999999995</v>
      </c>
      <c r="AI247" s="4">
        <v>23.016007276263998</v>
      </c>
      <c r="AJ247" s="4">
        <f t="shared" si="81"/>
        <v>296.166007276264</v>
      </c>
      <c r="AK247" s="8">
        <f t="shared" si="74"/>
        <v>0.20099972195087012</v>
      </c>
      <c r="AL247" s="8">
        <f t="shared" si="75"/>
        <v>418.92230433529602</v>
      </c>
      <c r="AM247" s="8">
        <f t="shared" si="76"/>
        <v>2.174793093606838</v>
      </c>
      <c r="AN247" s="8">
        <f t="shared" si="77"/>
        <v>39.025122218991356</v>
      </c>
      <c r="AO247" s="22">
        <f t="shared" si="78"/>
        <v>5.4252015643166691E-3</v>
      </c>
      <c r="AP247" s="22">
        <f t="shared" si="79"/>
        <v>5.9992326214398442E-2</v>
      </c>
      <c r="AQ247" s="19">
        <f t="shared" si="82"/>
        <v>5.9992326214398442E-2</v>
      </c>
      <c r="AX247">
        <v>0.16460774689933025</v>
      </c>
      <c r="AY247">
        <v>31.146551724137932</v>
      </c>
      <c r="AZ247">
        <v>1.2977729885057472</v>
      </c>
      <c r="BA247">
        <v>1.0511961206896552</v>
      </c>
      <c r="BB247">
        <v>2.4051724137931063</v>
      </c>
      <c r="BC247">
        <v>0.10021551724137943</v>
      </c>
      <c r="BD247">
        <v>0.95098060344827573</v>
      </c>
      <c r="BE247">
        <v>9.5098060344827581E-2</v>
      </c>
      <c r="BF247">
        <v>0</v>
      </c>
      <c r="BG247">
        <v>22.4</v>
      </c>
      <c r="BH247">
        <v>0.82100298170043451</v>
      </c>
      <c r="BI247">
        <v>2.7090824052161175</v>
      </c>
      <c r="BJ247">
        <v>1.8670995936749484</v>
      </c>
      <c r="BK247">
        <v>0.25342945965206309</v>
      </c>
      <c r="BL247">
        <v>7.0397072125573086E-4</v>
      </c>
      <c r="BP247" s="50">
        <f t="shared" si="83"/>
        <v>0.82124885454721441</v>
      </c>
      <c r="BQ247" s="50">
        <f t="shared" si="84"/>
        <v>3.8039224137931031E-2</v>
      </c>
      <c r="BR247" s="50">
        <f t="shared" si="85"/>
        <v>0.25908964987654765</v>
      </c>
      <c r="BS247" s="50">
        <f t="shared" si="86"/>
        <v>0.27479237095540127</v>
      </c>
      <c r="BT247" s="50">
        <f t="shared" si="87"/>
        <v>7.1969347187929907E-4</v>
      </c>
      <c r="BU247" s="50">
        <f t="shared" si="87"/>
        <v>7.6331214154278133E-4</v>
      </c>
    </row>
    <row r="248" spans="1:73" x14ac:dyDescent="0.25">
      <c r="A248" s="21">
        <v>43739.455555555556</v>
      </c>
      <c r="B248" s="17">
        <v>337341</v>
      </c>
      <c r="C248" s="17">
        <v>13.51</v>
      </c>
      <c r="D248" s="17">
        <v>23.88</v>
      </c>
      <c r="E248" s="17">
        <v>359.7</v>
      </c>
      <c r="F248" s="17">
        <v>44.33</v>
      </c>
      <c r="G248" s="17">
        <v>-42.72</v>
      </c>
      <c r="H248" s="17">
        <v>-14.39</v>
      </c>
      <c r="I248" s="17">
        <v>27.35</v>
      </c>
      <c r="J248" s="17">
        <v>300.5</v>
      </c>
      <c r="K248" s="17">
        <v>315.39999999999998</v>
      </c>
      <c r="L248" s="17">
        <v>-28.33</v>
      </c>
      <c r="M248" s="17">
        <v>0.123</v>
      </c>
      <c r="N248" s="17">
        <v>317</v>
      </c>
      <c r="O248" s="17">
        <v>29.94</v>
      </c>
      <c r="P248" s="17">
        <v>287</v>
      </c>
      <c r="Q248" s="17">
        <v>419.6</v>
      </c>
      <c r="R248" s="17">
        <v>447.9</v>
      </c>
      <c r="S248" s="17">
        <v>21.92</v>
      </c>
      <c r="T248" s="17">
        <v>68.260000000000005</v>
      </c>
      <c r="U248" s="17">
        <v>0.35</v>
      </c>
      <c r="V248" s="17">
        <v>7.5</v>
      </c>
      <c r="W248" s="17">
        <v>23.1</v>
      </c>
      <c r="X248" s="17">
        <v>0.35099999999999998</v>
      </c>
      <c r="Y248" s="17">
        <v>3.5110939999999999</v>
      </c>
      <c r="Z248" s="7">
        <f t="shared" si="66"/>
        <v>22.51</v>
      </c>
      <c r="AA248" s="7">
        <f t="shared" si="80"/>
        <v>295.65999999999997</v>
      </c>
      <c r="AB248" s="2">
        <f t="shared" si="67"/>
        <v>291.35700000000003</v>
      </c>
      <c r="AC248" s="42">
        <f t="shared" si="68"/>
        <v>2.8768507194772779</v>
      </c>
      <c r="AD248" s="42">
        <f t="shared" si="69"/>
        <v>1.9637383011151899</v>
      </c>
      <c r="AE248" s="42">
        <f t="shared" si="70"/>
        <v>0.83968436250966083</v>
      </c>
      <c r="AF248" s="42">
        <f t="shared" si="71"/>
        <v>363.80562909116406</v>
      </c>
      <c r="AG248" s="42">
        <f t="shared" si="72"/>
        <v>349.25340392751747</v>
      </c>
      <c r="AH248" s="6">
        <f t="shared" si="73"/>
        <v>402.81600000000003</v>
      </c>
      <c r="AI248" s="4">
        <v>23.3169962618149</v>
      </c>
      <c r="AJ248" s="4">
        <f t="shared" si="81"/>
        <v>296.46699626181487</v>
      </c>
      <c r="AK248" s="8">
        <f t="shared" si="74"/>
        <v>0.20122423421094718</v>
      </c>
      <c r="AL248" s="8">
        <f t="shared" si="75"/>
        <v>420.66449206096894</v>
      </c>
      <c r="AM248" s="8">
        <f t="shared" si="76"/>
        <v>1.5215945583498909</v>
      </c>
      <c r="AN248" s="8">
        <f t="shared" si="77"/>
        <v>35.769342242677716</v>
      </c>
      <c r="AO248" s="22">
        <f t="shared" si="78"/>
        <v>5.4126702859243481E-3</v>
      </c>
      <c r="AP248" s="22">
        <f t="shared" si="79"/>
        <v>5.9853754304713049E-2</v>
      </c>
      <c r="AQ248" s="19">
        <f t="shared" si="82"/>
        <v>5.9853754304713049E-2</v>
      </c>
      <c r="AX248">
        <v>0.1655709174908235</v>
      </c>
      <c r="AY248">
        <v>31.008620689655171</v>
      </c>
      <c r="AZ248">
        <v>1.2920258620689655</v>
      </c>
      <c r="BA248">
        <v>1.0465409482758621</v>
      </c>
      <c r="BB248">
        <v>2.4396551724137892</v>
      </c>
      <c r="BC248">
        <v>0.10165229885057454</v>
      </c>
      <c r="BD248">
        <v>0.9448886494252875</v>
      </c>
      <c r="BE248">
        <v>9.4488864942528755E-2</v>
      </c>
      <c r="BF248">
        <v>0</v>
      </c>
      <c r="BG248">
        <v>22.51</v>
      </c>
      <c r="BH248">
        <v>0.40188957146175114</v>
      </c>
      <c r="BI248">
        <v>2.7272429460326246</v>
      </c>
      <c r="BJ248">
        <v>1.8616160349618698</v>
      </c>
      <c r="BK248">
        <v>0.25037193470546826</v>
      </c>
      <c r="BL248">
        <v>6.9547759640407848E-4</v>
      </c>
      <c r="BP248" s="50">
        <f t="shared" si="83"/>
        <v>0.40200992879933573</v>
      </c>
      <c r="BQ248" s="50">
        <f t="shared" si="84"/>
        <v>3.7795545977011499E-2</v>
      </c>
      <c r="BR248" s="50">
        <f t="shared" si="85"/>
        <v>0.25317498760473167</v>
      </c>
      <c r="BS248" s="50">
        <f t="shared" si="86"/>
        <v>0.26924460804459954</v>
      </c>
      <c r="BT248" s="50">
        <f t="shared" si="87"/>
        <v>7.03263854457588E-4</v>
      </c>
      <c r="BU248" s="50">
        <f t="shared" si="87"/>
        <v>7.4790168901277656E-4</v>
      </c>
    </row>
    <row r="249" spans="1:73" x14ac:dyDescent="0.25">
      <c r="A249" s="21">
        <v>43739.455555555556</v>
      </c>
      <c r="B249" s="17">
        <v>337342</v>
      </c>
      <c r="C249" s="17">
        <v>13.53</v>
      </c>
      <c r="D249" s="17">
        <v>23.89</v>
      </c>
      <c r="E249" s="17">
        <v>359.5</v>
      </c>
      <c r="F249" s="17">
        <v>44.29</v>
      </c>
      <c r="G249" s="17">
        <v>-43.34</v>
      </c>
      <c r="H249" s="17">
        <v>-15.05</v>
      </c>
      <c r="I249" s="17">
        <v>27.37</v>
      </c>
      <c r="J249" s="17">
        <v>300.5</v>
      </c>
      <c r="K249" s="17">
        <v>315.2</v>
      </c>
      <c r="L249" s="17">
        <v>-28.29</v>
      </c>
      <c r="M249" s="17">
        <v>0.123</v>
      </c>
      <c r="N249" s="17">
        <v>316.10000000000002</v>
      </c>
      <c r="O249" s="17">
        <v>29.24</v>
      </c>
      <c r="P249" s="17">
        <v>286.89999999999998</v>
      </c>
      <c r="Q249" s="17">
        <v>419.1</v>
      </c>
      <c r="R249" s="17">
        <v>447.4</v>
      </c>
      <c r="S249" s="17">
        <v>21.94</v>
      </c>
      <c r="T249" s="17">
        <v>68.19</v>
      </c>
      <c r="U249" s="17">
        <v>0.37</v>
      </c>
      <c r="V249" s="17">
        <v>69</v>
      </c>
      <c r="W249" s="17">
        <v>23.1</v>
      </c>
      <c r="X249" s="17">
        <v>0.35099999999999998</v>
      </c>
      <c r="Y249" s="17">
        <v>3.5100880000000001</v>
      </c>
      <c r="Z249" s="7">
        <f t="shared" si="66"/>
        <v>22.520000000000003</v>
      </c>
      <c r="AA249" s="7">
        <f t="shared" si="80"/>
        <v>295.66999999999996</v>
      </c>
      <c r="AB249" s="2">
        <f t="shared" si="67"/>
        <v>291.19499999999999</v>
      </c>
      <c r="AC249" s="42">
        <f t="shared" si="68"/>
        <v>2.9048916204119153</v>
      </c>
      <c r="AD249" s="42">
        <f t="shared" si="69"/>
        <v>1.9808455959588849</v>
      </c>
      <c r="AE249" s="42">
        <f t="shared" si="70"/>
        <v>0.84072245614008978</v>
      </c>
      <c r="AF249" s="42">
        <f t="shared" si="71"/>
        <v>364.30468126912211</v>
      </c>
      <c r="AG249" s="42">
        <f t="shared" si="72"/>
        <v>349.73249401835722</v>
      </c>
      <c r="AH249" s="6">
        <f t="shared" si="73"/>
        <v>402.33600000000001</v>
      </c>
      <c r="AI249" s="4">
        <v>23.464641174891</v>
      </c>
      <c r="AJ249" s="4">
        <f t="shared" si="81"/>
        <v>296.61464117489095</v>
      </c>
      <c r="AK249" s="8">
        <f t="shared" si="74"/>
        <v>0.20124465270248013</v>
      </c>
      <c r="AL249" s="8">
        <f t="shared" si="75"/>
        <v>421.52815668289264</v>
      </c>
      <c r="AM249" s="8">
        <f t="shared" si="76"/>
        <v>1.5644647647038907</v>
      </c>
      <c r="AN249" s="8">
        <f t="shared" si="77"/>
        <v>43.049998687100434</v>
      </c>
      <c r="AO249" s="22">
        <f t="shared" si="78"/>
        <v>5.212629796932532E-3</v>
      </c>
      <c r="AP249" s="22">
        <f t="shared" si="79"/>
        <v>5.7641690083796604E-2</v>
      </c>
      <c r="AQ249" s="19">
        <f t="shared" si="82"/>
        <v>5.7641690083796604E-2</v>
      </c>
      <c r="AX249">
        <v>0.16565871389547682</v>
      </c>
      <c r="AY249">
        <v>30.991379310344829</v>
      </c>
      <c r="AZ249">
        <v>1.291307471264368</v>
      </c>
      <c r="BA249">
        <v>1.0459590517241382</v>
      </c>
      <c r="BB249">
        <v>2.4396551724137892</v>
      </c>
      <c r="BC249">
        <v>0.10165229885057454</v>
      </c>
      <c r="BD249">
        <v>0.94430675287356358</v>
      </c>
      <c r="BE249">
        <v>9.4430675287356367E-2</v>
      </c>
      <c r="BF249">
        <v>0</v>
      </c>
      <c r="BG249">
        <v>22.520000000000003</v>
      </c>
      <c r="BH249">
        <v>0.42485468983099406</v>
      </c>
      <c r="BI249">
        <v>2.7288991632640176</v>
      </c>
      <c r="BJ249">
        <v>1.8608363394297336</v>
      </c>
      <c r="BK249">
        <v>0.25044236535122194</v>
      </c>
      <c r="BL249">
        <v>6.956732370867277E-4</v>
      </c>
      <c r="BP249" s="50">
        <f t="shared" si="83"/>
        <v>0.42498192473072638</v>
      </c>
      <c r="BQ249" s="50">
        <f t="shared" si="84"/>
        <v>3.7772270114942545E-2</v>
      </c>
      <c r="BR249" s="50">
        <f t="shared" si="85"/>
        <v>0.25340080491088812</v>
      </c>
      <c r="BS249" s="50">
        <f t="shared" si="86"/>
        <v>0.26943851958164827</v>
      </c>
      <c r="BT249" s="50">
        <f t="shared" si="87"/>
        <v>7.0389112475246704E-4</v>
      </c>
      <c r="BU249" s="50">
        <f t="shared" si="87"/>
        <v>7.4844033217124522E-4</v>
      </c>
    </row>
    <row r="250" spans="1:73" x14ac:dyDescent="0.25">
      <c r="A250" s="21">
        <v>43739.456250000003</v>
      </c>
      <c r="B250" s="17">
        <v>337343</v>
      </c>
      <c r="C250" s="17">
        <v>13.52</v>
      </c>
      <c r="D250" s="17">
        <v>23.89</v>
      </c>
      <c r="E250" s="17">
        <v>359.2</v>
      </c>
      <c r="F250" s="17">
        <v>44.33</v>
      </c>
      <c r="G250" s="17">
        <v>-43.85</v>
      </c>
      <c r="H250" s="17">
        <v>-15.75</v>
      </c>
      <c r="I250" s="17">
        <v>27.4</v>
      </c>
      <c r="J250" s="17">
        <v>300.60000000000002</v>
      </c>
      <c r="K250" s="17">
        <v>314.89999999999998</v>
      </c>
      <c r="L250" s="17">
        <v>-28.1</v>
      </c>
      <c r="M250" s="17">
        <v>0.123</v>
      </c>
      <c r="N250" s="17">
        <v>315.39999999999998</v>
      </c>
      <c r="O250" s="17">
        <v>28.58</v>
      </c>
      <c r="P250" s="17">
        <v>286.8</v>
      </c>
      <c r="Q250" s="17">
        <v>418.8</v>
      </c>
      <c r="R250" s="17">
        <v>446.9</v>
      </c>
      <c r="S250" s="17">
        <v>21.96</v>
      </c>
      <c r="T250" s="17">
        <v>67.77</v>
      </c>
      <c r="U250" s="17">
        <v>0.56999999999999995</v>
      </c>
      <c r="V250" s="17">
        <v>216</v>
      </c>
      <c r="W250" s="17">
        <v>23.1</v>
      </c>
      <c r="X250" s="17">
        <v>0.35</v>
      </c>
      <c r="Y250" s="17">
        <v>3.5045950000000001</v>
      </c>
      <c r="Z250" s="7">
        <f t="shared" si="66"/>
        <v>22.53</v>
      </c>
      <c r="AA250" s="7">
        <f t="shared" si="80"/>
        <v>295.67999999999995</v>
      </c>
      <c r="AB250" s="2">
        <f t="shared" si="67"/>
        <v>290.952</v>
      </c>
      <c r="AC250" s="42">
        <f t="shared" si="68"/>
        <v>2.8630409884136383</v>
      </c>
      <c r="AD250" s="42">
        <f t="shared" si="69"/>
        <v>1.9402828778479226</v>
      </c>
      <c r="AE250" s="42">
        <f t="shared" si="70"/>
        <v>0.83823465232562677</v>
      </c>
      <c r="AF250" s="42">
        <f t="shared" si="71"/>
        <v>363.27579971640591</v>
      </c>
      <c r="AG250" s="42">
        <f t="shared" si="72"/>
        <v>348.74476772774966</v>
      </c>
      <c r="AH250" s="6">
        <f t="shared" si="73"/>
        <v>402.048</v>
      </c>
      <c r="AI250" s="4">
        <v>23.245846973625099</v>
      </c>
      <c r="AJ250" s="4">
        <f t="shared" si="81"/>
        <v>296.39584697362505</v>
      </c>
      <c r="AK250" s="8">
        <f t="shared" si="74"/>
        <v>0.20126507257522741</v>
      </c>
      <c r="AL250" s="8">
        <f t="shared" si="75"/>
        <v>420.24361266368896</v>
      </c>
      <c r="AM250" s="8">
        <f t="shared" si="76"/>
        <v>1.9417904109352273</v>
      </c>
      <c r="AN250" s="8">
        <f t="shared" si="77"/>
        <v>40.491422105965398</v>
      </c>
      <c r="AO250" s="22">
        <f t="shared" si="78"/>
        <v>5.2880377201678184E-3</v>
      </c>
      <c r="AP250" s="22">
        <f t="shared" si="79"/>
        <v>5.8475557116431258E-2</v>
      </c>
      <c r="AQ250" s="19">
        <f t="shared" si="82"/>
        <v>5.8475557116431258E-2</v>
      </c>
      <c r="AX250">
        <v>0.16574654960106047</v>
      </c>
      <c r="AY250">
        <v>30.96551724137931</v>
      </c>
      <c r="AZ250">
        <v>1.2902298850574712</v>
      </c>
      <c r="BA250">
        <v>1.0450862068965516</v>
      </c>
      <c r="BB250">
        <v>2.4224137931034453</v>
      </c>
      <c r="BC250">
        <v>0.10093390804597689</v>
      </c>
      <c r="BD250">
        <v>0.94415229885057472</v>
      </c>
      <c r="BE250">
        <v>9.4415229885057475E-2</v>
      </c>
      <c r="BF250">
        <v>0</v>
      </c>
      <c r="BG250">
        <v>22.53</v>
      </c>
      <c r="BH250">
        <v>0.65450587352342326</v>
      </c>
      <c r="BI250">
        <v>2.7305562586925918</v>
      </c>
      <c r="BJ250">
        <v>1.8504979765159695</v>
      </c>
      <c r="BK250">
        <v>0.25215474438983382</v>
      </c>
      <c r="BL250">
        <v>7.0042984552731627E-4</v>
      </c>
      <c r="BP250" s="50">
        <f t="shared" si="83"/>
        <v>0.65470188404463248</v>
      </c>
      <c r="BQ250" s="50">
        <f t="shared" si="84"/>
        <v>3.7766091954022987E-2</v>
      </c>
      <c r="BR250" s="50">
        <f t="shared" si="85"/>
        <v>0.25667266515201176</v>
      </c>
      <c r="BS250" s="50">
        <f t="shared" si="86"/>
        <v>0.27246844931703501</v>
      </c>
      <c r="BT250" s="50">
        <f t="shared" si="87"/>
        <v>7.1297962542225498E-4</v>
      </c>
      <c r="BU250" s="50">
        <f t="shared" si="87"/>
        <v>7.5685680365843069E-4</v>
      </c>
    </row>
    <row r="251" spans="1:73" x14ac:dyDescent="0.25">
      <c r="A251" s="21">
        <v>43739.456250000003</v>
      </c>
      <c r="B251" s="17">
        <v>337344</v>
      </c>
      <c r="C251" s="17">
        <v>13.52</v>
      </c>
      <c r="D251" s="17">
        <v>23.9</v>
      </c>
      <c r="E251" s="17">
        <v>358.9</v>
      </c>
      <c r="F251" s="17">
        <v>44.3</v>
      </c>
      <c r="G251" s="17">
        <v>-43.83</v>
      </c>
      <c r="H251" s="17">
        <v>-15.73</v>
      </c>
      <c r="I251" s="17">
        <v>27.43</v>
      </c>
      <c r="J251" s="17">
        <v>300.60000000000002</v>
      </c>
      <c r="K251" s="17">
        <v>314.60000000000002</v>
      </c>
      <c r="L251" s="17">
        <v>-28.1</v>
      </c>
      <c r="M251" s="17">
        <v>0.123</v>
      </c>
      <c r="N251" s="17">
        <v>315.10000000000002</v>
      </c>
      <c r="O251" s="17">
        <v>28.57</v>
      </c>
      <c r="P251" s="17">
        <v>286.5</v>
      </c>
      <c r="Q251" s="17">
        <v>419</v>
      </c>
      <c r="R251" s="17">
        <v>447.1</v>
      </c>
      <c r="S251" s="17">
        <v>21.97</v>
      </c>
      <c r="T251" s="17">
        <v>67.489999999999995</v>
      </c>
      <c r="U251" s="17">
        <v>0.18</v>
      </c>
      <c r="V251" s="17">
        <v>105.5</v>
      </c>
      <c r="W251" s="17">
        <v>23.1</v>
      </c>
      <c r="X251" s="17">
        <v>0.35</v>
      </c>
      <c r="Y251" s="17">
        <v>3.5015130000000001</v>
      </c>
      <c r="Z251" s="7">
        <f t="shared" si="66"/>
        <v>22.535</v>
      </c>
      <c r="AA251" s="7">
        <f t="shared" si="80"/>
        <v>295.685</v>
      </c>
      <c r="AB251" s="2">
        <f t="shared" si="67"/>
        <v>290.709</v>
      </c>
      <c r="AC251" s="42">
        <f t="shared" si="68"/>
        <v>2.9026344005920586</v>
      </c>
      <c r="AD251" s="42">
        <f t="shared" si="69"/>
        <v>1.9589879569595803</v>
      </c>
      <c r="AE251" s="42">
        <f t="shared" si="70"/>
        <v>0.83938344702302925</v>
      </c>
      <c r="AF251" s="42">
        <f t="shared" si="71"/>
        <v>363.79827317265165</v>
      </c>
      <c r="AG251" s="42">
        <f t="shared" si="72"/>
        <v>349.24634224574555</v>
      </c>
      <c r="AH251" s="6">
        <f t="shared" si="73"/>
        <v>402.24</v>
      </c>
      <c r="AI251" s="4">
        <v>23.4541405057379</v>
      </c>
      <c r="AJ251" s="4">
        <f t="shared" si="81"/>
        <v>296.60414050573786</v>
      </c>
      <c r="AK251" s="8">
        <f t="shared" si="74"/>
        <v>0.20127528302957115</v>
      </c>
      <c r="AL251" s="8">
        <f t="shared" si="75"/>
        <v>421.46390824820065</v>
      </c>
      <c r="AM251" s="8">
        <f t="shared" si="76"/>
        <v>1.0911920087683926</v>
      </c>
      <c r="AN251" s="8">
        <f t="shared" si="77"/>
        <v>29.216189109821723</v>
      </c>
      <c r="AO251" s="22">
        <f t="shared" si="78"/>
        <v>5.5158000016227258E-3</v>
      </c>
      <c r="AP251" s="22">
        <f t="shared" si="79"/>
        <v>6.0994171204108841E-2</v>
      </c>
      <c r="AQ251" s="19">
        <f t="shared" si="82"/>
        <v>6.0994171204108841E-2</v>
      </c>
      <c r="AX251">
        <v>0.16579048219607753</v>
      </c>
      <c r="AY251">
        <v>30.939655172413794</v>
      </c>
      <c r="AZ251">
        <v>1.2891522988505748</v>
      </c>
      <c r="BA251">
        <v>1.0442133620689658</v>
      </c>
      <c r="BB251">
        <v>2.4224137931034502</v>
      </c>
      <c r="BC251">
        <v>0.10093390804597709</v>
      </c>
      <c r="BD251">
        <v>0.94327945402298863</v>
      </c>
      <c r="BE251">
        <v>9.4327945402298871E-2</v>
      </c>
      <c r="BF251">
        <v>0</v>
      </c>
      <c r="BG251">
        <v>22.535</v>
      </c>
      <c r="BH251">
        <v>0.20668606532318629</v>
      </c>
      <c r="BI251">
        <v>2.7313851358536598</v>
      </c>
      <c r="BJ251">
        <v>1.8434118281876348</v>
      </c>
      <c r="BK251">
        <v>0.24893727061608964</v>
      </c>
      <c r="BL251">
        <v>6.9149241837802682E-4</v>
      </c>
      <c r="BP251" s="50">
        <f t="shared" si="83"/>
        <v>0.20674796338251553</v>
      </c>
      <c r="BQ251" s="50">
        <f t="shared" si="84"/>
        <v>3.7731178160919546E-2</v>
      </c>
      <c r="BR251" s="50">
        <f t="shared" si="85"/>
        <v>0.25038823329300081</v>
      </c>
      <c r="BS251" s="50">
        <f t="shared" si="86"/>
        <v>0.26664893587093713</v>
      </c>
      <c r="BT251" s="50">
        <f t="shared" si="87"/>
        <v>6.9552287025833551E-4</v>
      </c>
      <c r="BU251" s="50">
        <f t="shared" si="87"/>
        <v>7.4069148853038089E-4</v>
      </c>
    </row>
    <row r="252" spans="1:73" x14ac:dyDescent="0.25">
      <c r="A252" s="21">
        <v>43739.456250000003</v>
      </c>
      <c r="B252" s="17">
        <v>337345</v>
      </c>
      <c r="C252" s="17">
        <v>13.51</v>
      </c>
      <c r="D252" s="17">
        <v>23.9</v>
      </c>
      <c r="E252" s="17">
        <v>361.2</v>
      </c>
      <c r="F252" s="17">
        <v>44.61</v>
      </c>
      <c r="G252" s="17">
        <v>-43.46</v>
      </c>
      <c r="H252" s="17">
        <v>-15.46</v>
      </c>
      <c r="I252" s="17">
        <v>27.46</v>
      </c>
      <c r="J252" s="17">
        <v>300.60000000000002</v>
      </c>
      <c r="K252" s="17">
        <v>316.60000000000002</v>
      </c>
      <c r="L252" s="17">
        <v>-28</v>
      </c>
      <c r="M252" s="17">
        <v>0.124</v>
      </c>
      <c r="N252" s="17">
        <v>317.7</v>
      </c>
      <c r="O252" s="17">
        <v>29.14</v>
      </c>
      <c r="P252" s="17">
        <v>288.60000000000002</v>
      </c>
      <c r="Q252" s="17">
        <v>419.6</v>
      </c>
      <c r="R252" s="17">
        <v>447.6</v>
      </c>
      <c r="S252" s="17">
        <v>21.98</v>
      </c>
      <c r="T252" s="17">
        <v>68.099999999999994</v>
      </c>
      <c r="U252" s="17">
        <v>0.6</v>
      </c>
      <c r="V252" s="17">
        <v>187.5</v>
      </c>
      <c r="W252" s="17">
        <v>23.2</v>
      </c>
      <c r="X252" s="17">
        <v>0.35199999999999998</v>
      </c>
      <c r="Y252" s="17">
        <v>3.5249779999999999</v>
      </c>
      <c r="Z252" s="7">
        <f t="shared" si="66"/>
        <v>22.59</v>
      </c>
      <c r="AA252" s="7">
        <f t="shared" si="80"/>
        <v>295.73999999999995</v>
      </c>
      <c r="AB252" s="2">
        <f t="shared" si="67"/>
        <v>292.572</v>
      </c>
      <c r="AC252" s="42">
        <f t="shared" si="68"/>
        <v>2.9870902038634228</v>
      </c>
      <c r="AD252" s="42">
        <f t="shared" si="69"/>
        <v>2.0342084288309907</v>
      </c>
      <c r="AE252" s="42">
        <f t="shared" si="70"/>
        <v>0.8438958601255977</v>
      </c>
      <c r="AF252" s="42">
        <f t="shared" si="71"/>
        <v>366.02621374573295</v>
      </c>
      <c r="AG252" s="42">
        <f t="shared" si="72"/>
        <v>351.3851651959036</v>
      </c>
      <c r="AH252" s="6">
        <f t="shared" si="73"/>
        <v>402.81600000000003</v>
      </c>
      <c r="AI252" s="4">
        <v>23.893027068121199</v>
      </c>
      <c r="AJ252" s="4">
        <f t="shared" si="81"/>
        <v>297.04302706812121</v>
      </c>
      <c r="AK252" s="8">
        <f t="shared" si="74"/>
        <v>0.20138762081982836</v>
      </c>
      <c r="AL252" s="8">
        <f t="shared" si="75"/>
        <v>424.02861703897224</v>
      </c>
      <c r="AM252" s="8">
        <f t="shared" si="76"/>
        <v>1.992234925906079</v>
      </c>
      <c r="AN252" s="8">
        <f t="shared" si="77"/>
        <v>75.619616685339196</v>
      </c>
      <c r="AO252" s="22">
        <f t="shared" si="78"/>
        <v>4.4564588825359349E-3</v>
      </c>
      <c r="AP252" s="22">
        <f t="shared" si="79"/>
        <v>4.9279889764948098E-2</v>
      </c>
      <c r="AQ252" s="19">
        <f t="shared" si="82"/>
        <v>4.9279889764948098E-2</v>
      </c>
      <c r="AX252">
        <v>0.16627438993858801</v>
      </c>
      <c r="AY252">
        <v>31.137931034482758</v>
      </c>
      <c r="AZ252">
        <v>1.2974137931034482</v>
      </c>
      <c r="BA252">
        <v>1.050905172413793</v>
      </c>
      <c r="BB252">
        <v>2.4137931034482758</v>
      </c>
      <c r="BC252">
        <v>0.10057471264367816</v>
      </c>
      <c r="BD252">
        <v>0.95033045977011488</v>
      </c>
      <c r="BE252">
        <v>9.5033045977011496E-2</v>
      </c>
      <c r="BF252">
        <v>0</v>
      </c>
      <c r="BG252">
        <v>22.59</v>
      </c>
      <c r="BH252">
        <v>0.68895355107728762</v>
      </c>
      <c r="BI252">
        <v>2.7405172954280577</v>
      </c>
      <c r="BJ252">
        <v>1.8662922781865072</v>
      </c>
      <c r="BK252">
        <v>0.25396236777978903</v>
      </c>
      <c r="BL252">
        <v>7.0545102161052506E-4</v>
      </c>
      <c r="BP252" s="50">
        <f t="shared" si="83"/>
        <v>0.6891598779417184</v>
      </c>
      <c r="BQ252" s="50">
        <f t="shared" si="84"/>
        <v>3.8013218390804598E-2</v>
      </c>
      <c r="BR252" s="50">
        <f t="shared" si="85"/>
        <v>0.25873091142275462</v>
      </c>
      <c r="BS252" s="50">
        <f t="shared" si="86"/>
        <v>0.27461020143039827</v>
      </c>
      <c r="BT252" s="50">
        <f t="shared" si="87"/>
        <v>7.1869697617431836E-4</v>
      </c>
      <c r="BU252" s="50">
        <f t="shared" si="87"/>
        <v>7.6280611508443969E-4</v>
      </c>
    </row>
    <row r="253" spans="1:73" x14ac:dyDescent="0.25">
      <c r="A253" s="21">
        <v>43739.456250000003</v>
      </c>
      <c r="B253" s="17">
        <v>337346</v>
      </c>
      <c r="C253" s="17">
        <v>13.51</v>
      </c>
      <c r="D253" s="17">
        <v>23.91</v>
      </c>
      <c r="E253" s="17">
        <v>364.4</v>
      </c>
      <c r="F253" s="17">
        <v>45.25</v>
      </c>
      <c r="G253" s="17">
        <v>-42.56</v>
      </c>
      <c r="H253" s="17">
        <v>-15.08</v>
      </c>
      <c r="I253" s="17">
        <v>27.49</v>
      </c>
      <c r="J253" s="17">
        <v>300.60000000000002</v>
      </c>
      <c r="K253" s="17">
        <v>319.2</v>
      </c>
      <c r="L253" s="17">
        <v>-27.48</v>
      </c>
      <c r="M253" s="17">
        <v>0.124</v>
      </c>
      <c r="N253" s="17">
        <v>321.89999999999998</v>
      </c>
      <c r="O253" s="17">
        <v>30.17</v>
      </c>
      <c r="P253" s="17">
        <v>291.7</v>
      </c>
      <c r="Q253" s="17">
        <v>420.6</v>
      </c>
      <c r="R253" s="17">
        <v>448.1</v>
      </c>
      <c r="S253" s="17">
        <v>21.99</v>
      </c>
      <c r="T253" s="17">
        <v>68.41</v>
      </c>
      <c r="U253" s="17">
        <v>0.81</v>
      </c>
      <c r="V253" s="17">
        <v>161</v>
      </c>
      <c r="W253" s="17">
        <v>22.7</v>
      </c>
      <c r="X253" s="17">
        <v>0.35599999999999998</v>
      </c>
      <c r="Y253" s="17">
        <v>3.5580620000000001</v>
      </c>
      <c r="Z253" s="7">
        <f t="shared" si="66"/>
        <v>22.344999999999999</v>
      </c>
      <c r="AA253" s="7">
        <f t="shared" si="80"/>
        <v>295.495</v>
      </c>
      <c r="AB253" s="2">
        <f t="shared" si="67"/>
        <v>295.16399999999999</v>
      </c>
      <c r="AC253" s="42">
        <f t="shared" si="68"/>
        <v>2.8913103858639237</v>
      </c>
      <c r="AD253" s="42">
        <f t="shared" si="69"/>
        <v>1.97794543496951</v>
      </c>
      <c r="AE253" s="42">
        <f t="shared" si="70"/>
        <v>0.84061749282975817</v>
      </c>
      <c r="AF253" s="42">
        <f t="shared" si="71"/>
        <v>363.39757832775967</v>
      </c>
      <c r="AG253" s="42">
        <f t="shared" si="72"/>
        <v>348.86167519464925</v>
      </c>
      <c r="AH253" s="6">
        <f t="shared" si="73"/>
        <v>403.77600000000001</v>
      </c>
      <c r="AI253" s="4">
        <v>23.3789965986116</v>
      </c>
      <c r="AJ253" s="4">
        <f t="shared" si="81"/>
        <v>296.52899659861157</v>
      </c>
      <c r="AK253" s="8">
        <f t="shared" si="74"/>
        <v>0.20088752847188215</v>
      </c>
      <c r="AL253" s="8">
        <f t="shared" si="75"/>
        <v>421.05723931651215</v>
      </c>
      <c r="AM253" s="8">
        <f t="shared" si="76"/>
        <v>2.3147678069301034</v>
      </c>
      <c r="AN253" s="8">
        <f t="shared" si="77"/>
        <v>69.721549194359497</v>
      </c>
      <c r="AO253" s="22">
        <f t="shared" si="78"/>
        <v>4.7392612016998494E-3</v>
      </c>
      <c r="AP253" s="22">
        <f t="shared" si="79"/>
        <v>5.2407141127747345E-2</v>
      </c>
      <c r="AQ253" s="19">
        <f t="shared" si="82"/>
        <v>5.2407141127747345E-2</v>
      </c>
      <c r="AX253">
        <v>0.1641279384328739</v>
      </c>
      <c r="AY253">
        <v>31.413793103448274</v>
      </c>
      <c r="AZ253">
        <v>1.3089080459770115</v>
      </c>
      <c r="BA253">
        <v>1.0602155172413794</v>
      </c>
      <c r="BB253">
        <v>2.3706896551724137</v>
      </c>
      <c r="BC253">
        <v>9.8778735632183909E-2</v>
      </c>
      <c r="BD253">
        <v>0.96143678160919555</v>
      </c>
      <c r="BE253">
        <v>9.6143678160919566E-2</v>
      </c>
      <c r="BF253">
        <v>0</v>
      </c>
      <c r="BG253">
        <v>22.344999999999999</v>
      </c>
      <c r="BH253">
        <v>0.93008729395433842</v>
      </c>
      <c r="BI253">
        <v>2.700041802062227</v>
      </c>
      <c r="BJ253">
        <v>1.8470985967907694</v>
      </c>
      <c r="BK253">
        <v>0.25664993684478404</v>
      </c>
      <c r="BL253">
        <v>7.1291649123551121E-4</v>
      </c>
      <c r="BP253" s="50">
        <f t="shared" si="83"/>
        <v>0.93036583522131988</v>
      </c>
      <c r="BQ253" s="50">
        <f t="shared" si="84"/>
        <v>3.8457471264367819E-2</v>
      </c>
      <c r="BR253" s="50">
        <f t="shared" si="85"/>
        <v>0.26311036961858414</v>
      </c>
      <c r="BS253" s="50">
        <f t="shared" si="86"/>
        <v>0.27885830092500502</v>
      </c>
      <c r="BT253" s="50">
        <f t="shared" si="87"/>
        <v>7.3086213782940033E-4</v>
      </c>
      <c r="BU253" s="50">
        <f t="shared" si="87"/>
        <v>7.7460639145834724E-4</v>
      </c>
    </row>
    <row r="254" spans="1:73" x14ac:dyDescent="0.25">
      <c r="A254" s="21">
        <v>43739.456250000003</v>
      </c>
      <c r="B254" s="17">
        <v>337347</v>
      </c>
      <c r="C254" s="17">
        <v>13.51</v>
      </c>
      <c r="D254" s="17">
        <v>23.91</v>
      </c>
      <c r="E254" s="17">
        <v>363.2</v>
      </c>
      <c r="F254" s="17">
        <v>45.13</v>
      </c>
      <c r="G254" s="17">
        <v>-42.44</v>
      </c>
      <c r="H254" s="17">
        <v>-15.28</v>
      </c>
      <c r="I254" s="17">
        <v>27.5</v>
      </c>
      <c r="J254" s="17">
        <v>300.60000000000002</v>
      </c>
      <c r="K254" s="17">
        <v>318.10000000000002</v>
      </c>
      <c r="L254" s="17">
        <v>-27.16</v>
      </c>
      <c r="M254" s="17">
        <v>0.124</v>
      </c>
      <c r="N254" s="17">
        <v>320.8</v>
      </c>
      <c r="O254" s="17">
        <v>29.84</v>
      </c>
      <c r="P254" s="17">
        <v>290.89999999999998</v>
      </c>
      <c r="Q254" s="17">
        <v>420.8</v>
      </c>
      <c r="R254" s="17">
        <v>448</v>
      </c>
      <c r="S254" s="17">
        <v>22</v>
      </c>
      <c r="T254" s="17">
        <v>66.47</v>
      </c>
      <c r="U254" s="17">
        <v>0.9</v>
      </c>
      <c r="V254" s="17">
        <v>169.5</v>
      </c>
      <c r="W254" s="17">
        <v>22.45</v>
      </c>
      <c r="X254" s="17">
        <v>0.35499999999999998</v>
      </c>
      <c r="Y254" s="17">
        <v>3.5468299999999999</v>
      </c>
      <c r="Z254" s="7">
        <f t="shared" si="66"/>
        <v>22.225000000000001</v>
      </c>
      <c r="AA254" s="7">
        <f t="shared" si="80"/>
        <v>295.375</v>
      </c>
      <c r="AB254" s="2">
        <f t="shared" si="67"/>
        <v>294.19200000000001</v>
      </c>
      <c r="AC254" s="42">
        <f t="shared" si="68"/>
        <v>2.7814538694226969</v>
      </c>
      <c r="AD254" s="42">
        <f t="shared" si="69"/>
        <v>1.8488323870052665</v>
      </c>
      <c r="AE254" s="42">
        <f t="shared" si="70"/>
        <v>0.8325903081235756</v>
      </c>
      <c r="AF254" s="42">
        <f t="shared" si="71"/>
        <v>359.34313185104764</v>
      </c>
      <c r="AG254" s="42">
        <f t="shared" si="72"/>
        <v>344.96940657700571</v>
      </c>
      <c r="AH254" s="6">
        <f t="shared" si="73"/>
        <v>403.96800000000002</v>
      </c>
      <c r="AI254" s="4">
        <v>22.783342608909599</v>
      </c>
      <c r="AJ254" s="4">
        <f t="shared" si="81"/>
        <v>295.93334260890958</v>
      </c>
      <c r="AK254" s="8">
        <f t="shared" si="74"/>
        <v>0.2006428876305838</v>
      </c>
      <c r="AL254" s="8">
        <f t="shared" si="75"/>
        <v>417.5960797777272</v>
      </c>
      <c r="AM254" s="8">
        <f t="shared" si="76"/>
        <v>2.4399795081106723</v>
      </c>
      <c r="AN254" s="8">
        <f t="shared" si="77"/>
        <v>39.685095991240416</v>
      </c>
      <c r="AO254" s="22">
        <f t="shared" si="78"/>
        <v>5.4841517198262043E-3</v>
      </c>
      <c r="AP254" s="22">
        <f t="shared" si="79"/>
        <v>6.0644201894553565E-2</v>
      </c>
      <c r="AQ254" s="19">
        <f t="shared" si="82"/>
        <v>6.0644201894553565E-2</v>
      </c>
      <c r="AX254">
        <v>0.16308518135273126</v>
      </c>
      <c r="AY254">
        <v>31.310344827586206</v>
      </c>
      <c r="AZ254">
        <v>1.3045977011494252</v>
      </c>
      <c r="BA254">
        <v>1.0567241379310344</v>
      </c>
      <c r="BB254">
        <v>2.3448275862068955</v>
      </c>
      <c r="BC254">
        <v>9.7701149425287306E-2</v>
      </c>
      <c r="BD254">
        <v>0.95902298850574708</v>
      </c>
      <c r="BE254">
        <v>9.5902298850574719E-2</v>
      </c>
      <c r="BF254">
        <v>0</v>
      </c>
      <c r="BG254">
        <v>22.225000000000001</v>
      </c>
      <c r="BH254">
        <v>1.0334303266159315</v>
      </c>
      <c r="BI254">
        <v>2.6804082517678269</v>
      </c>
      <c r="BJ254">
        <v>1.7816673649500745</v>
      </c>
      <c r="BK254">
        <v>0.25778088750210665</v>
      </c>
      <c r="BL254">
        <v>7.1605802083918519E-4</v>
      </c>
      <c r="BP254" s="50">
        <f t="shared" si="83"/>
        <v>1.0337398169125778</v>
      </c>
      <c r="BQ254" s="50">
        <f t="shared" si="84"/>
        <v>3.8360919540229882E-2</v>
      </c>
      <c r="BR254" s="50">
        <f t="shared" si="85"/>
        <v>0.26497352837008359</v>
      </c>
      <c r="BS254" s="50">
        <f t="shared" si="86"/>
        <v>0.28054381889766317</v>
      </c>
      <c r="BT254" s="50">
        <f t="shared" si="87"/>
        <v>7.3603757880578774E-4</v>
      </c>
      <c r="BU254" s="50">
        <f t="shared" si="87"/>
        <v>7.792883858268421E-4</v>
      </c>
    </row>
    <row r="255" spans="1:73" x14ac:dyDescent="0.25">
      <c r="A255" s="21">
        <v>43739.456250000003</v>
      </c>
      <c r="B255" s="17">
        <v>337348</v>
      </c>
      <c r="C255" s="17">
        <v>13.54</v>
      </c>
      <c r="D255" s="17">
        <v>23.92</v>
      </c>
      <c r="E255" s="17">
        <v>361.9</v>
      </c>
      <c r="F255" s="17">
        <v>44.74</v>
      </c>
      <c r="G255" s="17">
        <v>-42.35</v>
      </c>
      <c r="H255" s="17">
        <v>-15.34</v>
      </c>
      <c r="I255" s="17">
        <v>27.5</v>
      </c>
      <c r="J255" s="17">
        <v>300.7</v>
      </c>
      <c r="K255" s="17">
        <v>317.10000000000002</v>
      </c>
      <c r="L255" s="17">
        <v>-27.01</v>
      </c>
      <c r="M255" s="17">
        <v>0.124</v>
      </c>
      <c r="N255" s="17">
        <v>319.5</v>
      </c>
      <c r="O255" s="17">
        <v>29.4</v>
      </c>
      <c r="P255" s="17">
        <v>290.10000000000002</v>
      </c>
      <c r="Q255" s="17">
        <v>420.9</v>
      </c>
      <c r="R255" s="17">
        <v>448</v>
      </c>
      <c r="S255" s="17">
        <v>22.01</v>
      </c>
      <c r="T255" s="17">
        <v>66.77</v>
      </c>
      <c r="U255" s="17">
        <v>0.90500000000000003</v>
      </c>
      <c r="V255" s="17">
        <v>325.5</v>
      </c>
      <c r="W255" s="17">
        <v>22.4</v>
      </c>
      <c r="X255" s="17">
        <v>0.35299999999999998</v>
      </c>
      <c r="Y255" s="17">
        <v>3.534872</v>
      </c>
      <c r="Z255" s="7">
        <f t="shared" si="66"/>
        <v>22.204999999999998</v>
      </c>
      <c r="AA255" s="7">
        <f t="shared" si="80"/>
        <v>295.35499999999996</v>
      </c>
      <c r="AB255" s="2">
        <f t="shared" si="67"/>
        <v>293.13900000000001</v>
      </c>
      <c r="AC255" s="42">
        <f t="shared" si="68"/>
        <v>2.7957720188835951</v>
      </c>
      <c r="AD255" s="42">
        <f t="shared" si="69"/>
        <v>1.8667369770085764</v>
      </c>
      <c r="AE255" s="42">
        <f t="shared" si="70"/>
        <v>0.83374663808102112</v>
      </c>
      <c r="AF255" s="42">
        <f t="shared" si="71"/>
        <v>359.74474937244497</v>
      </c>
      <c r="AG255" s="42">
        <f t="shared" si="72"/>
        <v>345.35495939754713</v>
      </c>
      <c r="AH255" s="6">
        <f t="shared" si="73"/>
        <v>404.06399999999996</v>
      </c>
      <c r="AI255" s="4">
        <v>22.859305373397198</v>
      </c>
      <c r="AJ255" s="4">
        <f t="shared" si="81"/>
        <v>296.00930537339718</v>
      </c>
      <c r="AK255" s="8">
        <f t="shared" si="74"/>
        <v>0.20060213347692152</v>
      </c>
      <c r="AL255" s="8">
        <f t="shared" si="75"/>
        <v>418.04397183058029</v>
      </c>
      <c r="AM255" s="8">
        <f t="shared" si="76"/>
        <v>2.4467478415235191</v>
      </c>
      <c r="AN255" s="8">
        <f t="shared" si="77"/>
        <v>46.634807175457262</v>
      </c>
      <c r="AO255" s="22">
        <f t="shared" si="78"/>
        <v>5.293940264513311E-3</v>
      </c>
      <c r="AP255" s="22">
        <f t="shared" si="79"/>
        <v>5.8540827938477542E-2</v>
      </c>
      <c r="AQ255" s="19">
        <f t="shared" si="82"/>
        <v>5.8540827938477542E-2</v>
      </c>
      <c r="AX255">
        <v>0.16291193360642525</v>
      </c>
      <c r="AY255">
        <v>31.198275862068964</v>
      </c>
      <c r="AZ255">
        <v>1.2999281609195401</v>
      </c>
      <c r="BA255">
        <v>1.0529418103448276</v>
      </c>
      <c r="BB255">
        <v>2.336206896551726</v>
      </c>
      <c r="BC255">
        <v>9.7341954022988578E-2</v>
      </c>
      <c r="BD255">
        <v>0.95559985632183897</v>
      </c>
      <c r="BE255">
        <v>9.5559985632183903E-2</v>
      </c>
      <c r="BF255">
        <v>0</v>
      </c>
      <c r="BG255">
        <v>22.204999999999998</v>
      </c>
      <c r="BH255">
        <v>1.0391716062082423</v>
      </c>
      <c r="BI255">
        <v>2.677148144846409</v>
      </c>
      <c r="BJ255">
        <v>1.7875318163139471</v>
      </c>
      <c r="BK255">
        <v>0.25663357562122974</v>
      </c>
      <c r="BL255">
        <v>7.1287104339230484E-4</v>
      </c>
      <c r="BP255" s="50">
        <f t="shared" si="83"/>
        <v>1.0394828158954252</v>
      </c>
      <c r="BQ255" s="50">
        <f t="shared" si="84"/>
        <v>3.822399425287356E-2</v>
      </c>
      <c r="BR255" s="50">
        <f t="shared" si="85"/>
        <v>0.26383632780963512</v>
      </c>
      <c r="BS255" s="50">
        <f t="shared" si="86"/>
        <v>0.27933971712980504</v>
      </c>
      <c r="BT255" s="50">
        <f t="shared" si="87"/>
        <v>7.3287868836009751E-4</v>
      </c>
      <c r="BU255" s="50">
        <f t="shared" si="87"/>
        <v>7.7594365869390299E-4</v>
      </c>
    </row>
    <row r="256" spans="1:73" x14ac:dyDescent="0.25">
      <c r="A256" s="21">
        <v>43739.456944444442</v>
      </c>
      <c r="B256" s="17">
        <v>337349</v>
      </c>
      <c r="C256" s="17">
        <v>13.52</v>
      </c>
      <c r="D256" s="17">
        <v>23.92</v>
      </c>
      <c r="E256" s="17">
        <v>361.9</v>
      </c>
      <c r="F256" s="17">
        <v>44.59</v>
      </c>
      <c r="G256" s="17">
        <v>-42.16</v>
      </c>
      <c r="H256" s="17">
        <v>-15.35</v>
      </c>
      <c r="I256" s="17">
        <v>27.51</v>
      </c>
      <c r="J256" s="17">
        <v>300.7</v>
      </c>
      <c r="K256" s="17">
        <v>317.3</v>
      </c>
      <c r="L256" s="17">
        <v>-26.82</v>
      </c>
      <c r="M256" s="17">
        <v>0.123</v>
      </c>
      <c r="N256" s="17">
        <v>319.7</v>
      </c>
      <c r="O256" s="17">
        <v>29.24</v>
      </c>
      <c r="P256" s="17">
        <v>290.5</v>
      </c>
      <c r="Q256" s="17">
        <v>421.2</v>
      </c>
      <c r="R256" s="17">
        <v>448</v>
      </c>
      <c r="S256" s="17">
        <v>22.02</v>
      </c>
      <c r="T256" s="17">
        <v>66.459999999999994</v>
      </c>
      <c r="U256" s="17">
        <v>0.72499999999999998</v>
      </c>
      <c r="V256" s="17">
        <v>173.5</v>
      </c>
      <c r="W256" s="17">
        <v>22.6</v>
      </c>
      <c r="X256" s="17">
        <v>0.35299999999999998</v>
      </c>
      <c r="Y256" s="17">
        <v>3.5328750000000002</v>
      </c>
      <c r="Z256" s="7">
        <f t="shared" si="66"/>
        <v>22.310000000000002</v>
      </c>
      <c r="AA256" s="7">
        <f t="shared" si="80"/>
        <v>295.45999999999998</v>
      </c>
      <c r="AB256" s="2">
        <f t="shared" si="67"/>
        <v>293.13900000000001</v>
      </c>
      <c r="AC256" s="42">
        <f t="shared" si="68"/>
        <v>2.795056725147032</v>
      </c>
      <c r="AD256" s="42">
        <f t="shared" si="69"/>
        <v>1.8575946995327173</v>
      </c>
      <c r="AE256" s="42">
        <f t="shared" si="70"/>
        <v>0.83311915812476278</v>
      </c>
      <c r="AF256" s="42">
        <f t="shared" si="71"/>
        <v>359.98545551403976</v>
      </c>
      <c r="AG256" s="42">
        <f t="shared" si="72"/>
        <v>345.58603729347817</v>
      </c>
      <c r="AH256" s="6">
        <f t="shared" si="73"/>
        <v>404.35199999999998</v>
      </c>
      <c r="AI256" s="4">
        <v>22.864073852079699</v>
      </c>
      <c r="AJ256" s="4">
        <f t="shared" si="81"/>
        <v>296.01407385207966</v>
      </c>
      <c r="AK256" s="8">
        <f t="shared" si="74"/>
        <v>0.20081615436335751</v>
      </c>
      <c r="AL256" s="8">
        <f t="shared" si="75"/>
        <v>418.05106227032013</v>
      </c>
      <c r="AM256" s="8">
        <f t="shared" si="76"/>
        <v>2.1899486295344919</v>
      </c>
      <c r="AN256" s="8">
        <f t="shared" si="77"/>
        <v>35.346146043154071</v>
      </c>
      <c r="AO256" s="22">
        <f t="shared" si="78"/>
        <v>5.5573477317899557E-3</v>
      </c>
      <c r="AP256" s="22">
        <f t="shared" si="79"/>
        <v>6.1453609429972113E-2</v>
      </c>
      <c r="AQ256" s="19">
        <f t="shared" si="82"/>
        <v>6.1453609429972113E-2</v>
      </c>
      <c r="AX256">
        <v>0.16382322105751609</v>
      </c>
      <c r="AY256">
        <v>31.198275862068964</v>
      </c>
      <c r="AZ256">
        <v>1.2999281609195401</v>
      </c>
      <c r="BA256">
        <v>1.0529418103448276</v>
      </c>
      <c r="BB256">
        <v>2.3103448275862077</v>
      </c>
      <c r="BC256">
        <v>9.6264367816091989E-2</v>
      </c>
      <c r="BD256">
        <v>0.95667744252873566</v>
      </c>
      <c r="BE256">
        <v>9.5667744252873568E-2</v>
      </c>
      <c r="BF256">
        <v>0</v>
      </c>
      <c r="BG256">
        <v>22.310000000000002</v>
      </c>
      <c r="BH256">
        <v>0.83248554088505589</v>
      </c>
      <c r="BI256">
        <v>2.6943024186846136</v>
      </c>
      <c r="BJ256">
        <v>1.7906333874577942</v>
      </c>
      <c r="BK256">
        <v>0.2562852213633332</v>
      </c>
      <c r="BL256">
        <v>7.1190339267592558E-4</v>
      </c>
      <c r="BP256" s="50">
        <f t="shared" si="83"/>
        <v>0.83273485251290968</v>
      </c>
      <c r="BQ256" s="50">
        <f t="shared" si="84"/>
        <v>3.826709770114943E-2</v>
      </c>
      <c r="BR256" s="50">
        <f t="shared" si="85"/>
        <v>0.2621040391644805</v>
      </c>
      <c r="BS256" s="50">
        <f t="shared" si="86"/>
        <v>0.27786439239135263</v>
      </c>
      <c r="BT256" s="50">
        <f t="shared" si="87"/>
        <v>7.280667754568903E-4</v>
      </c>
      <c r="BU256" s="50">
        <f t="shared" si="87"/>
        <v>7.7184553442042399E-4</v>
      </c>
    </row>
    <row r="257" spans="1:73" x14ac:dyDescent="0.25">
      <c r="A257" s="21">
        <v>43739.456944444442</v>
      </c>
      <c r="B257" s="17">
        <v>337350</v>
      </c>
      <c r="C257" s="17">
        <v>13.51</v>
      </c>
      <c r="D257" s="17">
        <v>23.93</v>
      </c>
      <c r="E257" s="17">
        <v>358.8</v>
      </c>
      <c r="F257" s="17">
        <v>44.13</v>
      </c>
      <c r="G257" s="17">
        <v>-42.66</v>
      </c>
      <c r="H257" s="17">
        <v>-15.26</v>
      </c>
      <c r="I257" s="17">
        <v>27.52</v>
      </c>
      <c r="J257" s="17">
        <v>300.7</v>
      </c>
      <c r="K257" s="17">
        <v>314.60000000000002</v>
      </c>
      <c r="L257" s="17">
        <v>-27.4</v>
      </c>
      <c r="M257" s="17">
        <v>0.123</v>
      </c>
      <c r="N257" s="17">
        <v>316.10000000000002</v>
      </c>
      <c r="O257" s="17">
        <v>28.86</v>
      </c>
      <c r="P257" s="17">
        <v>287.3</v>
      </c>
      <c r="Q257" s="17">
        <v>420.7</v>
      </c>
      <c r="R257" s="17">
        <v>448.1</v>
      </c>
      <c r="S257" s="17">
        <v>22.02</v>
      </c>
      <c r="T257" s="17">
        <v>67.69</v>
      </c>
      <c r="U257" s="17">
        <v>0.255</v>
      </c>
      <c r="V257" s="17">
        <v>314</v>
      </c>
      <c r="W257" s="17">
        <v>23.05</v>
      </c>
      <c r="X257" s="17">
        <v>0.35</v>
      </c>
      <c r="Y257" s="17">
        <v>3.4988459999999999</v>
      </c>
      <c r="Z257" s="7">
        <f t="shared" si="66"/>
        <v>22.535</v>
      </c>
      <c r="AA257" s="7">
        <f t="shared" si="80"/>
        <v>295.685</v>
      </c>
      <c r="AB257" s="2">
        <f t="shared" si="67"/>
        <v>290.62800000000004</v>
      </c>
      <c r="AC257" s="42">
        <f t="shared" si="68"/>
        <v>2.8428588626421125</v>
      </c>
      <c r="AD257" s="42">
        <f t="shared" si="69"/>
        <v>1.9243311641224461</v>
      </c>
      <c r="AE257" s="42">
        <f t="shared" si="70"/>
        <v>0.83724366710888554</v>
      </c>
      <c r="AF257" s="42">
        <f t="shared" si="71"/>
        <v>362.87086837274063</v>
      </c>
      <c r="AG257" s="42">
        <f t="shared" si="72"/>
        <v>348.35603363783099</v>
      </c>
      <c r="AH257" s="6">
        <f t="shared" si="73"/>
        <v>403.87199999999996</v>
      </c>
      <c r="AI257" s="4">
        <v>23.139202322943301</v>
      </c>
      <c r="AJ257" s="4">
        <f t="shared" si="81"/>
        <v>296.28920232294325</v>
      </c>
      <c r="AK257" s="8">
        <f t="shared" si="74"/>
        <v>0.20127528302957115</v>
      </c>
      <c r="AL257" s="8">
        <f t="shared" si="75"/>
        <v>419.6173787583711</v>
      </c>
      <c r="AM257" s="8">
        <f t="shared" si="76"/>
        <v>1.2987782720695631</v>
      </c>
      <c r="AN257" s="8">
        <f t="shared" si="77"/>
        <v>22.859034850573366</v>
      </c>
      <c r="AO257" s="22">
        <f t="shared" si="78"/>
        <v>5.7378874592049524E-3</v>
      </c>
      <c r="AP257" s="22">
        <f t="shared" si="79"/>
        <v>6.3450032621504407E-2</v>
      </c>
      <c r="AQ257" s="19">
        <f t="shared" si="82"/>
        <v>6.3450032621504407E-2</v>
      </c>
      <c r="AX257">
        <v>0.16579048219607753</v>
      </c>
      <c r="AY257">
        <v>30.931034482758623</v>
      </c>
      <c r="AZ257">
        <v>1.288793103448276</v>
      </c>
      <c r="BA257">
        <v>1.0439224137931036</v>
      </c>
      <c r="BB257">
        <v>2.3620689655172442</v>
      </c>
      <c r="BC257">
        <v>9.841954022988518E-2</v>
      </c>
      <c r="BD257">
        <v>0.94550287356321838</v>
      </c>
      <c r="BE257">
        <v>9.4550287356321844E-2</v>
      </c>
      <c r="BF257">
        <v>0</v>
      </c>
      <c r="BG257">
        <v>22.535</v>
      </c>
      <c r="BH257">
        <v>0.29280525920784728</v>
      </c>
      <c r="BI257">
        <v>2.7313851358536598</v>
      </c>
      <c r="BJ257">
        <v>1.8488745984593422</v>
      </c>
      <c r="BK257">
        <v>0.2500835978388109</v>
      </c>
      <c r="BL257">
        <v>6.9467666066336351E-4</v>
      </c>
      <c r="BP257" s="50">
        <f t="shared" si="83"/>
        <v>0.29289294812523031</v>
      </c>
      <c r="BQ257" s="50">
        <f t="shared" si="84"/>
        <v>3.7820114942528738E-2</v>
      </c>
      <c r="BR257" s="50">
        <f t="shared" si="85"/>
        <v>0.25213660184448128</v>
      </c>
      <c r="BS257" s="50">
        <f t="shared" si="86"/>
        <v>0.26834121228024971</v>
      </c>
      <c r="BT257" s="50">
        <f t="shared" si="87"/>
        <v>7.0037944956800359E-4</v>
      </c>
      <c r="BU257" s="50">
        <f t="shared" si="87"/>
        <v>7.4539225633402702E-4</v>
      </c>
    </row>
    <row r="258" spans="1:73" x14ac:dyDescent="0.25">
      <c r="A258" s="21">
        <v>43739.456944444442</v>
      </c>
      <c r="B258" s="17">
        <v>337351</v>
      </c>
      <c r="C258" s="17">
        <v>13.51</v>
      </c>
      <c r="D258" s="17">
        <v>23.93</v>
      </c>
      <c r="E258" s="17">
        <v>356.4</v>
      </c>
      <c r="F258" s="17">
        <v>43.65</v>
      </c>
      <c r="G258" s="17">
        <v>-42.97</v>
      </c>
      <c r="H258" s="17">
        <v>-14.71</v>
      </c>
      <c r="I258" s="17">
        <v>27.54</v>
      </c>
      <c r="J258" s="17">
        <v>300.7</v>
      </c>
      <c r="K258" s="17">
        <v>312.7</v>
      </c>
      <c r="L258" s="17">
        <v>-28.27</v>
      </c>
      <c r="M258" s="17">
        <v>0.122</v>
      </c>
      <c r="N258" s="17">
        <v>313.39999999999998</v>
      </c>
      <c r="O258" s="17">
        <v>28.94</v>
      </c>
      <c r="P258" s="17">
        <v>284.5</v>
      </c>
      <c r="Q258" s="17">
        <v>420.6</v>
      </c>
      <c r="R258" s="17">
        <v>448.8</v>
      </c>
      <c r="S258" s="17">
        <v>22.02</v>
      </c>
      <c r="T258" s="17">
        <v>68.349999999999994</v>
      </c>
      <c r="U258" s="17">
        <v>0.14000000000000001</v>
      </c>
      <c r="V258" s="17">
        <v>256</v>
      </c>
      <c r="W258" s="17">
        <v>23.55</v>
      </c>
      <c r="X258" s="17">
        <v>0.34699999999999998</v>
      </c>
      <c r="Y258" s="17">
        <v>3.4737640000000001</v>
      </c>
      <c r="Z258" s="7">
        <f t="shared" si="66"/>
        <v>22.785</v>
      </c>
      <c r="AA258" s="7">
        <f t="shared" si="80"/>
        <v>295.935</v>
      </c>
      <c r="AB258" s="2">
        <f t="shared" si="67"/>
        <v>288.68400000000003</v>
      </c>
      <c r="AC258" s="42">
        <f t="shared" si="68"/>
        <v>2.8934681280344465</v>
      </c>
      <c r="AD258" s="42">
        <f t="shared" si="69"/>
        <v>1.9776854655115441</v>
      </c>
      <c r="AE258" s="42">
        <f t="shared" si="70"/>
        <v>0.84042285459751809</v>
      </c>
      <c r="AF258" s="42">
        <f t="shared" si="71"/>
        <v>365.4822084708174</v>
      </c>
      <c r="AG258" s="42">
        <f t="shared" si="72"/>
        <v>350.86292013198471</v>
      </c>
      <c r="AH258" s="6">
        <f t="shared" si="73"/>
        <v>403.77600000000001</v>
      </c>
      <c r="AI258" s="4">
        <v>23.427301875845998</v>
      </c>
      <c r="AJ258" s="4">
        <f t="shared" si="81"/>
        <v>296.57730187584599</v>
      </c>
      <c r="AK258" s="8">
        <f t="shared" si="74"/>
        <v>0.20178624615276192</v>
      </c>
      <c r="AL258" s="8">
        <f t="shared" si="75"/>
        <v>421.25926374154369</v>
      </c>
      <c r="AM258" s="8">
        <f t="shared" si="76"/>
        <v>0.96234089594072647</v>
      </c>
      <c r="AN258" s="8">
        <f t="shared" si="77"/>
        <v>18.005642254461655</v>
      </c>
      <c r="AO258" s="22">
        <f t="shared" si="78"/>
        <v>5.7645594819981539E-3</v>
      </c>
      <c r="AP258" s="22">
        <f t="shared" si="79"/>
        <v>6.3744974048700789E-2</v>
      </c>
      <c r="AQ258" s="19">
        <f t="shared" si="82"/>
        <v>6.3744974048700789E-2</v>
      </c>
      <c r="AX258">
        <v>0.16799968233542725</v>
      </c>
      <c r="AY258">
        <v>30.72413793103448</v>
      </c>
      <c r="AZ258">
        <v>1.2801724137931034</v>
      </c>
      <c r="BA258">
        <v>1.0369396551724139</v>
      </c>
      <c r="BB258">
        <v>2.4310344827586197</v>
      </c>
      <c r="BC258">
        <v>0.10129310344827581</v>
      </c>
      <c r="BD258">
        <v>0.93564655172413813</v>
      </c>
      <c r="BE258">
        <v>9.3564655172413816E-2</v>
      </c>
      <c r="BF258">
        <v>0</v>
      </c>
      <c r="BG258">
        <v>22.785</v>
      </c>
      <c r="BH258">
        <v>0.16075582858470047</v>
      </c>
      <c r="BI258">
        <v>2.7731101331458801</v>
      </c>
      <c r="BJ258">
        <v>1.8954207760052089</v>
      </c>
      <c r="BK258">
        <v>0.24746150483197746</v>
      </c>
      <c r="BL258">
        <v>6.8739306897771515E-4</v>
      </c>
      <c r="BP258" s="50">
        <f t="shared" si="83"/>
        <v>0.1608039715197343</v>
      </c>
      <c r="BQ258" s="50">
        <f t="shared" si="84"/>
        <v>3.7425862068965525E-2</v>
      </c>
      <c r="BR258" s="50">
        <f t="shared" si="85"/>
        <v>0.24857633486270919</v>
      </c>
      <c r="BS258" s="50">
        <f t="shared" si="86"/>
        <v>0.2648184493946818</v>
      </c>
      <c r="BT258" s="50">
        <f t="shared" si="87"/>
        <v>6.9048981906308111E-4</v>
      </c>
      <c r="BU258" s="50">
        <f t="shared" si="87"/>
        <v>7.3560680387411601E-4</v>
      </c>
    </row>
    <row r="259" spans="1:73" x14ac:dyDescent="0.25">
      <c r="A259" s="21">
        <v>43739.456944444442</v>
      </c>
      <c r="B259" s="17">
        <v>337352</v>
      </c>
      <c r="C259" s="17">
        <v>13.51</v>
      </c>
      <c r="D259" s="17">
        <v>23.94</v>
      </c>
      <c r="E259" s="17">
        <v>353.7</v>
      </c>
      <c r="F259" s="17">
        <v>43.29</v>
      </c>
      <c r="G259" s="17">
        <v>-42.61</v>
      </c>
      <c r="H259" s="17">
        <v>-14.37</v>
      </c>
      <c r="I259" s="17">
        <v>27.57</v>
      </c>
      <c r="J259" s="17">
        <v>300.7</v>
      </c>
      <c r="K259" s="17">
        <v>310.39999999999998</v>
      </c>
      <c r="L259" s="17">
        <v>-28.24</v>
      </c>
      <c r="M259" s="17">
        <v>0.122</v>
      </c>
      <c r="N259" s="17">
        <v>311.10000000000002</v>
      </c>
      <c r="O259" s="17">
        <v>28.92</v>
      </c>
      <c r="P259" s="17">
        <v>282.2</v>
      </c>
      <c r="Q259" s="17">
        <v>421.1</v>
      </c>
      <c r="R259" s="17">
        <v>449.3</v>
      </c>
      <c r="S259" s="17">
        <v>22.02</v>
      </c>
      <c r="T259" s="17">
        <v>70.599999999999994</v>
      </c>
      <c r="U259" s="17">
        <v>0.25</v>
      </c>
      <c r="V259" s="17">
        <v>306</v>
      </c>
      <c r="W259" s="17">
        <v>23.6</v>
      </c>
      <c r="X259" s="17">
        <v>0.34499999999999997</v>
      </c>
      <c r="Y259" s="17">
        <v>3.445872</v>
      </c>
      <c r="Z259" s="7">
        <f t="shared" si="66"/>
        <v>22.810000000000002</v>
      </c>
      <c r="AA259" s="7">
        <f t="shared" si="80"/>
        <v>295.95999999999998</v>
      </c>
      <c r="AB259" s="2">
        <f t="shared" si="67"/>
        <v>286.49700000000001</v>
      </c>
      <c r="AC259" s="42">
        <f t="shared" si="68"/>
        <v>3.0035433263151714</v>
      </c>
      <c r="AD259" s="42">
        <f t="shared" si="69"/>
        <v>2.1205015883785108</v>
      </c>
      <c r="AE259" s="42">
        <f t="shared" si="70"/>
        <v>0.84883415334782963</v>
      </c>
      <c r="AF259" s="42">
        <f t="shared" si="71"/>
        <v>369.26485793229796</v>
      </c>
      <c r="AG259" s="42">
        <f t="shared" si="72"/>
        <v>354.49426361500605</v>
      </c>
      <c r="AH259" s="6">
        <f t="shared" si="73"/>
        <v>404.25600000000003</v>
      </c>
      <c r="AI259" s="4">
        <v>23.995164500321401</v>
      </c>
      <c r="AJ259" s="4">
        <f t="shared" si="81"/>
        <v>297.14516450032136</v>
      </c>
      <c r="AK259" s="8">
        <f t="shared" si="74"/>
        <v>0.2018373899748343</v>
      </c>
      <c r="AL259" s="8">
        <f t="shared" si="75"/>
        <v>424.59308471188029</v>
      </c>
      <c r="AM259" s="8">
        <f t="shared" si="76"/>
        <v>1.2859821149611685</v>
      </c>
      <c r="AN259" s="8">
        <f t="shared" si="77"/>
        <v>44.397043215896289</v>
      </c>
      <c r="AO259" s="22">
        <f t="shared" si="78"/>
        <v>5.0489337954506752E-3</v>
      </c>
      <c r="AP259" s="22">
        <f t="shared" si="79"/>
        <v>5.5831526202424007E-2</v>
      </c>
      <c r="AQ259" s="19">
        <f t="shared" si="82"/>
        <v>5.5831526202424007E-2</v>
      </c>
      <c r="AX259">
        <v>0.16822196248821952</v>
      </c>
      <c r="AY259">
        <v>30.491379310344829</v>
      </c>
      <c r="AZ259">
        <v>1.2704741379310345</v>
      </c>
      <c r="BA259">
        <v>1.029084051724138</v>
      </c>
      <c r="BB259">
        <v>2.4310344827586197</v>
      </c>
      <c r="BC259">
        <v>0.10129310344827581</v>
      </c>
      <c r="BD259">
        <v>0.92779094827586217</v>
      </c>
      <c r="BE259">
        <v>9.2779094827586228E-2</v>
      </c>
      <c r="BF259">
        <v>0</v>
      </c>
      <c r="BG259">
        <v>22.810000000000002</v>
      </c>
      <c r="BH259">
        <v>0.28706397961553654</v>
      </c>
      <c r="BI259">
        <v>2.7773130785611793</v>
      </c>
      <c r="BJ259">
        <v>1.9607830334641922</v>
      </c>
      <c r="BK259">
        <v>0.24582380170549883</v>
      </c>
      <c r="BL259">
        <v>6.8284389362638571E-4</v>
      </c>
      <c r="BP259" s="50">
        <f t="shared" si="83"/>
        <v>0.28714994914238268</v>
      </c>
      <c r="BQ259" s="50">
        <f t="shared" si="84"/>
        <v>3.7111637931034488E-2</v>
      </c>
      <c r="BR259" s="50">
        <f t="shared" si="85"/>
        <v>0.24778275317020693</v>
      </c>
      <c r="BS259" s="50">
        <f t="shared" si="86"/>
        <v>0.263759138766609</v>
      </c>
      <c r="BT259" s="50">
        <f t="shared" si="87"/>
        <v>6.8828542547279704E-4</v>
      </c>
      <c r="BU259" s="50">
        <f t="shared" si="87"/>
        <v>7.3266427435169171E-4</v>
      </c>
    </row>
    <row r="260" spans="1:73" x14ac:dyDescent="0.25">
      <c r="A260" s="21">
        <v>43739.456944444442</v>
      </c>
      <c r="B260" s="17">
        <v>337353</v>
      </c>
      <c r="C260" s="17">
        <v>13.51</v>
      </c>
      <c r="D260" s="17">
        <v>23.94</v>
      </c>
      <c r="E260" s="17">
        <v>350.7</v>
      </c>
      <c r="F260" s="17">
        <v>43.01</v>
      </c>
      <c r="G260" s="17">
        <v>-43.13</v>
      </c>
      <c r="H260" s="17">
        <v>-14.61</v>
      </c>
      <c r="I260" s="17">
        <v>27.6</v>
      </c>
      <c r="J260" s="17">
        <v>300.7</v>
      </c>
      <c r="K260" s="17">
        <v>307.7</v>
      </c>
      <c r="L260" s="17">
        <v>-28.52</v>
      </c>
      <c r="M260" s="17">
        <v>0.123</v>
      </c>
      <c r="N260" s="17">
        <v>307.60000000000002</v>
      </c>
      <c r="O260" s="17">
        <v>28.4</v>
      </c>
      <c r="P260" s="17">
        <v>279.2</v>
      </c>
      <c r="Q260" s="17">
        <v>420.7</v>
      </c>
      <c r="R260" s="17">
        <v>449.3</v>
      </c>
      <c r="S260" s="17">
        <v>22.02</v>
      </c>
      <c r="T260" s="17">
        <v>69.81</v>
      </c>
      <c r="U260" s="17">
        <v>0.75</v>
      </c>
      <c r="V260" s="17">
        <v>165</v>
      </c>
      <c r="W260" s="17">
        <v>23.35</v>
      </c>
      <c r="X260" s="17">
        <v>0.34200000000000003</v>
      </c>
      <c r="Y260" s="17">
        <v>3.4173840000000002</v>
      </c>
      <c r="Z260" s="7">
        <f t="shared" si="66"/>
        <v>22.685000000000002</v>
      </c>
      <c r="AA260" s="7">
        <f t="shared" si="80"/>
        <v>295.83499999999998</v>
      </c>
      <c r="AB260" s="2">
        <f t="shared" si="67"/>
        <v>284.06700000000001</v>
      </c>
      <c r="AC260" s="42">
        <f t="shared" si="68"/>
        <v>3.0254842898715961</v>
      </c>
      <c r="AD260" s="42">
        <f t="shared" si="69"/>
        <v>2.1120905827593615</v>
      </c>
      <c r="AE260" s="42">
        <f t="shared" si="70"/>
        <v>0.848403114146002</v>
      </c>
      <c r="AF260" s="42">
        <f t="shared" si="71"/>
        <v>368.45421389836906</v>
      </c>
      <c r="AG260" s="42">
        <f t="shared" si="72"/>
        <v>353.71604534243431</v>
      </c>
      <c r="AH260" s="6">
        <f t="shared" si="73"/>
        <v>403.87199999999996</v>
      </c>
      <c r="AI260" s="4">
        <v>24.0946483793929</v>
      </c>
      <c r="AJ260" s="4">
        <f t="shared" si="81"/>
        <v>297.24464837939286</v>
      </c>
      <c r="AK260" s="8">
        <f t="shared" si="74"/>
        <v>0.20158175726044025</v>
      </c>
      <c r="AL260" s="8">
        <f t="shared" si="75"/>
        <v>425.19734989674583</v>
      </c>
      <c r="AM260" s="8">
        <f t="shared" si="76"/>
        <v>2.2273863607376247</v>
      </c>
      <c r="AN260" s="8">
        <f t="shared" si="77"/>
        <v>91.463293741752551</v>
      </c>
      <c r="AO260" s="22">
        <f t="shared" si="78"/>
        <v>3.899539511650946E-3</v>
      </c>
      <c r="AP260" s="22">
        <f t="shared" si="79"/>
        <v>4.3121429442846103E-2</v>
      </c>
      <c r="AQ260" s="19">
        <f t="shared" si="82"/>
        <v>4.3121429442846103E-2</v>
      </c>
      <c r="AX260">
        <v>0.16711303909984784</v>
      </c>
      <c r="AY260">
        <v>30.232758620689655</v>
      </c>
      <c r="AZ260">
        <v>1.259698275862069</v>
      </c>
      <c r="BA260">
        <v>1.0203556034482759</v>
      </c>
      <c r="BB260">
        <v>2.4655172413793123</v>
      </c>
      <c r="BC260">
        <v>0.10272988505747134</v>
      </c>
      <c r="BD260">
        <v>0.91762571839080453</v>
      </c>
      <c r="BE260">
        <v>9.1762571839080459E-2</v>
      </c>
      <c r="BF260">
        <v>0</v>
      </c>
      <c r="BG260">
        <v>22.685000000000002</v>
      </c>
      <c r="BH260">
        <v>0.86119193884660961</v>
      </c>
      <c r="BI260">
        <v>2.7563538309041413</v>
      </c>
      <c r="BJ260">
        <v>1.9242106093541813</v>
      </c>
      <c r="BK260">
        <v>0.24618704705662448</v>
      </c>
      <c r="BL260">
        <v>6.8385290849062353E-4</v>
      </c>
      <c r="BP260" s="50">
        <f t="shared" si="83"/>
        <v>0.86144984742714803</v>
      </c>
      <c r="BQ260" s="50">
        <f t="shared" si="84"/>
        <v>3.6705028735632181E-2</v>
      </c>
      <c r="BR260" s="50">
        <f t="shared" si="85"/>
        <v>0.25188135900259007</v>
      </c>
      <c r="BS260" s="50">
        <f t="shared" si="86"/>
        <v>0.26706818198125626</v>
      </c>
      <c r="BT260" s="50">
        <f t="shared" si="87"/>
        <v>6.9967044167386133E-4</v>
      </c>
      <c r="BU260" s="50">
        <f t="shared" si="87"/>
        <v>7.4185606105904524E-4</v>
      </c>
    </row>
    <row r="261" spans="1:73" x14ac:dyDescent="0.25">
      <c r="A261" s="21">
        <v>43739.456944444442</v>
      </c>
      <c r="B261" s="17">
        <v>337354</v>
      </c>
      <c r="C261" s="17">
        <v>13.51</v>
      </c>
      <c r="D261" s="17">
        <v>23.95</v>
      </c>
      <c r="E261" s="17">
        <v>348.9</v>
      </c>
      <c r="F261" s="17">
        <v>42.99</v>
      </c>
      <c r="G261" s="17">
        <v>-42.76</v>
      </c>
      <c r="H261" s="17">
        <v>-16.22</v>
      </c>
      <c r="I261" s="17">
        <v>27.62</v>
      </c>
      <c r="J261" s="17">
        <v>300.8</v>
      </c>
      <c r="K261" s="17">
        <v>305.89999999999998</v>
      </c>
      <c r="L261" s="17">
        <v>-26.54</v>
      </c>
      <c r="M261" s="17">
        <v>0.123</v>
      </c>
      <c r="N261" s="17">
        <v>306.2</v>
      </c>
      <c r="O261" s="17">
        <v>26.77</v>
      </c>
      <c r="P261" s="17">
        <v>279.39999999999998</v>
      </c>
      <c r="Q261" s="17">
        <v>421.2</v>
      </c>
      <c r="R261" s="17">
        <v>447.8</v>
      </c>
      <c r="S261" s="17">
        <v>22.04</v>
      </c>
      <c r="T261" s="17">
        <v>68.239999999999995</v>
      </c>
      <c r="U261" s="17">
        <v>0.67</v>
      </c>
      <c r="V261" s="17">
        <v>260</v>
      </c>
      <c r="W261" s="17">
        <v>22.8</v>
      </c>
      <c r="X261" s="17">
        <v>0.34100000000000003</v>
      </c>
      <c r="Y261" s="17">
        <v>3.4052419999999999</v>
      </c>
      <c r="Z261" s="7">
        <f t="shared" si="66"/>
        <v>22.42</v>
      </c>
      <c r="AA261" s="7">
        <f t="shared" si="80"/>
        <v>295.57</v>
      </c>
      <c r="AB261" s="2">
        <f t="shared" si="67"/>
        <v>282.60899999999998</v>
      </c>
      <c r="AC261" s="42">
        <f t="shared" si="68"/>
        <v>2.9130792740124964</v>
      </c>
      <c r="AD261" s="42">
        <f t="shared" si="69"/>
        <v>1.9878852965861273</v>
      </c>
      <c r="AE261" s="42">
        <f t="shared" si="70"/>
        <v>0.84118975674781271</v>
      </c>
      <c r="AF261" s="42">
        <f t="shared" si="71"/>
        <v>364.01429662598269</v>
      </c>
      <c r="AG261" s="42">
        <f t="shared" si="72"/>
        <v>349.45372476094337</v>
      </c>
      <c r="AH261" s="6">
        <f t="shared" si="73"/>
        <v>404.35199999999998</v>
      </c>
      <c r="AI261" s="4">
        <v>23.498790900438799</v>
      </c>
      <c r="AJ261" s="4">
        <f t="shared" si="81"/>
        <v>296.64879090043877</v>
      </c>
      <c r="AK261" s="8">
        <f t="shared" si="74"/>
        <v>0.20104052993408761</v>
      </c>
      <c r="AL261" s="8">
        <f t="shared" si="75"/>
        <v>421.74567101863761</v>
      </c>
      <c r="AM261" s="8">
        <f t="shared" si="76"/>
        <v>2.1052434538551594</v>
      </c>
      <c r="AN261" s="8">
        <f t="shared" si="77"/>
        <v>66.157652228149658</v>
      </c>
      <c r="AO261" s="22">
        <f t="shared" si="78"/>
        <v>4.5319986254321034E-3</v>
      </c>
      <c r="AP261" s="22">
        <f t="shared" si="79"/>
        <v>5.0115214470261508E-2</v>
      </c>
      <c r="AQ261" s="19">
        <f t="shared" si="82"/>
        <v>5.0115214470261508E-2</v>
      </c>
      <c r="AX261">
        <v>0.1647825160818443</v>
      </c>
      <c r="AY261">
        <v>30.077586206896552</v>
      </c>
      <c r="AZ261">
        <v>1.2532327586206897</v>
      </c>
      <c r="BA261">
        <v>1.0151185344827587</v>
      </c>
      <c r="BB261">
        <v>2.2931034482758643</v>
      </c>
      <c r="BC261">
        <v>9.5545977011494351E-2</v>
      </c>
      <c r="BD261">
        <v>0.91957255747126432</v>
      </c>
      <c r="BE261">
        <v>9.1957255747126432E-2</v>
      </c>
      <c r="BF261">
        <v>0</v>
      </c>
      <c r="BG261">
        <v>22.42</v>
      </c>
      <c r="BH261">
        <v>0.76933146536963792</v>
      </c>
      <c r="BI261">
        <v>2.7123764450318255</v>
      </c>
      <c r="BJ261">
        <v>1.8509256860897176</v>
      </c>
      <c r="BK261">
        <v>0.24608208664231501</v>
      </c>
      <c r="BL261">
        <v>6.8356135178420827E-4</v>
      </c>
      <c r="BP261" s="50">
        <f t="shared" si="83"/>
        <v>0.76956186370158564</v>
      </c>
      <c r="BQ261" s="50">
        <f t="shared" si="84"/>
        <v>3.6782902298850575E-2</v>
      </c>
      <c r="BR261" s="50">
        <f t="shared" si="85"/>
        <v>0.25124633348773889</v>
      </c>
      <c r="BS261" s="50">
        <f t="shared" si="86"/>
        <v>0.26648705151692864</v>
      </c>
      <c r="BT261" s="50">
        <f t="shared" si="87"/>
        <v>6.9790648191038571E-4</v>
      </c>
      <c r="BU261" s="50">
        <f t="shared" si="87"/>
        <v>7.4024180976924633E-4</v>
      </c>
    </row>
    <row r="262" spans="1:73" x14ac:dyDescent="0.25">
      <c r="A262" s="21">
        <v>43739.457638888889</v>
      </c>
      <c r="B262" s="17">
        <v>337355</v>
      </c>
      <c r="C262" s="17">
        <v>13.51</v>
      </c>
      <c r="D262" s="17">
        <v>23.95</v>
      </c>
      <c r="E262" s="17">
        <v>347.7</v>
      </c>
      <c r="F262" s="17">
        <v>42.77</v>
      </c>
      <c r="G262" s="17">
        <v>-42.79</v>
      </c>
      <c r="H262" s="17">
        <v>-16.38</v>
      </c>
      <c r="I262" s="17">
        <v>27.62</v>
      </c>
      <c r="J262" s="17">
        <v>300.8</v>
      </c>
      <c r="K262" s="17">
        <v>305</v>
      </c>
      <c r="L262" s="17">
        <v>-26.41</v>
      </c>
      <c r="M262" s="17">
        <v>0.123</v>
      </c>
      <c r="N262" s="17">
        <v>304.89999999999998</v>
      </c>
      <c r="O262" s="17">
        <v>26.39</v>
      </c>
      <c r="P262" s="17">
        <v>278.60000000000002</v>
      </c>
      <c r="Q262" s="17">
        <v>421.2</v>
      </c>
      <c r="R262" s="17">
        <v>447.6</v>
      </c>
      <c r="S262" s="17">
        <v>22.04</v>
      </c>
      <c r="T262" s="17">
        <v>67.239999999999995</v>
      </c>
      <c r="U262" s="17">
        <v>0.41499999999999998</v>
      </c>
      <c r="V262" s="17">
        <v>268</v>
      </c>
      <c r="W262" s="17">
        <v>22.95</v>
      </c>
      <c r="X262" s="17">
        <v>0.34</v>
      </c>
      <c r="Y262" s="17">
        <v>3.3955980000000001</v>
      </c>
      <c r="Z262" s="7">
        <f t="shared" ref="Z262:Z325" si="88">AVERAGE(S262,W262)</f>
        <v>22.494999999999997</v>
      </c>
      <c r="AA262" s="7">
        <f t="shared" si="80"/>
        <v>295.64499999999998</v>
      </c>
      <c r="AB262" s="2">
        <f t="shared" ref="AB262:AB325" si="89">E262*$U$1827</f>
        <v>281.637</v>
      </c>
      <c r="AC262" s="42">
        <f t="shared" ref="AC262:AC325" si="90">0.61121*EXP((18.678 - (AI262/234.5))*(AI262/(257.15+Z262)))</f>
        <v>2.8860366532562485</v>
      </c>
      <c r="AD262" s="42">
        <f t="shared" ref="AD262:AD325" si="91">T262*AC262/100</f>
        <v>1.9405710456495013</v>
      </c>
      <c r="AE262" s="42">
        <f t="shared" ref="AE262:AE325" si="92">1.72*(AD262/AA262)^(0.143)</f>
        <v>0.83826664386514815</v>
      </c>
      <c r="AF262" s="42">
        <f t="shared" ref="AF262:AF325" si="93">AE262*$U$1834*AA262^4</f>
        <v>363.11768266126637</v>
      </c>
      <c r="AG262" s="42">
        <f t="shared" ref="AG262:AG325" si="94">$U$1831*AF262</f>
        <v>348.59297535481568</v>
      </c>
      <c r="AH262" s="6">
        <f t="shared" ref="AH262:AH325" si="95">$U$1831*($U$1832*Q262+$U$1833*R262)</f>
        <v>404.35199999999998</v>
      </c>
      <c r="AI262" s="4">
        <v>23.363982917193901</v>
      </c>
      <c r="AJ262" s="4">
        <f t="shared" si="81"/>
        <v>296.51398291719386</v>
      </c>
      <c r="AK262" s="8">
        <f t="shared" ref="AK262:AK325" si="96">(4*$U$1834*AA262^3) / $U$1838</f>
        <v>0.20119360906332243</v>
      </c>
      <c r="AL262" s="8">
        <f t="shared" ref="AL262:AL325" si="97">$U$1831*$U$1834*AA262^4   +    $U$1838*AK262*(AJ262-AA262)</f>
        <v>420.942660142254</v>
      </c>
      <c r="AM262" s="8">
        <f t="shared" ref="AM262:AM325" si="98">1.4*0.135*SQRT(U262/$U$1844)</f>
        <v>1.6568720529962477</v>
      </c>
      <c r="AN262" s="8">
        <f t="shared" ref="AN262:AN325" si="99">AM262*$U$1838*(AJ262-AA262)</f>
        <v>41.941184947164714</v>
      </c>
      <c r="AO262" s="22">
        <f t="shared" ref="AO262:AO325" si="100">(AB262+AH262-AL262-AN262)/$U$1824</f>
        <v>5.079493902840659E-3</v>
      </c>
      <c r="AP262" s="22">
        <f t="shared" ref="AP262:AP325" si="101">AO262*10*$U$1841*$U$1842</f>
        <v>5.616946238967014E-2</v>
      </c>
      <c r="AQ262" s="19">
        <f t="shared" si="82"/>
        <v>5.616946238967014E-2</v>
      </c>
      <c r="AX262">
        <v>0.16543929654246259</v>
      </c>
      <c r="AY262">
        <v>29.974137931034484</v>
      </c>
      <c r="AZ262">
        <v>1.2489224137931034</v>
      </c>
      <c r="BA262">
        <v>1.0116271551724139</v>
      </c>
      <c r="BB262">
        <v>2.2758620689655205</v>
      </c>
      <c r="BC262">
        <v>9.4827586206896686E-2</v>
      </c>
      <c r="BD262">
        <v>0.91679956896551718</v>
      </c>
      <c r="BE262">
        <v>9.1679956896551729E-2</v>
      </c>
      <c r="BF262">
        <v>0</v>
      </c>
      <c r="BG262">
        <v>22.494999999999997</v>
      </c>
      <c r="BH262">
        <v>0.47652620616179064</v>
      </c>
      <c r="BI262">
        <v>2.7247602659457013</v>
      </c>
      <c r="BJ262">
        <v>1.8321288028218894</v>
      </c>
      <c r="BK262">
        <v>0.24420045841160615</v>
      </c>
      <c r="BL262">
        <v>6.7833460669890601E-4</v>
      </c>
      <c r="BP262" s="50">
        <f t="shared" si="83"/>
        <v>0.47666891557635521</v>
      </c>
      <c r="BQ262" s="50">
        <f t="shared" si="84"/>
        <v>3.6671982758620686E-2</v>
      </c>
      <c r="BR262" s="50">
        <f t="shared" si="85"/>
        <v>0.24742807544371745</v>
      </c>
      <c r="BS262" s="50">
        <f t="shared" si="86"/>
        <v>0.26293878202152077</v>
      </c>
      <c r="BT262" s="50">
        <f t="shared" si="87"/>
        <v>6.8730020956588175E-4</v>
      </c>
      <c r="BU262" s="50">
        <f t="shared" si="87"/>
        <v>7.3038550561533536E-4</v>
      </c>
    </row>
    <row r="263" spans="1:73" x14ac:dyDescent="0.25">
      <c r="A263" s="21">
        <v>43739.457638888889</v>
      </c>
      <c r="B263" s="17">
        <v>337356</v>
      </c>
      <c r="C263" s="17">
        <v>13.51</v>
      </c>
      <c r="D263" s="17">
        <v>23.96</v>
      </c>
      <c r="E263" s="17">
        <v>346.2</v>
      </c>
      <c r="F263" s="17">
        <v>42.31</v>
      </c>
      <c r="G263" s="17">
        <v>-43.6</v>
      </c>
      <c r="H263" s="17">
        <v>-16.63</v>
      </c>
      <c r="I263" s="17">
        <v>27.63</v>
      </c>
      <c r="J263" s="17">
        <v>300.8</v>
      </c>
      <c r="K263" s="17">
        <v>303.89999999999998</v>
      </c>
      <c r="L263" s="17">
        <v>-26.97</v>
      </c>
      <c r="M263" s="17">
        <v>0.122</v>
      </c>
      <c r="N263" s="17">
        <v>302.60000000000002</v>
      </c>
      <c r="O263" s="17">
        <v>25.68</v>
      </c>
      <c r="P263" s="17">
        <v>277</v>
      </c>
      <c r="Q263" s="17">
        <v>420.5</v>
      </c>
      <c r="R263" s="17">
        <v>447.4</v>
      </c>
      <c r="S263" s="17">
        <v>22.06</v>
      </c>
      <c r="T263" s="17">
        <v>67.13</v>
      </c>
      <c r="U263" s="17">
        <v>0.115</v>
      </c>
      <c r="V263" s="17">
        <v>189</v>
      </c>
      <c r="W263" s="17">
        <v>23.05</v>
      </c>
      <c r="X263" s="17">
        <v>0.33800000000000002</v>
      </c>
      <c r="Y263" s="17">
        <v>3.3792399999999998</v>
      </c>
      <c r="Z263" s="7">
        <f t="shared" si="88"/>
        <v>22.555</v>
      </c>
      <c r="AA263" s="7">
        <f t="shared" ref="AA263:AA326" si="102">CONVERT(Z263,"C","K")</f>
        <v>295.70499999999998</v>
      </c>
      <c r="AB263" s="2">
        <f t="shared" si="89"/>
        <v>280.42200000000003</v>
      </c>
      <c r="AC263" s="42">
        <f t="shared" si="90"/>
        <v>2.83727900269349</v>
      </c>
      <c r="AD263" s="42">
        <f t="shared" si="91"/>
        <v>1.9046653945081398</v>
      </c>
      <c r="AE263" s="42">
        <f t="shared" si="92"/>
        <v>0.8360066465309387</v>
      </c>
      <c r="AF263" s="42">
        <f t="shared" si="93"/>
        <v>362.43277225003919</v>
      </c>
      <c r="AG263" s="42">
        <f t="shared" si="94"/>
        <v>347.93546136003761</v>
      </c>
      <c r="AH263" s="6">
        <f t="shared" si="95"/>
        <v>403.68</v>
      </c>
      <c r="AI263" s="4">
        <v>23.111130344995601</v>
      </c>
      <c r="AJ263" s="4">
        <f t="shared" ref="AJ263:AJ326" si="103">CONVERT(AI263,"C","K")</f>
        <v>296.26113034499559</v>
      </c>
      <c r="AK263" s="8">
        <f t="shared" si="96"/>
        <v>0.20131612830021506</v>
      </c>
      <c r="AL263" s="8">
        <f t="shared" si="97"/>
        <v>419.4487711684618</v>
      </c>
      <c r="AM263" s="8">
        <f t="shared" si="98"/>
        <v>0.8721955056063978</v>
      </c>
      <c r="AN263" s="8">
        <f t="shared" si="99"/>
        <v>14.129634306025398</v>
      </c>
      <c r="AO263" s="22">
        <f t="shared" si="100"/>
        <v>5.7037367487994123E-3</v>
      </c>
      <c r="AP263" s="22">
        <f t="shared" si="101"/>
        <v>6.3072391250061519E-2</v>
      </c>
      <c r="AQ263" s="19">
        <f t="shared" ref="AQ263:AQ326" si="104">MAX(AP263,0)</f>
        <v>6.3072391250061519E-2</v>
      </c>
      <c r="AX263">
        <v>0.16596631089850275</v>
      </c>
      <c r="AY263">
        <v>29.844827586206897</v>
      </c>
      <c r="AZ263">
        <v>1.2435344827586208</v>
      </c>
      <c r="BA263">
        <v>1.0072629310344829</v>
      </c>
      <c r="BB263">
        <v>2.3189655172413772</v>
      </c>
      <c r="BC263">
        <v>9.6623563218390718E-2</v>
      </c>
      <c r="BD263">
        <v>0.91063936781609223</v>
      </c>
      <c r="BE263">
        <v>9.1063936781609234E-2</v>
      </c>
      <c r="BF263">
        <v>0</v>
      </c>
      <c r="BG263">
        <v>22.555</v>
      </c>
      <c r="BH263">
        <v>0.13204943062314681</v>
      </c>
      <c r="BI263">
        <v>2.7347028419567416</v>
      </c>
      <c r="BJ263">
        <v>1.8358060178055606</v>
      </c>
      <c r="BK263">
        <v>0.24004841532086016</v>
      </c>
      <c r="BL263">
        <v>6.6680115366905606E-4</v>
      </c>
      <c r="BP263" s="50">
        <f t="shared" ref="BP263:BP326" si="105">U263*(LN((2-0.08)/0.015)/LN(($AW$13-0.08)/0.015))</f>
        <v>0.13208897660549604</v>
      </c>
      <c r="BQ263" s="50">
        <f t="shared" ref="BQ263:BQ326" si="106">0.04*BD263</f>
        <v>3.6425574712643689E-2</v>
      </c>
      <c r="BR263" s="50">
        <f t="shared" ref="BR263:BR326" si="107">(0.408*AX263*(BD263-BE263) + $BF$6*($BN$7/(BG263+273))*BP263*(BI263-BJ263))  /  (AX263 + $BF$6*(1 + $BN$8*BP263))</f>
        <v>0.24094624131290196</v>
      </c>
      <c r="BS263" s="50">
        <f t="shared" ref="BS263:BS326" si="108">(0.408*AX263*(BD263-BQ263) + $BF$6*($BN$7/(BG263+273))*BP263*(BI263-BJ263))  /  (AX263 + $BF$6*(1 + $BN$8*BP263))</f>
        <v>0.25672884018344672</v>
      </c>
      <c r="BT263" s="50">
        <f t="shared" ref="BT263:BU326" si="109">BR263/60/6</f>
        <v>6.69295114758061E-4</v>
      </c>
      <c r="BU263" s="50">
        <f t="shared" si="109"/>
        <v>7.1313566717624095E-4</v>
      </c>
    </row>
    <row r="264" spans="1:73" x14ac:dyDescent="0.25">
      <c r="A264" s="21">
        <v>43739.457638888889</v>
      </c>
      <c r="B264" s="17">
        <v>337357</v>
      </c>
      <c r="C264" s="17">
        <v>13.51</v>
      </c>
      <c r="D264" s="17">
        <v>23.96</v>
      </c>
      <c r="E264" s="17">
        <v>342.7</v>
      </c>
      <c r="F264" s="17">
        <v>41.71</v>
      </c>
      <c r="G264" s="17">
        <v>-43.6</v>
      </c>
      <c r="H264" s="17">
        <v>-16.09</v>
      </c>
      <c r="I264" s="17">
        <v>27.65</v>
      </c>
      <c r="J264" s="17">
        <v>300.8</v>
      </c>
      <c r="K264" s="17">
        <v>301</v>
      </c>
      <c r="L264" s="17">
        <v>-27.51</v>
      </c>
      <c r="M264" s="17">
        <v>0.122</v>
      </c>
      <c r="N264" s="17">
        <v>299.10000000000002</v>
      </c>
      <c r="O264" s="17">
        <v>25.61</v>
      </c>
      <c r="P264" s="17">
        <v>273.5</v>
      </c>
      <c r="Q264" s="17">
        <v>420.6</v>
      </c>
      <c r="R264" s="17">
        <v>448.1</v>
      </c>
      <c r="S264" s="17">
        <v>22.08</v>
      </c>
      <c r="T264" s="17">
        <v>68.459999999999994</v>
      </c>
      <c r="U264" s="17">
        <v>0.67500000000000004</v>
      </c>
      <c r="V264" s="17">
        <v>338.5</v>
      </c>
      <c r="W264" s="17">
        <v>23.25</v>
      </c>
      <c r="X264" s="17">
        <v>0.33500000000000002</v>
      </c>
      <c r="Y264" s="17">
        <v>3.345478</v>
      </c>
      <c r="Z264" s="7">
        <f t="shared" si="88"/>
        <v>22.664999999999999</v>
      </c>
      <c r="AA264" s="7">
        <f t="shared" si="102"/>
        <v>295.815</v>
      </c>
      <c r="AB264" s="2">
        <f t="shared" si="89"/>
        <v>277.58699999999999</v>
      </c>
      <c r="AC264" s="42">
        <f t="shared" si="90"/>
        <v>2.9018133425354913</v>
      </c>
      <c r="AD264" s="42">
        <f t="shared" si="91"/>
        <v>1.9865814142997971</v>
      </c>
      <c r="AE264" s="42">
        <f t="shared" si="92"/>
        <v>0.84101118178869461</v>
      </c>
      <c r="AF264" s="42">
        <f t="shared" si="93"/>
        <v>365.14520129194653</v>
      </c>
      <c r="AG264" s="42">
        <f t="shared" si="94"/>
        <v>350.53939324026868</v>
      </c>
      <c r="AH264" s="6">
        <f t="shared" si="95"/>
        <v>403.77600000000001</v>
      </c>
      <c r="AI264" s="4">
        <v>23.460817109363401</v>
      </c>
      <c r="AJ264" s="4">
        <f t="shared" si="103"/>
        <v>296.61081710936338</v>
      </c>
      <c r="AK264" s="8">
        <f t="shared" si="96"/>
        <v>0.20154087606729237</v>
      </c>
      <c r="AL264" s="8">
        <f t="shared" si="97"/>
        <v>421.4792055144548</v>
      </c>
      <c r="AM264" s="8">
        <f t="shared" si="98"/>
        <v>2.1130842387373012</v>
      </c>
      <c r="AN264" s="8">
        <f t="shared" si="99"/>
        <v>48.98584084747683</v>
      </c>
      <c r="AO264" s="22">
        <f t="shared" si="100"/>
        <v>4.8015693319837932E-3</v>
      </c>
      <c r="AP264" s="22">
        <f t="shared" si="101"/>
        <v>5.3096149569828048E-2</v>
      </c>
      <c r="AQ264" s="19">
        <f t="shared" si="104"/>
        <v>5.3096149569828048E-2</v>
      </c>
      <c r="AX264">
        <v>0.16693618529231627</v>
      </c>
      <c r="AY264">
        <v>29.543103448275861</v>
      </c>
      <c r="AZ264">
        <v>1.2309626436781609</v>
      </c>
      <c r="BA264">
        <v>0.99707974137931044</v>
      </c>
      <c r="BB264">
        <v>2.3706896551724137</v>
      </c>
      <c r="BC264">
        <v>9.8778735632183909E-2</v>
      </c>
      <c r="BD264">
        <v>0.89830100574712657</v>
      </c>
      <c r="BE264">
        <v>8.9830100574712662E-2</v>
      </c>
      <c r="BF264">
        <v>0</v>
      </c>
      <c r="BG264">
        <v>22.664999999999999</v>
      </c>
      <c r="BH264">
        <v>0.77507274496194867</v>
      </c>
      <c r="BI264">
        <v>2.7530131995327207</v>
      </c>
      <c r="BJ264">
        <v>1.8847128364001007</v>
      </c>
      <c r="BK264">
        <v>0.24186328705693827</v>
      </c>
      <c r="BL264">
        <v>6.7184246404705065E-4</v>
      </c>
      <c r="BP264" s="50">
        <f t="shared" si="105"/>
        <v>0.77530486268443333</v>
      </c>
      <c r="BQ264" s="50">
        <f t="shared" si="106"/>
        <v>3.5932040229885061E-2</v>
      </c>
      <c r="BR264" s="50">
        <f t="shared" si="107"/>
        <v>0.24693030270702584</v>
      </c>
      <c r="BS264" s="50">
        <f t="shared" si="108"/>
        <v>0.26187519993062514</v>
      </c>
      <c r="BT264" s="50">
        <f t="shared" si="109"/>
        <v>6.8591750751951629E-4</v>
      </c>
      <c r="BU264" s="50">
        <f t="shared" si="109"/>
        <v>7.2743111091840311E-4</v>
      </c>
    </row>
    <row r="265" spans="1:73" x14ac:dyDescent="0.25">
      <c r="A265" s="21">
        <v>43739.457638888889</v>
      </c>
      <c r="B265" s="17">
        <v>337358</v>
      </c>
      <c r="C265" s="17">
        <v>13.51</v>
      </c>
      <c r="D265" s="17">
        <v>23.97</v>
      </c>
      <c r="E265" s="17">
        <v>339.5</v>
      </c>
      <c r="F265" s="17">
        <v>41.43</v>
      </c>
      <c r="G265" s="17">
        <v>-42.88</v>
      </c>
      <c r="H265" s="17">
        <v>-15.66</v>
      </c>
      <c r="I265" s="17">
        <v>27.67</v>
      </c>
      <c r="J265" s="17">
        <v>300.8</v>
      </c>
      <c r="K265" s="17">
        <v>298.10000000000002</v>
      </c>
      <c r="L265" s="17">
        <v>-27.22</v>
      </c>
      <c r="M265" s="17">
        <v>0.122</v>
      </c>
      <c r="N265" s="17">
        <v>296.7</v>
      </c>
      <c r="O265" s="17">
        <v>25.76</v>
      </c>
      <c r="P265" s="17">
        <v>270.89999999999998</v>
      </c>
      <c r="Q265" s="17">
        <v>421.4</v>
      </c>
      <c r="R265" s="17">
        <v>448.6</v>
      </c>
      <c r="S265" s="17">
        <v>22.09</v>
      </c>
      <c r="T265" s="17">
        <v>67.849999999999994</v>
      </c>
      <c r="U265" s="17">
        <v>0.46</v>
      </c>
      <c r="V265" s="17">
        <v>325</v>
      </c>
      <c r="W265" s="17">
        <v>22.9</v>
      </c>
      <c r="X265" s="17">
        <v>0.33200000000000002</v>
      </c>
      <c r="Y265" s="17">
        <v>3.317094</v>
      </c>
      <c r="Z265" s="7">
        <f t="shared" si="88"/>
        <v>22.494999999999997</v>
      </c>
      <c r="AA265" s="7">
        <f t="shared" si="102"/>
        <v>295.64499999999998</v>
      </c>
      <c r="AB265" s="2">
        <f t="shared" si="89"/>
        <v>274.995</v>
      </c>
      <c r="AC265" s="42">
        <f t="shared" si="90"/>
        <v>2.942858784634804</v>
      </c>
      <c r="AD265" s="42">
        <f t="shared" si="91"/>
        <v>1.9967296853747143</v>
      </c>
      <c r="AE265" s="42">
        <f t="shared" si="92"/>
        <v>0.84169338920451819</v>
      </c>
      <c r="AF265" s="42">
        <f t="shared" si="93"/>
        <v>364.60206932487614</v>
      </c>
      <c r="AG265" s="42">
        <f t="shared" si="94"/>
        <v>350.01798655188111</v>
      </c>
      <c r="AH265" s="6">
        <f t="shared" si="95"/>
        <v>404.54399999999998</v>
      </c>
      <c r="AI265" s="4">
        <v>23.659062687705401</v>
      </c>
      <c r="AJ265" s="4">
        <f t="shared" si="103"/>
        <v>296.80906268770536</v>
      </c>
      <c r="AK265" s="8">
        <f t="shared" si="96"/>
        <v>0.20119360906332243</v>
      </c>
      <c r="AL265" s="8">
        <f t="shared" si="97"/>
        <v>422.67205475930564</v>
      </c>
      <c r="AM265" s="8">
        <f t="shared" si="98"/>
        <v>1.7443910112127956</v>
      </c>
      <c r="AN265" s="8">
        <f t="shared" si="99"/>
        <v>59.150809642282589</v>
      </c>
      <c r="AO265" s="22">
        <f t="shared" si="100"/>
        <v>4.5014554041472674E-3</v>
      </c>
      <c r="AP265" s="22">
        <f t="shared" si="101"/>
        <v>4.977746501095838E-2</v>
      </c>
      <c r="AQ265" s="19">
        <f t="shared" si="104"/>
        <v>4.977746501095838E-2</v>
      </c>
      <c r="AX265">
        <v>0.16543929654246259</v>
      </c>
      <c r="AY265">
        <v>29.267241379310345</v>
      </c>
      <c r="AZ265">
        <v>1.2194683908045978</v>
      </c>
      <c r="BA265">
        <v>0.98776939655172424</v>
      </c>
      <c r="BB265">
        <v>2.3448275862069003</v>
      </c>
      <c r="BC265">
        <v>9.7701149425287515E-2</v>
      </c>
      <c r="BD265">
        <v>0.89006824712643673</v>
      </c>
      <c r="BE265">
        <v>8.9006824712643678E-2</v>
      </c>
      <c r="BF265">
        <v>0</v>
      </c>
      <c r="BG265">
        <v>22.494999999999997</v>
      </c>
      <c r="BH265">
        <v>0.52819772249258723</v>
      </c>
      <c r="BI265">
        <v>2.7247602659457013</v>
      </c>
      <c r="BJ265">
        <v>1.848749840444158</v>
      </c>
      <c r="BK265">
        <v>0.23764217065686719</v>
      </c>
      <c r="BL265">
        <v>6.6011714071351993E-4</v>
      </c>
      <c r="BP265" s="50">
        <f t="shared" si="105"/>
        <v>0.52835590642198416</v>
      </c>
      <c r="BQ265" s="50">
        <f t="shared" si="106"/>
        <v>3.5602729885057471E-2</v>
      </c>
      <c r="BR265" s="50">
        <f t="shared" si="107"/>
        <v>0.2411117999929267</v>
      </c>
      <c r="BS265" s="50">
        <f t="shared" si="108"/>
        <v>0.25611865777820264</v>
      </c>
      <c r="BT265" s="50">
        <f t="shared" si="109"/>
        <v>6.6975499998035194E-4</v>
      </c>
      <c r="BU265" s="50">
        <f t="shared" si="109"/>
        <v>7.1144071605056284E-4</v>
      </c>
    </row>
    <row r="266" spans="1:73" x14ac:dyDescent="0.25">
      <c r="A266" s="21">
        <v>43739.457638888889</v>
      </c>
      <c r="B266" s="17">
        <v>337359</v>
      </c>
      <c r="C266" s="17">
        <v>13.51</v>
      </c>
      <c r="D266" s="17">
        <v>23.97</v>
      </c>
      <c r="E266" s="17">
        <v>337.9</v>
      </c>
      <c r="F266" s="17">
        <v>41.12</v>
      </c>
      <c r="G266" s="17">
        <v>-43.7</v>
      </c>
      <c r="H266" s="17">
        <v>-15.87</v>
      </c>
      <c r="I266" s="17">
        <v>27.68</v>
      </c>
      <c r="J266" s="17">
        <v>300.8</v>
      </c>
      <c r="K266" s="17">
        <v>296.8</v>
      </c>
      <c r="L266" s="17">
        <v>-27.83</v>
      </c>
      <c r="M266" s="17">
        <v>0.122</v>
      </c>
      <c r="N266" s="17">
        <v>294.2</v>
      </c>
      <c r="O266" s="17">
        <v>25.26</v>
      </c>
      <c r="P266" s="17">
        <v>269</v>
      </c>
      <c r="Q266" s="17">
        <v>420.7</v>
      </c>
      <c r="R266" s="17">
        <v>448.5</v>
      </c>
      <c r="S266" s="17">
        <v>22.11</v>
      </c>
      <c r="T266" s="17">
        <v>66.62</v>
      </c>
      <c r="U266" s="17">
        <v>0.215</v>
      </c>
      <c r="V266" s="17">
        <v>201</v>
      </c>
      <c r="W266" s="17">
        <v>23.25</v>
      </c>
      <c r="X266" s="17">
        <v>0.33</v>
      </c>
      <c r="Y266" s="17">
        <v>3.2998919999999998</v>
      </c>
      <c r="Z266" s="7">
        <f t="shared" si="88"/>
        <v>22.68</v>
      </c>
      <c r="AA266" s="7">
        <f t="shared" si="102"/>
        <v>295.83</v>
      </c>
      <c r="AB266" s="2">
        <f t="shared" si="89"/>
        <v>273.69900000000001</v>
      </c>
      <c r="AC266" s="42">
        <f t="shared" si="90"/>
        <v>2.823002347856888</v>
      </c>
      <c r="AD266" s="42">
        <f t="shared" si="91"/>
        <v>1.8806841641422587</v>
      </c>
      <c r="AE266" s="42">
        <f t="shared" si="92"/>
        <v>0.83444281490551508</v>
      </c>
      <c r="AF266" s="42">
        <f t="shared" si="93"/>
        <v>362.36687643710627</v>
      </c>
      <c r="AG266" s="42">
        <f t="shared" si="94"/>
        <v>347.87220137962203</v>
      </c>
      <c r="AH266" s="6">
        <f t="shared" si="95"/>
        <v>403.87199999999996</v>
      </c>
      <c r="AI266" s="4">
        <v>23.045132829122799</v>
      </c>
      <c r="AJ266" s="4">
        <f t="shared" si="103"/>
        <v>296.19513282912277</v>
      </c>
      <c r="AK266" s="8">
        <f t="shared" si="96"/>
        <v>0.20157153644392345</v>
      </c>
      <c r="AL266" s="8">
        <f t="shared" si="97"/>
        <v>419.03558062222839</v>
      </c>
      <c r="AM266" s="8">
        <f t="shared" si="98"/>
        <v>1.1925707526180573</v>
      </c>
      <c r="AN266" s="8">
        <f t="shared" si="99"/>
        <v>12.684563327411334</v>
      </c>
      <c r="AO266" s="22">
        <f t="shared" si="100"/>
        <v>5.5973512795635273E-3</v>
      </c>
      <c r="AP266" s="22">
        <f t="shared" si="101"/>
        <v>6.1895971959606097E-2</v>
      </c>
      <c r="AQ266" s="19">
        <f t="shared" si="104"/>
        <v>6.1895971959606097E-2</v>
      </c>
      <c r="AX266">
        <v>0.16706881082769051</v>
      </c>
      <c r="AY266">
        <v>29.129310344827584</v>
      </c>
      <c r="AZ266">
        <v>1.2137212643678159</v>
      </c>
      <c r="BA266">
        <v>0.98311422413793093</v>
      </c>
      <c r="BB266">
        <v>2.3965517241379319</v>
      </c>
      <c r="BC266">
        <v>9.9856321839080497E-2</v>
      </c>
      <c r="BD266">
        <v>0.88325790229885048</v>
      </c>
      <c r="BE266">
        <v>8.8325790229885057E-2</v>
      </c>
      <c r="BF266">
        <v>0</v>
      </c>
      <c r="BG266">
        <v>22.68</v>
      </c>
      <c r="BH266">
        <v>0.24687502246936141</v>
      </c>
      <c r="BI266">
        <v>2.7555183414218636</v>
      </c>
      <c r="BJ266">
        <v>1.8357263190552455</v>
      </c>
      <c r="BK266">
        <v>0.23461645622930344</v>
      </c>
      <c r="BL266">
        <v>6.5171237841473177E-4</v>
      </c>
      <c r="BP266" s="50">
        <f t="shared" si="105"/>
        <v>0.24694895626244909</v>
      </c>
      <c r="BQ266" s="50">
        <f t="shared" si="106"/>
        <v>3.5330316091954021E-2</v>
      </c>
      <c r="BR266" s="50">
        <f t="shared" si="107"/>
        <v>0.23623686018414855</v>
      </c>
      <c r="BS266" s="50">
        <f t="shared" si="108"/>
        <v>0.25145626314591607</v>
      </c>
      <c r="BT266" s="50">
        <f t="shared" si="109"/>
        <v>6.5621350051152372E-4</v>
      </c>
      <c r="BU266" s="50">
        <f t="shared" si="109"/>
        <v>6.9848961984976695E-4</v>
      </c>
    </row>
    <row r="267" spans="1:73" x14ac:dyDescent="0.25">
      <c r="A267" s="21">
        <v>43739.457638888889</v>
      </c>
      <c r="B267" s="17">
        <v>337360</v>
      </c>
      <c r="C267" s="17">
        <v>13.51</v>
      </c>
      <c r="D267" s="17">
        <v>23.97</v>
      </c>
      <c r="E267" s="17">
        <v>336.4</v>
      </c>
      <c r="F267" s="17">
        <v>40.82</v>
      </c>
      <c r="G267" s="17">
        <v>-43.28</v>
      </c>
      <c r="H267" s="17">
        <v>-15.76</v>
      </c>
      <c r="I267" s="17">
        <v>27.7</v>
      </c>
      <c r="J267" s="17">
        <v>300.89999999999998</v>
      </c>
      <c r="K267" s="17">
        <v>295.60000000000002</v>
      </c>
      <c r="L267" s="17">
        <v>-27.52</v>
      </c>
      <c r="M267" s="17">
        <v>0.121</v>
      </c>
      <c r="N267" s="17">
        <v>293.2</v>
      </c>
      <c r="O267" s="17">
        <v>25.06</v>
      </c>
      <c r="P267" s="17">
        <v>268.10000000000002</v>
      </c>
      <c r="Q267" s="17">
        <v>421.2</v>
      </c>
      <c r="R267" s="17">
        <v>448.7</v>
      </c>
      <c r="S267" s="17">
        <v>22.13</v>
      </c>
      <c r="T267" s="17">
        <v>68.39</v>
      </c>
      <c r="U267" s="17">
        <v>0.505</v>
      </c>
      <c r="V267" s="17">
        <v>328.5</v>
      </c>
      <c r="W267" s="17">
        <v>23.55</v>
      </c>
      <c r="X267" s="17">
        <v>0.32800000000000001</v>
      </c>
      <c r="Y267" s="17">
        <v>3.28464</v>
      </c>
      <c r="Z267" s="7">
        <f t="shared" si="88"/>
        <v>22.84</v>
      </c>
      <c r="AA267" s="7">
        <f t="shared" si="102"/>
        <v>295.98999999999995</v>
      </c>
      <c r="AB267" s="2">
        <f t="shared" si="89"/>
        <v>272.48399999999998</v>
      </c>
      <c r="AC267" s="42">
        <f t="shared" si="90"/>
        <v>2.8364516559030455</v>
      </c>
      <c r="AD267" s="42">
        <f t="shared" si="91"/>
        <v>1.939849287472093</v>
      </c>
      <c r="AE267" s="42">
        <f t="shared" si="92"/>
        <v>0.8380822696731417</v>
      </c>
      <c r="AF267" s="42">
        <f t="shared" si="93"/>
        <v>364.73535805376525</v>
      </c>
      <c r="AG267" s="42">
        <f t="shared" si="94"/>
        <v>350.14594373161464</v>
      </c>
      <c r="AH267" s="6">
        <f t="shared" si="95"/>
        <v>404.35199999999998</v>
      </c>
      <c r="AI267" s="4">
        <v>23.1303862147061</v>
      </c>
      <c r="AJ267" s="4">
        <f t="shared" si="103"/>
        <v>296.28038621470608</v>
      </c>
      <c r="AK267" s="8">
        <f t="shared" si="96"/>
        <v>0.20189877396758019</v>
      </c>
      <c r="AL267" s="8">
        <f t="shared" si="97"/>
        <v>419.50209030906547</v>
      </c>
      <c r="AM267" s="8">
        <f t="shared" si="98"/>
        <v>1.8277239944805672</v>
      </c>
      <c r="AN267" s="8">
        <f t="shared" si="99"/>
        <v>15.460626677055725</v>
      </c>
      <c r="AO267" s="22">
        <f t="shared" si="100"/>
        <v>5.5067928252104294E-3</v>
      </c>
      <c r="AP267" s="22">
        <f t="shared" si="101"/>
        <v>6.0894569104686172E-2</v>
      </c>
      <c r="AQ267" s="19">
        <f t="shared" si="104"/>
        <v>6.0894569104686172E-2</v>
      </c>
      <c r="AX267">
        <v>0.16848902628587858</v>
      </c>
      <c r="AY267">
        <v>29</v>
      </c>
      <c r="AZ267">
        <v>1.2083333333333333</v>
      </c>
      <c r="BA267">
        <v>0.97875000000000001</v>
      </c>
      <c r="BB267">
        <v>2.3706896551724137</v>
      </c>
      <c r="BC267">
        <v>9.8778735632183909E-2</v>
      </c>
      <c r="BD267">
        <v>0.87997126436781614</v>
      </c>
      <c r="BE267">
        <v>8.799712643678162E-2</v>
      </c>
      <c r="BF267">
        <v>0</v>
      </c>
      <c r="BG267">
        <v>22.84</v>
      </c>
      <c r="BH267">
        <v>0.57986923882338381</v>
      </c>
      <c r="BI267">
        <v>2.782363953251322</v>
      </c>
      <c r="BJ267">
        <v>1.902858707628579</v>
      </c>
      <c r="BK267">
        <v>0.23666712355941688</v>
      </c>
      <c r="BL267">
        <v>6.5740867655393576E-4</v>
      </c>
      <c r="BP267" s="50">
        <f t="shared" si="105"/>
        <v>0.58004289726761304</v>
      </c>
      <c r="BQ267" s="50">
        <f t="shared" si="106"/>
        <v>3.5198850574712649E-2</v>
      </c>
      <c r="BR267" s="50">
        <f t="shared" si="107"/>
        <v>0.24040038976894815</v>
      </c>
      <c r="BS267" s="50">
        <f t="shared" si="108"/>
        <v>0.25527075500384538</v>
      </c>
      <c r="BT267" s="50">
        <f t="shared" si="109"/>
        <v>6.6777886046930036E-4</v>
      </c>
      <c r="BU267" s="50">
        <f t="shared" si="109"/>
        <v>7.0908543056623721E-4</v>
      </c>
    </row>
    <row r="268" spans="1:73" x14ac:dyDescent="0.25">
      <c r="A268" s="21">
        <v>43739.458333333336</v>
      </c>
      <c r="B268" s="17">
        <v>337361</v>
      </c>
      <c r="C268" s="17">
        <v>13.51</v>
      </c>
      <c r="D268" s="17">
        <v>23.98</v>
      </c>
      <c r="E268" s="17">
        <v>335.5</v>
      </c>
      <c r="F268" s="17">
        <v>40.83</v>
      </c>
      <c r="G268" s="17">
        <v>-43.04</v>
      </c>
      <c r="H268" s="17">
        <v>-15.54</v>
      </c>
      <c r="I268" s="17">
        <v>27.72</v>
      </c>
      <c r="J268" s="17">
        <v>300.89999999999998</v>
      </c>
      <c r="K268" s="17">
        <v>294.7</v>
      </c>
      <c r="L268" s="17">
        <v>-27.5</v>
      </c>
      <c r="M268" s="17">
        <v>0.122</v>
      </c>
      <c r="N268" s="17">
        <v>292.5</v>
      </c>
      <c r="O268" s="17">
        <v>25.3</v>
      </c>
      <c r="P268" s="17">
        <v>267.2</v>
      </c>
      <c r="Q268" s="17">
        <v>421.6</v>
      </c>
      <c r="R268" s="17">
        <v>449.1</v>
      </c>
      <c r="S268" s="17">
        <v>22.15</v>
      </c>
      <c r="T268" s="17">
        <v>70.98</v>
      </c>
      <c r="U268" s="17">
        <v>1.425</v>
      </c>
      <c r="V268" s="17">
        <v>337.5</v>
      </c>
      <c r="W268" s="17">
        <v>22.9</v>
      </c>
      <c r="X268" s="17">
        <v>0.32800000000000001</v>
      </c>
      <c r="Y268" s="17">
        <v>3.281317</v>
      </c>
      <c r="Z268" s="7">
        <f t="shared" si="88"/>
        <v>22.524999999999999</v>
      </c>
      <c r="AA268" s="7">
        <f t="shared" si="102"/>
        <v>295.67499999999995</v>
      </c>
      <c r="AB268" s="2">
        <f t="shared" si="89"/>
        <v>271.755</v>
      </c>
      <c r="AC268" s="42">
        <f t="shared" si="90"/>
        <v>2.8791974789192034</v>
      </c>
      <c r="AD268" s="42">
        <f t="shared" si="91"/>
        <v>2.0436543705368506</v>
      </c>
      <c r="AE268" s="42">
        <f t="shared" si="92"/>
        <v>0.84448166234723465</v>
      </c>
      <c r="AF268" s="42">
        <f t="shared" si="93"/>
        <v>365.95838661099316</v>
      </c>
      <c r="AG268" s="42">
        <f t="shared" si="94"/>
        <v>351.3200511465534</v>
      </c>
      <c r="AH268" s="6">
        <f t="shared" si="95"/>
        <v>404.73599999999999</v>
      </c>
      <c r="AI268" s="4">
        <v>23.3305945592816</v>
      </c>
      <c r="AJ268" s="4">
        <f t="shared" si="103"/>
        <v>296.4805945592816</v>
      </c>
      <c r="AK268" s="8">
        <f t="shared" si="96"/>
        <v>0.20125486246619906</v>
      </c>
      <c r="AL268" s="8">
        <f t="shared" si="97"/>
        <v>420.74140886261915</v>
      </c>
      <c r="AM268" s="8">
        <f t="shared" si="98"/>
        <v>3.0702402186148232</v>
      </c>
      <c r="AN268" s="8">
        <f t="shared" si="99"/>
        <v>72.049233604364332</v>
      </c>
      <c r="AO268" s="22">
        <f t="shared" si="100"/>
        <v>4.1823544884589834E-3</v>
      </c>
      <c r="AP268" s="22">
        <f t="shared" si="101"/>
        <v>4.6248820774917716E-2</v>
      </c>
      <c r="AQ268" s="19">
        <f t="shared" si="104"/>
        <v>4.6248820774917716E-2</v>
      </c>
      <c r="AX268">
        <v>0.1657026268347771</v>
      </c>
      <c r="AY268">
        <v>28.922413793103448</v>
      </c>
      <c r="AZ268">
        <v>1.2051005747126438</v>
      </c>
      <c r="BA268">
        <v>0.9761314655172415</v>
      </c>
      <c r="BB268">
        <v>2.3706896551724137</v>
      </c>
      <c r="BC268">
        <v>9.8778735632183909E-2</v>
      </c>
      <c r="BD268">
        <v>0.87735272988505764</v>
      </c>
      <c r="BE268">
        <v>8.7735272988505766E-2</v>
      </c>
      <c r="BF268">
        <v>0</v>
      </c>
      <c r="BG268">
        <v>22.524999999999999</v>
      </c>
      <c r="BH268">
        <v>1.6362646838085584</v>
      </c>
      <c r="BI268">
        <v>2.729727601179091</v>
      </c>
      <c r="BJ268">
        <v>1.9375606513169188</v>
      </c>
      <c r="BK268">
        <v>0.23850839339146693</v>
      </c>
      <c r="BL268">
        <v>6.6252331497629704E-4</v>
      </c>
      <c r="BP268" s="50">
        <f t="shared" si="105"/>
        <v>1.6367547101115814</v>
      </c>
      <c r="BQ268" s="50">
        <f t="shared" si="106"/>
        <v>3.5094109195402304E-2</v>
      </c>
      <c r="BR268" s="50">
        <f t="shared" si="107"/>
        <v>0.24854582686303836</v>
      </c>
      <c r="BS268" s="50">
        <f t="shared" si="108"/>
        <v>0.26233357264864704</v>
      </c>
      <c r="BT268" s="50">
        <f t="shared" si="109"/>
        <v>6.9040507461955094E-4</v>
      </c>
      <c r="BU268" s="50">
        <f t="shared" si="109"/>
        <v>7.2870436846846391E-4</v>
      </c>
    </row>
    <row r="269" spans="1:73" x14ac:dyDescent="0.25">
      <c r="A269" s="21">
        <v>43739.458333333336</v>
      </c>
      <c r="B269" s="17">
        <v>337362</v>
      </c>
      <c r="C269" s="17">
        <v>13.51</v>
      </c>
      <c r="D269" s="17">
        <v>23.98</v>
      </c>
      <c r="E269" s="17">
        <v>335.7</v>
      </c>
      <c r="F269" s="17">
        <v>41.08</v>
      </c>
      <c r="G269" s="17">
        <v>-43.47</v>
      </c>
      <c r="H269" s="17">
        <v>-17.5</v>
      </c>
      <c r="I269" s="17">
        <v>27.73</v>
      </c>
      <c r="J269" s="17">
        <v>300.89999999999998</v>
      </c>
      <c r="K269" s="17">
        <v>294.60000000000002</v>
      </c>
      <c r="L269" s="17">
        <v>-25.97</v>
      </c>
      <c r="M269" s="17">
        <v>0.122</v>
      </c>
      <c r="N269" s="17">
        <v>292.3</v>
      </c>
      <c r="O269" s="17">
        <v>23.57</v>
      </c>
      <c r="P269" s="17">
        <v>268.7</v>
      </c>
      <c r="Q269" s="17">
        <v>421.2</v>
      </c>
      <c r="R269" s="17">
        <v>447.2</v>
      </c>
      <c r="S269" s="17">
        <v>22.17</v>
      </c>
      <c r="T269" s="17">
        <v>67.900000000000006</v>
      </c>
      <c r="U269" s="17">
        <v>0.94</v>
      </c>
      <c r="V269" s="17">
        <v>298</v>
      </c>
      <c r="W269" s="17">
        <v>22.65</v>
      </c>
      <c r="X269" s="17">
        <v>0.32800000000000001</v>
      </c>
      <c r="Y269" s="17">
        <v>3.28417</v>
      </c>
      <c r="Z269" s="7">
        <f t="shared" si="88"/>
        <v>22.41</v>
      </c>
      <c r="AA269" s="7">
        <f t="shared" si="102"/>
        <v>295.56</v>
      </c>
      <c r="AB269" s="2">
        <f t="shared" si="89"/>
        <v>271.91700000000003</v>
      </c>
      <c r="AC269" s="42">
        <f t="shared" si="90"/>
        <v>2.8214163585760592</v>
      </c>
      <c r="AD269" s="42">
        <f t="shared" si="91"/>
        <v>1.9157417074731444</v>
      </c>
      <c r="AE269" s="42">
        <f t="shared" si="92"/>
        <v>0.83675882672451929</v>
      </c>
      <c r="AF269" s="42">
        <f t="shared" si="93"/>
        <v>362.04786662925915</v>
      </c>
      <c r="AG269" s="42">
        <f t="shared" si="94"/>
        <v>347.56595196408875</v>
      </c>
      <c r="AH269" s="6">
        <f t="shared" si="95"/>
        <v>404.35199999999998</v>
      </c>
      <c r="AI269" s="4">
        <v>23.014278613183802</v>
      </c>
      <c r="AJ269" s="4">
        <f t="shared" si="103"/>
        <v>296.1642786131838</v>
      </c>
      <c r="AK269" s="8">
        <f t="shared" si="96"/>
        <v>0.2010201252521287</v>
      </c>
      <c r="AL269" s="8">
        <f t="shared" si="97"/>
        <v>418.9102027582008</v>
      </c>
      <c r="AM269" s="8">
        <f t="shared" si="98"/>
        <v>2.4936118382779622</v>
      </c>
      <c r="AN269" s="8">
        <f t="shared" si="99"/>
        <v>43.894141519594598</v>
      </c>
      <c r="AO269" s="22">
        <f t="shared" si="100"/>
        <v>4.860006115266562E-3</v>
      </c>
      <c r="AP269" s="22">
        <f t="shared" si="101"/>
        <v>5.3742348337571251E-2</v>
      </c>
      <c r="AQ269" s="19">
        <f t="shared" si="104"/>
        <v>5.3742348337571251E-2</v>
      </c>
      <c r="AX269">
        <v>0.16469511191703021</v>
      </c>
      <c r="AY269">
        <v>28.939655172413794</v>
      </c>
      <c r="AZ269">
        <v>1.2058189655172413</v>
      </c>
      <c r="BA269">
        <v>0.97671336206896553</v>
      </c>
      <c r="BB269">
        <v>2.2413793103448278</v>
      </c>
      <c r="BC269">
        <v>9.339080459770116E-2</v>
      </c>
      <c r="BD269">
        <v>0.88332255747126442</v>
      </c>
      <c r="BE269">
        <v>8.8332255747126442E-2</v>
      </c>
      <c r="BF269">
        <v>0</v>
      </c>
      <c r="BG269">
        <v>22.41</v>
      </c>
      <c r="BH269">
        <v>1.0793605633544172</v>
      </c>
      <c r="BI269">
        <v>2.710728988182789</v>
      </c>
      <c r="BJ269">
        <v>1.8405849829761138</v>
      </c>
      <c r="BK269">
        <v>0.23972462308987685</v>
      </c>
      <c r="BL269">
        <v>6.6590173080521354E-4</v>
      </c>
      <c r="BP269" s="50">
        <f t="shared" si="105"/>
        <v>1.0796838087753589</v>
      </c>
      <c r="BQ269" s="50">
        <f t="shared" si="106"/>
        <v>3.5332902298850576E-2</v>
      </c>
      <c r="BR269" s="50">
        <f t="shared" si="107"/>
        <v>0.24664520540113519</v>
      </c>
      <c r="BS269" s="50">
        <f t="shared" si="108"/>
        <v>0.26099141728286818</v>
      </c>
      <c r="BT269" s="50">
        <f t="shared" si="109"/>
        <v>6.8512557055870886E-4</v>
      </c>
      <c r="BU269" s="50">
        <f t="shared" si="109"/>
        <v>7.2497615911907827E-4</v>
      </c>
    </row>
    <row r="270" spans="1:73" x14ac:dyDescent="0.25">
      <c r="A270" s="21">
        <v>43739.458333333336</v>
      </c>
      <c r="B270" s="17">
        <v>337363</v>
      </c>
      <c r="C270" s="17">
        <v>13.51</v>
      </c>
      <c r="D270" s="17">
        <v>23.99</v>
      </c>
      <c r="E270" s="17">
        <v>336.5</v>
      </c>
      <c r="F270" s="17">
        <v>41.23</v>
      </c>
      <c r="G270" s="17">
        <v>-43.04</v>
      </c>
      <c r="H270" s="17">
        <v>-18.45</v>
      </c>
      <c r="I270" s="17">
        <v>27.73</v>
      </c>
      <c r="J270" s="17">
        <v>300.89999999999998</v>
      </c>
      <c r="K270" s="17">
        <v>295.3</v>
      </c>
      <c r="L270" s="17">
        <v>-24.59</v>
      </c>
      <c r="M270" s="17">
        <v>0.122</v>
      </c>
      <c r="N270" s="17">
        <v>293.5</v>
      </c>
      <c r="O270" s="17">
        <v>22.77</v>
      </c>
      <c r="P270" s="17">
        <v>270.7</v>
      </c>
      <c r="Q270" s="17">
        <v>421.6</v>
      </c>
      <c r="R270" s="17">
        <v>446.2</v>
      </c>
      <c r="S270" s="17">
        <v>22.18</v>
      </c>
      <c r="T270" s="17">
        <v>66.48</v>
      </c>
      <c r="U270" s="17">
        <v>0.94</v>
      </c>
      <c r="V270" s="17">
        <v>330.5</v>
      </c>
      <c r="W270" s="17">
        <v>22.7</v>
      </c>
      <c r="X270" s="17">
        <v>0.32900000000000001</v>
      </c>
      <c r="Y270" s="17">
        <v>3.2938209999999999</v>
      </c>
      <c r="Z270" s="7">
        <f t="shared" si="88"/>
        <v>22.439999999999998</v>
      </c>
      <c r="AA270" s="7">
        <f t="shared" si="102"/>
        <v>295.58999999999997</v>
      </c>
      <c r="AB270" s="2">
        <f t="shared" si="89"/>
        <v>272.565</v>
      </c>
      <c r="AC270" s="42">
        <f t="shared" si="90"/>
        <v>2.7723263655726016</v>
      </c>
      <c r="AD270" s="42">
        <f t="shared" si="91"/>
        <v>1.8430425678326656</v>
      </c>
      <c r="AE270" s="42">
        <f t="shared" si="92"/>
        <v>0.8321303684212078</v>
      </c>
      <c r="AF270" s="42">
        <f t="shared" si="93"/>
        <v>360.19143434175817</v>
      </c>
      <c r="AG270" s="42">
        <f t="shared" si="94"/>
        <v>345.78377696808781</v>
      </c>
      <c r="AH270" s="6">
        <f t="shared" si="95"/>
        <v>404.73599999999999</v>
      </c>
      <c r="AI270" s="4">
        <v>22.751248995757798</v>
      </c>
      <c r="AJ270" s="4">
        <f t="shared" si="103"/>
        <v>295.90124899575778</v>
      </c>
      <c r="AK270" s="8">
        <f t="shared" si="96"/>
        <v>0.20108134344029369</v>
      </c>
      <c r="AL270" s="8">
        <f t="shared" si="97"/>
        <v>417.36352981844738</v>
      </c>
      <c r="AM270" s="8">
        <f t="shared" si="98"/>
        <v>2.4936118382779622</v>
      </c>
      <c r="AN270" s="8">
        <f t="shared" si="99"/>
        <v>22.608788677201694</v>
      </c>
      <c r="AO270" s="22">
        <f t="shared" si="100"/>
        <v>5.4033246840653288E-3</v>
      </c>
      <c r="AP270" s="22">
        <f t="shared" si="101"/>
        <v>5.9750409868796817E-2</v>
      </c>
      <c r="AQ270" s="19">
        <f t="shared" si="104"/>
        <v>5.9750409868796817E-2</v>
      </c>
      <c r="AX270">
        <v>0.16495744190868156</v>
      </c>
      <c r="AY270">
        <v>29.008620689655174</v>
      </c>
      <c r="AZ270">
        <v>1.2086925287356323</v>
      </c>
      <c r="BA270">
        <v>0.97904094827586219</v>
      </c>
      <c r="BB270">
        <v>2.120689655172411</v>
      </c>
      <c r="BC270">
        <v>8.8362068965517127E-2</v>
      </c>
      <c r="BD270">
        <v>0.89067887931034506</v>
      </c>
      <c r="BE270">
        <v>8.9067887931034512E-2</v>
      </c>
      <c r="BF270">
        <v>0</v>
      </c>
      <c r="BG270">
        <v>22.439999999999998</v>
      </c>
      <c r="BH270">
        <v>1.0793605633544172</v>
      </c>
      <c r="BI270">
        <v>2.7156739819433611</v>
      </c>
      <c r="BJ270">
        <v>1.8053800631959465</v>
      </c>
      <c r="BK270">
        <v>0.24295983028285617</v>
      </c>
      <c r="BL270">
        <v>6.7488841745237834E-4</v>
      </c>
      <c r="BP270" s="50">
        <f t="shared" si="105"/>
        <v>1.0796838087753589</v>
      </c>
      <c r="BQ270" s="50">
        <f t="shared" si="106"/>
        <v>3.5627155172413806E-2</v>
      </c>
      <c r="BR270" s="50">
        <f t="shared" si="107"/>
        <v>0.24996671127694614</v>
      </c>
      <c r="BS270" s="50">
        <f t="shared" si="108"/>
        <v>0.26444014501039759</v>
      </c>
      <c r="BT270" s="50">
        <f t="shared" si="109"/>
        <v>6.9435197576929485E-4</v>
      </c>
      <c r="BU270" s="50">
        <f t="shared" si="109"/>
        <v>7.3455595836221556E-4</v>
      </c>
    </row>
    <row r="271" spans="1:73" x14ac:dyDescent="0.25">
      <c r="A271" s="21">
        <v>43739.458333333336</v>
      </c>
      <c r="B271" s="17">
        <v>337364</v>
      </c>
      <c r="C271" s="17">
        <v>13.5</v>
      </c>
      <c r="D271" s="17">
        <v>24</v>
      </c>
      <c r="E271" s="17">
        <v>337.7</v>
      </c>
      <c r="F271" s="17">
        <v>41.27</v>
      </c>
      <c r="G271" s="17">
        <v>-43.24</v>
      </c>
      <c r="H271" s="17">
        <v>-18.28</v>
      </c>
      <c r="I271" s="17">
        <v>27.73</v>
      </c>
      <c r="J271" s="17">
        <v>300.89999999999998</v>
      </c>
      <c r="K271" s="17">
        <v>296.5</v>
      </c>
      <c r="L271" s="17">
        <v>-24.95</v>
      </c>
      <c r="M271" s="17">
        <v>0.122</v>
      </c>
      <c r="N271" s="17">
        <v>294.5</v>
      </c>
      <c r="O271" s="17">
        <v>22.99</v>
      </c>
      <c r="P271" s="17">
        <v>271.5</v>
      </c>
      <c r="Q271" s="17">
        <v>421.4</v>
      </c>
      <c r="R271" s="17">
        <v>446.4</v>
      </c>
      <c r="S271" s="17">
        <v>22.2</v>
      </c>
      <c r="T271" s="17">
        <v>67.55</v>
      </c>
      <c r="U271" s="17">
        <v>0.51500000000000001</v>
      </c>
      <c r="V271" s="17">
        <v>174</v>
      </c>
      <c r="W271" s="17">
        <v>23.05</v>
      </c>
      <c r="X271" s="17">
        <v>0.33</v>
      </c>
      <c r="Y271" s="17">
        <v>3.304818</v>
      </c>
      <c r="Z271" s="7">
        <f t="shared" si="88"/>
        <v>22.625</v>
      </c>
      <c r="AA271" s="7">
        <f t="shared" si="102"/>
        <v>295.77499999999998</v>
      </c>
      <c r="AB271" s="2">
        <f t="shared" si="89"/>
        <v>273.53700000000003</v>
      </c>
      <c r="AC271" s="42">
        <f t="shared" si="90"/>
        <v>2.7592185750209102</v>
      </c>
      <c r="AD271" s="42">
        <f t="shared" si="91"/>
        <v>1.8638521474266248</v>
      </c>
      <c r="AE271" s="42">
        <f t="shared" si="92"/>
        <v>0.83339290006044897</v>
      </c>
      <c r="AF271" s="42">
        <f t="shared" si="93"/>
        <v>361.64187084126354</v>
      </c>
      <c r="AG271" s="42">
        <f t="shared" si="94"/>
        <v>347.17619600761299</v>
      </c>
      <c r="AH271" s="6">
        <f t="shared" si="95"/>
        <v>404.54399999999998</v>
      </c>
      <c r="AI271" s="4">
        <v>22.694648424321301</v>
      </c>
      <c r="AJ271" s="4">
        <f t="shared" si="103"/>
        <v>295.84464842432129</v>
      </c>
      <c r="AK271" s="8">
        <f t="shared" si="96"/>
        <v>0.20145913026332321</v>
      </c>
      <c r="AL271" s="8">
        <f t="shared" si="97"/>
        <v>416.99039001108889</v>
      </c>
      <c r="AM271" s="8">
        <f t="shared" si="98"/>
        <v>1.8457315622809294</v>
      </c>
      <c r="AN271" s="8">
        <f t="shared" si="99"/>
        <v>3.7447283543108716</v>
      </c>
      <c r="AO271" s="22">
        <f t="shared" si="100"/>
        <v>5.8590615586987015E-3</v>
      </c>
      <c r="AP271" s="22">
        <f t="shared" si="101"/>
        <v>6.4789985804696512E-2</v>
      </c>
      <c r="AQ271" s="19">
        <f t="shared" si="104"/>
        <v>6.4789985804696512E-2</v>
      </c>
      <c r="AX271">
        <v>0.16658295161687586</v>
      </c>
      <c r="AY271">
        <v>29.112068965517242</v>
      </c>
      <c r="AZ271">
        <v>1.2130028735632183</v>
      </c>
      <c r="BA271">
        <v>0.9825323275862069</v>
      </c>
      <c r="BB271">
        <v>2.1551724137931036</v>
      </c>
      <c r="BC271">
        <v>8.9798850574712652E-2</v>
      </c>
      <c r="BD271">
        <v>0.8927334770114943</v>
      </c>
      <c r="BE271">
        <v>8.9273347701149433E-2</v>
      </c>
      <c r="BF271">
        <v>0</v>
      </c>
      <c r="BG271">
        <v>22.625</v>
      </c>
      <c r="BH271">
        <v>0.5913517980080053</v>
      </c>
      <c r="BI271">
        <v>2.7463425405604815</v>
      </c>
      <c r="BJ271">
        <v>1.8551543861486053</v>
      </c>
      <c r="BK271">
        <v>0.23950487558343819</v>
      </c>
      <c r="BL271">
        <v>6.6529132106510607E-4</v>
      </c>
      <c r="BP271" s="50">
        <f t="shared" si="105"/>
        <v>0.59152889523330832</v>
      </c>
      <c r="BQ271" s="50">
        <f t="shared" si="106"/>
        <v>3.570933908045977E-2</v>
      </c>
      <c r="BR271" s="50">
        <f t="shared" si="107"/>
        <v>0.24338512270779863</v>
      </c>
      <c r="BS271" s="50">
        <f t="shared" si="108"/>
        <v>0.25840653739786146</v>
      </c>
      <c r="BT271" s="50">
        <f t="shared" si="109"/>
        <v>6.7606978529944066E-4</v>
      </c>
      <c r="BU271" s="50">
        <f t="shared" si="109"/>
        <v>7.1779593721628182E-4</v>
      </c>
    </row>
    <row r="272" spans="1:73" x14ac:dyDescent="0.25">
      <c r="A272" s="21">
        <v>43739.458333333336</v>
      </c>
      <c r="B272" s="17">
        <v>337365</v>
      </c>
      <c r="C272" s="17">
        <v>13.51</v>
      </c>
      <c r="D272" s="17">
        <v>24</v>
      </c>
      <c r="E272" s="17">
        <v>339.3</v>
      </c>
      <c r="F272" s="17">
        <v>41.15</v>
      </c>
      <c r="G272" s="17">
        <v>-43.52</v>
      </c>
      <c r="H272" s="17">
        <v>-17.57</v>
      </c>
      <c r="I272" s="17">
        <v>27.74</v>
      </c>
      <c r="J272" s="17">
        <v>300.89999999999998</v>
      </c>
      <c r="K272" s="17">
        <v>298.2</v>
      </c>
      <c r="L272" s="17">
        <v>-25.95</v>
      </c>
      <c r="M272" s="17">
        <v>0.121</v>
      </c>
      <c r="N272" s="17">
        <v>295.8</v>
      </c>
      <c r="O272" s="17">
        <v>23.57</v>
      </c>
      <c r="P272" s="17">
        <v>272.2</v>
      </c>
      <c r="Q272" s="17">
        <v>421.2</v>
      </c>
      <c r="R272" s="17">
        <v>447.2</v>
      </c>
      <c r="S272" s="17">
        <v>22.2</v>
      </c>
      <c r="T272" s="17">
        <v>68.08</v>
      </c>
      <c r="U272" s="17">
        <v>0.54500000000000004</v>
      </c>
      <c r="V272" s="17">
        <v>290.5</v>
      </c>
      <c r="W272" s="17">
        <v>23</v>
      </c>
      <c r="X272" s="17">
        <v>0.33200000000000002</v>
      </c>
      <c r="Y272" s="17">
        <v>3.3196249999999998</v>
      </c>
      <c r="Z272" s="7">
        <f t="shared" si="88"/>
        <v>22.6</v>
      </c>
      <c r="AA272" s="7">
        <f t="shared" si="102"/>
        <v>295.75</v>
      </c>
      <c r="AB272" s="2">
        <f t="shared" si="89"/>
        <v>274.83300000000003</v>
      </c>
      <c r="AC272" s="42">
        <f t="shared" si="90"/>
        <v>2.8480323670866574</v>
      </c>
      <c r="AD272" s="42">
        <f t="shared" si="91"/>
        <v>1.9389404355125963</v>
      </c>
      <c r="AE272" s="42">
        <f t="shared" si="92"/>
        <v>0.83812332271074708</v>
      </c>
      <c r="AF272" s="42">
        <f t="shared" si="93"/>
        <v>363.57163911708528</v>
      </c>
      <c r="AG272" s="42">
        <f t="shared" si="94"/>
        <v>349.02877355240184</v>
      </c>
      <c r="AH272" s="6">
        <f t="shared" si="95"/>
        <v>404.35199999999998</v>
      </c>
      <c r="AI272" s="4">
        <v>23.172131412135499</v>
      </c>
      <c r="AJ272" s="4">
        <f t="shared" si="103"/>
        <v>296.32213141213549</v>
      </c>
      <c r="AK272" s="8">
        <f t="shared" si="96"/>
        <v>0.20140805036238416</v>
      </c>
      <c r="AL272" s="8">
        <f t="shared" si="97"/>
        <v>419.79753611005691</v>
      </c>
      <c r="AM272" s="8">
        <f t="shared" si="98"/>
        <v>1.8987298386026381</v>
      </c>
      <c r="AN272" s="8">
        <f t="shared" si="99"/>
        <v>31.644588518779134</v>
      </c>
      <c r="AO272" s="22">
        <f t="shared" si="100"/>
        <v>5.1850821077032956E-3</v>
      </c>
      <c r="AP272" s="22">
        <f t="shared" si="101"/>
        <v>5.7337065464950508E-2</v>
      </c>
      <c r="AQ272" s="19">
        <f t="shared" si="104"/>
        <v>5.7337065464950508E-2</v>
      </c>
      <c r="AX272">
        <v>0.16636250114300036</v>
      </c>
      <c r="AY272">
        <v>29.250000000000004</v>
      </c>
      <c r="AZ272">
        <v>1.2187500000000002</v>
      </c>
      <c r="BA272">
        <v>0.98718750000000022</v>
      </c>
      <c r="BB272">
        <v>2.2413793103448278</v>
      </c>
      <c r="BC272">
        <v>9.339080459770116E-2</v>
      </c>
      <c r="BD272">
        <v>0.89379669540229911</v>
      </c>
      <c r="BE272">
        <v>8.9379669540229911E-2</v>
      </c>
      <c r="BF272">
        <v>0</v>
      </c>
      <c r="BG272">
        <v>22.6</v>
      </c>
      <c r="BH272">
        <v>0.62579947556186966</v>
      </c>
      <c r="BI272">
        <v>2.7421805492514406</v>
      </c>
      <c r="BJ272">
        <v>1.8668765179303808</v>
      </c>
      <c r="BK272">
        <v>0.23963506750913036</v>
      </c>
      <c r="BL272">
        <v>6.6565296530313991E-4</v>
      </c>
      <c r="BP272" s="50">
        <f t="shared" si="105"/>
        <v>0.62598688913039424</v>
      </c>
      <c r="BQ272" s="50">
        <f t="shared" si="106"/>
        <v>3.5751867816091965E-2</v>
      </c>
      <c r="BR272" s="50">
        <f t="shared" si="107"/>
        <v>0.24373791844095399</v>
      </c>
      <c r="BS272" s="50">
        <f t="shared" si="108"/>
        <v>0.25873700374819592</v>
      </c>
      <c r="BT272" s="50">
        <f t="shared" si="109"/>
        <v>6.7704977344709445E-4</v>
      </c>
      <c r="BU272" s="50">
        <f t="shared" si="109"/>
        <v>7.1871389930054424E-4</v>
      </c>
    </row>
    <row r="273" spans="1:73" x14ac:dyDescent="0.25">
      <c r="A273" s="21">
        <v>43739.458333333336</v>
      </c>
      <c r="B273" s="17">
        <v>337366</v>
      </c>
      <c r="C273" s="17">
        <v>13.51</v>
      </c>
      <c r="D273" s="17">
        <v>24.01</v>
      </c>
      <c r="E273" s="17">
        <v>341.8</v>
      </c>
      <c r="F273" s="17">
        <v>41.46</v>
      </c>
      <c r="G273" s="17">
        <v>-43.56</v>
      </c>
      <c r="H273" s="17">
        <v>-17.420000000000002</v>
      </c>
      <c r="I273" s="17">
        <v>27.74</v>
      </c>
      <c r="J273" s="17">
        <v>300.89999999999998</v>
      </c>
      <c r="K273" s="17">
        <v>300.3</v>
      </c>
      <c r="L273" s="17">
        <v>-26.14</v>
      </c>
      <c r="M273" s="17">
        <v>0.121</v>
      </c>
      <c r="N273" s="17">
        <v>298.2</v>
      </c>
      <c r="O273" s="17">
        <v>24.04</v>
      </c>
      <c r="P273" s="17">
        <v>274.2</v>
      </c>
      <c r="Q273" s="17">
        <v>421.2</v>
      </c>
      <c r="R273" s="17">
        <v>447.4</v>
      </c>
      <c r="S273" s="17">
        <v>22.21</v>
      </c>
      <c r="T273" s="17">
        <v>67.58</v>
      </c>
      <c r="U273" s="17">
        <v>0.27500000000000002</v>
      </c>
      <c r="V273" s="17">
        <v>275.5</v>
      </c>
      <c r="W273" s="17">
        <v>23.15</v>
      </c>
      <c r="X273" s="17">
        <v>0.33400000000000002</v>
      </c>
      <c r="Y273" s="17">
        <v>3.3433739999999998</v>
      </c>
      <c r="Z273" s="7">
        <f t="shared" si="88"/>
        <v>22.68</v>
      </c>
      <c r="AA273" s="7">
        <f t="shared" si="102"/>
        <v>295.83</v>
      </c>
      <c r="AB273" s="2">
        <f t="shared" si="89"/>
        <v>276.858</v>
      </c>
      <c r="AC273" s="42">
        <f t="shared" si="90"/>
        <v>2.858914822563055</v>
      </c>
      <c r="AD273" s="42">
        <f t="shared" si="91"/>
        <v>1.9320546370881124</v>
      </c>
      <c r="AE273" s="42">
        <f t="shared" si="92"/>
        <v>0.83766464382604644</v>
      </c>
      <c r="AF273" s="42">
        <f t="shared" si="93"/>
        <v>363.76599458096598</v>
      </c>
      <c r="AG273" s="42">
        <f t="shared" si="94"/>
        <v>349.21535479772734</v>
      </c>
      <c r="AH273" s="6">
        <f t="shared" si="95"/>
        <v>404.35199999999998</v>
      </c>
      <c r="AI273" s="4">
        <v>23.236542358149201</v>
      </c>
      <c r="AJ273" s="4">
        <f t="shared" si="103"/>
        <v>296.3865423581492</v>
      </c>
      <c r="AK273" s="8">
        <f t="shared" si="96"/>
        <v>0.20157153644392345</v>
      </c>
      <c r="AL273" s="8">
        <f t="shared" si="97"/>
        <v>420.15949504771976</v>
      </c>
      <c r="AM273" s="8">
        <f t="shared" si="98"/>
        <v>1.3487494207598385</v>
      </c>
      <c r="AN273" s="8">
        <f t="shared" si="99"/>
        <v>21.866032016093669</v>
      </c>
      <c r="AO273" s="22">
        <f t="shared" si="100"/>
        <v>5.445575977034026E-3</v>
      </c>
      <c r="AP273" s="22">
        <f t="shared" si="101"/>
        <v>6.0217628150128537E-2</v>
      </c>
      <c r="AQ273" s="19">
        <f t="shared" si="104"/>
        <v>6.0217628150128537E-2</v>
      </c>
      <c r="AX273">
        <v>0.16706881082769051</v>
      </c>
      <c r="AY273">
        <v>29.465517241379313</v>
      </c>
      <c r="AZ273">
        <v>1.2277298850574714</v>
      </c>
      <c r="BA273">
        <v>0.99446120689655193</v>
      </c>
      <c r="BB273">
        <v>2.2586206896551717</v>
      </c>
      <c r="BC273">
        <v>9.4109195402298826E-2</v>
      </c>
      <c r="BD273">
        <v>0.90035201149425315</v>
      </c>
      <c r="BE273">
        <v>9.0035201149425315E-2</v>
      </c>
      <c r="BF273">
        <v>0</v>
      </c>
      <c r="BG273">
        <v>22.68</v>
      </c>
      <c r="BH273">
        <v>0.3157703775770902</v>
      </c>
      <c r="BI273">
        <v>2.7555183414218636</v>
      </c>
      <c r="BJ273">
        <v>1.8621792951328953</v>
      </c>
      <c r="BK273">
        <v>0.23935913817947926</v>
      </c>
      <c r="BL273">
        <v>6.6488649494299799E-4</v>
      </c>
      <c r="BP273" s="50">
        <f t="shared" si="105"/>
        <v>0.31586494405662097</v>
      </c>
      <c r="BQ273" s="50">
        <f t="shared" si="106"/>
        <v>3.6014080459770129E-2</v>
      </c>
      <c r="BR273" s="50">
        <f t="shared" si="107"/>
        <v>0.24146376464547495</v>
      </c>
      <c r="BS273" s="50">
        <f t="shared" si="108"/>
        <v>0.25690631364975303</v>
      </c>
      <c r="BT273" s="50">
        <f t="shared" si="109"/>
        <v>6.7073267957076376E-4</v>
      </c>
      <c r="BU273" s="50">
        <f t="shared" si="109"/>
        <v>7.1362864902709173E-4</v>
      </c>
    </row>
    <row r="274" spans="1:73" x14ac:dyDescent="0.25">
      <c r="A274" s="21">
        <v>43739.459027777775</v>
      </c>
      <c r="B274" s="17">
        <v>337367</v>
      </c>
      <c r="C274" s="17">
        <v>13.5</v>
      </c>
      <c r="D274" s="17">
        <v>24.01</v>
      </c>
      <c r="E274" s="17">
        <v>344.6</v>
      </c>
      <c r="F274" s="17">
        <v>41.79</v>
      </c>
      <c r="G274" s="17">
        <v>-43.56</v>
      </c>
      <c r="H274" s="17">
        <v>-16.920000000000002</v>
      </c>
      <c r="I274" s="17">
        <v>27.75</v>
      </c>
      <c r="J274" s="17">
        <v>300.89999999999998</v>
      </c>
      <c r="K274" s="17">
        <v>302.8</v>
      </c>
      <c r="L274" s="17">
        <v>-26.64</v>
      </c>
      <c r="M274" s="17">
        <v>0.121</v>
      </c>
      <c r="N274" s="17">
        <v>301</v>
      </c>
      <c r="O274" s="17">
        <v>24.87</v>
      </c>
      <c r="P274" s="17">
        <v>276.10000000000002</v>
      </c>
      <c r="Q274" s="17">
        <v>421.3</v>
      </c>
      <c r="R274" s="17">
        <v>447.9</v>
      </c>
      <c r="S274" s="17">
        <v>22.22</v>
      </c>
      <c r="T274" s="17">
        <v>68.430000000000007</v>
      </c>
      <c r="U274" s="17">
        <v>1.29</v>
      </c>
      <c r="V274" s="17">
        <v>333.5</v>
      </c>
      <c r="W274" s="17">
        <v>23.05</v>
      </c>
      <c r="X274" s="17">
        <v>0.33700000000000002</v>
      </c>
      <c r="Y274" s="17">
        <v>3.3738549999999998</v>
      </c>
      <c r="Z274" s="7">
        <f t="shared" si="88"/>
        <v>22.634999999999998</v>
      </c>
      <c r="AA274" s="7">
        <f t="shared" si="102"/>
        <v>295.78499999999997</v>
      </c>
      <c r="AB274" s="2">
        <f t="shared" si="89"/>
        <v>279.12600000000003</v>
      </c>
      <c r="AC274" s="42">
        <f t="shared" si="90"/>
        <v>2.8162422914324612</v>
      </c>
      <c r="AD274" s="42">
        <f t="shared" si="91"/>
        <v>1.9271546000272335</v>
      </c>
      <c r="AE274" s="42">
        <f t="shared" si="92"/>
        <v>0.83737873041101607</v>
      </c>
      <c r="AF274" s="42">
        <f t="shared" si="93"/>
        <v>363.42062308296431</v>
      </c>
      <c r="AG274" s="42">
        <f t="shared" si="94"/>
        <v>348.88379815964572</v>
      </c>
      <c r="AH274" s="6">
        <f t="shared" si="95"/>
        <v>404.44799999999998</v>
      </c>
      <c r="AI274" s="4">
        <v>23.005112468457</v>
      </c>
      <c r="AJ274" s="4">
        <f t="shared" si="103"/>
        <v>296.15511246845699</v>
      </c>
      <c r="AK274" s="8">
        <f t="shared" si="96"/>
        <v>0.20147956464164146</v>
      </c>
      <c r="AL274" s="8">
        <f t="shared" si="97"/>
        <v>418.81022540630653</v>
      </c>
      <c r="AM274" s="8">
        <f t="shared" si="98"/>
        <v>2.9211898260811466</v>
      </c>
      <c r="AN274" s="8">
        <f t="shared" si="99"/>
        <v>31.494446484567742</v>
      </c>
      <c r="AO274" s="22">
        <f t="shared" si="100"/>
        <v>5.3109043147162418E-3</v>
      </c>
      <c r="AP274" s="22">
        <f t="shared" si="101"/>
        <v>5.8728417804333494E-2</v>
      </c>
      <c r="AQ274" s="19">
        <f t="shared" si="104"/>
        <v>5.8728417804333494E-2</v>
      </c>
      <c r="AX274">
        <v>0.1666712008284052</v>
      </c>
      <c r="AY274">
        <v>29.706896551724142</v>
      </c>
      <c r="AZ274">
        <v>1.2377873563218393</v>
      </c>
      <c r="BA274">
        <v>1.0026077586206898</v>
      </c>
      <c r="BB274">
        <v>2.293103448275859</v>
      </c>
      <c r="BC274">
        <v>9.5545977011494129E-2</v>
      </c>
      <c r="BD274">
        <v>0.90706178160919571</v>
      </c>
      <c r="BE274">
        <v>9.0706178160919582E-2</v>
      </c>
      <c r="BF274">
        <v>0</v>
      </c>
      <c r="BG274">
        <v>22.634999999999998</v>
      </c>
      <c r="BH274">
        <v>1.4812501348161686</v>
      </c>
      <c r="BI274">
        <v>2.7480088808194272</v>
      </c>
      <c r="BJ274">
        <v>1.8804624771447342</v>
      </c>
      <c r="BK274">
        <v>0.24840489462240159</v>
      </c>
      <c r="BL274">
        <v>6.9001359617333776E-4</v>
      </c>
      <c r="BP274" s="50">
        <f t="shared" si="105"/>
        <v>1.4816937375746946</v>
      </c>
      <c r="BQ274" s="50">
        <f t="shared" si="106"/>
        <v>3.628247126436783E-2</v>
      </c>
      <c r="BR274" s="50">
        <f t="shared" si="107"/>
        <v>0.2579243919592657</v>
      </c>
      <c r="BS274" s="50">
        <f t="shared" si="108"/>
        <v>0.27234619116932729</v>
      </c>
      <c r="BT274" s="50">
        <f t="shared" si="109"/>
        <v>7.1645664433129359E-4</v>
      </c>
      <c r="BU274" s="50">
        <f t="shared" si="109"/>
        <v>7.565171976925758E-4</v>
      </c>
    </row>
    <row r="275" spans="1:73" x14ac:dyDescent="0.25">
      <c r="A275" s="21">
        <v>43739.459027777775</v>
      </c>
      <c r="B275" s="17">
        <v>337368</v>
      </c>
      <c r="C275" s="17">
        <v>13.51</v>
      </c>
      <c r="D275" s="17">
        <v>24.02</v>
      </c>
      <c r="E275" s="17">
        <v>347.4</v>
      </c>
      <c r="F275" s="17">
        <v>42.63</v>
      </c>
      <c r="G275" s="17">
        <v>-42.57</v>
      </c>
      <c r="H275" s="17">
        <v>-16.95</v>
      </c>
      <c r="I275" s="17">
        <v>27.75</v>
      </c>
      <c r="J275" s="17">
        <v>300.89999999999998</v>
      </c>
      <c r="K275" s="17">
        <v>304.8</v>
      </c>
      <c r="L275" s="17">
        <v>-25.62</v>
      </c>
      <c r="M275" s="17">
        <v>0.123</v>
      </c>
      <c r="N275" s="17">
        <v>304.8</v>
      </c>
      <c r="O275" s="17">
        <v>25.69</v>
      </c>
      <c r="P275" s="17">
        <v>279.2</v>
      </c>
      <c r="Q275" s="17">
        <v>422.2</v>
      </c>
      <c r="R275" s="17">
        <v>447.8</v>
      </c>
      <c r="S275" s="17">
        <v>22.24</v>
      </c>
      <c r="T275" s="17">
        <v>68.14</v>
      </c>
      <c r="U275" s="17">
        <v>2.2549999999999999</v>
      </c>
      <c r="V275" s="17">
        <v>271.5</v>
      </c>
      <c r="W275" s="17">
        <v>22.55</v>
      </c>
      <c r="X275" s="17">
        <v>0.34</v>
      </c>
      <c r="Y275" s="17">
        <v>3.4047190000000001</v>
      </c>
      <c r="Z275" s="7">
        <f t="shared" si="88"/>
        <v>22.395</v>
      </c>
      <c r="AA275" s="7">
        <f t="shared" si="102"/>
        <v>295.54499999999996</v>
      </c>
      <c r="AB275" s="2">
        <f t="shared" si="89"/>
        <v>281.39400000000001</v>
      </c>
      <c r="AC275" s="42">
        <f t="shared" si="90"/>
        <v>2.807961336729373</v>
      </c>
      <c r="AD275" s="42">
        <f t="shared" si="91"/>
        <v>1.9133448548473948</v>
      </c>
      <c r="AE275" s="42">
        <f t="shared" si="92"/>
        <v>0.83661511167288505</v>
      </c>
      <c r="AF275" s="42">
        <f t="shared" si="93"/>
        <v>361.91220504600597</v>
      </c>
      <c r="AG275" s="42">
        <f t="shared" si="94"/>
        <v>347.43571684416571</v>
      </c>
      <c r="AH275" s="6">
        <f t="shared" si="95"/>
        <v>405.31199999999995</v>
      </c>
      <c r="AI275" s="4">
        <v>22.940734130922699</v>
      </c>
      <c r="AJ275" s="4">
        <f t="shared" si="103"/>
        <v>296.09073413092267</v>
      </c>
      <c r="AK275" s="8">
        <f t="shared" si="96"/>
        <v>0.20098952081798901</v>
      </c>
      <c r="AL275" s="8">
        <f t="shared" si="97"/>
        <v>418.48258046125051</v>
      </c>
      <c r="AM275" s="8">
        <f t="shared" si="98"/>
        <v>3.8622305731273996</v>
      </c>
      <c r="AN275" s="8">
        <f t="shared" si="99"/>
        <v>61.398787948097635</v>
      </c>
      <c r="AO275" s="22">
        <f t="shared" si="100"/>
        <v>4.7088309346462152E-3</v>
      </c>
      <c r="AP275" s="22">
        <f t="shared" si="101"/>
        <v>5.20706407256461E-2</v>
      </c>
      <c r="AQ275" s="19">
        <f t="shared" si="104"/>
        <v>5.20706407256461E-2</v>
      </c>
      <c r="AX275">
        <v>0.16456407906628454</v>
      </c>
      <c r="AY275">
        <v>29.948275862068964</v>
      </c>
      <c r="AZ275">
        <v>1.2478448275862069</v>
      </c>
      <c r="BA275">
        <v>1.0107543103448275</v>
      </c>
      <c r="BB275">
        <v>2.2068965517241401</v>
      </c>
      <c r="BC275">
        <v>9.1954022988505843E-2</v>
      </c>
      <c r="BD275">
        <v>0.91880028735632169</v>
      </c>
      <c r="BE275">
        <v>9.1880028735632169E-2</v>
      </c>
      <c r="BF275">
        <v>0</v>
      </c>
      <c r="BG275">
        <v>22.395</v>
      </c>
      <c r="BH275">
        <v>2.5893170961321395</v>
      </c>
      <c r="BI275">
        <v>2.7082594413163443</v>
      </c>
      <c r="BJ275">
        <v>1.8454079833129569</v>
      </c>
      <c r="BK275">
        <v>0.25607220108343104</v>
      </c>
      <c r="BL275">
        <v>7.1131166967619737E-4</v>
      </c>
      <c r="BP275" s="50">
        <f t="shared" si="105"/>
        <v>2.5900925412642914</v>
      </c>
      <c r="BQ275" s="50">
        <f t="shared" si="106"/>
        <v>3.6752011494252869E-2</v>
      </c>
      <c r="BR275" s="50">
        <f t="shared" si="107"/>
        <v>0.27224606422893999</v>
      </c>
      <c r="BS275" s="50">
        <f t="shared" si="108"/>
        <v>0.28584604684716236</v>
      </c>
      <c r="BT275" s="50">
        <f t="shared" si="109"/>
        <v>7.562390673026111E-4</v>
      </c>
      <c r="BU275" s="50">
        <f t="shared" si="109"/>
        <v>7.9401679679767323E-4</v>
      </c>
    </row>
    <row r="276" spans="1:73" x14ac:dyDescent="0.25">
      <c r="A276" s="21">
        <v>43739.459027777775</v>
      </c>
      <c r="B276" s="17">
        <v>337369</v>
      </c>
      <c r="C276" s="17">
        <v>13.51</v>
      </c>
      <c r="D276" s="17">
        <v>24.02</v>
      </c>
      <c r="E276" s="17">
        <v>348.4</v>
      </c>
      <c r="F276" s="17">
        <v>42.53</v>
      </c>
      <c r="G276" s="17">
        <v>-42.4</v>
      </c>
      <c r="H276" s="17">
        <v>-17.329999999999998</v>
      </c>
      <c r="I276" s="17">
        <v>27.72</v>
      </c>
      <c r="J276" s="17">
        <v>300.89999999999998</v>
      </c>
      <c r="K276" s="17">
        <v>305.89999999999998</v>
      </c>
      <c r="L276" s="17">
        <v>-25.07</v>
      </c>
      <c r="M276" s="17">
        <v>0.122</v>
      </c>
      <c r="N276" s="17">
        <v>306.10000000000002</v>
      </c>
      <c r="O276" s="17">
        <v>25.21</v>
      </c>
      <c r="P276" s="17">
        <v>280.8</v>
      </c>
      <c r="Q276" s="17">
        <v>422.2</v>
      </c>
      <c r="R276" s="17">
        <v>447.3</v>
      </c>
      <c r="S276" s="17">
        <v>22.24</v>
      </c>
      <c r="T276" s="17">
        <v>67.8</v>
      </c>
      <c r="U276" s="17">
        <v>1.9850000000000001</v>
      </c>
      <c r="V276" s="17">
        <v>330.5</v>
      </c>
      <c r="W276" s="17">
        <v>22.7</v>
      </c>
      <c r="X276" s="17">
        <v>0.34200000000000003</v>
      </c>
      <c r="Y276" s="17">
        <v>3.4181629999999998</v>
      </c>
      <c r="Z276" s="7">
        <f t="shared" si="88"/>
        <v>22.47</v>
      </c>
      <c r="AA276" s="7">
        <f t="shared" si="102"/>
        <v>295.62</v>
      </c>
      <c r="AB276" s="2">
        <f t="shared" si="89"/>
        <v>282.20400000000001</v>
      </c>
      <c r="AC276" s="42">
        <f t="shared" si="90"/>
        <v>2.7724988411075895</v>
      </c>
      <c r="AD276" s="42">
        <f t="shared" si="91"/>
        <v>1.8797542142709454</v>
      </c>
      <c r="AE276" s="42">
        <f t="shared" si="92"/>
        <v>0.83446853261708998</v>
      </c>
      <c r="AF276" s="42">
        <f t="shared" si="93"/>
        <v>361.35017870012229</v>
      </c>
      <c r="AG276" s="42">
        <f t="shared" si="94"/>
        <v>346.89617155211738</v>
      </c>
      <c r="AH276" s="6">
        <f t="shared" si="95"/>
        <v>405.31199999999995</v>
      </c>
      <c r="AI276" s="4">
        <v>22.754644135852502</v>
      </c>
      <c r="AJ276" s="4">
        <f t="shared" si="103"/>
        <v>295.90464413585249</v>
      </c>
      <c r="AK276" s="8">
        <f t="shared" si="96"/>
        <v>0.20114257405602437</v>
      </c>
      <c r="AL276" s="8">
        <f t="shared" si="97"/>
        <v>417.37692123908704</v>
      </c>
      <c r="AM276" s="8">
        <f t="shared" si="98"/>
        <v>3.6236411246148537</v>
      </c>
      <c r="AN276" s="8">
        <f t="shared" si="99"/>
        <v>30.046085965662723</v>
      </c>
      <c r="AO276" s="22">
        <f t="shared" si="100"/>
        <v>5.4662604882752515E-3</v>
      </c>
      <c r="AP276" s="22">
        <f t="shared" si="101"/>
        <v>6.0446359180903665E-2</v>
      </c>
      <c r="AQ276" s="19">
        <f t="shared" si="104"/>
        <v>6.0446359180903665E-2</v>
      </c>
      <c r="AX276">
        <v>0.16522012460155305</v>
      </c>
      <c r="AY276">
        <v>30.03448275862069</v>
      </c>
      <c r="AZ276">
        <v>1.2514367816091954</v>
      </c>
      <c r="BA276">
        <v>1.0136637931034482</v>
      </c>
      <c r="BB276">
        <v>2.163793103448278</v>
      </c>
      <c r="BC276">
        <v>9.0158045977011589E-2</v>
      </c>
      <c r="BD276">
        <v>0.92350574712643663</v>
      </c>
      <c r="BE276">
        <v>9.2350574712643671E-2</v>
      </c>
      <c r="BF276">
        <v>0</v>
      </c>
      <c r="BG276">
        <v>22.47</v>
      </c>
      <c r="BH276">
        <v>2.2792879981473604</v>
      </c>
      <c r="BI276">
        <v>2.7206268512218719</v>
      </c>
      <c r="BJ276">
        <v>1.8445850051284289</v>
      </c>
      <c r="BK276">
        <v>0.25661008123266738</v>
      </c>
      <c r="BL276">
        <v>7.1280578120185391E-4</v>
      </c>
      <c r="BP276" s="50">
        <f t="shared" si="105"/>
        <v>2.2799705961905188</v>
      </c>
      <c r="BQ276" s="50">
        <f t="shared" si="106"/>
        <v>3.6940229885057463E-2</v>
      </c>
      <c r="BR276" s="50">
        <f t="shared" si="107"/>
        <v>0.27110561217888224</v>
      </c>
      <c r="BS276" s="50">
        <f t="shared" si="108"/>
        <v>0.28504914347088739</v>
      </c>
      <c r="BT276" s="50">
        <f t="shared" si="109"/>
        <v>7.5307114494133954E-4</v>
      </c>
      <c r="BU276" s="50">
        <f t="shared" si="109"/>
        <v>7.9180317630802048E-4</v>
      </c>
    </row>
    <row r="277" spans="1:73" x14ac:dyDescent="0.25">
      <c r="A277" s="21">
        <v>43739.459027777775</v>
      </c>
      <c r="B277" s="17">
        <v>337370</v>
      </c>
      <c r="C277" s="17">
        <v>13.51</v>
      </c>
      <c r="D277" s="17">
        <v>24.03</v>
      </c>
      <c r="E277" s="17">
        <v>349.2</v>
      </c>
      <c r="F277" s="17">
        <v>42.52</v>
      </c>
      <c r="G277" s="17">
        <v>-42.89</v>
      </c>
      <c r="H277" s="17">
        <v>-17.28</v>
      </c>
      <c r="I277" s="17">
        <v>27.71</v>
      </c>
      <c r="J277" s="17">
        <v>300.89999999999998</v>
      </c>
      <c r="K277" s="17">
        <v>306.7</v>
      </c>
      <c r="L277" s="17">
        <v>-25.61</v>
      </c>
      <c r="M277" s="17">
        <v>0.122</v>
      </c>
      <c r="N277" s="17">
        <v>306.3</v>
      </c>
      <c r="O277" s="17">
        <v>25.24</v>
      </c>
      <c r="P277" s="17">
        <v>281.10000000000002</v>
      </c>
      <c r="Q277" s="17">
        <v>421.6</v>
      </c>
      <c r="R277" s="17">
        <v>447.2</v>
      </c>
      <c r="S277" s="17">
        <v>22.24</v>
      </c>
      <c r="T277" s="17">
        <v>66.569999999999993</v>
      </c>
      <c r="U277" s="17">
        <v>1.585</v>
      </c>
      <c r="V277" s="17">
        <v>343.5</v>
      </c>
      <c r="W277" s="17">
        <v>22.8</v>
      </c>
      <c r="X277" s="17">
        <v>0.34200000000000003</v>
      </c>
      <c r="Y277" s="17">
        <v>3.4241959999999998</v>
      </c>
      <c r="Z277" s="7">
        <f t="shared" si="88"/>
        <v>22.52</v>
      </c>
      <c r="AA277" s="7">
        <f t="shared" si="102"/>
        <v>295.66999999999996</v>
      </c>
      <c r="AB277" s="2">
        <f t="shared" si="89"/>
        <v>282.85200000000003</v>
      </c>
      <c r="AC277" s="42">
        <f t="shared" si="90"/>
        <v>2.7154232030136103</v>
      </c>
      <c r="AD277" s="42">
        <f t="shared" si="91"/>
        <v>1.8076572262461601</v>
      </c>
      <c r="AE277" s="42">
        <f t="shared" si="92"/>
        <v>0.82979460753354228</v>
      </c>
      <c r="AF277" s="42">
        <f t="shared" si="93"/>
        <v>359.56938917065327</v>
      </c>
      <c r="AG277" s="42">
        <f t="shared" si="94"/>
        <v>345.18661360382714</v>
      </c>
      <c r="AH277" s="6">
        <f t="shared" si="95"/>
        <v>404.73599999999999</v>
      </c>
      <c r="AI277" s="4">
        <v>22.444025223141399</v>
      </c>
      <c r="AJ277" s="4">
        <f t="shared" si="103"/>
        <v>295.59402522314139</v>
      </c>
      <c r="AK277" s="8">
        <f t="shared" si="96"/>
        <v>0.20124465270248013</v>
      </c>
      <c r="AL277" s="8">
        <f t="shared" si="97"/>
        <v>415.54504394771368</v>
      </c>
      <c r="AM277" s="8">
        <f t="shared" si="98"/>
        <v>3.2380202284729478</v>
      </c>
      <c r="AN277" s="8">
        <f t="shared" si="99"/>
        <v>-7.1662090876933462</v>
      </c>
      <c r="AO277" s="22">
        <f t="shared" si="100"/>
        <v>6.3568287004133837E-3</v>
      </c>
      <c r="AP277" s="22">
        <f t="shared" si="101"/>
        <v>7.0294335899441285E-2</v>
      </c>
      <c r="AQ277" s="19">
        <f t="shared" si="104"/>
        <v>7.0294335899441285E-2</v>
      </c>
      <c r="AX277">
        <v>0.16565871389547679</v>
      </c>
      <c r="AY277">
        <v>30.103448275862068</v>
      </c>
      <c r="AZ277">
        <v>1.2543103448275861</v>
      </c>
      <c r="BA277">
        <v>1.0159913793103448</v>
      </c>
      <c r="BB277">
        <v>2.2068965517241352</v>
      </c>
      <c r="BC277">
        <v>9.1954022988505635E-2</v>
      </c>
      <c r="BD277">
        <v>0.92403735632183914</v>
      </c>
      <c r="BE277">
        <v>9.2403735632183917E-2</v>
      </c>
      <c r="BF277">
        <v>0</v>
      </c>
      <c r="BG277">
        <v>22.52</v>
      </c>
      <c r="BH277">
        <v>1.8199856307625015</v>
      </c>
      <c r="BI277">
        <v>2.7288991632640172</v>
      </c>
      <c r="BJ277">
        <v>1.8166281729848561</v>
      </c>
      <c r="BK277">
        <v>0.25635277749117752</v>
      </c>
      <c r="BL277">
        <v>7.1209104858660423E-4</v>
      </c>
      <c r="BP277" s="50">
        <f t="shared" si="105"/>
        <v>1.8205306775627061</v>
      </c>
      <c r="BQ277" s="50">
        <f t="shared" si="106"/>
        <v>3.6961494252873567E-2</v>
      </c>
      <c r="BR277" s="50">
        <f t="shared" si="107"/>
        <v>0.26822103081316412</v>
      </c>
      <c r="BS277" s="50">
        <f t="shared" si="108"/>
        <v>0.28257824534858683</v>
      </c>
      <c r="BT277" s="50">
        <f t="shared" si="109"/>
        <v>7.450584189254559E-4</v>
      </c>
      <c r="BU277" s="50">
        <f t="shared" si="109"/>
        <v>7.8493957041274114E-4</v>
      </c>
    </row>
    <row r="278" spans="1:73" x14ac:dyDescent="0.25">
      <c r="A278" s="21">
        <v>43739.459027777775</v>
      </c>
      <c r="B278" s="17">
        <v>337371</v>
      </c>
      <c r="C278" s="17">
        <v>13.51</v>
      </c>
      <c r="D278" s="17">
        <v>24.03</v>
      </c>
      <c r="E278" s="17">
        <v>349.9</v>
      </c>
      <c r="F278" s="17">
        <v>42.5</v>
      </c>
      <c r="G278" s="17">
        <v>-43.52</v>
      </c>
      <c r="H278" s="17">
        <v>-17.739999999999998</v>
      </c>
      <c r="I278" s="17">
        <v>27.69</v>
      </c>
      <c r="J278" s="17">
        <v>300.8</v>
      </c>
      <c r="K278" s="17">
        <v>307.39999999999998</v>
      </c>
      <c r="L278" s="17">
        <v>-25.77</v>
      </c>
      <c r="M278" s="17">
        <v>0.121</v>
      </c>
      <c r="N278" s="17">
        <v>306.39999999999998</v>
      </c>
      <c r="O278" s="17">
        <v>24.76</v>
      </c>
      <c r="P278" s="17">
        <v>281.60000000000002</v>
      </c>
      <c r="Q278" s="17">
        <v>420.9</v>
      </c>
      <c r="R278" s="17">
        <v>446.7</v>
      </c>
      <c r="S278" s="17">
        <v>22.24</v>
      </c>
      <c r="T278" s="17">
        <v>67.16</v>
      </c>
      <c r="U278" s="17">
        <v>0.255</v>
      </c>
      <c r="V278" s="17">
        <v>82.5</v>
      </c>
      <c r="W278" s="17">
        <v>23.25</v>
      </c>
      <c r="X278" s="17">
        <v>0.34300000000000003</v>
      </c>
      <c r="Y278" s="17">
        <v>3.425033</v>
      </c>
      <c r="Z278" s="7">
        <f t="shared" si="88"/>
        <v>22.744999999999997</v>
      </c>
      <c r="AA278" s="7">
        <f t="shared" si="102"/>
        <v>295.89499999999998</v>
      </c>
      <c r="AB278" s="2">
        <f t="shared" si="89"/>
        <v>283.41899999999998</v>
      </c>
      <c r="AC278" s="42">
        <f t="shared" si="90"/>
        <v>2.6650482242326907</v>
      </c>
      <c r="AD278" s="42">
        <f t="shared" si="91"/>
        <v>1.7898463873946751</v>
      </c>
      <c r="AE278" s="42">
        <f t="shared" si="92"/>
        <v>0.82853034651441937</v>
      </c>
      <c r="AF278" s="42">
        <f t="shared" si="93"/>
        <v>360.11564137638311</v>
      </c>
      <c r="AG278" s="42">
        <f t="shared" si="94"/>
        <v>345.71101572132778</v>
      </c>
      <c r="AH278" s="6">
        <f t="shared" si="95"/>
        <v>404.06399999999996</v>
      </c>
      <c r="AI278" s="4">
        <v>22.1786767621706</v>
      </c>
      <c r="AJ278" s="4">
        <f t="shared" si="103"/>
        <v>295.32867676217057</v>
      </c>
      <c r="AK278" s="8">
        <f t="shared" si="96"/>
        <v>0.20170443400902197</v>
      </c>
      <c r="AL278" s="8">
        <f t="shared" si="97"/>
        <v>413.93060394840376</v>
      </c>
      <c r="AM278" s="8">
        <f t="shared" si="98"/>
        <v>1.2987782720695631</v>
      </c>
      <c r="AN278" s="8">
        <f t="shared" si="99"/>
        <v>-21.425939852680575</v>
      </c>
      <c r="AO278" s="22">
        <f t="shared" si="100"/>
        <v>6.7158495701113681E-3</v>
      </c>
      <c r="AP278" s="22">
        <f t="shared" si="101"/>
        <v>7.4264418278382621E-2</v>
      </c>
      <c r="AQ278" s="19">
        <f t="shared" si="104"/>
        <v>7.4264418278382621E-2</v>
      </c>
      <c r="AX278">
        <v>0.16764454975129445</v>
      </c>
      <c r="AY278">
        <v>30.163793103448274</v>
      </c>
      <c r="AZ278">
        <v>1.256824712643678</v>
      </c>
      <c r="BA278">
        <v>1.0180280172413791</v>
      </c>
      <c r="BB278">
        <v>2.224137931034484</v>
      </c>
      <c r="BC278">
        <v>9.2672413793103495E-2</v>
      </c>
      <c r="BD278">
        <v>0.92535560344827561</v>
      </c>
      <c r="BE278">
        <v>9.2535560344827572E-2</v>
      </c>
      <c r="BF278">
        <v>0</v>
      </c>
      <c r="BG278">
        <v>22.744999999999997</v>
      </c>
      <c r="BH278">
        <v>0.29280525920784728</v>
      </c>
      <c r="BI278">
        <v>2.7663969705055877</v>
      </c>
      <c r="BJ278">
        <v>1.8579122053915527</v>
      </c>
      <c r="BK278">
        <v>0.24593319867163399</v>
      </c>
      <c r="BL278">
        <v>6.8314777408787219E-4</v>
      </c>
      <c r="BP278" s="50">
        <f t="shared" si="105"/>
        <v>0.29289294812523031</v>
      </c>
      <c r="BQ278" s="50">
        <f t="shared" si="106"/>
        <v>3.7014224137931026E-2</v>
      </c>
      <c r="BR278" s="50">
        <f t="shared" si="107"/>
        <v>0.24793656864424901</v>
      </c>
      <c r="BS278" s="50">
        <f t="shared" si="108"/>
        <v>0.26384865795652318</v>
      </c>
      <c r="BT278" s="50">
        <f t="shared" si="109"/>
        <v>6.8871269067846946E-4</v>
      </c>
      <c r="BU278" s="50">
        <f t="shared" si="109"/>
        <v>7.3291293876812005E-4</v>
      </c>
    </row>
    <row r="279" spans="1:73" x14ac:dyDescent="0.25">
      <c r="A279" s="21">
        <v>43739.459027777775</v>
      </c>
      <c r="B279" s="17">
        <v>337372</v>
      </c>
      <c r="C279" s="17">
        <v>13.51</v>
      </c>
      <c r="D279" s="17">
        <v>24.04</v>
      </c>
      <c r="E279" s="17">
        <v>350.6</v>
      </c>
      <c r="F279" s="17">
        <v>42.44</v>
      </c>
      <c r="G279" s="17">
        <v>-43.53</v>
      </c>
      <c r="H279" s="17">
        <v>-17.579999999999998</v>
      </c>
      <c r="I279" s="17">
        <v>27.69</v>
      </c>
      <c r="J279" s="17">
        <v>300.8</v>
      </c>
      <c r="K279" s="17">
        <v>308.2</v>
      </c>
      <c r="L279" s="17">
        <v>-25.95</v>
      </c>
      <c r="M279" s="17">
        <v>0.121</v>
      </c>
      <c r="N279" s="17">
        <v>307.10000000000002</v>
      </c>
      <c r="O279" s="17">
        <v>24.85</v>
      </c>
      <c r="P279" s="17">
        <v>282.2</v>
      </c>
      <c r="Q279" s="17">
        <v>420.9</v>
      </c>
      <c r="R279" s="17">
        <v>446.9</v>
      </c>
      <c r="S279" s="17">
        <v>22.24</v>
      </c>
      <c r="T279" s="17">
        <v>68.459999999999994</v>
      </c>
      <c r="U279" s="17">
        <v>0.89500000000000002</v>
      </c>
      <c r="V279" s="17">
        <v>272</v>
      </c>
      <c r="W279" s="17">
        <v>23.45</v>
      </c>
      <c r="X279" s="17">
        <v>0.34300000000000003</v>
      </c>
      <c r="Y279" s="17">
        <v>3.4315989999999998</v>
      </c>
      <c r="Z279" s="7">
        <f t="shared" si="88"/>
        <v>22.844999999999999</v>
      </c>
      <c r="AA279" s="7">
        <f t="shared" si="102"/>
        <v>295.995</v>
      </c>
      <c r="AB279" s="2">
        <f t="shared" si="89"/>
        <v>283.98600000000005</v>
      </c>
      <c r="AC279" s="42">
        <f t="shared" si="90"/>
        <v>2.696725487068969</v>
      </c>
      <c r="AD279" s="42">
        <f t="shared" si="91"/>
        <v>1.8461782684474159</v>
      </c>
      <c r="AE279" s="42">
        <f t="shared" si="92"/>
        <v>0.83216972359321406</v>
      </c>
      <c r="AF279" s="42">
        <f t="shared" si="93"/>
        <v>362.18667607855195</v>
      </c>
      <c r="AG279" s="42">
        <f t="shared" si="94"/>
        <v>347.69920903540987</v>
      </c>
      <c r="AH279" s="6">
        <f t="shared" si="95"/>
        <v>404.06399999999996</v>
      </c>
      <c r="AI279" s="4">
        <v>22.3655923014786</v>
      </c>
      <c r="AJ279" s="4">
        <f t="shared" si="103"/>
        <v>295.51559230147859</v>
      </c>
      <c r="AK279" s="8">
        <f t="shared" si="96"/>
        <v>0.20190900584287444</v>
      </c>
      <c r="AL279" s="8">
        <f t="shared" si="97"/>
        <v>415.00278079941933</v>
      </c>
      <c r="AM279" s="8">
        <f t="shared" si="98"/>
        <v>2.4331923475138582</v>
      </c>
      <c r="AN279" s="8">
        <f t="shared" si="99"/>
        <v>-33.979887006704068</v>
      </c>
      <c r="AO279" s="22">
        <f t="shared" si="100"/>
        <v>6.9901671013014727E-3</v>
      </c>
      <c r="AP279" s="22">
        <f t="shared" si="101"/>
        <v>7.7297844156183695E-2</v>
      </c>
      <c r="AQ279" s="19">
        <f t="shared" si="104"/>
        <v>7.7297844156183695E-2</v>
      </c>
      <c r="AX279">
        <v>0.1685335716904818</v>
      </c>
      <c r="AY279">
        <v>30.224137931034484</v>
      </c>
      <c r="AZ279">
        <v>1.2593390804597702</v>
      </c>
      <c r="BA279">
        <v>1.020064655172414</v>
      </c>
      <c r="BB279">
        <v>2.2413793103448278</v>
      </c>
      <c r="BC279">
        <v>9.339080459770116E-2</v>
      </c>
      <c r="BD279">
        <v>0.92667385057471274</v>
      </c>
      <c r="BE279">
        <v>9.2667385057471283E-2</v>
      </c>
      <c r="BF279">
        <v>0</v>
      </c>
      <c r="BG279">
        <v>22.844999999999999</v>
      </c>
      <c r="BH279">
        <v>1.0276890470236208</v>
      </c>
      <c r="BI279">
        <v>2.7832065449000427</v>
      </c>
      <c r="BJ279">
        <v>1.9053832006385689</v>
      </c>
      <c r="BK279">
        <v>0.2512254304361628</v>
      </c>
      <c r="BL279">
        <v>6.9784841787823E-4</v>
      </c>
      <c r="BP279" s="50">
        <f t="shared" si="105"/>
        <v>1.0279968179297301</v>
      </c>
      <c r="BQ279" s="50">
        <f t="shared" si="106"/>
        <v>3.7066954022988513E-2</v>
      </c>
      <c r="BR279" s="50">
        <f t="shared" si="107"/>
        <v>0.25804759693593271</v>
      </c>
      <c r="BS279" s="50">
        <f t="shared" si="108"/>
        <v>0.27326382449962805</v>
      </c>
      <c r="BT279" s="50">
        <f t="shared" si="109"/>
        <v>7.1679888037759086E-4</v>
      </c>
      <c r="BU279" s="50">
        <f t="shared" si="109"/>
        <v>7.5906617916563347E-4</v>
      </c>
    </row>
    <row r="280" spans="1:73" x14ac:dyDescent="0.25">
      <c r="A280" s="21">
        <v>43739.459722222222</v>
      </c>
      <c r="B280" s="17">
        <v>337373</v>
      </c>
      <c r="C280" s="17">
        <v>13.51</v>
      </c>
      <c r="D280" s="17">
        <v>24.04</v>
      </c>
      <c r="E280" s="17">
        <v>351.7</v>
      </c>
      <c r="F280" s="17">
        <v>42.81</v>
      </c>
      <c r="G280" s="17">
        <v>-43.25</v>
      </c>
      <c r="H280" s="17">
        <v>-17.43</v>
      </c>
      <c r="I280" s="17">
        <v>27.7</v>
      </c>
      <c r="J280" s="17">
        <v>300.8</v>
      </c>
      <c r="K280" s="17">
        <v>308.89999999999998</v>
      </c>
      <c r="L280" s="17">
        <v>-25.81</v>
      </c>
      <c r="M280" s="17">
        <v>0.122</v>
      </c>
      <c r="N280" s="17">
        <v>308.5</v>
      </c>
      <c r="O280" s="17">
        <v>25.37</v>
      </c>
      <c r="P280" s="17">
        <v>283.10000000000002</v>
      </c>
      <c r="Q280" s="17">
        <v>421.2</v>
      </c>
      <c r="R280" s="17">
        <v>447</v>
      </c>
      <c r="S280" s="17">
        <v>22.24</v>
      </c>
      <c r="T280" s="17">
        <v>67.459999999999994</v>
      </c>
      <c r="U280" s="17">
        <v>0.245</v>
      </c>
      <c r="V280" s="17">
        <v>320.5</v>
      </c>
      <c r="W280" s="17">
        <v>23.2</v>
      </c>
      <c r="X280" s="17">
        <v>0.34399999999999997</v>
      </c>
      <c r="Y280" s="17">
        <v>3.443848</v>
      </c>
      <c r="Z280" s="7">
        <f t="shared" si="88"/>
        <v>22.72</v>
      </c>
      <c r="AA280" s="7">
        <f t="shared" si="102"/>
        <v>295.87</v>
      </c>
      <c r="AB280" s="2">
        <f t="shared" si="89"/>
        <v>284.87700000000001</v>
      </c>
      <c r="AC280" s="42">
        <f t="shared" si="90"/>
        <v>2.7021819373565497</v>
      </c>
      <c r="AD280" s="42">
        <f t="shared" si="91"/>
        <v>1.8228919349407284</v>
      </c>
      <c r="AE280" s="42">
        <f t="shared" si="92"/>
        <v>0.83071074070788631</v>
      </c>
      <c r="AF280" s="42">
        <f t="shared" si="93"/>
        <v>360.94132768160785</v>
      </c>
      <c r="AG280" s="42">
        <f t="shared" si="94"/>
        <v>346.50367457434351</v>
      </c>
      <c r="AH280" s="6">
        <f t="shared" si="95"/>
        <v>404.35199999999998</v>
      </c>
      <c r="AI280" s="4">
        <v>22.386155865594802</v>
      </c>
      <c r="AJ280" s="4">
        <f t="shared" si="103"/>
        <v>295.53615586559476</v>
      </c>
      <c r="AK280" s="8">
        <f t="shared" si="96"/>
        <v>0.20165331265028083</v>
      </c>
      <c r="AL280" s="8">
        <f t="shared" si="97"/>
        <v>415.15606924589991</v>
      </c>
      <c r="AM280" s="8">
        <f t="shared" si="98"/>
        <v>1.2730573435631247</v>
      </c>
      <c r="AN280" s="8">
        <f t="shared" si="99"/>
        <v>-12.380329434890205</v>
      </c>
      <c r="AO280" s="22">
        <f t="shared" si="100"/>
        <v>6.5217569229270933E-3</v>
      </c>
      <c r="AP280" s="22">
        <f t="shared" si="101"/>
        <v>7.2118125782582629E-2</v>
      </c>
      <c r="AQ280" s="19">
        <f t="shared" si="104"/>
        <v>7.2118125782582629E-2</v>
      </c>
      <c r="AX280">
        <v>0.16742291383052219</v>
      </c>
      <c r="AY280">
        <v>30.318965517241381</v>
      </c>
      <c r="AZ280">
        <v>1.2632902298850575</v>
      </c>
      <c r="BA280">
        <v>1.0232650862068966</v>
      </c>
      <c r="BB280">
        <v>2.224137931034484</v>
      </c>
      <c r="BC280">
        <v>9.2672413793103495E-2</v>
      </c>
      <c r="BD280">
        <v>0.93059267241379307</v>
      </c>
      <c r="BE280">
        <v>9.3059267241379307E-2</v>
      </c>
      <c r="BF280">
        <v>0</v>
      </c>
      <c r="BG280">
        <v>22.72</v>
      </c>
      <c r="BH280">
        <v>0.28132270002322579</v>
      </c>
      <c r="BI280">
        <v>2.7622084529566373</v>
      </c>
      <c r="BJ280">
        <v>1.8633858223645472</v>
      </c>
      <c r="BK280">
        <v>0.24699884592212198</v>
      </c>
      <c r="BL280">
        <v>6.8610790533922767E-4</v>
      </c>
      <c r="BP280" s="50">
        <f t="shared" si="105"/>
        <v>0.28140695015953504</v>
      </c>
      <c r="BQ280" s="50">
        <f t="shared" si="106"/>
        <v>3.7223706896551724E-2</v>
      </c>
      <c r="BR280" s="50">
        <f t="shared" si="107"/>
        <v>0.24893523537533715</v>
      </c>
      <c r="BS280" s="50">
        <f t="shared" si="108"/>
        <v>0.26494335849889022</v>
      </c>
      <c r="BT280" s="50">
        <f t="shared" si="109"/>
        <v>6.9148676493149212E-4</v>
      </c>
      <c r="BU280" s="50">
        <f t="shared" si="109"/>
        <v>7.3595377360802846E-4</v>
      </c>
    </row>
    <row r="281" spans="1:73" x14ac:dyDescent="0.25">
      <c r="A281" s="21">
        <v>43739.459722222222</v>
      </c>
      <c r="B281" s="17">
        <v>337374</v>
      </c>
      <c r="C281" s="17">
        <v>13.51</v>
      </c>
      <c r="D281" s="17">
        <v>24.05</v>
      </c>
      <c r="E281" s="17">
        <v>351.1</v>
      </c>
      <c r="F281" s="17">
        <v>42.67</v>
      </c>
      <c r="G281" s="17">
        <v>-43.29</v>
      </c>
      <c r="H281" s="17">
        <v>-17.489999999999998</v>
      </c>
      <c r="I281" s="17">
        <v>27.7</v>
      </c>
      <c r="J281" s="17">
        <v>300.8</v>
      </c>
      <c r="K281" s="17">
        <v>308.39999999999998</v>
      </c>
      <c r="L281" s="17">
        <v>-25.81</v>
      </c>
      <c r="M281" s="17">
        <v>0.122</v>
      </c>
      <c r="N281" s="17">
        <v>307.8</v>
      </c>
      <c r="O281" s="17">
        <v>25.18</v>
      </c>
      <c r="P281" s="17">
        <v>282.60000000000002</v>
      </c>
      <c r="Q281" s="17">
        <v>421.2</v>
      </c>
      <c r="R281" s="17">
        <v>447</v>
      </c>
      <c r="S281" s="17">
        <v>22.25</v>
      </c>
      <c r="T281" s="17">
        <v>68.61</v>
      </c>
      <c r="U281" s="17">
        <v>1.1950000000000001</v>
      </c>
      <c r="V281" s="17">
        <v>186</v>
      </c>
      <c r="W281" s="17">
        <v>23.2</v>
      </c>
      <c r="X281" s="17">
        <v>0.34300000000000003</v>
      </c>
      <c r="Y281" s="17">
        <v>3.434183</v>
      </c>
      <c r="Z281" s="7">
        <f t="shared" si="88"/>
        <v>22.725000000000001</v>
      </c>
      <c r="AA281" s="7">
        <f t="shared" si="102"/>
        <v>295.875</v>
      </c>
      <c r="AB281" s="2">
        <f t="shared" si="89"/>
        <v>284.39100000000002</v>
      </c>
      <c r="AC281" s="42">
        <f t="shared" si="90"/>
        <v>2.6337553562290732</v>
      </c>
      <c r="AD281" s="42">
        <f t="shared" si="91"/>
        <v>1.8070195499087671</v>
      </c>
      <c r="AE281" s="42">
        <f t="shared" si="92"/>
        <v>0.82967050651781982</v>
      </c>
      <c r="AF281" s="42">
        <f t="shared" si="93"/>
        <v>360.51371775136346</v>
      </c>
      <c r="AG281" s="42">
        <f t="shared" si="94"/>
        <v>346.0931690413089</v>
      </c>
      <c r="AH281" s="6">
        <f t="shared" si="95"/>
        <v>404.35199999999998</v>
      </c>
      <c r="AI281" s="4">
        <v>21.998295716595699</v>
      </c>
      <c r="AJ281" s="4">
        <f t="shared" si="103"/>
        <v>295.14829571659567</v>
      </c>
      <c r="AK281" s="8">
        <f t="shared" si="96"/>
        <v>0.20166353623093139</v>
      </c>
      <c r="AL281" s="8">
        <f t="shared" si="97"/>
        <v>412.87632574679816</v>
      </c>
      <c r="AM281" s="8">
        <f t="shared" si="98"/>
        <v>2.8115698461891356</v>
      </c>
      <c r="AN281" s="8">
        <f t="shared" si="99"/>
        <v>-59.517829039708012</v>
      </c>
      <c r="AO281" s="22">
        <f t="shared" si="100"/>
        <v>7.6357874396329409E-3</v>
      </c>
      <c r="AP281" s="22">
        <f t="shared" si="101"/>
        <v>8.4437167089839574E-2</v>
      </c>
      <c r="AQ281" s="19">
        <f t="shared" si="104"/>
        <v>8.4437167089839574E-2</v>
      </c>
      <c r="AX281">
        <v>0.16746722121679966</v>
      </c>
      <c r="AY281">
        <v>30.267241379310349</v>
      </c>
      <c r="AZ281">
        <v>1.2611350574712645</v>
      </c>
      <c r="BA281">
        <v>1.0215193965517244</v>
      </c>
      <c r="BB281">
        <v>2.224137931034484</v>
      </c>
      <c r="BC281">
        <v>9.2672413793103495E-2</v>
      </c>
      <c r="BD281">
        <v>0.92884698275862088</v>
      </c>
      <c r="BE281">
        <v>9.2884698275862099E-2</v>
      </c>
      <c r="BF281">
        <v>0</v>
      </c>
      <c r="BG281">
        <v>22.725000000000001</v>
      </c>
      <c r="BH281">
        <v>1.3721658225622646</v>
      </c>
      <c r="BI281">
        <v>2.7630457132255959</v>
      </c>
      <c r="BJ281">
        <v>1.8957256638440814</v>
      </c>
      <c r="BK281">
        <v>0.25303859058660616</v>
      </c>
      <c r="BL281">
        <v>7.0288497385168373E-4</v>
      </c>
      <c r="BP281" s="50">
        <f t="shared" si="105"/>
        <v>1.3725767569005893</v>
      </c>
      <c r="BQ281" s="50">
        <f t="shared" si="106"/>
        <v>3.7153879310344834E-2</v>
      </c>
      <c r="BR281" s="50">
        <f t="shared" si="107"/>
        <v>0.2620543978123776</v>
      </c>
      <c r="BS281" s="50">
        <f t="shared" si="108"/>
        <v>0.27694775189211684</v>
      </c>
      <c r="BT281" s="50">
        <f t="shared" si="109"/>
        <v>7.2792888281215994E-4</v>
      </c>
      <c r="BU281" s="50">
        <f t="shared" si="109"/>
        <v>7.6929931081143571E-4</v>
      </c>
    </row>
    <row r="282" spans="1:73" x14ac:dyDescent="0.25">
      <c r="A282" s="21">
        <v>43739.459722222222</v>
      </c>
      <c r="B282" s="17">
        <v>337375</v>
      </c>
      <c r="C282" s="17">
        <v>13.51</v>
      </c>
      <c r="D282" s="17">
        <v>24.05</v>
      </c>
      <c r="E282" s="17">
        <v>349.5</v>
      </c>
      <c r="F282" s="17">
        <v>42.68</v>
      </c>
      <c r="G282" s="17">
        <v>-42.99</v>
      </c>
      <c r="H282" s="17">
        <v>-17.350000000000001</v>
      </c>
      <c r="I282" s="17">
        <v>27.7</v>
      </c>
      <c r="J282" s="17">
        <v>300.8</v>
      </c>
      <c r="K282" s="17">
        <v>306.8</v>
      </c>
      <c r="L282" s="17">
        <v>-25.64</v>
      </c>
      <c r="M282" s="17">
        <v>0.122</v>
      </c>
      <c r="N282" s="17">
        <v>306.5</v>
      </c>
      <c r="O282" s="17">
        <v>25.33</v>
      </c>
      <c r="P282" s="17">
        <v>281.2</v>
      </c>
      <c r="Q282" s="17">
        <v>421.5</v>
      </c>
      <c r="R282" s="17">
        <v>447.1</v>
      </c>
      <c r="S282" s="17">
        <v>22.26</v>
      </c>
      <c r="T282" s="17">
        <v>68.41</v>
      </c>
      <c r="U282" s="17">
        <v>0.68500000000000005</v>
      </c>
      <c r="V282" s="17">
        <v>332.5</v>
      </c>
      <c r="W282" s="17">
        <v>22.95</v>
      </c>
      <c r="X282" s="17">
        <v>0.34200000000000003</v>
      </c>
      <c r="Y282" s="17">
        <v>3.4193440000000002</v>
      </c>
      <c r="Z282" s="7">
        <f t="shared" si="88"/>
        <v>22.605</v>
      </c>
      <c r="AA282" s="7">
        <f t="shared" si="102"/>
        <v>295.755</v>
      </c>
      <c r="AB282" s="2">
        <f t="shared" si="89"/>
        <v>283.09500000000003</v>
      </c>
      <c r="AC282" s="42">
        <f t="shared" si="90"/>
        <v>2.6884795847451382</v>
      </c>
      <c r="AD282" s="42">
        <f t="shared" si="91"/>
        <v>1.8391888839241488</v>
      </c>
      <c r="AE282" s="42">
        <f t="shared" si="92"/>
        <v>0.831814952609367</v>
      </c>
      <c r="AF282" s="42">
        <f t="shared" si="93"/>
        <v>360.85951725086238</v>
      </c>
      <c r="AG282" s="42">
        <f t="shared" si="94"/>
        <v>346.42513656082787</v>
      </c>
      <c r="AH282" s="6">
        <f t="shared" si="95"/>
        <v>404.64</v>
      </c>
      <c r="AI282" s="4">
        <v>22.2999818540275</v>
      </c>
      <c r="AJ282" s="4">
        <f t="shared" si="103"/>
        <v>295.4499818540275</v>
      </c>
      <c r="AK282" s="8">
        <f t="shared" si="96"/>
        <v>0.20141826565175452</v>
      </c>
      <c r="AL282" s="8">
        <f t="shared" si="97"/>
        <v>414.67935680221092</v>
      </c>
      <c r="AM282" s="8">
        <f t="shared" si="98"/>
        <v>2.1286791679348958</v>
      </c>
      <c r="AN282" s="8">
        <f t="shared" si="99"/>
        <v>-18.913694572552181</v>
      </c>
      <c r="AO282" s="22">
        <f t="shared" si="100"/>
        <v>6.6473429160131695E-3</v>
      </c>
      <c r="AP282" s="22">
        <f t="shared" si="101"/>
        <v>7.3506866048886108E-2</v>
      </c>
      <c r="AQ282" s="19">
        <f t="shared" si="104"/>
        <v>7.3506866048886108E-2</v>
      </c>
      <c r="AX282">
        <v>0.16640657152422805</v>
      </c>
      <c r="AY282">
        <v>30.129310344827587</v>
      </c>
      <c r="AZ282">
        <v>1.2553879310344829</v>
      </c>
      <c r="BA282">
        <v>1.0168642241379311</v>
      </c>
      <c r="BB282">
        <v>2.2068965517241401</v>
      </c>
      <c r="BC282">
        <v>9.1954022988505843E-2</v>
      </c>
      <c r="BD282">
        <v>0.92491020114942524</v>
      </c>
      <c r="BE282">
        <v>9.2491020114942535E-2</v>
      </c>
      <c r="BF282">
        <v>0</v>
      </c>
      <c r="BG282">
        <v>22.605</v>
      </c>
      <c r="BH282">
        <v>0.78655530414657016</v>
      </c>
      <c r="BI282">
        <v>2.7430125066431992</v>
      </c>
      <c r="BJ282">
        <v>1.8764948557946124</v>
      </c>
      <c r="BK282">
        <v>0.24820641967205179</v>
      </c>
      <c r="BL282">
        <v>6.8946227686681046E-4</v>
      </c>
      <c r="BP282" s="50">
        <f t="shared" si="105"/>
        <v>0.7867908606501286</v>
      </c>
      <c r="BQ282" s="50">
        <f t="shared" si="106"/>
        <v>3.6996408045977008E-2</v>
      </c>
      <c r="BR282" s="50">
        <f t="shared" si="107"/>
        <v>0.25349062332411265</v>
      </c>
      <c r="BS282" s="50">
        <f t="shared" si="108"/>
        <v>0.26885107634313826</v>
      </c>
      <c r="BT282" s="50">
        <f t="shared" si="109"/>
        <v>7.0414062034475746E-4</v>
      </c>
      <c r="BU282" s="50">
        <f t="shared" si="109"/>
        <v>7.4680854539760626E-4</v>
      </c>
    </row>
    <row r="283" spans="1:73" x14ac:dyDescent="0.25">
      <c r="A283" s="21">
        <v>43739.459722222222</v>
      </c>
      <c r="B283" s="17">
        <v>337376</v>
      </c>
      <c r="C283" s="17">
        <v>13.51</v>
      </c>
      <c r="D283" s="17">
        <v>24.06</v>
      </c>
      <c r="E283" s="17">
        <v>347.1</v>
      </c>
      <c r="F283" s="17">
        <v>42.3</v>
      </c>
      <c r="G283" s="17">
        <v>-43.64</v>
      </c>
      <c r="H283" s="17">
        <v>-16.82</v>
      </c>
      <c r="I283" s="17">
        <v>27.7</v>
      </c>
      <c r="J283" s="17">
        <v>300.8</v>
      </c>
      <c r="K283" s="17">
        <v>304.8</v>
      </c>
      <c r="L283" s="17">
        <v>-26.82</v>
      </c>
      <c r="M283" s="17">
        <v>0.122</v>
      </c>
      <c r="N283" s="17">
        <v>303.5</v>
      </c>
      <c r="O283" s="17">
        <v>25.48</v>
      </c>
      <c r="P283" s="17">
        <v>278</v>
      </c>
      <c r="Q283" s="17">
        <v>420.9</v>
      </c>
      <c r="R283" s="17">
        <v>447.7</v>
      </c>
      <c r="S283" s="17">
        <v>22.26</v>
      </c>
      <c r="T283" s="17">
        <v>66.459999999999994</v>
      </c>
      <c r="U283" s="17">
        <v>0.56999999999999995</v>
      </c>
      <c r="V283" s="17">
        <v>324</v>
      </c>
      <c r="W283" s="17">
        <v>22.85</v>
      </c>
      <c r="X283" s="17">
        <v>0.33900000000000002</v>
      </c>
      <c r="Y283" s="17">
        <v>3.3946019999999999</v>
      </c>
      <c r="Z283" s="7">
        <f t="shared" si="88"/>
        <v>22.555</v>
      </c>
      <c r="AA283" s="7">
        <f t="shared" si="102"/>
        <v>295.70499999999998</v>
      </c>
      <c r="AB283" s="2">
        <f t="shared" si="89"/>
        <v>281.15100000000001</v>
      </c>
      <c r="AC283" s="42">
        <f t="shared" si="90"/>
        <v>2.7539714682928169</v>
      </c>
      <c r="AD283" s="42">
        <f t="shared" si="91"/>
        <v>1.8302894378274059</v>
      </c>
      <c r="AE283" s="42">
        <f t="shared" si="92"/>
        <v>0.83125828142787739</v>
      </c>
      <c r="AF283" s="42">
        <f t="shared" si="93"/>
        <v>360.37422028146443</v>
      </c>
      <c r="AG283" s="42">
        <f t="shared" si="94"/>
        <v>345.95925147020586</v>
      </c>
      <c r="AH283" s="6">
        <f t="shared" si="95"/>
        <v>404.06399999999996</v>
      </c>
      <c r="AI283" s="4">
        <v>22.6601375313262</v>
      </c>
      <c r="AJ283" s="4">
        <f t="shared" si="103"/>
        <v>295.81013753132618</v>
      </c>
      <c r="AK283" s="8">
        <f t="shared" si="96"/>
        <v>0.20131612830021506</v>
      </c>
      <c r="AL283" s="8">
        <f t="shared" si="97"/>
        <v>416.80399650489841</v>
      </c>
      <c r="AM283" s="8">
        <f t="shared" si="98"/>
        <v>1.9417904109352273</v>
      </c>
      <c r="AN283" s="8">
        <f t="shared" si="99"/>
        <v>5.9470366111201152</v>
      </c>
      <c r="AO283" s="22">
        <f t="shared" si="100"/>
        <v>5.9755863553976841E-3</v>
      </c>
      <c r="AP283" s="22">
        <f t="shared" si="101"/>
        <v>6.6078526614241975E-2</v>
      </c>
      <c r="AQ283" s="19">
        <f t="shared" si="104"/>
        <v>6.6078526614241975E-2</v>
      </c>
      <c r="AX283">
        <v>0.16596631089850275</v>
      </c>
      <c r="AY283">
        <v>29.922413793103452</v>
      </c>
      <c r="AZ283">
        <v>1.2467672413793105</v>
      </c>
      <c r="BA283">
        <v>1.0098814655172417</v>
      </c>
      <c r="BB283">
        <v>2.3103448275862077</v>
      </c>
      <c r="BC283">
        <v>9.6264367816091989E-2</v>
      </c>
      <c r="BD283">
        <v>0.91361709770114974</v>
      </c>
      <c r="BE283">
        <v>9.1361709770114985E-2</v>
      </c>
      <c r="BF283">
        <v>0</v>
      </c>
      <c r="BG283">
        <v>22.555</v>
      </c>
      <c r="BH283">
        <v>0.65450587352342326</v>
      </c>
      <c r="BI283">
        <v>2.7347028419567416</v>
      </c>
      <c r="BJ283">
        <v>1.8174835087644505</v>
      </c>
      <c r="BK283">
        <v>0.24552342506164163</v>
      </c>
      <c r="BL283">
        <v>6.8200951406011557E-4</v>
      </c>
      <c r="BP283" s="50">
        <f t="shared" si="105"/>
        <v>0.65470188404463248</v>
      </c>
      <c r="BQ283" s="50">
        <f t="shared" si="106"/>
        <v>3.6544683908045987E-2</v>
      </c>
      <c r="BR283" s="50">
        <f t="shared" si="107"/>
        <v>0.24991895220114238</v>
      </c>
      <c r="BS283" s="50">
        <f t="shared" si="108"/>
        <v>0.26521028872337082</v>
      </c>
      <c r="BT283" s="50">
        <f t="shared" si="109"/>
        <v>6.9421931166983994E-4</v>
      </c>
      <c r="BU283" s="50">
        <f t="shared" si="109"/>
        <v>7.3669524645380788E-4</v>
      </c>
    </row>
    <row r="284" spans="1:73" x14ac:dyDescent="0.25">
      <c r="A284" s="21">
        <v>43739.459722222222</v>
      </c>
      <c r="B284" s="17">
        <v>337377</v>
      </c>
      <c r="C284" s="17">
        <v>13.51</v>
      </c>
      <c r="D284" s="17">
        <v>24.06</v>
      </c>
      <c r="E284" s="17">
        <v>344.3</v>
      </c>
      <c r="F284" s="17">
        <v>41.89</v>
      </c>
      <c r="G284" s="17">
        <v>-44.25</v>
      </c>
      <c r="H284" s="17">
        <v>-17.100000000000001</v>
      </c>
      <c r="I284" s="17">
        <v>27.71</v>
      </c>
      <c r="J284" s="17">
        <v>300.89999999999998</v>
      </c>
      <c r="K284" s="17">
        <v>302.39999999999998</v>
      </c>
      <c r="L284" s="17">
        <v>-27.15</v>
      </c>
      <c r="M284" s="17">
        <v>0.122</v>
      </c>
      <c r="N284" s="17">
        <v>300.10000000000002</v>
      </c>
      <c r="O284" s="17">
        <v>24.79</v>
      </c>
      <c r="P284" s="17">
        <v>275.3</v>
      </c>
      <c r="Q284" s="17">
        <v>420.3</v>
      </c>
      <c r="R284" s="17">
        <v>447.4</v>
      </c>
      <c r="S284" s="17">
        <v>22.26</v>
      </c>
      <c r="T284" s="17">
        <v>66.400000000000006</v>
      </c>
      <c r="U284" s="17">
        <v>0.68</v>
      </c>
      <c r="V284" s="17">
        <v>352.5</v>
      </c>
      <c r="W284" s="17">
        <v>23</v>
      </c>
      <c r="X284" s="17">
        <v>0.33700000000000002</v>
      </c>
      <c r="Y284" s="17">
        <v>3.3670900000000001</v>
      </c>
      <c r="Z284" s="7">
        <f t="shared" si="88"/>
        <v>22.630000000000003</v>
      </c>
      <c r="AA284" s="7">
        <f t="shared" si="102"/>
        <v>295.77999999999997</v>
      </c>
      <c r="AB284" s="2">
        <f t="shared" si="89"/>
        <v>278.88300000000004</v>
      </c>
      <c r="AC284" s="42">
        <f t="shared" si="90"/>
        <v>2.6984545087272021</v>
      </c>
      <c r="AD284" s="42">
        <f t="shared" si="91"/>
        <v>1.7917737937948623</v>
      </c>
      <c r="AE284" s="42">
        <f t="shared" si="92"/>
        <v>0.82870393805251896</v>
      </c>
      <c r="AF284" s="42">
        <f t="shared" si="93"/>
        <v>359.63146317249857</v>
      </c>
      <c r="AG284" s="42">
        <f t="shared" si="94"/>
        <v>345.2462046455986</v>
      </c>
      <c r="AH284" s="6">
        <f t="shared" si="95"/>
        <v>403.488</v>
      </c>
      <c r="AI284" s="4">
        <v>22.358029764598299</v>
      </c>
      <c r="AJ284" s="4">
        <f t="shared" si="103"/>
        <v>295.50802976459829</v>
      </c>
      <c r="AK284" s="8">
        <f t="shared" si="96"/>
        <v>0.20146934727976626</v>
      </c>
      <c r="AL284" s="8">
        <f t="shared" si="97"/>
        <v>415.01368797280088</v>
      </c>
      <c r="AM284" s="8">
        <f t="shared" si="98"/>
        <v>2.1208960370560366</v>
      </c>
      <c r="AN284" s="8">
        <f t="shared" si="99"/>
        <v>-16.802783916637985</v>
      </c>
      <c r="AO284" s="22">
        <f t="shared" si="100"/>
        <v>6.4695478477663866E-3</v>
      </c>
      <c r="AP284" s="22">
        <f t="shared" si="101"/>
        <v>7.1540793524737259E-2</v>
      </c>
      <c r="AQ284" s="19">
        <f t="shared" si="104"/>
        <v>7.1540793524737259E-2</v>
      </c>
      <c r="AX284">
        <v>0.16662707129074442</v>
      </c>
      <c r="AY284">
        <v>29.681034482758623</v>
      </c>
      <c r="AZ284">
        <v>1.2367097701149425</v>
      </c>
      <c r="BA284">
        <v>1.0017349137931035</v>
      </c>
      <c r="BB284">
        <v>2.3362068965517211</v>
      </c>
      <c r="BC284">
        <v>9.7341954022988383E-2</v>
      </c>
      <c r="BD284">
        <v>0.90439295977011513</v>
      </c>
      <c r="BE284">
        <v>9.0439295977011516E-2</v>
      </c>
      <c r="BF284">
        <v>0</v>
      </c>
      <c r="BG284">
        <v>22.630000000000003</v>
      </c>
      <c r="BH284">
        <v>0.78081402455425941</v>
      </c>
      <c r="BI284">
        <v>2.7471756003738381</v>
      </c>
      <c r="BJ284">
        <v>1.8241245986482286</v>
      </c>
      <c r="BK284">
        <v>0.24470169151802507</v>
      </c>
      <c r="BL284">
        <v>6.7972692088340292E-4</v>
      </c>
      <c r="BP284" s="50">
        <f t="shared" si="105"/>
        <v>0.78104786166728091</v>
      </c>
      <c r="BQ284" s="50">
        <f t="shared" si="106"/>
        <v>3.6175718390804606E-2</v>
      </c>
      <c r="BR284" s="50">
        <f t="shared" si="107"/>
        <v>0.2498710791520414</v>
      </c>
      <c r="BS284" s="50">
        <f t="shared" si="108"/>
        <v>0.26490278598114236</v>
      </c>
      <c r="BT284" s="50">
        <f t="shared" si="109"/>
        <v>6.9408633097789278E-4</v>
      </c>
      <c r="BU284" s="50">
        <f t="shared" si="109"/>
        <v>7.3584107216983997E-4</v>
      </c>
    </row>
    <row r="285" spans="1:73" x14ac:dyDescent="0.25">
      <c r="A285" s="21">
        <v>43739.459722222222</v>
      </c>
      <c r="B285" s="17">
        <v>337378</v>
      </c>
      <c r="C285" s="17">
        <v>13.51</v>
      </c>
      <c r="D285" s="17">
        <v>24.07</v>
      </c>
      <c r="E285" s="17">
        <v>342.1</v>
      </c>
      <c r="F285" s="17">
        <v>41.67</v>
      </c>
      <c r="G285" s="17">
        <v>-43.49</v>
      </c>
      <c r="H285" s="17">
        <v>-16.489999999999998</v>
      </c>
      <c r="I285" s="17">
        <v>27.72</v>
      </c>
      <c r="J285" s="17">
        <v>300.89999999999998</v>
      </c>
      <c r="K285" s="17">
        <v>300.5</v>
      </c>
      <c r="L285" s="17">
        <v>-27</v>
      </c>
      <c r="M285" s="17">
        <v>0.122</v>
      </c>
      <c r="N285" s="17">
        <v>298.7</v>
      </c>
      <c r="O285" s="17">
        <v>25.18</v>
      </c>
      <c r="P285" s="17">
        <v>273.5</v>
      </c>
      <c r="Q285" s="17">
        <v>421.1</v>
      </c>
      <c r="R285" s="17">
        <v>448.1</v>
      </c>
      <c r="S285" s="17">
        <v>22.26</v>
      </c>
      <c r="T285" s="17">
        <v>67.260000000000005</v>
      </c>
      <c r="U285" s="17">
        <v>1.53</v>
      </c>
      <c r="V285" s="17">
        <v>344</v>
      </c>
      <c r="W285" s="17">
        <v>22.9</v>
      </c>
      <c r="X285" s="17">
        <v>0.33500000000000002</v>
      </c>
      <c r="Y285" s="17">
        <v>3.346714</v>
      </c>
      <c r="Z285" s="7">
        <f t="shared" si="88"/>
        <v>22.58</v>
      </c>
      <c r="AA285" s="7">
        <f t="shared" si="102"/>
        <v>295.72999999999996</v>
      </c>
      <c r="AB285" s="2">
        <f t="shared" si="89"/>
        <v>277.10100000000006</v>
      </c>
      <c r="AC285" s="42">
        <f t="shared" si="90"/>
        <v>2.7374166684023624</v>
      </c>
      <c r="AD285" s="42">
        <f t="shared" si="91"/>
        <v>1.841186451167429</v>
      </c>
      <c r="AE285" s="42">
        <f t="shared" si="92"/>
        <v>0.83195414196471618</v>
      </c>
      <c r="AF285" s="42">
        <f t="shared" si="93"/>
        <v>360.79788270312372</v>
      </c>
      <c r="AG285" s="42">
        <f t="shared" si="94"/>
        <v>346.36596739499873</v>
      </c>
      <c r="AH285" s="6">
        <f t="shared" si="95"/>
        <v>404.25600000000003</v>
      </c>
      <c r="AI285" s="4">
        <v>22.570932456338099</v>
      </c>
      <c r="AJ285" s="4">
        <f t="shared" si="103"/>
        <v>295.72093245633806</v>
      </c>
      <c r="AK285" s="8">
        <f t="shared" si="96"/>
        <v>0.20136719265881403</v>
      </c>
      <c r="AL285" s="8">
        <f t="shared" si="97"/>
        <v>416.2750077436603</v>
      </c>
      <c r="AM285" s="8">
        <f t="shared" si="98"/>
        <v>3.1813440555840544</v>
      </c>
      <c r="AN285" s="8">
        <f t="shared" si="99"/>
        <v>-0.8403124145950257</v>
      </c>
      <c r="AO285" s="22">
        <f t="shared" si="100"/>
        <v>6.0543232438834468E-3</v>
      </c>
      <c r="AP285" s="22">
        <f t="shared" si="101"/>
        <v>6.6949205619094676E-2</v>
      </c>
      <c r="AQ285" s="19">
        <f t="shared" si="104"/>
        <v>6.6949205619094676E-2</v>
      </c>
      <c r="AX285">
        <v>0.16618631813320919</v>
      </c>
      <c r="AY285">
        <v>29.491379310344829</v>
      </c>
      <c r="AZ285">
        <v>1.228807471264368</v>
      </c>
      <c r="BA285">
        <v>0.99533405172413814</v>
      </c>
      <c r="BB285">
        <v>2.3275862068965516</v>
      </c>
      <c r="BC285">
        <v>9.6982758620689655E-2</v>
      </c>
      <c r="BD285">
        <v>0.89835129310344852</v>
      </c>
      <c r="BE285">
        <v>8.9835129310344861E-2</v>
      </c>
      <c r="BF285">
        <v>0</v>
      </c>
      <c r="BG285">
        <v>22.58</v>
      </c>
      <c r="BH285">
        <v>1.7568315552470837</v>
      </c>
      <c r="BI285">
        <v>2.7388549225564689</v>
      </c>
      <c r="BJ285">
        <v>1.8421538209114812</v>
      </c>
      <c r="BK285">
        <v>0.24949324898525871</v>
      </c>
      <c r="BL285">
        <v>6.9303680273682976E-4</v>
      </c>
      <c r="BP285" s="50">
        <f t="shared" si="105"/>
        <v>1.757357688751382</v>
      </c>
      <c r="BQ285" s="50">
        <f t="shared" si="106"/>
        <v>3.5934051724137939E-2</v>
      </c>
      <c r="BR285" s="50">
        <f t="shared" si="107"/>
        <v>0.2606637373109244</v>
      </c>
      <c r="BS285" s="50">
        <f t="shared" si="108"/>
        <v>0.27469202316612018</v>
      </c>
      <c r="BT285" s="50">
        <f t="shared" si="109"/>
        <v>7.2406593697479005E-4</v>
      </c>
      <c r="BU285" s="50">
        <f t="shared" si="109"/>
        <v>7.6303339768366712E-4</v>
      </c>
    </row>
    <row r="286" spans="1:73" x14ac:dyDescent="0.25">
      <c r="A286" s="21">
        <v>43739.460416666669</v>
      </c>
      <c r="B286" s="17">
        <v>337379</v>
      </c>
      <c r="C286" s="17">
        <v>13.51</v>
      </c>
      <c r="D286" s="17">
        <v>24.07</v>
      </c>
      <c r="E286" s="17">
        <v>340.5</v>
      </c>
      <c r="F286" s="17">
        <v>41.68</v>
      </c>
      <c r="G286" s="17">
        <v>-43.71</v>
      </c>
      <c r="H286" s="17">
        <v>-17.39</v>
      </c>
      <c r="I286" s="17">
        <v>27.71</v>
      </c>
      <c r="J286" s="17">
        <v>300.89999999999998</v>
      </c>
      <c r="K286" s="17">
        <v>298.8</v>
      </c>
      <c r="L286" s="17">
        <v>-26.31</v>
      </c>
      <c r="M286" s="17">
        <v>0.122</v>
      </c>
      <c r="N286" s="17">
        <v>296.8</v>
      </c>
      <c r="O286" s="17">
        <v>24.28</v>
      </c>
      <c r="P286" s="17">
        <v>272.5</v>
      </c>
      <c r="Q286" s="17">
        <v>420.9</v>
      </c>
      <c r="R286" s="17">
        <v>447.2</v>
      </c>
      <c r="S286" s="17">
        <v>22.26</v>
      </c>
      <c r="T286" s="17">
        <v>65.55</v>
      </c>
      <c r="U286" s="17">
        <v>1.1850000000000001</v>
      </c>
      <c r="V286" s="17">
        <v>219.5</v>
      </c>
      <c r="W286" s="17">
        <v>22.6</v>
      </c>
      <c r="X286" s="17">
        <v>0.33300000000000002</v>
      </c>
      <c r="Y286" s="17">
        <v>3.3300969999999999</v>
      </c>
      <c r="Z286" s="7">
        <f t="shared" si="88"/>
        <v>22.43</v>
      </c>
      <c r="AA286" s="7">
        <f t="shared" si="102"/>
        <v>295.58</v>
      </c>
      <c r="AB286" s="2">
        <f t="shared" si="89"/>
        <v>275.80500000000001</v>
      </c>
      <c r="AC286" s="42">
        <f t="shared" si="90"/>
        <v>2.657301774206803</v>
      </c>
      <c r="AD286" s="42">
        <f t="shared" si="91"/>
        <v>1.7418613129925591</v>
      </c>
      <c r="AE286" s="42">
        <f t="shared" si="92"/>
        <v>0.82544255824531609</v>
      </c>
      <c r="AF286" s="42">
        <f t="shared" si="93"/>
        <v>357.24823729101644</v>
      </c>
      <c r="AG286" s="42">
        <f t="shared" si="94"/>
        <v>342.95830779937575</v>
      </c>
      <c r="AH286" s="6">
        <f t="shared" si="95"/>
        <v>404.06399999999996</v>
      </c>
      <c r="AI286" s="4">
        <v>22.109572248796098</v>
      </c>
      <c r="AJ286" s="4">
        <f t="shared" si="103"/>
        <v>295.25957224879608</v>
      </c>
      <c r="AK286" s="8">
        <f t="shared" si="96"/>
        <v>0.20106093599679373</v>
      </c>
      <c r="AL286" s="8">
        <f t="shared" si="97"/>
        <v>413.60744490948031</v>
      </c>
      <c r="AM286" s="8">
        <f t="shared" si="98"/>
        <v>2.7997812414544105</v>
      </c>
      <c r="AN286" s="8">
        <f t="shared" si="99"/>
        <v>-26.133327193719666</v>
      </c>
      <c r="AO286" s="22">
        <f t="shared" si="100"/>
        <v>6.6570314001927417E-3</v>
      </c>
      <c r="AP286" s="22">
        <f t="shared" si="101"/>
        <v>7.3614002105774179E-2</v>
      </c>
      <c r="AQ286" s="19">
        <f t="shared" si="104"/>
        <v>7.3614002105774179E-2</v>
      </c>
      <c r="AX286">
        <v>0.1648699594077383</v>
      </c>
      <c r="AY286">
        <v>29.353448275862071</v>
      </c>
      <c r="AZ286">
        <v>1.2230603448275863</v>
      </c>
      <c r="BA286">
        <v>0.99067887931034493</v>
      </c>
      <c r="BB286">
        <v>2.2672413793103461</v>
      </c>
      <c r="BC286">
        <v>9.4468390804597749E-2</v>
      </c>
      <c r="BD286">
        <v>0.89621048850574714</v>
      </c>
      <c r="BE286">
        <v>8.9621048850574717E-2</v>
      </c>
      <c r="BF286">
        <v>0</v>
      </c>
      <c r="BG286">
        <v>22.43</v>
      </c>
      <c r="BH286">
        <v>1.3606832633776433</v>
      </c>
      <c r="BI286">
        <v>2.7140247761547838</v>
      </c>
      <c r="BJ286">
        <v>1.7790432407694607</v>
      </c>
      <c r="BK286">
        <v>0.24751498694167526</v>
      </c>
      <c r="BL286">
        <v>6.8754163039354233E-4</v>
      </c>
      <c r="BP286" s="50">
        <f t="shared" si="105"/>
        <v>1.361090758934894</v>
      </c>
      <c r="BQ286" s="50">
        <f t="shared" si="106"/>
        <v>3.5848419540229888E-2</v>
      </c>
      <c r="BR286" s="50">
        <f t="shared" si="107"/>
        <v>0.25635749732076457</v>
      </c>
      <c r="BS286" s="50">
        <f t="shared" si="108"/>
        <v>0.27066020774152338</v>
      </c>
      <c r="BT286" s="50">
        <f t="shared" si="109"/>
        <v>7.1210415922434613E-4</v>
      </c>
      <c r="BU286" s="50">
        <f t="shared" si="109"/>
        <v>7.5183391039312052E-4</v>
      </c>
    </row>
    <row r="287" spans="1:73" x14ac:dyDescent="0.25">
      <c r="A287" s="21">
        <v>43739.460416666669</v>
      </c>
      <c r="B287" s="17">
        <v>337380</v>
      </c>
      <c r="C287" s="17">
        <v>13.51</v>
      </c>
      <c r="D287" s="17">
        <v>24.08</v>
      </c>
      <c r="E287" s="17">
        <v>338.5</v>
      </c>
      <c r="F287" s="17">
        <v>41.18</v>
      </c>
      <c r="G287" s="17">
        <v>-44.13</v>
      </c>
      <c r="H287" s="17">
        <v>-17.84</v>
      </c>
      <c r="I287" s="17">
        <v>27.7</v>
      </c>
      <c r="J287" s="17">
        <v>300.89999999999998</v>
      </c>
      <c r="K287" s="17">
        <v>297.3</v>
      </c>
      <c r="L287" s="17">
        <v>-26.29</v>
      </c>
      <c r="M287" s="17">
        <v>0.122</v>
      </c>
      <c r="N287" s="17">
        <v>294.39999999999998</v>
      </c>
      <c r="O287" s="17">
        <v>23.34</v>
      </c>
      <c r="P287" s="17">
        <v>271</v>
      </c>
      <c r="Q287" s="17">
        <v>420.4</v>
      </c>
      <c r="R287" s="17">
        <v>446.7</v>
      </c>
      <c r="S287" s="17">
        <v>22.26</v>
      </c>
      <c r="T287" s="17">
        <v>67.22</v>
      </c>
      <c r="U287" s="17">
        <v>0.81</v>
      </c>
      <c r="V287" s="17">
        <v>105</v>
      </c>
      <c r="W287" s="17">
        <v>23.05</v>
      </c>
      <c r="X287" s="17">
        <v>0.33100000000000002</v>
      </c>
      <c r="Y287" s="17">
        <v>3.3074479999999999</v>
      </c>
      <c r="Z287" s="7">
        <f t="shared" si="88"/>
        <v>22.655000000000001</v>
      </c>
      <c r="AA287" s="7">
        <f t="shared" si="102"/>
        <v>295.80499999999995</v>
      </c>
      <c r="AB287" s="2">
        <f t="shared" si="89"/>
        <v>274.185</v>
      </c>
      <c r="AC287" s="42">
        <f t="shared" si="90"/>
        <v>2.627958204810986</v>
      </c>
      <c r="AD287" s="42">
        <f t="shared" si="91"/>
        <v>1.7665135052739447</v>
      </c>
      <c r="AE287" s="42">
        <f t="shared" si="92"/>
        <v>0.82701309156360503</v>
      </c>
      <c r="AF287" s="42">
        <f t="shared" si="93"/>
        <v>359.01904372778091</v>
      </c>
      <c r="AG287" s="42">
        <f t="shared" si="94"/>
        <v>344.65828197866966</v>
      </c>
      <c r="AH287" s="6">
        <f t="shared" si="95"/>
        <v>403.58399999999995</v>
      </c>
      <c r="AI287" s="4">
        <v>21.959421389888</v>
      </c>
      <c r="AJ287" s="4">
        <f t="shared" si="103"/>
        <v>295.10942138988798</v>
      </c>
      <c r="AK287" s="8">
        <f t="shared" si="96"/>
        <v>0.20152043754357923</v>
      </c>
      <c r="AL287" s="8">
        <f t="shared" si="97"/>
        <v>412.66744816682933</v>
      </c>
      <c r="AM287" s="8">
        <f t="shared" si="98"/>
        <v>2.3147678069301034</v>
      </c>
      <c r="AN287" s="8">
        <f t="shared" si="99"/>
        <v>-46.902299629018486</v>
      </c>
      <c r="AO287" s="22">
        <f t="shared" si="100"/>
        <v>7.103473973069676E-3</v>
      </c>
      <c r="AP287" s="22">
        <f t="shared" si="101"/>
        <v>7.8550800886521763E-2</v>
      </c>
      <c r="AQ287" s="19">
        <f t="shared" si="104"/>
        <v>7.8550800886521763E-2</v>
      </c>
      <c r="AX287">
        <v>0.16684781765207918</v>
      </c>
      <c r="AY287">
        <v>29.181034482758623</v>
      </c>
      <c r="AZ287">
        <v>1.2158764367816093</v>
      </c>
      <c r="BA287">
        <v>0.98485991379310356</v>
      </c>
      <c r="BB287">
        <v>2.2672413793103461</v>
      </c>
      <c r="BC287">
        <v>9.4468390804597749E-2</v>
      </c>
      <c r="BD287">
        <v>0.89039152298850577</v>
      </c>
      <c r="BE287">
        <v>8.903915229885058E-2</v>
      </c>
      <c r="BF287">
        <v>0</v>
      </c>
      <c r="BG287">
        <v>22.655000000000001</v>
      </c>
      <c r="BH287">
        <v>0.93008729395433842</v>
      </c>
      <c r="BI287">
        <v>2.7513442099107679</v>
      </c>
      <c r="BJ287">
        <v>1.8494535779020183</v>
      </c>
      <c r="BK287">
        <v>0.24201714610743247</v>
      </c>
      <c r="BL287">
        <v>6.7226985029842344E-4</v>
      </c>
      <c r="BP287" s="50">
        <f t="shared" si="105"/>
        <v>0.93036583522131988</v>
      </c>
      <c r="BQ287" s="50">
        <f t="shared" si="106"/>
        <v>3.5615660919540229E-2</v>
      </c>
      <c r="BR287" s="50">
        <f t="shared" si="107"/>
        <v>0.24804333290851574</v>
      </c>
      <c r="BS287" s="50">
        <f t="shared" si="108"/>
        <v>0.26270666930044267</v>
      </c>
      <c r="BT287" s="50">
        <f t="shared" si="109"/>
        <v>6.8900925807921032E-4</v>
      </c>
      <c r="BU287" s="50">
        <f t="shared" si="109"/>
        <v>7.2974074805678523E-4</v>
      </c>
    </row>
    <row r="288" spans="1:73" x14ac:dyDescent="0.25">
      <c r="A288" s="21">
        <v>43739.460416666669</v>
      </c>
      <c r="B288" s="17">
        <v>337381</v>
      </c>
      <c r="C288" s="17">
        <v>13.51</v>
      </c>
      <c r="D288" s="17">
        <v>24.08</v>
      </c>
      <c r="E288" s="17">
        <v>336.8</v>
      </c>
      <c r="F288" s="17">
        <v>40.700000000000003</v>
      </c>
      <c r="G288" s="17">
        <v>-44.5</v>
      </c>
      <c r="H288" s="17">
        <v>-18.04</v>
      </c>
      <c r="I288" s="17">
        <v>27.7</v>
      </c>
      <c r="J288" s="17">
        <v>300.89999999999998</v>
      </c>
      <c r="K288" s="17">
        <v>296.10000000000002</v>
      </c>
      <c r="L288" s="17">
        <v>-26.46</v>
      </c>
      <c r="M288" s="17">
        <v>0.121</v>
      </c>
      <c r="N288" s="17">
        <v>292.3</v>
      </c>
      <c r="O288" s="17">
        <v>22.66</v>
      </c>
      <c r="P288" s="17">
        <v>269.60000000000002</v>
      </c>
      <c r="Q288" s="17">
        <v>420</v>
      </c>
      <c r="R288" s="17">
        <v>446.5</v>
      </c>
      <c r="S288" s="17">
        <v>22.28</v>
      </c>
      <c r="T288" s="17">
        <v>68.73</v>
      </c>
      <c r="U288" s="17">
        <v>0.19500000000000001</v>
      </c>
      <c r="V288" s="17">
        <v>130.5</v>
      </c>
      <c r="W288" s="17">
        <v>23.2</v>
      </c>
      <c r="X288" s="17">
        <v>0.32900000000000001</v>
      </c>
      <c r="Y288" s="17">
        <v>3.2877830000000001</v>
      </c>
      <c r="Z288" s="7">
        <f t="shared" si="88"/>
        <v>22.740000000000002</v>
      </c>
      <c r="AA288" s="7">
        <f t="shared" si="102"/>
        <v>295.89</v>
      </c>
      <c r="AB288" s="2">
        <f t="shared" si="89"/>
        <v>272.80800000000005</v>
      </c>
      <c r="AC288" s="42">
        <f t="shared" si="90"/>
        <v>2.6597498632940368</v>
      </c>
      <c r="AD288" s="42">
        <f t="shared" si="91"/>
        <v>1.8280460810419916</v>
      </c>
      <c r="AE288" s="42">
        <f t="shared" si="92"/>
        <v>0.83103817964176296</v>
      </c>
      <c r="AF288" s="42">
        <f t="shared" si="93"/>
        <v>361.181241858514</v>
      </c>
      <c r="AG288" s="42">
        <f t="shared" si="94"/>
        <v>346.73399218417342</v>
      </c>
      <c r="AH288" s="6">
        <f t="shared" si="95"/>
        <v>403.2</v>
      </c>
      <c r="AI288" s="4">
        <v>22.148152426947501</v>
      </c>
      <c r="AJ288" s="4">
        <f t="shared" si="103"/>
        <v>295.29815242694747</v>
      </c>
      <c r="AK288" s="8">
        <f t="shared" si="96"/>
        <v>0.20169420904616439</v>
      </c>
      <c r="AL288" s="8">
        <f t="shared" si="97"/>
        <v>413.7526057617431</v>
      </c>
      <c r="AM288" s="8">
        <f t="shared" si="98"/>
        <v>1.1357486517711566</v>
      </c>
      <c r="AN288" s="8">
        <f t="shared" si="99"/>
        <v>-19.580897122113747</v>
      </c>
      <c r="AO288" s="22">
        <f t="shared" si="100"/>
        <v>6.4166411759423222E-3</v>
      </c>
      <c r="AP288" s="22">
        <f t="shared" si="101"/>
        <v>7.0955747185470569E-2</v>
      </c>
      <c r="AQ288" s="19">
        <f t="shared" si="104"/>
        <v>7.0955747185470569E-2</v>
      </c>
      <c r="AX288">
        <v>0.16760020276574394</v>
      </c>
      <c r="AY288">
        <v>29.03448275862069</v>
      </c>
      <c r="AZ288">
        <v>1.2097701149425288</v>
      </c>
      <c r="BA288">
        <v>0.97991379310344839</v>
      </c>
      <c r="BB288">
        <v>2.2844827586206899</v>
      </c>
      <c r="BC288">
        <v>9.5186781609195414E-2</v>
      </c>
      <c r="BD288">
        <v>0.88472701149425292</v>
      </c>
      <c r="BE288">
        <v>8.8472701149425292E-2</v>
      </c>
      <c r="BF288">
        <v>0</v>
      </c>
      <c r="BG288">
        <v>22.740000000000002</v>
      </c>
      <c r="BH288">
        <v>0.22390990410011852</v>
      </c>
      <c r="BI288">
        <v>2.7655588236559647</v>
      </c>
      <c r="BJ288">
        <v>1.9007685794987446</v>
      </c>
      <c r="BK288">
        <v>0.23453976836961091</v>
      </c>
      <c r="BL288">
        <v>6.5149935658225259E-4</v>
      </c>
      <c r="BP288" s="50">
        <f t="shared" si="105"/>
        <v>0.22397696033105849</v>
      </c>
      <c r="BQ288" s="50">
        <f t="shared" si="106"/>
        <v>3.5389080459770121E-2</v>
      </c>
      <c r="BR288" s="50">
        <f t="shared" si="107"/>
        <v>0.23600780390645804</v>
      </c>
      <c r="BS288" s="50">
        <f t="shared" si="108"/>
        <v>0.25129034894923535</v>
      </c>
      <c r="BT288" s="50">
        <f t="shared" si="109"/>
        <v>6.555772330734946E-4</v>
      </c>
      <c r="BU288" s="50">
        <f t="shared" si="109"/>
        <v>6.9802874708120935E-4</v>
      </c>
    </row>
    <row r="289" spans="1:73" x14ac:dyDescent="0.25">
      <c r="A289" s="21">
        <v>43739.460416666669</v>
      </c>
      <c r="B289" s="17">
        <v>337382</v>
      </c>
      <c r="C289" s="17">
        <v>13.51</v>
      </c>
      <c r="D289" s="17">
        <v>24.09</v>
      </c>
      <c r="E289" s="17">
        <v>335.3</v>
      </c>
      <c r="F289" s="17">
        <v>40.39</v>
      </c>
      <c r="G289" s="17">
        <v>-44.1</v>
      </c>
      <c r="H289" s="17">
        <v>-17.29</v>
      </c>
      <c r="I289" s="17">
        <v>27.71</v>
      </c>
      <c r="J289" s="17">
        <v>300.89999999999998</v>
      </c>
      <c r="K289" s="17">
        <v>294.89999999999998</v>
      </c>
      <c r="L289" s="17">
        <v>-26.81</v>
      </c>
      <c r="M289" s="17">
        <v>0.12</v>
      </c>
      <c r="N289" s="17">
        <v>291.2</v>
      </c>
      <c r="O289" s="17">
        <v>23.1</v>
      </c>
      <c r="P289" s="17">
        <v>268.10000000000002</v>
      </c>
      <c r="Q289" s="17">
        <v>420.5</v>
      </c>
      <c r="R289" s="17">
        <v>447.3</v>
      </c>
      <c r="S289" s="17">
        <v>22.28</v>
      </c>
      <c r="T289" s="17">
        <v>68.459999999999994</v>
      </c>
      <c r="U289" s="17">
        <v>0.39500000000000002</v>
      </c>
      <c r="V289" s="17">
        <v>144</v>
      </c>
      <c r="W289" s="17">
        <v>23.25</v>
      </c>
      <c r="X289" s="17">
        <v>0.32700000000000001</v>
      </c>
      <c r="Y289" s="17">
        <v>3.2730950000000001</v>
      </c>
      <c r="Z289" s="7">
        <f t="shared" si="88"/>
        <v>22.765000000000001</v>
      </c>
      <c r="AA289" s="7">
        <f t="shared" si="102"/>
        <v>295.91499999999996</v>
      </c>
      <c r="AB289" s="2">
        <f t="shared" si="89"/>
        <v>271.59300000000002</v>
      </c>
      <c r="AC289" s="42">
        <f t="shared" si="90"/>
        <v>2.7073807298502128</v>
      </c>
      <c r="AD289" s="42">
        <f t="shared" si="91"/>
        <v>1.8534728476554556</v>
      </c>
      <c r="AE289" s="42">
        <f t="shared" si="92"/>
        <v>0.83267130662230016</v>
      </c>
      <c r="AF289" s="42">
        <f t="shared" si="93"/>
        <v>362.01334395608239</v>
      </c>
      <c r="AG289" s="42">
        <f t="shared" si="94"/>
        <v>347.53281019783907</v>
      </c>
      <c r="AH289" s="6">
        <f t="shared" si="95"/>
        <v>403.68</v>
      </c>
      <c r="AI289" s="4">
        <v>22.4188765227461</v>
      </c>
      <c r="AJ289" s="4">
        <f t="shared" si="103"/>
        <v>295.56887652274605</v>
      </c>
      <c r="AK289" s="8">
        <f t="shared" si="96"/>
        <v>0.20174533731617417</v>
      </c>
      <c r="AL289" s="8">
        <f t="shared" si="97"/>
        <v>415.336832218106</v>
      </c>
      <c r="AM289" s="8">
        <f t="shared" si="98"/>
        <v>1.6164544534257685</v>
      </c>
      <c r="AN289" s="8">
        <f t="shared" si="99"/>
        <v>-16.298026319738138</v>
      </c>
      <c r="AO289" s="22">
        <f t="shared" si="100"/>
        <v>6.2890967501746274E-3</v>
      </c>
      <c r="AP289" s="22">
        <f t="shared" si="101"/>
        <v>6.9545350409097997E-2</v>
      </c>
      <c r="AQ289" s="19">
        <f t="shared" si="104"/>
        <v>6.9545350409097997E-2</v>
      </c>
      <c r="AX289">
        <v>0.16782203675327798</v>
      </c>
      <c r="AY289">
        <v>28.905172413793107</v>
      </c>
      <c r="AZ289">
        <v>1.2043821839080462</v>
      </c>
      <c r="BA289">
        <v>0.97554956896551748</v>
      </c>
      <c r="BB289">
        <v>2.3103448275862077</v>
      </c>
      <c r="BC289">
        <v>9.6264367816091989E-2</v>
      </c>
      <c r="BD289">
        <v>0.87928520114942543</v>
      </c>
      <c r="BE289">
        <v>8.7928520114942552E-2</v>
      </c>
      <c r="BF289">
        <v>0</v>
      </c>
      <c r="BG289">
        <v>22.765000000000001</v>
      </c>
      <c r="BH289">
        <v>0.45356108779254772</v>
      </c>
      <c r="BI289">
        <v>2.7697517760888135</v>
      </c>
      <c r="BJ289">
        <v>1.8961720659104015</v>
      </c>
      <c r="BK289">
        <v>0.23515772125661227</v>
      </c>
      <c r="BL289">
        <v>6.5321589237947854E-4</v>
      </c>
      <c r="BP289" s="50">
        <f t="shared" si="105"/>
        <v>0.45369691964496467</v>
      </c>
      <c r="BQ289" s="50">
        <f t="shared" si="106"/>
        <v>3.5171408045977015E-2</v>
      </c>
      <c r="BR289" s="50">
        <f t="shared" si="107"/>
        <v>0.23809137657325588</v>
      </c>
      <c r="BS289" s="50">
        <f t="shared" si="108"/>
        <v>0.25305557436246878</v>
      </c>
      <c r="BT289" s="50">
        <f t="shared" si="109"/>
        <v>6.6136493492571075E-4</v>
      </c>
      <c r="BU289" s="50">
        <f t="shared" si="109"/>
        <v>7.0293215100685781E-4</v>
      </c>
    </row>
    <row r="290" spans="1:73" x14ac:dyDescent="0.25">
      <c r="A290" s="21">
        <v>43739.460416666669</v>
      </c>
      <c r="B290" s="17">
        <v>337383</v>
      </c>
      <c r="C290" s="17">
        <v>13.51</v>
      </c>
      <c r="D290" s="17">
        <v>24.09</v>
      </c>
      <c r="E290" s="17">
        <v>334.1</v>
      </c>
      <c r="F290" s="17">
        <v>40</v>
      </c>
      <c r="G290" s="17">
        <v>-44.31</v>
      </c>
      <c r="H290" s="17">
        <v>-17.02</v>
      </c>
      <c r="I290" s="17">
        <v>27.72</v>
      </c>
      <c r="J290" s="17">
        <v>300.89999999999998</v>
      </c>
      <c r="K290" s="17">
        <v>294.10000000000002</v>
      </c>
      <c r="L290" s="17">
        <v>-27.29</v>
      </c>
      <c r="M290" s="17">
        <v>0.12</v>
      </c>
      <c r="N290" s="17">
        <v>289.8</v>
      </c>
      <c r="O290" s="17">
        <v>22.98</v>
      </c>
      <c r="P290" s="17">
        <v>266.8</v>
      </c>
      <c r="Q290" s="17">
        <v>420.3</v>
      </c>
      <c r="R290" s="17">
        <v>447.6</v>
      </c>
      <c r="S290" s="17">
        <v>22.28</v>
      </c>
      <c r="T290" s="17">
        <v>68.239999999999995</v>
      </c>
      <c r="U290" s="17">
        <v>0.92500000000000004</v>
      </c>
      <c r="V290" s="17">
        <v>150.5</v>
      </c>
      <c r="W290" s="17">
        <v>23.15</v>
      </c>
      <c r="X290" s="17">
        <v>0.32600000000000001</v>
      </c>
      <c r="Y290" s="17">
        <v>3.2639429999999998</v>
      </c>
      <c r="Z290" s="7">
        <f t="shared" si="88"/>
        <v>22.715</v>
      </c>
      <c r="AA290" s="7">
        <f t="shared" si="102"/>
        <v>295.86499999999995</v>
      </c>
      <c r="AB290" s="2">
        <f t="shared" si="89"/>
        <v>270.62100000000004</v>
      </c>
      <c r="AC290" s="42">
        <f t="shared" si="90"/>
        <v>2.7622455863150965</v>
      </c>
      <c r="AD290" s="42">
        <f t="shared" si="91"/>
        <v>1.8849563881014217</v>
      </c>
      <c r="AE290" s="42">
        <f t="shared" si="92"/>
        <v>0.83469949360090356</v>
      </c>
      <c r="AF290" s="42">
        <f t="shared" si="93"/>
        <v>362.64991368704921</v>
      </c>
      <c r="AG290" s="42">
        <f t="shared" si="94"/>
        <v>348.14391713956724</v>
      </c>
      <c r="AH290" s="6">
        <f t="shared" si="95"/>
        <v>403.488</v>
      </c>
      <c r="AI290" s="4">
        <v>22.718588271436001</v>
      </c>
      <c r="AJ290" s="4">
        <f t="shared" si="103"/>
        <v>295.86858827143595</v>
      </c>
      <c r="AK290" s="8">
        <f t="shared" si="96"/>
        <v>0.20164308941516731</v>
      </c>
      <c r="AL290" s="8">
        <f t="shared" si="97"/>
        <v>417.11000519693118</v>
      </c>
      <c r="AM290" s="8">
        <f t="shared" si="98"/>
        <v>2.4736359877718468</v>
      </c>
      <c r="AN290" s="8">
        <f t="shared" si="99"/>
        <v>0.25856013343815465</v>
      </c>
      <c r="AO290" s="22">
        <f t="shared" si="100"/>
        <v>5.8452771879687259E-3</v>
      </c>
      <c r="AP290" s="22">
        <f t="shared" si="101"/>
        <v>6.4637557096621959E-2</v>
      </c>
      <c r="AQ290" s="19">
        <f t="shared" si="104"/>
        <v>6.4637557096621959E-2</v>
      </c>
      <c r="AX290">
        <v>0.16737861633966433</v>
      </c>
      <c r="AY290">
        <v>28.801724137931036</v>
      </c>
      <c r="AZ290">
        <v>1.2000718390804599</v>
      </c>
      <c r="BA290">
        <v>0.97205818965517254</v>
      </c>
      <c r="BB290">
        <v>2.3534482758620698</v>
      </c>
      <c r="BC290">
        <v>9.8060344827586243E-2</v>
      </c>
      <c r="BD290">
        <v>0.87399784482758625</v>
      </c>
      <c r="BE290">
        <v>8.7399784482758633E-2</v>
      </c>
      <c r="BF290">
        <v>0</v>
      </c>
      <c r="BG290">
        <v>22.715</v>
      </c>
      <c r="BH290">
        <v>1.0621367245774853</v>
      </c>
      <c r="BI290">
        <v>2.7613714142091137</v>
      </c>
      <c r="BJ290">
        <v>1.8843598530562991</v>
      </c>
      <c r="BK290">
        <v>0.23846432602888831</v>
      </c>
      <c r="BL290">
        <v>6.6240090563580089E-4</v>
      </c>
      <c r="BP290" s="50">
        <f t="shared" si="105"/>
        <v>1.062454811826816</v>
      </c>
      <c r="BQ290" s="50">
        <f t="shared" si="106"/>
        <v>3.4959913793103453E-2</v>
      </c>
      <c r="BR290" s="50">
        <f t="shared" si="107"/>
        <v>0.24517366995368445</v>
      </c>
      <c r="BS290" s="50">
        <f t="shared" si="108"/>
        <v>0.2594610670143313</v>
      </c>
      <c r="BT290" s="50">
        <f t="shared" si="109"/>
        <v>6.8103797209356786E-4</v>
      </c>
      <c r="BU290" s="50">
        <f t="shared" si="109"/>
        <v>7.2072518615092028E-4</v>
      </c>
    </row>
    <row r="291" spans="1:73" x14ac:dyDescent="0.25">
      <c r="A291" s="21">
        <v>43739.460416666669</v>
      </c>
      <c r="B291" s="17">
        <v>337384</v>
      </c>
      <c r="C291" s="17">
        <v>13.51</v>
      </c>
      <c r="D291" s="17">
        <v>24.1</v>
      </c>
      <c r="E291" s="17">
        <v>333.7</v>
      </c>
      <c r="F291" s="17">
        <v>39.950000000000003</v>
      </c>
      <c r="G291" s="17">
        <v>-44.89</v>
      </c>
      <c r="H291" s="17">
        <v>-16.899999999999999</v>
      </c>
      <c r="I291" s="17">
        <v>27.73</v>
      </c>
      <c r="J291" s="17">
        <v>300.89999999999998</v>
      </c>
      <c r="K291" s="17">
        <v>293.8</v>
      </c>
      <c r="L291" s="17">
        <v>-28</v>
      </c>
      <c r="M291" s="17">
        <v>0.12</v>
      </c>
      <c r="N291" s="17">
        <v>288.89999999999998</v>
      </c>
      <c r="O291" s="17">
        <v>23.05</v>
      </c>
      <c r="P291" s="17">
        <v>265.8</v>
      </c>
      <c r="Q291" s="17">
        <v>419.8</v>
      </c>
      <c r="R291" s="17">
        <v>447.8</v>
      </c>
      <c r="S291" s="17">
        <v>22.28</v>
      </c>
      <c r="T291" s="17">
        <v>68.709999999999994</v>
      </c>
      <c r="U291" s="17">
        <v>0.58499999999999996</v>
      </c>
      <c r="V291" s="17">
        <v>309</v>
      </c>
      <c r="W291" s="17">
        <v>23.1</v>
      </c>
      <c r="X291" s="17">
        <v>0.32600000000000001</v>
      </c>
      <c r="Y291" s="17">
        <v>3.2603070000000001</v>
      </c>
      <c r="Z291" s="7">
        <f t="shared" si="88"/>
        <v>22.69</v>
      </c>
      <c r="AA291" s="7">
        <f t="shared" si="102"/>
        <v>295.83999999999997</v>
      </c>
      <c r="AB291" s="2">
        <f t="shared" si="89"/>
        <v>270.29700000000003</v>
      </c>
      <c r="AC291" s="42">
        <f t="shared" si="90"/>
        <v>2.7859578437522416</v>
      </c>
      <c r="AD291" s="42">
        <f t="shared" si="91"/>
        <v>1.914231634442165</v>
      </c>
      <c r="AE291" s="42">
        <f t="shared" si="92"/>
        <v>0.83655119326355376</v>
      </c>
      <c r="AF291" s="42">
        <f t="shared" si="93"/>
        <v>363.33158814517833</v>
      </c>
      <c r="AG291" s="42">
        <f t="shared" si="94"/>
        <v>348.79832461937116</v>
      </c>
      <c r="AH291" s="6">
        <f t="shared" si="95"/>
        <v>403.00799999999998</v>
      </c>
      <c r="AI291" s="4">
        <v>22.845960036685199</v>
      </c>
      <c r="AJ291" s="4">
        <f t="shared" si="103"/>
        <v>295.99596003668518</v>
      </c>
      <c r="AK291" s="8">
        <f t="shared" si="96"/>
        <v>0.20159197842245336</v>
      </c>
      <c r="AL291" s="8">
        <f t="shared" si="97"/>
        <v>417.86382904776252</v>
      </c>
      <c r="AM291" s="8">
        <f t="shared" si="98"/>
        <v>1.9671743694954953</v>
      </c>
      <c r="AN291" s="8">
        <f t="shared" si="99"/>
        <v>8.9371010944366827</v>
      </c>
      <c r="AO291" s="22">
        <f t="shared" si="100"/>
        <v>5.6122231705939066E-3</v>
      </c>
      <c r="AP291" s="22">
        <f t="shared" si="101"/>
        <v>6.2060426556830244E-2</v>
      </c>
      <c r="AQ291" s="19">
        <f t="shared" si="104"/>
        <v>6.2060426556830244E-2</v>
      </c>
      <c r="AX291">
        <v>0.16715727725511698</v>
      </c>
      <c r="AY291">
        <v>28.767241379310345</v>
      </c>
      <c r="AZ291">
        <v>1.1986350574712643</v>
      </c>
      <c r="BA291">
        <v>0.97089439655172416</v>
      </c>
      <c r="BB291">
        <v>2.4137931034482758</v>
      </c>
      <c r="BC291">
        <v>0.10057471264367816</v>
      </c>
      <c r="BD291">
        <v>0.87031968390804604</v>
      </c>
      <c r="BE291">
        <v>8.7031968390804612E-2</v>
      </c>
      <c r="BF291">
        <v>0</v>
      </c>
      <c r="BG291">
        <v>22.69</v>
      </c>
      <c r="BH291">
        <v>0.6717297123003555</v>
      </c>
      <c r="BI291">
        <v>2.7571895415617158</v>
      </c>
      <c r="BJ291">
        <v>1.8944649340070547</v>
      </c>
      <c r="BK291">
        <v>0.23417917823401355</v>
      </c>
      <c r="BL291">
        <v>6.5049771731670429E-4</v>
      </c>
      <c r="BP291" s="50">
        <f t="shared" si="105"/>
        <v>0.67193088099317544</v>
      </c>
      <c r="BQ291" s="50">
        <f t="shared" si="106"/>
        <v>3.4812787356321845E-2</v>
      </c>
      <c r="BR291" s="50">
        <f t="shared" si="107"/>
        <v>0.2384560367798623</v>
      </c>
      <c r="BS291" s="50">
        <f t="shared" si="108"/>
        <v>0.25303919674160308</v>
      </c>
      <c r="BT291" s="50">
        <f t="shared" si="109"/>
        <v>6.6237787994406197E-4</v>
      </c>
      <c r="BU291" s="50">
        <f t="shared" si="109"/>
        <v>7.0288665761556411E-4</v>
      </c>
    </row>
    <row r="292" spans="1:73" x14ac:dyDescent="0.25">
      <c r="A292" s="21">
        <v>43739.461111111108</v>
      </c>
      <c r="B292" s="17">
        <v>337385</v>
      </c>
      <c r="C292" s="17">
        <v>13.51</v>
      </c>
      <c r="D292" s="17">
        <v>24.11</v>
      </c>
      <c r="E292" s="17">
        <v>334.3</v>
      </c>
      <c r="F292" s="17">
        <v>40.119999999999997</v>
      </c>
      <c r="G292" s="17">
        <v>-45.48</v>
      </c>
      <c r="H292" s="17">
        <v>-17.190000000000001</v>
      </c>
      <c r="I292" s="17">
        <v>27.75</v>
      </c>
      <c r="J292" s="17">
        <v>300.89999999999998</v>
      </c>
      <c r="K292" s="17">
        <v>294.2</v>
      </c>
      <c r="L292" s="17">
        <v>-28.29</v>
      </c>
      <c r="M292" s="17">
        <v>0.12</v>
      </c>
      <c r="N292" s="17">
        <v>288.89999999999998</v>
      </c>
      <c r="O292" s="17">
        <v>22.93</v>
      </c>
      <c r="P292" s="17">
        <v>265.89999999999998</v>
      </c>
      <c r="Q292" s="17">
        <v>419.3</v>
      </c>
      <c r="R292" s="17">
        <v>447.6</v>
      </c>
      <c r="S292" s="17">
        <v>22.28</v>
      </c>
      <c r="T292" s="17">
        <v>68.17</v>
      </c>
      <c r="U292" s="17">
        <v>0.36499999999999999</v>
      </c>
      <c r="V292" s="17">
        <v>181.5</v>
      </c>
      <c r="W292" s="17">
        <v>22.85</v>
      </c>
      <c r="X292" s="17">
        <v>0.32700000000000001</v>
      </c>
      <c r="Y292" s="17">
        <v>3.2650049999999999</v>
      </c>
      <c r="Z292" s="7">
        <f t="shared" si="88"/>
        <v>22.565000000000001</v>
      </c>
      <c r="AA292" s="7">
        <f t="shared" si="102"/>
        <v>295.71499999999997</v>
      </c>
      <c r="AB292" s="2">
        <f t="shared" si="89"/>
        <v>270.78300000000002</v>
      </c>
      <c r="AC292" s="42">
        <f t="shared" si="90"/>
        <v>2.859322143914647</v>
      </c>
      <c r="AD292" s="42">
        <f t="shared" si="91"/>
        <v>1.9491999055066147</v>
      </c>
      <c r="AE292" s="42">
        <f t="shared" si="92"/>
        <v>0.83877025298133923</v>
      </c>
      <c r="AF292" s="42">
        <f t="shared" si="93"/>
        <v>363.68006544797674</v>
      </c>
      <c r="AG292" s="42">
        <f t="shared" si="94"/>
        <v>349.13286283005766</v>
      </c>
      <c r="AH292" s="6">
        <f t="shared" si="95"/>
        <v>402.52800000000002</v>
      </c>
      <c r="AI292" s="4">
        <v>23.229098157714699</v>
      </c>
      <c r="AJ292" s="4">
        <f t="shared" si="103"/>
        <v>296.37909815771468</v>
      </c>
      <c r="AK292" s="8">
        <f t="shared" si="96"/>
        <v>0.20133655300758041</v>
      </c>
      <c r="AL292" s="8">
        <f t="shared" si="97"/>
        <v>420.13862663172443</v>
      </c>
      <c r="AM292" s="8">
        <f t="shared" si="98"/>
        <v>1.5538581016296178</v>
      </c>
      <c r="AN292" s="8">
        <f t="shared" si="99"/>
        <v>30.059663635970118</v>
      </c>
      <c r="AO292" s="22">
        <f t="shared" si="100"/>
        <v>5.0796659054593366E-3</v>
      </c>
      <c r="AP292" s="22">
        <f t="shared" si="101"/>
        <v>5.6171364408809356E-2</v>
      </c>
      <c r="AQ292" s="19">
        <f t="shared" si="104"/>
        <v>5.6171364408809356E-2</v>
      </c>
      <c r="AX292">
        <v>0.16605428426765004</v>
      </c>
      <c r="AY292">
        <v>28.818965517241381</v>
      </c>
      <c r="AZ292">
        <v>1.2007902298850575</v>
      </c>
      <c r="BA292">
        <v>0.97264008620689657</v>
      </c>
      <c r="BB292">
        <v>2.439655172413794</v>
      </c>
      <c r="BC292">
        <v>0.10165229885057475</v>
      </c>
      <c r="BD292">
        <v>0.87098778735632187</v>
      </c>
      <c r="BE292">
        <v>8.7098778735632196E-2</v>
      </c>
      <c r="BF292">
        <v>0</v>
      </c>
      <c r="BG292">
        <v>22.565000000000001</v>
      </c>
      <c r="BH292">
        <v>0.41911341023868331</v>
      </c>
      <c r="BI292">
        <v>2.7363630141720074</v>
      </c>
      <c r="BJ292">
        <v>1.8653786667610575</v>
      </c>
      <c r="BK292">
        <v>0.23211873685025597</v>
      </c>
      <c r="BL292">
        <v>6.4477426902848881E-4</v>
      </c>
      <c r="BP292" s="50">
        <f t="shared" si="105"/>
        <v>0.41923892574787869</v>
      </c>
      <c r="BQ292" s="50">
        <f t="shared" si="106"/>
        <v>3.4839511494252878E-2</v>
      </c>
      <c r="BR292" s="50">
        <f t="shared" si="107"/>
        <v>0.23482051664834178</v>
      </c>
      <c r="BS292" s="50">
        <f t="shared" si="108"/>
        <v>0.24962947377829298</v>
      </c>
      <c r="BT292" s="50">
        <f t="shared" si="109"/>
        <v>6.5227921291206045E-4</v>
      </c>
      <c r="BU292" s="50">
        <f t="shared" si="109"/>
        <v>6.9341520493970265E-4</v>
      </c>
    </row>
    <row r="293" spans="1:73" x14ac:dyDescent="0.25">
      <c r="A293" s="21">
        <v>43739.461111111108</v>
      </c>
      <c r="B293" s="17">
        <v>337386</v>
      </c>
      <c r="C293" s="17">
        <v>13.51</v>
      </c>
      <c r="D293" s="17">
        <v>24.11</v>
      </c>
      <c r="E293" s="17">
        <v>335.7</v>
      </c>
      <c r="F293" s="17">
        <v>40.4</v>
      </c>
      <c r="G293" s="17">
        <v>-45.01</v>
      </c>
      <c r="H293" s="17">
        <v>-16.920000000000002</v>
      </c>
      <c r="I293" s="17">
        <v>27.76</v>
      </c>
      <c r="J293" s="17">
        <v>300.89999999999998</v>
      </c>
      <c r="K293" s="17">
        <v>295.3</v>
      </c>
      <c r="L293" s="17">
        <v>-28.08</v>
      </c>
      <c r="M293" s="17">
        <v>0.12</v>
      </c>
      <c r="N293" s="17">
        <v>290.60000000000002</v>
      </c>
      <c r="O293" s="17">
        <v>23.47</v>
      </c>
      <c r="P293" s="17">
        <v>267.2</v>
      </c>
      <c r="Q293" s="17">
        <v>419.9</v>
      </c>
      <c r="R293" s="17">
        <v>448</v>
      </c>
      <c r="S293" s="17">
        <v>22.28</v>
      </c>
      <c r="T293" s="17">
        <v>67.28</v>
      </c>
      <c r="U293" s="17">
        <v>0.67500000000000004</v>
      </c>
      <c r="V293" s="17">
        <v>316</v>
      </c>
      <c r="W293" s="17">
        <v>22.75</v>
      </c>
      <c r="X293" s="17">
        <v>0.32800000000000001</v>
      </c>
      <c r="Y293" s="17">
        <v>3.278813</v>
      </c>
      <c r="Z293" s="7">
        <f t="shared" si="88"/>
        <v>22.515000000000001</v>
      </c>
      <c r="AA293" s="7">
        <f t="shared" si="102"/>
        <v>295.66499999999996</v>
      </c>
      <c r="AB293" s="2">
        <f t="shared" si="89"/>
        <v>271.91700000000003</v>
      </c>
      <c r="AC293" s="42">
        <f t="shared" si="90"/>
        <v>2.8317863122913387</v>
      </c>
      <c r="AD293" s="42">
        <f t="shared" si="91"/>
        <v>1.9052258309096126</v>
      </c>
      <c r="AE293" s="42">
        <f t="shared" si="92"/>
        <v>0.83605799197127628</v>
      </c>
      <c r="AF293" s="42">
        <f t="shared" si="93"/>
        <v>362.2589546618488</v>
      </c>
      <c r="AG293" s="42">
        <f t="shared" si="94"/>
        <v>347.76859647537486</v>
      </c>
      <c r="AH293" s="6">
        <f t="shared" si="95"/>
        <v>403.10399999999998</v>
      </c>
      <c r="AI293" s="4">
        <v>23.078484176152799</v>
      </c>
      <c r="AJ293" s="4">
        <f t="shared" si="103"/>
        <v>296.22848417615279</v>
      </c>
      <c r="AK293" s="8">
        <f t="shared" si="96"/>
        <v>0.20123444328406481</v>
      </c>
      <c r="AL293" s="8">
        <f t="shared" si="97"/>
        <v>419.26541080167419</v>
      </c>
      <c r="AM293" s="8">
        <f t="shared" si="98"/>
        <v>2.1130842387373012</v>
      </c>
      <c r="AN293" s="8">
        <f t="shared" si="99"/>
        <v>34.684786049868741</v>
      </c>
      <c r="AO293" s="22">
        <f t="shared" si="100"/>
        <v>5.0331772797393912E-3</v>
      </c>
      <c r="AP293" s="22">
        <f t="shared" si="101"/>
        <v>5.5657289352539746E-2</v>
      </c>
      <c r="AQ293" s="19">
        <f t="shared" si="104"/>
        <v>5.5657289352539746E-2</v>
      </c>
      <c r="AX293">
        <v>0.16561481078140888</v>
      </c>
      <c r="AY293">
        <v>28.939655172413794</v>
      </c>
      <c r="AZ293">
        <v>1.2058189655172413</v>
      </c>
      <c r="BA293">
        <v>0.97671336206896553</v>
      </c>
      <c r="BB293">
        <v>2.4224137931034502</v>
      </c>
      <c r="BC293">
        <v>0.10093390804597709</v>
      </c>
      <c r="BD293">
        <v>0.8757794540229884</v>
      </c>
      <c r="BE293">
        <v>8.7577945402298851E-2</v>
      </c>
      <c r="BF293">
        <v>0</v>
      </c>
      <c r="BG293">
        <v>22.515000000000001</v>
      </c>
      <c r="BH293">
        <v>0.77507274496194867</v>
      </c>
      <c r="BI293">
        <v>2.7280709448982354</v>
      </c>
      <c r="BJ293">
        <v>1.8354461317275328</v>
      </c>
      <c r="BK293">
        <v>0.23654594127575282</v>
      </c>
      <c r="BL293">
        <v>6.5707205909931342E-4</v>
      </c>
      <c r="BP293" s="50">
        <f t="shared" si="105"/>
        <v>0.77530486268443333</v>
      </c>
      <c r="BQ293" s="50">
        <f t="shared" si="106"/>
        <v>3.5031178160919538E-2</v>
      </c>
      <c r="BR293" s="50">
        <f t="shared" si="107"/>
        <v>0.24152870754953262</v>
      </c>
      <c r="BS293" s="50">
        <f t="shared" si="108"/>
        <v>0.25606176678276382</v>
      </c>
      <c r="BT293" s="50">
        <f t="shared" si="109"/>
        <v>6.7091307652647958E-4</v>
      </c>
      <c r="BU293" s="50">
        <f t="shared" si="109"/>
        <v>7.1128268550767725E-4</v>
      </c>
    </row>
    <row r="294" spans="1:73" x14ac:dyDescent="0.25">
      <c r="A294" s="21">
        <v>43739.461111111108</v>
      </c>
      <c r="B294" s="17">
        <v>337387</v>
      </c>
      <c r="C294" s="17">
        <v>13.51</v>
      </c>
      <c r="D294" s="17">
        <v>24.12</v>
      </c>
      <c r="E294" s="17">
        <v>337.2</v>
      </c>
      <c r="F294" s="17">
        <v>40.72</v>
      </c>
      <c r="G294" s="17">
        <v>-44.99</v>
      </c>
      <c r="H294" s="17">
        <v>-18.14</v>
      </c>
      <c r="I294" s="17">
        <v>27.76</v>
      </c>
      <c r="J294" s="17">
        <v>300.89999999999998</v>
      </c>
      <c r="K294" s="17">
        <v>296.5</v>
      </c>
      <c r="L294" s="17">
        <v>-26.85</v>
      </c>
      <c r="M294" s="17">
        <v>0.121</v>
      </c>
      <c r="N294" s="17">
        <v>292.2</v>
      </c>
      <c r="O294" s="17">
        <v>22.58</v>
      </c>
      <c r="P294" s="17">
        <v>269.60000000000002</v>
      </c>
      <c r="Q294" s="17">
        <v>419.9</v>
      </c>
      <c r="R294" s="17">
        <v>446.7</v>
      </c>
      <c r="S294" s="17">
        <v>22.3</v>
      </c>
      <c r="T294" s="17">
        <v>65.39</v>
      </c>
      <c r="U294" s="17">
        <v>0.63</v>
      </c>
      <c r="V294" s="17">
        <v>327.5</v>
      </c>
      <c r="W294" s="17">
        <v>22.55</v>
      </c>
      <c r="X294" s="17">
        <v>0.32900000000000001</v>
      </c>
      <c r="Y294" s="17">
        <v>3.293682</v>
      </c>
      <c r="Z294" s="7">
        <f t="shared" si="88"/>
        <v>22.425000000000001</v>
      </c>
      <c r="AA294" s="7">
        <f t="shared" si="102"/>
        <v>295.57499999999999</v>
      </c>
      <c r="AB294" s="2">
        <f t="shared" si="89"/>
        <v>273.13200000000001</v>
      </c>
      <c r="AC294" s="42">
        <f t="shared" si="90"/>
        <v>2.748797049846234</v>
      </c>
      <c r="AD294" s="42">
        <f t="shared" si="91"/>
        <v>1.7974383908944522</v>
      </c>
      <c r="AE294" s="42">
        <f t="shared" si="92"/>
        <v>0.82916028085410987</v>
      </c>
      <c r="AF294" s="42">
        <f t="shared" si="93"/>
        <v>358.83297181541235</v>
      </c>
      <c r="AG294" s="42">
        <f t="shared" si="94"/>
        <v>344.47965294279584</v>
      </c>
      <c r="AH294" s="6">
        <f t="shared" si="95"/>
        <v>403.10399999999998</v>
      </c>
      <c r="AI294" s="4">
        <v>22.6211066356543</v>
      </c>
      <c r="AJ294" s="4">
        <f t="shared" si="103"/>
        <v>295.77110663565429</v>
      </c>
      <c r="AK294" s="8">
        <f t="shared" si="96"/>
        <v>0.20105073279284433</v>
      </c>
      <c r="AL294" s="8">
        <f t="shared" si="97"/>
        <v>416.60456705875231</v>
      </c>
      <c r="AM294" s="8">
        <f t="shared" si="98"/>
        <v>2.0414333199984758</v>
      </c>
      <c r="AN294" s="8">
        <f t="shared" si="99"/>
        <v>11.661864009266028</v>
      </c>
      <c r="AO294" s="22">
        <f t="shared" si="100"/>
        <v>5.6455885745215007E-3</v>
      </c>
      <c r="AP294" s="22">
        <f t="shared" si="101"/>
        <v>6.2429383944490276E-2</v>
      </c>
      <c r="AQ294" s="19">
        <f t="shared" si="104"/>
        <v>6.2429383944490276E-2</v>
      </c>
      <c r="AX294">
        <v>0.16482623284878334</v>
      </c>
      <c r="AY294">
        <v>29.068965517241381</v>
      </c>
      <c r="AZ294">
        <v>1.2112068965517242</v>
      </c>
      <c r="BA294">
        <v>0.98107758620689667</v>
      </c>
      <c r="BB294">
        <v>2.3103448275862077</v>
      </c>
      <c r="BC294">
        <v>9.6264367816091989E-2</v>
      </c>
      <c r="BD294">
        <v>0.88481321839080462</v>
      </c>
      <c r="BE294">
        <v>8.8481321839080473E-2</v>
      </c>
      <c r="BF294">
        <v>0</v>
      </c>
      <c r="BG294">
        <v>22.425000000000001</v>
      </c>
      <c r="BH294">
        <v>0.72340122863115208</v>
      </c>
      <c r="BI294">
        <v>2.7132005012845872</v>
      </c>
      <c r="BJ294">
        <v>1.7741618077899914</v>
      </c>
      <c r="BK294">
        <v>0.23918402388440094</v>
      </c>
      <c r="BL294">
        <v>6.6440006634555817E-4</v>
      </c>
      <c r="BP294" s="50">
        <f t="shared" si="105"/>
        <v>0.72361787183880433</v>
      </c>
      <c r="BQ294" s="50">
        <f t="shared" si="106"/>
        <v>3.5392528735632187E-2</v>
      </c>
      <c r="BR294" s="50">
        <f t="shared" si="107"/>
        <v>0.24391797072820723</v>
      </c>
      <c r="BS294" s="50">
        <f t="shared" si="108"/>
        <v>0.25862806552050954</v>
      </c>
      <c r="BT294" s="50">
        <f t="shared" si="109"/>
        <v>6.7754991868946462E-4</v>
      </c>
      <c r="BU294" s="50">
        <f t="shared" si="109"/>
        <v>7.1841129311252651E-4</v>
      </c>
    </row>
    <row r="295" spans="1:73" x14ac:dyDescent="0.25">
      <c r="A295" s="21">
        <v>43739.461111111108</v>
      </c>
      <c r="B295" s="17">
        <v>337388</v>
      </c>
      <c r="C295" s="17">
        <v>13.51</v>
      </c>
      <c r="D295" s="17">
        <v>24.12</v>
      </c>
      <c r="E295" s="17">
        <v>339.4</v>
      </c>
      <c r="F295" s="17">
        <v>40.840000000000003</v>
      </c>
      <c r="G295" s="17">
        <v>-45.87</v>
      </c>
      <c r="H295" s="17">
        <v>-18.809999999999999</v>
      </c>
      <c r="I295" s="17">
        <v>27.76</v>
      </c>
      <c r="J295" s="17">
        <v>300.89999999999998</v>
      </c>
      <c r="K295" s="17">
        <v>298.5</v>
      </c>
      <c r="L295" s="17">
        <v>-27.06</v>
      </c>
      <c r="M295" s="17">
        <v>0.12</v>
      </c>
      <c r="N295" s="17">
        <v>293.5</v>
      </c>
      <c r="O295" s="17">
        <v>22.03</v>
      </c>
      <c r="P295" s="17">
        <v>271.5</v>
      </c>
      <c r="Q295" s="17">
        <v>419</v>
      </c>
      <c r="R295" s="17">
        <v>446.1</v>
      </c>
      <c r="S295" s="17">
        <v>22.3</v>
      </c>
      <c r="T295" s="17">
        <v>65.040000000000006</v>
      </c>
      <c r="U295" s="17">
        <v>0.95</v>
      </c>
      <c r="V295" s="17">
        <v>175</v>
      </c>
      <c r="W295" s="17">
        <v>22.55</v>
      </c>
      <c r="X295" s="17">
        <v>0.33200000000000002</v>
      </c>
      <c r="Y295" s="17">
        <v>3.3173819999999998</v>
      </c>
      <c r="Z295" s="7">
        <f t="shared" si="88"/>
        <v>22.425000000000001</v>
      </c>
      <c r="AA295" s="7">
        <f t="shared" si="102"/>
        <v>295.57499999999999</v>
      </c>
      <c r="AB295" s="2">
        <f t="shared" si="89"/>
        <v>274.91399999999999</v>
      </c>
      <c r="AC295" s="42">
        <f t="shared" si="90"/>
        <v>2.692695546764345</v>
      </c>
      <c r="AD295" s="42">
        <f t="shared" si="91"/>
        <v>1.75132918361553</v>
      </c>
      <c r="AE295" s="42">
        <f t="shared" si="92"/>
        <v>0.82608466317997398</v>
      </c>
      <c r="AF295" s="42">
        <f t="shared" si="93"/>
        <v>357.50194685478431</v>
      </c>
      <c r="AG295" s="42">
        <f t="shared" si="94"/>
        <v>343.20186898059291</v>
      </c>
      <c r="AH295" s="6">
        <f t="shared" si="95"/>
        <v>402.24</v>
      </c>
      <c r="AI295" s="4">
        <v>22.3092551319161</v>
      </c>
      <c r="AJ295" s="4">
        <f t="shared" si="103"/>
        <v>295.45925513191605</v>
      </c>
      <c r="AK295" s="8">
        <f t="shared" si="96"/>
        <v>0.20105073279284433</v>
      </c>
      <c r="AL295" s="8">
        <f t="shared" si="97"/>
        <v>414.77817509509231</v>
      </c>
      <c r="AM295" s="8">
        <f t="shared" si="98"/>
        <v>2.5068406411257973</v>
      </c>
      <c r="AN295" s="8">
        <f t="shared" si="99"/>
        <v>-8.4521842522330282</v>
      </c>
      <c r="AO295" s="22">
        <f t="shared" si="100"/>
        <v>6.1660127117346411E-3</v>
      </c>
      <c r="AP295" s="22">
        <f t="shared" si="101"/>
        <v>6.8184276963560997E-2</v>
      </c>
      <c r="AQ295" s="19">
        <f t="shared" si="104"/>
        <v>6.8184276963560997E-2</v>
      </c>
      <c r="AX295">
        <v>0.16482623284878334</v>
      </c>
      <c r="AY295">
        <v>29.258620689655171</v>
      </c>
      <c r="AZ295">
        <v>1.2191091954022988</v>
      </c>
      <c r="BA295">
        <v>0.98747844827586206</v>
      </c>
      <c r="BB295">
        <v>2.336206896551726</v>
      </c>
      <c r="BC295">
        <v>9.7341954022988578E-2</v>
      </c>
      <c r="BD295">
        <v>0.89013649425287344</v>
      </c>
      <c r="BE295">
        <v>8.9013649425287347E-2</v>
      </c>
      <c r="BF295">
        <v>0</v>
      </c>
      <c r="BG295">
        <v>22.425000000000001</v>
      </c>
      <c r="BH295">
        <v>1.0908431225390387</v>
      </c>
      <c r="BI295">
        <v>2.7132005012845872</v>
      </c>
      <c r="BJ295">
        <v>1.7646656060354957</v>
      </c>
      <c r="BK295">
        <v>0.24423877216691139</v>
      </c>
      <c r="BL295">
        <v>6.7844103379697607E-4</v>
      </c>
      <c r="BP295" s="50">
        <f t="shared" si="105"/>
        <v>1.091169806741054</v>
      </c>
      <c r="BQ295" s="50">
        <f t="shared" si="106"/>
        <v>3.5605459770114936E-2</v>
      </c>
      <c r="BR295" s="50">
        <f t="shared" si="107"/>
        <v>0.25135635620346031</v>
      </c>
      <c r="BS295" s="50">
        <f t="shared" si="108"/>
        <v>0.26580646455576373</v>
      </c>
      <c r="BT295" s="50">
        <f t="shared" si="109"/>
        <v>6.9821210056516755E-4</v>
      </c>
      <c r="BU295" s="50">
        <f t="shared" si="109"/>
        <v>7.3835129043267698E-4</v>
      </c>
    </row>
    <row r="296" spans="1:73" x14ac:dyDescent="0.25">
      <c r="A296" s="21">
        <v>43739.461111111108</v>
      </c>
      <c r="B296" s="17">
        <v>337389</v>
      </c>
      <c r="C296" s="17">
        <v>13.51</v>
      </c>
      <c r="D296" s="17">
        <v>24.13</v>
      </c>
      <c r="E296" s="17">
        <v>343.2</v>
      </c>
      <c r="F296" s="17">
        <v>41.22</v>
      </c>
      <c r="G296" s="17">
        <v>-45.36</v>
      </c>
      <c r="H296" s="17">
        <v>-18.13</v>
      </c>
      <c r="I296" s="17">
        <v>27.76</v>
      </c>
      <c r="J296" s="17">
        <v>300.89999999999998</v>
      </c>
      <c r="K296" s="17">
        <v>301.89999999999998</v>
      </c>
      <c r="L296" s="17">
        <v>-27.23</v>
      </c>
      <c r="M296" s="17">
        <v>0.12</v>
      </c>
      <c r="N296" s="17">
        <v>297.8</v>
      </c>
      <c r="O296" s="17">
        <v>23.09</v>
      </c>
      <c r="P296" s="17">
        <v>274.7</v>
      </c>
      <c r="Q296" s="17">
        <v>419.5</v>
      </c>
      <c r="R296" s="17">
        <v>446.8</v>
      </c>
      <c r="S296" s="17">
        <v>22.3</v>
      </c>
      <c r="T296" s="17">
        <v>66.319999999999993</v>
      </c>
      <c r="U296" s="17">
        <v>0.61</v>
      </c>
      <c r="V296" s="17">
        <v>311.5</v>
      </c>
      <c r="W296" s="17">
        <v>22.65</v>
      </c>
      <c r="X296" s="17">
        <v>0.33500000000000002</v>
      </c>
      <c r="Y296" s="17">
        <v>3.354546</v>
      </c>
      <c r="Z296" s="7">
        <f t="shared" si="88"/>
        <v>22.475000000000001</v>
      </c>
      <c r="AA296" s="7">
        <f t="shared" si="102"/>
        <v>295.625</v>
      </c>
      <c r="AB296" s="2">
        <f t="shared" si="89"/>
        <v>277.99200000000002</v>
      </c>
      <c r="AC296" s="42">
        <f t="shared" si="90"/>
        <v>2.689407210519668</v>
      </c>
      <c r="AD296" s="42">
        <f t="shared" si="91"/>
        <v>1.7836148620166439</v>
      </c>
      <c r="AE296" s="42">
        <f t="shared" si="92"/>
        <v>0.82822534429271089</v>
      </c>
      <c r="AF296" s="42">
        <f t="shared" si="93"/>
        <v>358.67095348956849</v>
      </c>
      <c r="AG296" s="42">
        <f t="shared" si="94"/>
        <v>344.32411534998573</v>
      </c>
      <c r="AH296" s="6">
        <f t="shared" si="95"/>
        <v>402.71999999999997</v>
      </c>
      <c r="AI296" s="4">
        <v>22.294783659035598</v>
      </c>
      <c r="AJ296" s="4">
        <f t="shared" si="103"/>
        <v>295.44478365903558</v>
      </c>
      <c r="AK296" s="8">
        <f t="shared" si="96"/>
        <v>0.20115278036697026</v>
      </c>
      <c r="AL296" s="8">
        <f t="shared" si="97"/>
        <v>414.68124375790347</v>
      </c>
      <c r="AM296" s="8">
        <f t="shared" si="98"/>
        <v>2.0087682793194439</v>
      </c>
      <c r="AN296" s="8">
        <f t="shared" si="99"/>
        <v>-10.545434878174795</v>
      </c>
      <c r="AO296" s="22">
        <f t="shared" si="100"/>
        <v>6.2968830864951102E-3</v>
      </c>
      <c r="AP296" s="22">
        <f t="shared" si="101"/>
        <v>6.9631452358125262E-2</v>
      </c>
      <c r="AQ296" s="19">
        <f t="shared" si="104"/>
        <v>6.9631452358125262E-2</v>
      </c>
      <c r="AX296">
        <v>0.16526393936726058</v>
      </c>
      <c r="AY296">
        <v>29.586206896551722</v>
      </c>
      <c r="AZ296">
        <v>1.232758620689655</v>
      </c>
      <c r="BA296">
        <v>0.99853448275862067</v>
      </c>
      <c r="BB296">
        <v>2.3534482758620698</v>
      </c>
      <c r="BC296">
        <v>9.8060344827586243E-2</v>
      </c>
      <c r="BD296">
        <v>0.90047413793103437</v>
      </c>
      <c r="BE296">
        <v>9.0047413793103437E-2</v>
      </c>
      <c r="BF296">
        <v>0</v>
      </c>
      <c r="BG296">
        <v>22.475000000000001</v>
      </c>
      <c r="BH296">
        <v>0.70043611026190911</v>
      </c>
      <c r="BI296">
        <v>2.7214530958535335</v>
      </c>
      <c r="BJ296">
        <v>1.8048676931700631</v>
      </c>
      <c r="BK296">
        <v>0.24242149843805091</v>
      </c>
      <c r="BL296">
        <v>6.7339305121680813E-4</v>
      </c>
      <c r="BP296" s="50">
        <f t="shared" si="105"/>
        <v>0.70064587590741367</v>
      </c>
      <c r="BQ296" s="50">
        <f t="shared" si="106"/>
        <v>3.6018965517241375E-2</v>
      </c>
      <c r="BR296" s="50">
        <f t="shared" si="107"/>
        <v>0.24706557421123509</v>
      </c>
      <c r="BS296" s="50">
        <f t="shared" si="108"/>
        <v>0.26207134358937123</v>
      </c>
      <c r="BT296" s="50">
        <f t="shared" si="109"/>
        <v>6.8629326169787532E-4</v>
      </c>
      <c r="BU296" s="50">
        <f t="shared" si="109"/>
        <v>7.279759544149201E-4</v>
      </c>
    </row>
    <row r="297" spans="1:73" x14ac:dyDescent="0.25">
      <c r="A297" s="21">
        <v>43739.461111111108</v>
      </c>
      <c r="B297" s="17">
        <v>337390</v>
      </c>
      <c r="C297" s="17">
        <v>13.51</v>
      </c>
      <c r="D297" s="17">
        <v>24.13</v>
      </c>
      <c r="E297" s="17">
        <v>347.1</v>
      </c>
      <c r="F297" s="17">
        <v>41.63</v>
      </c>
      <c r="G297" s="17">
        <v>-45.52</v>
      </c>
      <c r="H297" s="17">
        <v>-17.760000000000002</v>
      </c>
      <c r="I297" s="17">
        <v>27.77</v>
      </c>
      <c r="J297" s="17">
        <v>300.89999999999998</v>
      </c>
      <c r="K297" s="17">
        <v>305.5</v>
      </c>
      <c r="L297" s="17">
        <v>-27.76</v>
      </c>
      <c r="M297" s="17">
        <v>0.12</v>
      </c>
      <c r="N297" s="17">
        <v>301.60000000000002</v>
      </c>
      <c r="O297" s="17">
        <v>23.87</v>
      </c>
      <c r="P297" s="17">
        <v>277.7</v>
      </c>
      <c r="Q297" s="17">
        <v>419.4</v>
      </c>
      <c r="R297" s="17">
        <v>447.2</v>
      </c>
      <c r="S297" s="17">
        <v>22.3</v>
      </c>
      <c r="T297" s="17">
        <v>67.569999999999993</v>
      </c>
      <c r="U297" s="17">
        <v>0.40500000000000003</v>
      </c>
      <c r="V297" s="17">
        <v>153.5</v>
      </c>
      <c r="W297" s="17">
        <v>23.15</v>
      </c>
      <c r="X297" s="17">
        <v>0.33900000000000002</v>
      </c>
      <c r="Y297" s="17">
        <v>3.3908360000000002</v>
      </c>
      <c r="Z297" s="7">
        <f t="shared" si="88"/>
        <v>22.725000000000001</v>
      </c>
      <c r="AA297" s="7">
        <f t="shared" si="102"/>
        <v>295.875</v>
      </c>
      <c r="AB297" s="2">
        <f t="shared" si="89"/>
        <v>281.15100000000001</v>
      </c>
      <c r="AC297" s="42">
        <f t="shared" si="90"/>
        <v>2.7203117816536015</v>
      </c>
      <c r="AD297" s="42">
        <f t="shared" si="91"/>
        <v>1.8381146708633382</v>
      </c>
      <c r="AE297" s="42">
        <f t="shared" si="92"/>
        <v>0.8316972129734268</v>
      </c>
      <c r="AF297" s="42">
        <f t="shared" si="93"/>
        <v>361.39437516097559</v>
      </c>
      <c r="AG297" s="42">
        <f t="shared" si="94"/>
        <v>346.93860015453657</v>
      </c>
      <c r="AH297" s="6">
        <f t="shared" si="95"/>
        <v>402.62399999999997</v>
      </c>
      <c r="AI297" s="4">
        <v>22.487793360946601</v>
      </c>
      <c r="AJ297" s="4">
        <f t="shared" si="103"/>
        <v>295.6377933609466</v>
      </c>
      <c r="AK297" s="8">
        <f t="shared" si="96"/>
        <v>0.20166353623093139</v>
      </c>
      <c r="AL297" s="8">
        <f t="shared" si="97"/>
        <v>415.75185949632896</v>
      </c>
      <c r="AM297" s="8">
        <f t="shared" si="98"/>
        <v>1.6367880131525891</v>
      </c>
      <c r="AN297" s="8">
        <f t="shared" si="99"/>
        <v>-11.309925927689159</v>
      </c>
      <c r="AO297" s="22">
        <f t="shared" si="100"/>
        <v>6.3596495937915483E-3</v>
      </c>
      <c r="AP297" s="22">
        <f t="shared" si="101"/>
        <v>7.032552957100402E-2</v>
      </c>
      <c r="AQ297" s="19">
        <f t="shared" si="104"/>
        <v>7.032552957100402E-2</v>
      </c>
      <c r="AX297">
        <v>0.16746722121679966</v>
      </c>
      <c r="AY297">
        <v>29.922413793103452</v>
      </c>
      <c r="AZ297">
        <v>1.2467672413793105</v>
      </c>
      <c r="BA297">
        <v>1.0098814655172417</v>
      </c>
      <c r="BB297">
        <v>2.3965517241379319</v>
      </c>
      <c r="BC297">
        <v>9.9856321839080497E-2</v>
      </c>
      <c r="BD297">
        <v>0.91002514367816123</v>
      </c>
      <c r="BE297">
        <v>9.1002514367816131E-2</v>
      </c>
      <c r="BF297">
        <v>0</v>
      </c>
      <c r="BG297">
        <v>22.725000000000001</v>
      </c>
      <c r="BH297">
        <v>0.46504364697716921</v>
      </c>
      <c r="BI297">
        <v>2.7630457132255959</v>
      </c>
      <c r="BJ297">
        <v>1.8669899884265351</v>
      </c>
      <c r="BK297">
        <v>0.24321618787761351</v>
      </c>
      <c r="BL297">
        <v>6.7560052188225979E-4</v>
      </c>
      <c r="BP297" s="50">
        <f t="shared" si="105"/>
        <v>0.46518291761065994</v>
      </c>
      <c r="BQ297" s="50">
        <f t="shared" si="106"/>
        <v>3.6401005747126451E-2</v>
      </c>
      <c r="BR297" s="50">
        <f t="shared" si="107"/>
        <v>0.24632937138067618</v>
      </c>
      <c r="BS297" s="50">
        <f t="shared" si="108"/>
        <v>0.26179498919083216</v>
      </c>
      <c r="BT297" s="50">
        <f t="shared" si="109"/>
        <v>6.8424825383521157E-4</v>
      </c>
      <c r="BU297" s="50">
        <f t="shared" si="109"/>
        <v>7.2720830330786712E-4</v>
      </c>
    </row>
    <row r="298" spans="1:73" x14ac:dyDescent="0.25">
      <c r="A298" s="21">
        <v>43739.461805555555</v>
      </c>
      <c r="B298" s="17">
        <v>337391</v>
      </c>
      <c r="C298" s="17">
        <v>13.51</v>
      </c>
      <c r="D298" s="17">
        <v>24.14</v>
      </c>
      <c r="E298" s="17">
        <v>351</v>
      </c>
      <c r="F298" s="17">
        <v>42.2</v>
      </c>
      <c r="G298" s="17">
        <v>-45.44</v>
      </c>
      <c r="H298" s="17">
        <v>-16.98</v>
      </c>
      <c r="I298" s="17">
        <v>27.78</v>
      </c>
      <c r="J298" s="17">
        <v>300.89999999999998</v>
      </c>
      <c r="K298" s="17">
        <v>308.8</v>
      </c>
      <c r="L298" s="17">
        <v>-28.46</v>
      </c>
      <c r="M298" s="17">
        <v>0.12</v>
      </c>
      <c r="N298" s="17">
        <v>305.60000000000002</v>
      </c>
      <c r="O298" s="17">
        <v>25.22</v>
      </c>
      <c r="P298" s="17">
        <v>280.3</v>
      </c>
      <c r="Q298" s="17">
        <v>419.6</v>
      </c>
      <c r="R298" s="17">
        <v>448</v>
      </c>
      <c r="S298" s="17">
        <v>22.3</v>
      </c>
      <c r="T298" s="17">
        <v>67.709999999999994</v>
      </c>
      <c r="U298" s="17">
        <v>0.28000000000000003</v>
      </c>
      <c r="V298" s="17">
        <v>325.5</v>
      </c>
      <c r="W298" s="17">
        <v>23.1</v>
      </c>
      <c r="X298" s="17">
        <v>0.34300000000000003</v>
      </c>
      <c r="Y298" s="17">
        <v>3.4326599999999998</v>
      </c>
      <c r="Z298" s="7">
        <f t="shared" si="88"/>
        <v>22.700000000000003</v>
      </c>
      <c r="AA298" s="7">
        <f t="shared" si="102"/>
        <v>295.84999999999997</v>
      </c>
      <c r="AB298" s="2">
        <f t="shared" si="89"/>
        <v>284.31</v>
      </c>
      <c r="AC298" s="42">
        <f t="shared" si="90"/>
        <v>2.7751335674758364</v>
      </c>
      <c r="AD298" s="42">
        <f t="shared" si="91"/>
        <v>1.8790429385378886</v>
      </c>
      <c r="AE298" s="42">
        <f t="shared" si="92"/>
        <v>0.83433057791155441</v>
      </c>
      <c r="AF298" s="42">
        <f t="shared" si="93"/>
        <v>362.41612619562375</v>
      </c>
      <c r="AG298" s="42">
        <f t="shared" si="94"/>
        <v>347.91948114779876</v>
      </c>
      <c r="AH298" s="6">
        <f t="shared" si="95"/>
        <v>402.81600000000003</v>
      </c>
      <c r="AI298" s="4">
        <v>22.787840355228301</v>
      </c>
      <c r="AJ298" s="4">
        <f t="shared" si="103"/>
        <v>295.93784035522827</v>
      </c>
      <c r="AK298" s="8">
        <f t="shared" si="96"/>
        <v>0.20161242178299166</v>
      </c>
      <c r="AL298" s="8">
        <f t="shared" si="97"/>
        <v>417.52023474118806</v>
      </c>
      <c r="AM298" s="8">
        <f t="shared" si="98"/>
        <v>1.3609555466656507</v>
      </c>
      <c r="AN298" s="8">
        <f t="shared" si="99"/>
        <v>3.4823988278293712</v>
      </c>
      <c r="AO298" s="22">
        <f t="shared" si="100"/>
        <v>6.0589008700017944E-3</v>
      </c>
      <c r="AP298" s="22">
        <f t="shared" si="101"/>
        <v>6.6999825386143658E-2</v>
      </c>
      <c r="AQ298" s="19">
        <f t="shared" si="104"/>
        <v>6.6999825386143658E-2</v>
      </c>
      <c r="AX298">
        <v>0.16724578322202144</v>
      </c>
      <c r="AY298">
        <v>30.258620689655174</v>
      </c>
      <c r="AZ298">
        <v>1.2607758620689655</v>
      </c>
      <c r="BA298">
        <v>1.0212284482758622</v>
      </c>
      <c r="BB298">
        <v>2.4482758620689635</v>
      </c>
      <c r="BC298">
        <v>0.10201149425287348</v>
      </c>
      <c r="BD298">
        <v>0.91921695402298875</v>
      </c>
      <c r="BE298">
        <v>9.1921695402298886E-2</v>
      </c>
      <c r="BF298">
        <v>0</v>
      </c>
      <c r="BG298">
        <v>22.700000000000003</v>
      </c>
      <c r="BH298">
        <v>0.32151165716940094</v>
      </c>
      <c r="BI298">
        <v>2.7588616266004515</v>
      </c>
      <c r="BJ298">
        <v>1.8680252073711656</v>
      </c>
      <c r="BK298">
        <v>0.24425607730800086</v>
      </c>
      <c r="BL298">
        <v>6.7848910363333575E-4</v>
      </c>
      <c r="BP298" s="50">
        <f t="shared" si="105"/>
        <v>0.3216079430394686</v>
      </c>
      <c r="BQ298" s="50">
        <f t="shared" si="106"/>
        <v>3.6768678160919548E-2</v>
      </c>
      <c r="BR298" s="50">
        <f t="shared" si="107"/>
        <v>0.24644028151276315</v>
      </c>
      <c r="BS298" s="50">
        <f t="shared" si="108"/>
        <v>0.26220534975052889</v>
      </c>
      <c r="BT298" s="50">
        <f t="shared" si="109"/>
        <v>6.8455633753545327E-4</v>
      </c>
      <c r="BU298" s="50">
        <f t="shared" si="109"/>
        <v>7.2834819375146916E-4</v>
      </c>
    </row>
    <row r="299" spans="1:73" x14ac:dyDescent="0.25">
      <c r="A299" s="21">
        <v>43739.461805555555</v>
      </c>
      <c r="B299" s="17">
        <v>337392</v>
      </c>
      <c r="C299" s="17">
        <v>13.5</v>
      </c>
      <c r="D299" s="17">
        <v>24.14</v>
      </c>
      <c r="E299" s="17">
        <v>354.9</v>
      </c>
      <c r="F299" s="17">
        <v>42.88</v>
      </c>
      <c r="G299" s="17">
        <v>-45.82</v>
      </c>
      <c r="H299" s="17">
        <v>-16.87</v>
      </c>
      <c r="I299" s="17">
        <v>27.8</v>
      </c>
      <c r="J299" s="17">
        <v>300.89999999999998</v>
      </c>
      <c r="K299" s="17">
        <v>312</v>
      </c>
      <c r="L299" s="17">
        <v>-28.95</v>
      </c>
      <c r="M299" s="17">
        <v>0.121</v>
      </c>
      <c r="N299" s="17">
        <v>309</v>
      </c>
      <c r="O299" s="17">
        <v>26.01</v>
      </c>
      <c r="P299" s="17">
        <v>283</v>
      </c>
      <c r="Q299" s="17">
        <v>419.3</v>
      </c>
      <c r="R299" s="17">
        <v>448.2</v>
      </c>
      <c r="S299" s="17">
        <v>22.3</v>
      </c>
      <c r="T299" s="17">
        <v>68.19</v>
      </c>
      <c r="U299" s="17">
        <v>0.255</v>
      </c>
      <c r="V299" s="17">
        <v>276.5</v>
      </c>
      <c r="W299" s="17">
        <v>23.3</v>
      </c>
      <c r="X299" s="17">
        <v>0.34699999999999998</v>
      </c>
      <c r="Y299" s="17">
        <v>3.4680469999999999</v>
      </c>
      <c r="Z299" s="7">
        <f t="shared" si="88"/>
        <v>22.8</v>
      </c>
      <c r="AA299" s="7">
        <f t="shared" si="102"/>
        <v>295.95</v>
      </c>
      <c r="AB299" s="2">
        <f t="shared" si="89"/>
        <v>287.46899999999999</v>
      </c>
      <c r="AC299" s="42">
        <f t="shared" si="90"/>
        <v>2.867705712710563</v>
      </c>
      <c r="AD299" s="42">
        <f t="shared" si="91"/>
        <v>1.9554885254973329</v>
      </c>
      <c r="AE299" s="42">
        <f t="shared" si="92"/>
        <v>0.83906137139782289</v>
      </c>
      <c r="AF299" s="42">
        <f t="shared" si="93"/>
        <v>364.9641141724432</v>
      </c>
      <c r="AG299" s="42">
        <f t="shared" si="94"/>
        <v>350.36554960554548</v>
      </c>
      <c r="AH299" s="6">
        <f t="shared" si="95"/>
        <v>402.52800000000002</v>
      </c>
      <c r="AI299" s="4">
        <v>23.293071219070001</v>
      </c>
      <c r="AJ299" s="4">
        <f t="shared" si="103"/>
        <v>296.44307121906996</v>
      </c>
      <c r="AK299" s="8">
        <f t="shared" si="96"/>
        <v>0.20181693140911947</v>
      </c>
      <c r="AL299" s="8">
        <f t="shared" si="97"/>
        <v>420.46717181743628</v>
      </c>
      <c r="AM299" s="8">
        <f t="shared" si="98"/>
        <v>1.2987782720695631</v>
      </c>
      <c r="AN299" s="8">
        <f t="shared" si="99"/>
        <v>18.654566115585542</v>
      </c>
      <c r="AO299" s="22">
        <f t="shared" si="100"/>
        <v>5.7117432564635501E-3</v>
      </c>
      <c r="AP299" s="22">
        <f t="shared" si="101"/>
        <v>6.3160927871960384E-2</v>
      </c>
      <c r="AQ299" s="19">
        <f t="shared" si="104"/>
        <v>6.3160927871960384E-2</v>
      </c>
      <c r="AX299">
        <v>0.16813302065808716</v>
      </c>
      <c r="AY299">
        <v>30.594827586206897</v>
      </c>
      <c r="AZ299">
        <v>1.2747844827586208</v>
      </c>
      <c r="BA299">
        <v>1.0325754310344828</v>
      </c>
      <c r="BB299">
        <v>2.4913793103448256</v>
      </c>
      <c r="BC299">
        <v>0.10380747126436773</v>
      </c>
      <c r="BD299">
        <v>0.92876795977011506</v>
      </c>
      <c r="BE299">
        <v>9.2876795977011511E-2</v>
      </c>
      <c r="BF299">
        <v>0</v>
      </c>
      <c r="BG299">
        <v>22.8</v>
      </c>
      <c r="BH299">
        <v>0.29280525920784728</v>
      </c>
      <c r="BI299">
        <v>2.7756312335019815</v>
      </c>
      <c r="BJ299">
        <v>1.8927029381250011</v>
      </c>
      <c r="BK299">
        <v>0.24673788274935277</v>
      </c>
      <c r="BL299">
        <v>6.8538300763709096E-4</v>
      </c>
      <c r="BP299" s="50">
        <f t="shared" si="105"/>
        <v>0.29289294812523031</v>
      </c>
      <c r="BQ299" s="50">
        <f t="shared" si="106"/>
        <v>3.7150718390804603E-2</v>
      </c>
      <c r="BR299" s="50">
        <f t="shared" si="107"/>
        <v>0.24874361500402059</v>
      </c>
      <c r="BS299" s="50">
        <f t="shared" si="108"/>
        <v>0.26472820067525382</v>
      </c>
      <c r="BT299" s="50">
        <f t="shared" si="109"/>
        <v>6.9095448612227939E-4</v>
      </c>
      <c r="BU299" s="50">
        <f t="shared" si="109"/>
        <v>7.3535611298681614E-4</v>
      </c>
    </row>
    <row r="300" spans="1:73" x14ac:dyDescent="0.25">
      <c r="A300" s="21">
        <v>43739.461805555555</v>
      </c>
      <c r="B300" s="17">
        <v>337393</v>
      </c>
      <c r="C300" s="17">
        <v>13.51</v>
      </c>
      <c r="D300" s="17">
        <v>24.15</v>
      </c>
      <c r="E300" s="17">
        <v>358.8</v>
      </c>
      <c r="F300" s="17">
        <v>43.57</v>
      </c>
      <c r="G300" s="17">
        <v>-45.35</v>
      </c>
      <c r="H300" s="17">
        <v>-16.82</v>
      </c>
      <c r="I300" s="17">
        <v>27.81</v>
      </c>
      <c r="J300" s="17">
        <v>301</v>
      </c>
      <c r="K300" s="17">
        <v>315.3</v>
      </c>
      <c r="L300" s="17">
        <v>-28.53</v>
      </c>
      <c r="M300" s="17">
        <v>0.121</v>
      </c>
      <c r="N300" s="17">
        <v>313.5</v>
      </c>
      <c r="O300" s="17">
        <v>26.75</v>
      </c>
      <c r="P300" s="17">
        <v>286.7</v>
      </c>
      <c r="Q300" s="17">
        <v>419.8</v>
      </c>
      <c r="R300" s="17">
        <v>448.3</v>
      </c>
      <c r="S300" s="17">
        <v>22.3</v>
      </c>
      <c r="T300" s="17">
        <v>66.23</v>
      </c>
      <c r="U300" s="17">
        <v>0.83499999999999996</v>
      </c>
      <c r="V300" s="17">
        <v>250.5</v>
      </c>
      <c r="W300" s="17">
        <v>22.9</v>
      </c>
      <c r="X300" s="17">
        <v>0.35099999999999998</v>
      </c>
      <c r="Y300" s="17">
        <v>3.5104959999999998</v>
      </c>
      <c r="Z300" s="7">
        <f t="shared" si="88"/>
        <v>22.6</v>
      </c>
      <c r="AA300" s="7">
        <f t="shared" si="102"/>
        <v>295.75</v>
      </c>
      <c r="AB300" s="2">
        <f t="shared" si="89"/>
        <v>290.62800000000004</v>
      </c>
      <c r="AC300" s="42">
        <f t="shared" si="90"/>
        <v>2.88870546946396</v>
      </c>
      <c r="AD300" s="42">
        <f t="shared" si="91"/>
        <v>1.9131896324259807</v>
      </c>
      <c r="AE300" s="42">
        <f t="shared" si="92"/>
        <v>0.83652245601913411</v>
      </c>
      <c r="AF300" s="42">
        <f t="shared" si="93"/>
        <v>362.87719509995043</v>
      </c>
      <c r="AG300" s="42">
        <f t="shared" si="94"/>
        <v>348.3621072959524</v>
      </c>
      <c r="AH300" s="6">
        <f t="shared" si="95"/>
        <v>403.00799999999998</v>
      </c>
      <c r="AI300" s="4">
        <v>23.386796054916701</v>
      </c>
      <c r="AJ300" s="4">
        <f t="shared" si="103"/>
        <v>296.53679605491669</v>
      </c>
      <c r="AK300" s="8">
        <f t="shared" si="96"/>
        <v>0.20140805036238416</v>
      </c>
      <c r="AL300" s="8">
        <f t="shared" si="97"/>
        <v>421.05697711273552</v>
      </c>
      <c r="AM300" s="8">
        <f t="shared" si="98"/>
        <v>2.3502180749879358</v>
      </c>
      <c r="AN300" s="8">
        <f t="shared" si="99"/>
        <v>53.865515478485186</v>
      </c>
      <c r="AO300" s="22">
        <f t="shared" si="100"/>
        <v>4.9795081059290213E-3</v>
      </c>
      <c r="AP300" s="22">
        <f t="shared" si="101"/>
        <v>5.5063811203439041E-2</v>
      </c>
      <c r="AQ300" s="19">
        <f t="shared" si="104"/>
        <v>5.5063811203439041E-2</v>
      </c>
      <c r="AX300">
        <v>0.16636250114300036</v>
      </c>
      <c r="AY300">
        <v>30.931034482758623</v>
      </c>
      <c r="AZ300">
        <v>1.288793103448276</v>
      </c>
      <c r="BA300">
        <v>1.0439224137931036</v>
      </c>
      <c r="BB300">
        <v>2.4568965517241379</v>
      </c>
      <c r="BC300">
        <v>0.10237068965517242</v>
      </c>
      <c r="BD300">
        <v>0.9415517241379312</v>
      </c>
      <c r="BE300">
        <v>9.415517241379312E-2</v>
      </c>
      <c r="BF300">
        <v>0</v>
      </c>
      <c r="BG300">
        <v>22.6</v>
      </c>
      <c r="BH300">
        <v>0.95879369191589203</v>
      </c>
      <c r="BI300">
        <v>2.7421805492514406</v>
      </c>
      <c r="BJ300">
        <v>1.8161461777692294</v>
      </c>
      <c r="BK300">
        <v>0.25513283162808026</v>
      </c>
      <c r="BL300">
        <v>7.0870231007800078E-4</v>
      </c>
      <c r="BP300" s="50">
        <f t="shared" si="105"/>
        <v>0.95908083013555812</v>
      </c>
      <c r="BQ300" s="50">
        <f t="shared" si="106"/>
        <v>3.7662068965517249E-2</v>
      </c>
      <c r="BR300" s="50">
        <f t="shared" si="107"/>
        <v>0.26168217416881417</v>
      </c>
      <c r="BS300" s="50">
        <f t="shared" si="108"/>
        <v>0.27714468362245631</v>
      </c>
      <c r="BT300" s="50">
        <f t="shared" si="109"/>
        <v>7.2689492824670602E-4</v>
      </c>
      <c r="BU300" s="50">
        <f t="shared" si="109"/>
        <v>7.6984634339571196E-4</v>
      </c>
    </row>
    <row r="301" spans="1:73" x14ac:dyDescent="0.25">
      <c r="A301" s="21">
        <v>43739.461805555555</v>
      </c>
      <c r="B301" s="17">
        <v>337394</v>
      </c>
      <c r="C301" s="17">
        <v>13.5</v>
      </c>
      <c r="D301" s="17">
        <v>24.15</v>
      </c>
      <c r="E301" s="17">
        <v>363.1</v>
      </c>
      <c r="F301" s="17">
        <v>44.14</v>
      </c>
      <c r="G301" s="17">
        <v>-45.28</v>
      </c>
      <c r="H301" s="17">
        <v>-16.86</v>
      </c>
      <c r="I301" s="17">
        <v>27.81</v>
      </c>
      <c r="J301" s="17">
        <v>301</v>
      </c>
      <c r="K301" s="17">
        <v>318.89999999999998</v>
      </c>
      <c r="L301" s="17">
        <v>-28.43</v>
      </c>
      <c r="M301" s="17">
        <v>0.122</v>
      </c>
      <c r="N301" s="17">
        <v>317.8</v>
      </c>
      <c r="O301" s="17">
        <v>27.29</v>
      </c>
      <c r="P301" s="17">
        <v>290.5</v>
      </c>
      <c r="Q301" s="17">
        <v>419.9</v>
      </c>
      <c r="R301" s="17">
        <v>448.3</v>
      </c>
      <c r="S301" s="17">
        <v>22.3</v>
      </c>
      <c r="T301" s="17">
        <v>70.430000000000007</v>
      </c>
      <c r="U301" s="17">
        <v>0.23499999999999999</v>
      </c>
      <c r="V301" s="17">
        <v>191</v>
      </c>
      <c r="W301" s="17">
        <v>23.3</v>
      </c>
      <c r="X301" s="17">
        <v>0.35499999999999998</v>
      </c>
      <c r="Y301" s="17">
        <v>3.5488149999999998</v>
      </c>
      <c r="Z301" s="7">
        <f t="shared" si="88"/>
        <v>22.8</v>
      </c>
      <c r="AA301" s="7">
        <f t="shared" si="102"/>
        <v>295.95</v>
      </c>
      <c r="AB301" s="2">
        <f t="shared" si="89"/>
        <v>294.11100000000005</v>
      </c>
      <c r="AC301" s="42">
        <f t="shared" si="90"/>
        <v>2.891578518387607</v>
      </c>
      <c r="AD301" s="42">
        <f t="shared" si="91"/>
        <v>2.0365387505003918</v>
      </c>
      <c r="AE301" s="42">
        <f t="shared" si="92"/>
        <v>0.84394836595049505</v>
      </c>
      <c r="AF301" s="42">
        <f t="shared" si="93"/>
        <v>367.08979615314297</v>
      </c>
      <c r="AG301" s="42">
        <f t="shared" si="94"/>
        <v>352.40620430701722</v>
      </c>
      <c r="AH301" s="6">
        <f t="shared" si="95"/>
        <v>403.10399999999998</v>
      </c>
      <c r="AI301" s="4">
        <v>23.418666717596</v>
      </c>
      <c r="AJ301" s="4">
        <f t="shared" si="103"/>
        <v>296.56866671759599</v>
      </c>
      <c r="AK301" s="8">
        <f t="shared" si="96"/>
        <v>0.20181693140911947</v>
      </c>
      <c r="AL301" s="8">
        <f t="shared" si="97"/>
        <v>421.20553861141906</v>
      </c>
      <c r="AM301" s="8">
        <f t="shared" si="98"/>
        <v>1.2468059191389811</v>
      </c>
      <c r="AN301" s="8">
        <f t="shared" si="99"/>
        <v>22.469638891027817</v>
      </c>
      <c r="AO301" s="22">
        <f t="shared" si="100"/>
        <v>5.7724080065285153E-3</v>
      </c>
      <c r="AP301" s="22">
        <f t="shared" si="101"/>
        <v>6.3831763680080394E-2</v>
      </c>
      <c r="AQ301" s="19">
        <f t="shared" si="104"/>
        <v>6.3831763680080394E-2</v>
      </c>
      <c r="AX301">
        <v>0.16813302065808716</v>
      </c>
      <c r="AY301">
        <v>31.301724137931039</v>
      </c>
      <c r="AZ301">
        <v>1.3042385057471266</v>
      </c>
      <c r="BA301">
        <v>1.0564331896551726</v>
      </c>
      <c r="BB301">
        <v>2.4482758620689684</v>
      </c>
      <c r="BC301">
        <v>0.10201149425287369</v>
      </c>
      <c r="BD301">
        <v>0.95442169540229893</v>
      </c>
      <c r="BE301">
        <v>9.5442169540229896E-2</v>
      </c>
      <c r="BF301">
        <v>0</v>
      </c>
      <c r="BG301">
        <v>22.8</v>
      </c>
      <c r="BH301">
        <v>0.2698401408386043</v>
      </c>
      <c r="BI301">
        <v>2.7756312335019815</v>
      </c>
      <c r="BJ301">
        <v>1.9548770777554458</v>
      </c>
      <c r="BK301">
        <v>0.25257444347513774</v>
      </c>
      <c r="BL301">
        <v>7.0159567631982713E-4</v>
      </c>
      <c r="BP301" s="50">
        <f t="shared" si="105"/>
        <v>0.26992095219383971</v>
      </c>
      <c r="BQ301" s="50">
        <f t="shared" si="106"/>
        <v>3.8176867816091961E-2</v>
      </c>
      <c r="BR301" s="50">
        <f t="shared" si="107"/>
        <v>0.25446925308169127</v>
      </c>
      <c r="BS301" s="50">
        <f t="shared" si="108"/>
        <v>0.2709205180904446</v>
      </c>
      <c r="BT301" s="50">
        <f t="shared" si="109"/>
        <v>7.0685903633803133E-4</v>
      </c>
      <c r="BU301" s="50">
        <f t="shared" si="109"/>
        <v>7.5255699469567938E-4</v>
      </c>
    </row>
    <row r="302" spans="1:73" x14ac:dyDescent="0.25">
      <c r="A302" s="21">
        <v>43739.461805555555</v>
      </c>
      <c r="B302" s="17">
        <v>337395</v>
      </c>
      <c r="C302" s="17">
        <v>13.51</v>
      </c>
      <c r="D302" s="17">
        <v>24.16</v>
      </c>
      <c r="E302" s="17">
        <v>367.2</v>
      </c>
      <c r="F302" s="17">
        <v>44.81</v>
      </c>
      <c r="G302" s="17">
        <v>-45.39</v>
      </c>
      <c r="H302" s="17">
        <v>-16.829999999999998</v>
      </c>
      <c r="I302" s="17">
        <v>27.83</v>
      </c>
      <c r="J302" s="17">
        <v>301</v>
      </c>
      <c r="K302" s="17">
        <v>322.39999999999998</v>
      </c>
      <c r="L302" s="17">
        <v>-28.56</v>
      </c>
      <c r="M302" s="17">
        <v>0.122</v>
      </c>
      <c r="N302" s="17">
        <v>321.8</v>
      </c>
      <c r="O302" s="17">
        <v>27.98</v>
      </c>
      <c r="P302" s="17">
        <v>293.89999999999998</v>
      </c>
      <c r="Q302" s="17">
        <v>419.9</v>
      </c>
      <c r="R302" s="17">
        <v>448.5</v>
      </c>
      <c r="S302" s="17">
        <v>22.3</v>
      </c>
      <c r="T302" s="17">
        <v>68.81</v>
      </c>
      <c r="U302" s="17">
        <v>0.65</v>
      </c>
      <c r="V302" s="17">
        <v>202.5</v>
      </c>
      <c r="W302" s="17">
        <v>23.55</v>
      </c>
      <c r="X302" s="17">
        <v>0.35899999999999999</v>
      </c>
      <c r="Y302" s="17">
        <v>3.5883470000000002</v>
      </c>
      <c r="Z302" s="7">
        <f t="shared" si="88"/>
        <v>22.925000000000001</v>
      </c>
      <c r="AA302" s="7">
        <f t="shared" si="102"/>
        <v>296.07499999999999</v>
      </c>
      <c r="AB302" s="2">
        <f t="shared" si="89"/>
        <v>297.43200000000002</v>
      </c>
      <c r="AC302" s="42">
        <f t="shared" si="90"/>
        <v>2.8943605986593273</v>
      </c>
      <c r="AD302" s="42">
        <f t="shared" si="91"/>
        <v>1.9916095279374832</v>
      </c>
      <c r="AE302" s="42">
        <f t="shared" si="92"/>
        <v>0.84120955745631998</v>
      </c>
      <c r="AF302" s="42">
        <f t="shared" si="93"/>
        <v>366.5170724682244</v>
      </c>
      <c r="AG302" s="42">
        <f t="shared" si="94"/>
        <v>351.85638956949543</v>
      </c>
      <c r="AH302" s="6">
        <f t="shared" si="95"/>
        <v>403.10399999999998</v>
      </c>
      <c r="AI302" s="4">
        <v>23.443756024284799</v>
      </c>
      <c r="AJ302" s="4">
        <f t="shared" si="103"/>
        <v>296.5937560242848</v>
      </c>
      <c r="AK302" s="8">
        <f t="shared" si="96"/>
        <v>0.20207276286445866</v>
      </c>
      <c r="AL302" s="8">
        <f t="shared" si="97"/>
        <v>421.32795522444434</v>
      </c>
      <c r="AM302" s="8">
        <f t="shared" si="98"/>
        <v>2.0735838541038074</v>
      </c>
      <c r="AN302" s="8">
        <f t="shared" si="99"/>
        <v>31.334678304208889</v>
      </c>
      <c r="AO302" s="22">
        <f t="shared" si="100"/>
        <v>5.643398307728119E-3</v>
      </c>
      <c r="AP302" s="22">
        <f t="shared" si="101"/>
        <v>6.2405163793698197E-2</v>
      </c>
      <c r="AQ302" s="19">
        <f t="shared" si="104"/>
        <v>6.2405163793698197E-2</v>
      </c>
      <c r="AX302">
        <v>0.16924765113175586</v>
      </c>
      <c r="AY302">
        <v>31.655172413793103</v>
      </c>
      <c r="AZ302">
        <v>1.3189655172413792</v>
      </c>
      <c r="BA302">
        <v>1.0683620689655173</v>
      </c>
      <c r="BB302">
        <v>2.4655172413793123</v>
      </c>
      <c r="BC302">
        <v>0.10272988505747134</v>
      </c>
      <c r="BD302">
        <v>0.96563218390804595</v>
      </c>
      <c r="BE302">
        <v>9.6563218390804603E-2</v>
      </c>
      <c r="BF302">
        <v>0</v>
      </c>
      <c r="BG302">
        <v>22.925000000000001</v>
      </c>
      <c r="BH302">
        <v>0.74636634700039506</v>
      </c>
      <c r="BI302">
        <v>2.7967183406177285</v>
      </c>
      <c r="BJ302">
        <v>1.9244218901790591</v>
      </c>
      <c r="BK302">
        <v>0.25912513535408399</v>
      </c>
      <c r="BL302">
        <v>7.1979204265023341E-4</v>
      </c>
      <c r="BP302" s="50">
        <f t="shared" si="105"/>
        <v>0.74658986777019498</v>
      </c>
      <c r="BQ302" s="50">
        <f t="shared" si="106"/>
        <v>3.8625287356321841E-2</v>
      </c>
      <c r="BR302" s="50">
        <f t="shared" si="107"/>
        <v>0.26431311860143303</v>
      </c>
      <c r="BS302" s="50">
        <f t="shared" si="108"/>
        <v>0.28047861195473361</v>
      </c>
      <c r="BT302" s="50">
        <f t="shared" si="109"/>
        <v>7.3420310722620286E-4</v>
      </c>
      <c r="BU302" s="50">
        <f t="shared" si="109"/>
        <v>7.7910725542981556E-4</v>
      </c>
    </row>
    <row r="303" spans="1:73" x14ac:dyDescent="0.25">
      <c r="A303" s="21">
        <v>43739.461805555555</v>
      </c>
      <c r="B303" s="17">
        <v>337396</v>
      </c>
      <c r="C303" s="17">
        <v>13.5</v>
      </c>
      <c r="D303" s="17">
        <v>24.16</v>
      </c>
      <c r="E303" s="17">
        <v>368.5</v>
      </c>
      <c r="F303" s="17">
        <v>45.28</v>
      </c>
      <c r="G303" s="17">
        <v>-45.18</v>
      </c>
      <c r="H303" s="17">
        <v>-16.48</v>
      </c>
      <c r="I303" s="17">
        <v>27.85</v>
      </c>
      <c r="J303" s="17">
        <v>301</v>
      </c>
      <c r="K303" s="17">
        <v>323.2</v>
      </c>
      <c r="L303" s="17">
        <v>-28.7</v>
      </c>
      <c r="M303" s="17">
        <v>0.123</v>
      </c>
      <c r="N303" s="17">
        <v>323.3</v>
      </c>
      <c r="O303" s="17">
        <v>28.8</v>
      </c>
      <c r="P303" s="17">
        <v>294.5</v>
      </c>
      <c r="Q303" s="17">
        <v>420.2</v>
      </c>
      <c r="R303" s="17">
        <v>448.9</v>
      </c>
      <c r="S303" s="17">
        <v>22.32</v>
      </c>
      <c r="T303" s="17">
        <v>69.08</v>
      </c>
      <c r="U303" s="17">
        <v>0.95499999999999996</v>
      </c>
      <c r="V303" s="17">
        <v>346</v>
      </c>
      <c r="W303" s="17">
        <v>23.05</v>
      </c>
      <c r="X303" s="17">
        <v>0.36</v>
      </c>
      <c r="Y303" s="17">
        <v>3.6011449999999998</v>
      </c>
      <c r="Z303" s="7">
        <f t="shared" si="88"/>
        <v>22.685000000000002</v>
      </c>
      <c r="AA303" s="7">
        <f t="shared" si="102"/>
        <v>295.83499999999998</v>
      </c>
      <c r="AB303" s="2">
        <f t="shared" si="89"/>
        <v>298.48500000000001</v>
      </c>
      <c r="AC303" s="42">
        <f t="shared" si="90"/>
        <v>2.8792153319638567</v>
      </c>
      <c r="AD303" s="42">
        <f t="shared" si="91"/>
        <v>1.988961951320632</v>
      </c>
      <c r="AE303" s="42">
        <f t="shared" si="92"/>
        <v>0.84114708976641117</v>
      </c>
      <c r="AF303" s="42">
        <f t="shared" si="93"/>
        <v>365.30298458976296</v>
      </c>
      <c r="AG303" s="42">
        <f t="shared" si="94"/>
        <v>350.69086520617242</v>
      </c>
      <c r="AH303" s="6">
        <f t="shared" si="95"/>
        <v>403.392</v>
      </c>
      <c r="AI303" s="4">
        <v>23.344107622943</v>
      </c>
      <c r="AJ303" s="4">
        <f t="shared" si="103"/>
        <v>296.49410762294298</v>
      </c>
      <c r="AK303" s="8">
        <f t="shared" si="96"/>
        <v>0.20158175726044025</v>
      </c>
      <c r="AL303" s="8">
        <f t="shared" si="97"/>
        <v>420.79011709170868</v>
      </c>
      <c r="AM303" s="8">
        <f t="shared" si="98"/>
        <v>2.513428932753023</v>
      </c>
      <c r="AN303" s="8">
        <f t="shared" si="99"/>
        <v>48.257345531796375</v>
      </c>
      <c r="AO303" s="22">
        <f t="shared" si="100"/>
        <v>5.300891483117528E-3</v>
      </c>
      <c r="AP303" s="22">
        <f t="shared" si="101"/>
        <v>5.8617695086941604E-2</v>
      </c>
      <c r="AQ303" s="19">
        <f t="shared" si="104"/>
        <v>5.8617695086941604E-2</v>
      </c>
      <c r="AX303">
        <v>0.16711303909984784</v>
      </c>
      <c r="AY303">
        <v>31.767241379310345</v>
      </c>
      <c r="AZ303">
        <v>1.3236350574712643</v>
      </c>
      <c r="BA303">
        <v>1.0721443965517241</v>
      </c>
      <c r="BB303">
        <v>2.4741379310344818</v>
      </c>
      <c r="BC303">
        <v>0.10308908045977007</v>
      </c>
      <c r="BD303">
        <v>0.96905531609195406</v>
      </c>
      <c r="BE303">
        <v>9.6905531609195406E-2</v>
      </c>
      <c r="BF303">
        <v>0</v>
      </c>
      <c r="BG303">
        <v>22.685000000000002</v>
      </c>
      <c r="BH303">
        <v>1.0965844021313496</v>
      </c>
      <c r="BI303">
        <v>2.7563538309041413</v>
      </c>
      <c r="BJ303">
        <v>1.9040892263885809</v>
      </c>
      <c r="BK303">
        <v>0.26035465647788675</v>
      </c>
      <c r="BL303">
        <v>7.2320737910524103E-4</v>
      </c>
      <c r="BP303" s="50">
        <f t="shared" si="105"/>
        <v>1.0969128057239017</v>
      </c>
      <c r="BQ303" s="50">
        <f t="shared" si="106"/>
        <v>3.8762212643678164E-2</v>
      </c>
      <c r="BR303" s="50">
        <f t="shared" si="107"/>
        <v>0.26790779748724736</v>
      </c>
      <c r="BS303" s="50">
        <f t="shared" si="108"/>
        <v>0.28370613360101582</v>
      </c>
      <c r="BT303" s="50">
        <f t="shared" si="109"/>
        <v>7.4418832635346488E-4</v>
      </c>
      <c r="BU303" s="50">
        <f t="shared" si="109"/>
        <v>7.8807259333615496E-4</v>
      </c>
    </row>
    <row r="304" spans="1:73" x14ac:dyDescent="0.25">
      <c r="A304" s="21">
        <v>43739.462500000001</v>
      </c>
      <c r="B304" s="17">
        <v>337397</v>
      </c>
      <c r="C304" s="17">
        <v>13.51</v>
      </c>
      <c r="D304" s="17">
        <v>24.17</v>
      </c>
      <c r="E304" s="17">
        <v>369.3</v>
      </c>
      <c r="F304" s="17">
        <v>45.36</v>
      </c>
      <c r="G304" s="17">
        <v>-45.31</v>
      </c>
      <c r="H304" s="17">
        <v>-15.95</v>
      </c>
      <c r="I304" s="17">
        <v>27.86</v>
      </c>
      <c r="J304" s="17">
        <v>301</v>
      </c>
      <c r="K304" s="17">
        <v>323.89999999999998</v>
      </c>
      <c r="L304" s="17">
        <v>-29.35</v>
      </c>
      <c r="M304" s="17">
        <v>0.123</v>
      </c>
      <c r="N304" s="17">
        <v>324</v>
      </c>
      <c r="O304" s="17">
        <v>29.41</v>
      </c>
      <c r="P304" s="17">
        <v>294.60000000000002</v>
      </c>
      <c r="Q304" s="17">
        <v>420.2</v>
      </c>
      <c r="R304" s="17">
        <v>449.5</v>
      </c>
      <c r="S304" s="17">
        <v>22.32</v>
      </c>
      <c r="T304" s="17">
        <v>67.38</v>
      </c>
      <c r="U304" s="17">
        <v>0.56000000000000005</v>
      </c>
      <c r="V304" s="17">
        <v>310</v>
      </c>
      <c r="W304" s="17">
        <v>23.35</v>
      </c>
      <c r="X304" s="17">
        <v>0.36099999999999999</v>
      </c>
      <c r="Y304" s="17">
        <v>3.6056590000000002</v>
      </c>
      <c r="Z304" s="7">
        <f t="shared" si="88"/>
        <v>22.835000000000001</v>
      </c>
      <c r="AA304" s="7">
        <f t="shared" si="102"/>
        <v>295.98499999999996</v>
      </c>
      <c r="AB304" s="2">
        <f t="shared" si="89"/>
        <v>299.13300000000004</v>
      </c>
      <c r="AC304" s="42">
        <f t="shared" si="90"/>
        <v>2.8614716804747626</v>
      </c>
      <c r="AD304" s="42">
        <f t="shared" si="91"/>
        <v>1.9280596183038949</v>
      </c>
      <c r="AE304" s="42">
        <f t="shared" si="92"/>
        <v>0.83735401120708841</v>
      </c>
      <c r="AF304" s="42">
        <f t="shared" si="93"/>
        <v>364.39379519708496</v>
      </c>
      <c r="AG304" s="42">
        <f t="shared" si="94"/>
        <v>349.81804338920153</v>
      </c>
      <c r="AH304" s="6">
        <f t="shared" si="95"/>
        <v>403.392</v>
      </c>
      <c r="AI304" s="4">
        <v>23.263026475895899</v>
      </c>
      <c r="AJ304" s="4">
        <f t="shared" si="103"/>
        <v>296.41302647589589</v>
      </c>
      <c r="AK304" s="8">
        <f t="shared" si="96"/>
        <v>0.20188854243796334</v>
      </c>
      <c r="AL304" s="8">
        <f t="shared" si="97"/>
        <v>420.28323838078501</v>
      </c>
      <c r="AM304" s="8">
        <f t="shared" si="98"/>
        <v>1.9246817918814529</v>
      </c>
      <c r="AN304" s="8">
        <f t="shared" si="99"/>
        <v>23.997724092800578</v>
      </c>
      <c r="AO304" s="22">
        <f t="shared" si="100"/>
        <v>5.8795101107642044E-3</v>
      </c>
      <c r="AP304" s="22">
        <f t="shared" si="101"/>
        <v>6.501610757945131E-2</v>
      </c>
      <c r="AQ304" s="19">
        <f t="shared" si="104"/>
        <v>6.501610757945131E-2</v>
      </c>
      <c r="AX304">
        <v>0.16844449081897533</v>
      </c>
      <c r="AY304">
        <v>31.836206896551726</v>
      </c>
      <c r="AZ304">
        <v>1.3265086206896552</v>
      </c>
      <c r="BA304">
        <v>1.0744719827586209</v>
      </c>
      <c r="BB304">
        <v>2.5258620689655182</v>
      </c>
      <c r="BC304">
        <v>0.10524425287356326</v>
      </c>
      <c r="BD304">
        <v>0.96922772988505757</v>
      </c>
      <c r="BE304">
        <v>9.6922772988505768E-2</v>
      </c>
      <c r="BF304">
        <v>0</v>
      </c>
      <c r="BG304">
        <v>22.835000000000001</v>
      </c>
      <c r="BH304">
        <v>0.64302331433880189</v>
      </c>
      <c r="BI304">
        <v>2.7815215843140724</v>
      </c>
      <c r="BJ304">
        <v>1.8741892435108218</v>
      </c>
      <c r="BK304">
        <v>0.25988872673373808</v>
      </c>
      <c r="BL304">
        <v>7.2191312981593906E-4</v>
      </c>
      <c r="BP304" s="50">
        <f t="shared" si="105"/>
        <v>0.6432158860789372</v>
      </c>
      <c r="BQ304" s="50">
        <f t="shared" si="106"/>
        <v>3.8769109195402301E-2</v>
      </c>
      <c r="BR304" s="50">
        <f t="shared" si="107"/>
        <v>0.26441656751244197</v>
      </c>
      <c r="BS304" s="50">
        <f t="shared" si="108"/>
        <v>0.28072667261438888</v>
      </c>
      <c r="BT304" s="50">
        <f t="shared" si="109"/>
        <v>7.3449046531233887E-4</v>
      </c>
      <c r="BU304" s="50">
        <f t="shared" si="109"/>
        <v>7.7979631281774699E-4</v>
      </c>
    </row>
    <row r="305" spans="1:73" x14ac:dyDescent="0.25">
      <c r="A305" s="21">
        <v>43739.462500000001</v>
      </c>
      <c r="B305" s="17">
        <v>337398</v>
      </c>
      <c r="C305" s="17">
        <v>13.5</v>
      </c>
      <c r="D305" s="17">
        <v>24.17</v>
      </c>
      <c r="E305" s="17">
        <v>369.2</v>
      </c>
      <c r="F305" s="17">
        <v>45.48</v>
      </c>
      <c r="G305" s="17">
        <v>-44.42</v>
      </c>
      <c r="H305" s="17">
        <v>-15.64</v>
      </c>
      <c r="I305" s="17">
        <v>27.86</v>
      </c>
      <c r="J305" s="17">
        <v>301</v>
      </c>
      <c r="K305" s="17">
        <v>323.7</v>
      </c>
      <c r="L305" s="17">
        <v>-28.78</v>
      </c>
      <c r="M305" s="17">
        <v>0.123</v>
      </c>
      <c r="N305" s="17">
        <v>324.8</v>
      </c>
      <c r="O305" s="17">
        <v>29.85</v>
      </c>
      <c r="P305" s="17">
        <v>294.89999999999998</v>
      </c>
      <c r="Q305" s="17">
        <v>421.1</v>
      </c>
      <c r="R305" s="17">
        <v>449.9</v>
      </c>
      <c r="S305" s="17">
        <v>22.34</v>
      </c>
      <c r="T305" s="17">
        <v>68.319999999999993</v>
      </c>
      <c r="U305" s="17">
        <v>1.23</v>
      </c>
      <c r="V305" s="17">
        <v>295.5</v>
      </c>
      <c r="W305" s="17">
        <v>23.05</v>
      </c>
      <c r="X305" s="17">
        <v>0.36099999999999999</v>
      </c>
      <c r="Y305" s="17">
        <v>3.606903</v>
      </c>
      <c r="Z305" s="7">
        <f t="shared" si="88"/>
        <v>22.695</v>
      </c>
      <c r="AA305" s="7">
        <f t="shared" si="102"/>
        <v>295.84499999999997</v>
      </c>
      <c r="AB305" s="2">
        <f t="shared" si="89"/>
        <v>299.05200000000002</v>
      </c>
      <c r="AC305" s="42">
        <f t="shared" si="90"/>
        <v>2.8436691174243793</v>
      </c>
      <c r="AD305" s="42">
        <f t="shared" si="91"/>
        <v>1.9427947410243356</v>
      </c>
      <c r="AE305" s="42">
        <f t="shared" si="92"/>
        <v>0.83832286375375165</v>
      </c>
      <c r="AF305" s="42">
        <f t="shared" si="93"/>
        <v>364.12567685201799</v>
      </c>
      <c r="AG305" s="42">
        <f t="shared" si="94"/>
        <v>349.56064977793727</v>
      </c>
      <c r="AH305" s="6">
        <f t="shared" si="95"/>
        <v>404.25600000000003</v>
      </c>
      <c r="AI305" s="4">
        <v>23.156825604020099</v>
      </c>
      <c r="AJ305" s="4">
        <f t="shared" si="103"/>
        <v>296.3068256040201</v>
      </c>
      <c r="AK305" s="8">
        <f t="shared" si="96"/>
        <v>0.20160219992996856</v>
      </c>
      <c r="AL305" s="8">
        <f t="shared" si="97"/>
        <v>419.68831177538078</v>
      </c>
      <c r="AM305" s="8">
        <f t="shared" si="98"/>
        <v>2.852446318513286</v>
      </c>
      <c r="AN305" s="8">
        <f t="shared" si="99"/>
        <v>38.373902832207527</v>
      </c>
      <c r="AO305" s="22">
        <f t="shared" si="100"/>
        <v>5.5835754763147441E-3</v>
      </c>
      <c r="AP305" s="22">
        <f t="shared" si="101"/>
        <v>6.1743637991444958E-2</v>
      </c>
      <c r="AQ305" s="19">
        <f t="shared" si="104"/>
        <v>6.1743637991444958E-2</v>
      </c>
      <c r="AX305">
        <v>0.16720152529525556</v>
      </c>
      <c r="AY305">
        <v>31.827586206896552</v>
      </c>
      <c r="AZ305">
        <v>1.3261494252873562</v>
      </c>
      <c r="BA305">
        <v>1.0741810344827587</v>
      </c>
      <c r="BB305">
        <v>2.4827586206896513</v>
      </c>
      <c r="BC305">
        <v>0.1034482758620688</v>
      </c>
      <c r="BD305">
        <v>0.97073275862068986</v>
      </c>
      <c r="BE305">
        <v>9.7073275862068986E-2</v>
      </c>
      <c r="BF305">
        <v>0</v>
      </c>
      <c r="BG305">
        <v>22.695</v>
      </c>
      <c r="BH305">
        <v>1.4123547797084397</v>
      </c>
      <c r="BI305">
        <v>2.7580254734440084</v>
      </c>
      <c r="BJ305">
        <v>1.8842830034569462</v>
      </c>
      <c r="BK305">
        <v>0.26315302750637054</v>
      </c>
      <c r="BL305">
        <v>7.3098063196214049E-4</v>
      </c>
      <c r="BP305" s="50">
        <f t="shared" si="105"/>
        <v>1.4127777497805227</v>
      </c>
      <c r="BQ305" s="50">
        <f t="shared" si="106"/>
        <v>3.8829310344827596E-2</v>
      </c>
      <c r="BR305" s="50">
        <f t="shared" si="107"/>
        <v>0.27278932916219922</v>
      </c>
      <c r="BS305" s="50">
        <f t="shared" si="108"/>
        <v>0.28830686658934929</v>
      </c>
      <c r="BT305" s="50">
        <f t="shared" si="109"/>
        <v>7.5774813656166457E-4</v>
      </c>
      <c r="BU305" s="50">
        <f t="shared" si="109"/>
        <v>8.0085240719263682E-4</v>
      </c>
    </row>
    <row r="306" spans="1:73" x14ac:dyDescent="0.25">
      <c r="A306" s="21">
        <v>43739.462500000001</v>
      </c>
      <c r="B306" s="17">
        <v>337399</v>
      </c>
      <c r="C306" s="17">
        <v>13.51</v>
      </c>
      <c r="D306" s="17">
        <v>24.18</v>
      </c>
      <c r="E306" s="17">
        <v>368.4</v>
      </c>
      <c r="F306" s="17">
        <v>45.32</v>
      </c>
      <c r="G306" s="17">
        <v>-45.48</v>
      </c>
      <c r="H306" s="17">
        <v>-16.48</v>
      </c>
      <c r="I306" s="17">
        <v>27.86</v>
      </c>
      <c r="J306" s="17">
        <v>301</v>
      </c>
      <c r="K306" s="17">
        <v>323</v>
      </c>
      <c r="L306" s="17">
        <v>-29.01</v>
      </c>
      <c r="M306" s="17">
        <v>0.123</v>
      </c>
      <c r="N306" s="17">
        <v>322.89999999999998</v>
      </c>
      <c r="O306" s="17">
        <v>28.84</v>
      </c>
      <c r="P306" s="17">
        <v>294</v>
      </c>
      <c r="Q306" s="17">
        <v>420</v>
      </c>
      <c r="R306" s="17">
        <v>449</v>
      </c>
      <c r="S306" s="17">
        <v>22.34</v>
      </c>
      <c r="T306" s="17">
        <v>66.66</v>
      </c>
      <c r="U306" s="17">
        <v>0.745</v>
      </c>
      <c r="V306" s="17">
        <v>313</v>
      </c>
      <c r="W306" s="17">
        <v>23</v>
      </c>
      <c r="X306" s="17">
        <v>0.36</v>
      </c>
      <c r="Y306" s="17">
        <v>3.5990609999999998</v>
      </c>
      <c r="Z306" s="7">
        <f t="shared" si="88"/>
        <v>22.67</v>
      </c>
      <c r="AA306" s="7">
        <f t="shared" si="102"/>
        <v>295.82</v>
      </c>
      <c r="AB306" s="2">
        <f t="shared" si="89"/>
        <v>298.404</v>
      </c>
      <c r="AC306" s="42">
        <f t="shared" si="90"/>
        <v>2.9090753540506373</v>
      </c>
      <c r="AD306" s="42">
        <f t="shared" si="91"/>
        <v>1.9391896310101546</v>
      </c>
      <c r="AE306" s="42">
        <f t="shared" si="92"/>
        <v>0.83811036143655615</v>
      </c>
      <c r="AF306" s="42">
        <f t="shared" si="93"/>
        <v>363.91034334796228</v>
      </c>
      <c r="AG306" s="42">
        <f t="shared" si="94"/>
        <v>349.35392961404375</v>
      </c>
      <c r="AH306" s="6">
        <f t="shared" si="95"/>
        <v>403.2</v>
      </c>
      <c r="AI306" s="4">
        <v>23.499089344549901</v>
      </c>
      <c r="AJ306" s="4">
        <f t="shared" si="103"/>
        <v>296.64908934454991</v>
      </c>
      <c r="AK306" s="8">
        <f t="shared" si="96"/>
        <v>0.20155109584735537</v>
      </c>
      <c r="AL306" s="8">
        <f t="shared" si="97"/>
        <v>421.70297079253129</v>
      </c>
      <c r="AM306" s="8">
        <f t="shared" si="98"/>
        <v>2.2199493237459276</v>
      </c>
      <c r="AN306" s="8">
        <f t="shared" si="99"/>
        <v>53.61482328586613</v>
      </c>
      <c r="AO306" s="22">
        <f t="shared" si="100"/>
        <v>5.1519177301681089E-3</v>
      </c>
      <c r="AP306" s="22">
        <f t="shared" si="101"/>
        <v>5.6970331043712658E-2</v>
      </c>
      <c r="AQ306" s="19">
        <f t="shared" si="104"/>
        <v>5.6970331043712658E-2</v>
      </c>
      <c r="AX306">
        <v>0.16698038392568185</v>
      </c>
      <c r="AY306">
        <v>31.758620689655171</v>
      </c>
      <c r="AZ306">
        <v>1.3232758620689655</v>
      </c>
      <c r="BA306">
        <v>1.0718534482758622</v>
      </c>
      <c r="BB306">
        <v>2.5</v>
      </c>
      <c r="BC306">
        <v>0.10416666666666667</v>
      </c>
      <c r="BD306">
        <v>0.96768678160919552</v>
      </c>
      <c r="BE306">
        <v>9.6768678160919552E-2</v>
      </c>
      <c r="BF306">
        <v>0</v>
      </c>
      <c r="BG306">
        <v>22.67</v>
      </c>
      <c r="BH306">
        <v>0.85545065925429886</v>
      </c>
      <c r="BI306">
        <v>2.7538480257855538</v>
      </c>
      <c r="BJ306">
        <v>1.83571509398865</v>
      </c>
      <c r="BK306">
        <v>0.26067759593926426</v>
      </c>
      <c r="BL306">
        <v>7.2410443316462292E-4</v>
      </c>
      <c r="BP306" s="50">
        <f t="shared" si="105"/>
        <v>0.85570684844430034</v>
      </c>
      <c r="BQ306" s="50">
        <f t="shared" si="106"/>
        <v>3.870747126436782E-2</v>
      </c>
      <c r="BR306" s="50">
        <f t="shared" si="107"/>
        <v>0.26667263239287242</v>
      </c>
      <c r="BS306" s="50">
        <f t="shared" si="108"/>
        <v>0.2826897813253762</v>
      </c>
      <c r="BT306" s="50">
        <f t="shared" si="109"/>
        <v>7.407573122024234E-4</v>
      </c>
      <c r="BU306" s="50">
        <f t="shared" si="109"/>
        <v>7.8524939257048948E-4</v>
      </c>
    </row>
    <row r="307" spans="1:73" x14ac:dyDescent="0.25">
      <c r="A307" s="21">
        <v>43739.462500000001</v>
      </c>
      <c r="B307" s="17">
        <v>337400</v>
      </c>
      <c r="C307" s="17">
        <v>13.51</v>
      </c>
      <c r="D307" s="17">
        <v>24.18</v>
      </c>
      <c r="E307" s="17">
        <v>366.5</v>
      </c>
      <c r="F307" s="17">
        <v>44.84</v>
      </c>
      <c r="G307" s="17">
        <v>-46.16</v>
      </c>
      <c r="H307" s="17">
        <v>-16.98</v>
      </c>
      <c r="I307" s="17">
        <v>27.87</v>
      </c>
      <c r="J307" s="17">
        <v>301</v>
      </c>
      <c r="K307" s="17">
        <v>321.7</v>
      </c>
      <c r="L307" s="17">
        <v>-29.18</v>
      </c>
      <c r="M307" s="17">
        <v>0.122</v>
      </c>
      <c r="N307" s="17">
        <v>320.39999999999998</v>
      </c>
      <c r="O307" s="17">
        <v>27.86</v>
      </c>
      <c r="P307" s="17">
        <v>292.5</v>
      </c>
      <c r="Q307" s="17">
        <v>419.4</v>
      </c>
      <c r="R307" s="17">
        <v>448.6</v>
      </c>
      <c r="S307" s="17">
        <v>22.35</v>
      </c>
      <c r="T307" s="17">
        <v>67.260000000000005</v>
      </c>
      <c r="U307" s="17">
        <v>0.46</v>
      </c>
      <c r="V307" s="17">
        <v>142</v>
      </c>
      <c r="W307" s="17">
        <v>23.3</v>
      </c>
      <c r="X307" s="17">
        <v>0.35799999999999998</v>
      </c>
      <c r="Y307" s="17">
        <v>3.5784739999999999</v>
      </c>
      <c r="Z307" s="7">
        <f t="shared" si="88"/>
        <v>22.825000000000003</v>
      </c>
      <c r="AA307" s="7">
        <f t="shared" si="102"/>
        <v>295.97499999999997</v>
      </c>
      <c r="AB307" s="2">
        <f t="shared" si="89"/>
        <v>296.86500000000001</v>
      </c>
      <c r="AC307" s="42">
        <f t="shared" si="90"/>
        <v>2.830333167106712</v>
      </c>
      <c r="AD307" s="42">
        <f t="shared" si="91"/>
        <v>1.9036820881959746</v>
      </c>
      <c r="AE307" s="42">
        <f t="shared" si="92"/>
        <v>0.83583582245853494</v>
      </c>
      <c r="AF307" s="42">
        <f t="shared" si="93"/>
        <v>363.68396743275065</v>
      </c>
      <c r="AG307" s="42">
        <f t="shared" si="94"/>
        <v>349.13660873544063</v>
      </c>
      <c r="AH307" s="6">
        <f t="shared" si="95"/>
        <v>402.62399999999997</v>
      </c>
      <c r="AI307" s="4">
        <v>23.096426379342301</v>
      </c>
      <c r="AJ307" s="4">
        <f t="shared" si="103"/>
        <v>296.24642637934227</v>
      </c>
      <c r="AK307" s="8">
        <f t="shared" si="96"/>
        <v>0.20186808041573823</v>
      </c>
      <c r="AL307" s="8">
        <f t="shared" si="97"/>
        <v>419.30565448731863</v>
      </c>
      <c r="AM307" s="8">
        <f t="shared" si="98"/>
        <v>1.7443910112127956</v>
      </c>
      <c r="AN307" s="8">
        <f t="shared" si="99"/>
        <v>13.792289939314607</v>
      </c>
      <c r="AO307" s="22">
        <f t="shared" si="100"/>
        <v>6.0649954193058766E-3</v>
      </c>
      <c r="AP307" s="22">
        <f t="shared" si="101"/>
        <v>6.7067219414853121E-2</v>
      </c>
      <c r="AQ307" s="19">
        <f t="shared" si="104"/>
        <v>6.7067219414853121E-2</v>
      </c>
      <c r="AX307">
        <v>0.16835544969121222</v>
      </c>
      <c r="AY307">
        <v>31.594827586206897</v>
      </c>
      <c r="AZ307">
        <v>1.3164511494252873</v>
      </c>
      <c r="BA307">
        <v>1.0663254310344827</v>
      </c>
      <c r="BB307">
        <v>2.5172413793103487</v>
      </c>
      <c r="BC307">
        <v>0.10488505747126453</v>
      </c>
      <c r="BD307">
        <v>0.96144037356321821</v>
      </c>
      <c r="BE307">
        <v>9.6144037356321821E-2</v>
      </c>
      <c r="BF307">
        <v>0</v>
      </c>
      <c r="BG307">
        <v>22.825000000000003</v>
      </c>
      <c r="BH307">
        <v>0.52819772249258723</v>
      </c>
      <c r="BI307">
        <v>2.7798375143752501</v>
      </c>
      <c r="BJ307">
        <v>1.8697187121687933</v>
      </c>
      <c r="BK307">
        <v>0.25717615353850004</v>
      </c>
      <c r="BL307">
        <v>7.1437820427361126E-4</v>
      </c>
      <c r="BP307" s="50">
        <f t="shared" si="105"/>
        <v>0.52835590642198416</v>
      </c>
      <c r="BQ307" s="50">
        <f t="shared" si="106"/>
        <v>3.845761494252873E-2</v>
      </c>
      <c r="BR307" s="50">
        <f t="shared" si="107"/>
        <v>0.26088573536948778</v>
      </c>
      <c r="BS307" s="50">
        <f t="shared" si="108"/>
        <v>0.2771838224515904</v>
      </c>
      <c r="BT307" s="50">
        <f t="shared" si="109"/>
        <v>7.2468259824857724E-4</v>
      </c>
      <c r="BU307" s="50">
        <f t="shared" si="109"/>
        <v>7.6995506236552898E-4</v>
      </c>
    </row>
    <row r="308" spans="1:73" x14ac:dyDescent="0.25">
      <c r="A308" s="21">
        <v>43739.462500000001</v>
      </c>
      <c r="B308" s="17">
        <v>337401</v>
      </c>
      <c r="C308" s="17">
        <v>13.51</v>
      </c>
      <c r="D308" s="17">
        <v>24.19</v>
      </c>
      <c r="E308" s="17">
        <v>364.4</v>
      </c>
      <c r="F308" s="17">
        <v>44.5</v>
      </c>
      <c r="G308" s="17">
        <v>-45.9</v>
      </c>
      <c r="H308" s="17">
        <v>-17.05</v>
      </c>
      <c r="I308" s="17">
        <v>27.89</v>
      </c>
      <c r="J308" s="17">
        <v>301</v>
      </c>
      <c r="K308" s="17">
        <v>319.89999999999998</v>
      </c>
      <c r="L308" s="17">
        <v>-28.85</v>
      </c>
      <c r="M308" s="17">
        <v>0.122</v>
      </c>
      <c r="N308" s="17">
        <v>318.5</v>
      </c>
      <c r="O308" s="17">
        <v>27.45</v>
      </c>
      <c r="P308" s="17">
        <v>291</v>
      </c>
      <c r="Q308" s="17">
        <v>419.8</v>
      </c>
      <c r="R308" s="17">
        <v>448.6</v>
      </c>
      <c r="S308" s="17">
        <v>22.36</v>
      </c>
      <c r="T308" s="17">
        <v>67.84</v>
      </c>
      <c r="U308" s="17">
        <v>0.45</v>
      </c>
      <c r="V308" s="17">
        <v>50</v>
      </c>
      <c r="W308" s="17">
        <v>23.3</v>
      </c>
      <c r="X308" s="17">
        <v>0.35499999999999998</v>
      </c>
      <c r="Y308" s="17">
        <v>3.5525419999999999</v>
      </c>
      <c r="Z308" s="7">
        <f t="shared" si="88"/>
        <v>22.83</v>
      </c>
      <c r="AA308" s="7">
        <f t="shared" si="102"/>
        <v>295.97999999999996</v>
      </c>
      <c r="AB308" s="2">
        <f t="shared" si="89"/>
        <v>295.16399999999999</v>
      </c>
      <c r="AC308" s="42">
        <f t="shared" si="90"/>
        <v>2.9328099201941473</v>
      </c>
      <c r="AD308" s="42">
        <f t="shared" si="91"/>
        <v>1.9896182498597097</v>
      </c>
      <c r="AE308" s="42">
        <f t="shared" si="92"/>
        <v>0.84112783226652776</v>
      </c>
      <c r="AF308" s="42">
        <f t="shared" si="93"/>
        <v>366.01132715703261</v>
      </c>
      <c r="AG308" s="42">
        <f t="shared" si="94"/>
        <v>351.37087407075131</v>
      </c>
      <c r="AH308" s="6">
        <f t="shared" si="95"/>
        <v>403.00799999999998</v>
      </c>
      <c r="AI308" s="4">
        <v>23.6357271649719</v>
      </c>
      <c r="AJ308" s="4">
        <f t="shared" si="103"/>
        <v>296.78572716497189</v>
      </c>
      <c r="AK308" s="8">
        <f t="shared" si="96"/>
        <v>0.20187831125401798</v>
      </c>
      <c r="AL308" s="8">
        <f t="shared" si="97"/>
        <v>422.476032851784</v>
      </c>
      <c r="AM308" s="8">
        <f t="shared" si="98"/>
        <v>1.7253260561412733</v>
      </c>
      <c r="AN308" s="8">
        <f t="shared" si="99"/>
        <v>40.494838553482907</v>
      </c>
      <c r="AO308" s="22">
        <f t="shared" si="100"/>
        <v>5.3548861258585247E-3</v>
      </c>
      <c r="AP308" s="22">
        <f t="shared" si="101"/>
        <v>5.921477229831261E-2</v>
      </c>
      <c r="AQ308" s="19">
        <f t="shared" si="104"/>
        <v>5.921477229831261E-2</v>
      </c>
      <c r="AX308">
        <v>0.16839996528800782</v>
      </c>
      <c r="AY308">
        <v>31.413793103448274</v>
      </c>
      <c r="AZ308">
        <v>1.3089080459770115</v>
      </c>
      <c r="BA308">
        <v>1.0602155172413794</v>
      </c>
      <c r="BB308">
        <v>2.4827586206896561</v>
      </c>
      <c r="BC308">
        <v>0.10344827586206901</v>
      </c>
      <c r="BD308">
        <v>0.95676724137931046</v>
      </c>
      <c r="BE308">
        <v>9.5676724137931046E-2</v>
      </c>
      <c r="BF308">
        <v>0</v>
      </c>
      <c r="BG308">
        <v>22.83</v>
      </c>
      <c r="BH308">
        <v>0.51671516330796574</v>
      </c>
      <c r="BI308">
        <v>2.7806794380386068</v>
      </c>
      <c r="BJ308">
        <v>1.886412930765391</v>
      </c>
      <c r="BK308">
        <v>0.25566300859100022</v>
      </c>
      <c r="BL308">
        <v>7.1017502386388955E-4</v>
      </c>
      <c r="BP308" s="50">
        <f t="shared" si="105"/>
        <v>0.51686990845628888</v>
      </c>
      <c r="BQ308" s="50">
        <f t="shared" si="106"/>
        <v>3.827068965517242E-2</v>
      </c>
      <c r="BR308" s="50">
        <f t="shared" si="107"/>
        <v>0.25927259497794913</v>
      </c>
      <c r="BS308" s="50">
        <f t="shared" si="108"/>
        <v>0.27550499297711822</v>
      </c>
      <c r="BT308" s="50">
        <f t="shared" si="109"/>
        <v>7.2020165271652543E-4</v>
      </c>
      <c r="BU308" s="50">
        <f t="shared" si="109"/>
        <v>7.652916471586617E-4</v>
      </c>
    </row>
    <row r="309" spans="1:73" x14ac:dyDescent="0.25">
      <c r="A309" s="21">
        <v>43739.462500000001</v>
      </c>
      <c r="B309" s="17">
        <v>337402</v>
      </c>
      <c r="C309" s="17">
        <v>13.51</v>
      </c>
      <c r="D309" s="17">
        <v>24.19</v>
      </c>
      <c r="E309" s="17">
        <v>361.8</v>
      </c>
      <c r="F309" s="17">
        <v>44.05</v>
      </c>
      <c r="G309" s="17">
        <v>-46.17</v>
      </c>
      <c r="H309" s="17">
        <v>-16.57</v>
      </c>
      <c r="I309" s="17">
        <v>27.91</v>
      </c>
      <c r="J309" s="17">
        <v>301.10000000000002</v>
      </c>
      <c r="K309" s="17">
        <v>317.8</v>
      </c>
      <c r="L309" s="17">
        <v>-29.59</v>
      </c>
      <c r="M309" s="17">
        <v>0.122</v>
      </c>
      <c r="N309" s="17">
        <v>315.7</v>
      </c>
      <c r="O309" s="17">
        <v>27.48</v>
      </c>
      <c r="P309" s="17">
        <v>288.2</v>
      </c>
      <c r="Q309" s="17">
        <v>419.6</v>
      </c>
      <c r="R309" s="17">
        <v>449.2</v>
      </c>
      <c r="S309" s="17">
        <v>22.37</v>
      </c>
      <c r="T309" s="17">
        <v>67.81</v>
      </c>
      <c r="U309" s="17">
        <v>0.16500000000000001</v>
      </c>
      <c r="V309" s="17">
        <v>237</v>
      </c>
      <c r="W309" s="17">
        <v>23.6</v>
      </c>
      <c r="X309" s="17">
        <v>0.35199999999999998</v>
      </c>
      <c r="Y309" s="17">
        <v>3.5248010000000001</v>
      </c>
      <c r="Z309" s="7">
        <f t="shared" si="88"/>
        <v>22.984999999999999</v>
      </c>
      <c r="AA309" s="7">
        <f t="shared" si="102"/>
        <v>296.13499999999999</v>
      </c>
      <c r="AB309" s="2">
        <f t="shared" si="89"/>
        <v>293.05800000000005</v>
      </c>
      <c r="AC309" s="42">
        <f t="shared" si="90"/>
        <v>2.9496094992833224</v>
      </c>
      <c r="AD309" s="42">
        <f t="shared" si="91"/>
        <v>2.000130201464021</v>
      </c>
      <c r="AE309" s="42">
        <f t="shared" si="92"/>
        <v>0.84169887449378988</v>
      </c>
      <c r="AF309" s="42">
        <f t="shared" si="93"/>
        <v>367.02763302522709</v>
      </c>
      <c r="AG309" s="42">
        <f t="shared" si="94"/>
        <v>352.34652770421798</v>
      </c>
      <c r="AH309" s="6">
        <f t="shared" si="95"/>
        <v>402.81600000000003</v>
      </c>
      <c r="AI309" s="4">
        <v>23.735486905527299</v>
      </c>
      <c r="AJ309" s="4">
        <f t="shared" si="103"/>
        <v>296.88548690552727</v>
      </c>
      <c r="AK309" s="8">
        <f t="shared" si="96"/>
        <v>0.2021956387198027</v>
      </c>
      <c r="AL309" s="8">
        <f t="shared" si="97"/>
        <v>423.03385596836716</v>
      </c>
      <c r="AM309" s="8">
        <f t="shared" si="98"/>
        <v>1.0447368089619511</v>
      </c>
      <c r="AN309" s="8">
        <f t="shared" si="99"/>
        <v>22.839705518931034</v>
      </c>
      <c r="AO309" s="22">
        <f t="shared" si="100"/>
        <v>5.691825917880363E-3</v>
      </c>
      <c r="AP309" s="22">
        <f t="shared" si="101"/>
        <v>6.2940680299692409E-2</v>
      </c>
      <c r="AQ309" s="19">
        <f t="shared" si="104"/>
        <v>6.2940680299692409E-2</v>
      </c>
      <c r="AX309">
        <v>0.16978488489505705</v>
      </c>
      <c r="AY309">
        <v>31.189655172413794</v>
      </c>
      <c r="AZ309">
        <v>1.2995689655172413</v>
      </c>
      <c r="BA309">
        <v>1.0526508620689656</v>
      </c>
      <c r="BB309">
        <v>2.5517241379310316</v>
      </c>
      <c r="BC309">
        <v>0.10632183908045965</v>
      </c>
      <c r="BD309">
        <v>0.94632902298850596</v>
      </c>
      <c r="BE309">
        <v>9.4632902298850602E-2</v>
      </c>
      <c r="BF309">
        <v>0</v>
      </c>
      <c r="BG309">
        <v>22.984999999999999</v>
      </c>
      <c r="BH309">
        <v>0.18946222654625411</v>
      </c>
      <c r="BI309">
        <v>2.8068897339249834</v>
      </c>
      <c r="BJ309">
        <v>1.9033519285745313</v>
      </c>
      <c r="BK309">
        <v>0.25131374175404636</v>
      </c>
      <c r="BL309">
        <v>6.9809372709457324E-4</v>
      </c>
      <c r="BP309" s="50">
        <f t="shared" si="105"/>
        <v>0.18951896643397256</v>
      </c>
      <c r="BQ309" s="50">
        <f t="shared" si="106"/>
        <v>3.7853160919540239E-2</v>
      </c>
      <c r="BR309" s="50">
        <f t="shared" si="107"/>
        <v>0.25263561314393906</v>
      </c>
      <c r="BS309" s="50">
        <f t="shared" si="108"/>
        <v>0.26908205791211492</v>
      </c>
      <c r="BT309" s="50">
        <f t="shared" si="109"/>
        <v>7.0176559206649742E-4</v>
      </c>
      <c r="BU309" s="50">
        <f t="shared" si="109"/>
        <v>7.4745016086698584E-4</v>
      </c>
    </row>
    <row r="310" spans="1:73" x14ac:dyDescent="0.25">
      <c r="A310" s="21">
        <v>43739.463194444441</v>
      </c>
      <c r="B310" s="17">
        <v>337403</v>
      </c>
      <c r="C310" s="17">
        <v>13.51</v>
      </c>
      <c r="D310" s="17">
        <v>24.2</v>
      </c>
      <c r="E310" s="17">
        <v>359.9</v>
      </c>
      <c r="F310" s="17">
        <v>44.01</v>
      </c>
      <c r="G310" s="17">
        <v>-45.77</v>
      </c>
      <c r="H310" s="17">
        <v>-15.96</v>
      </c>
      <c r="I310" s="17">
        <v>27.94</v>
      </c>
      <c r="J310" s="17">
        <v>301.10000000000002</v>
      </c>
      <c r="K310" s="17">
        <v>315.8</v>
      </c>
      <c r="L310" s="17">
        <v>-29.81</v>
      </c>
      <c r="M310" s="17">
        <v>0.122</v>
      </c>
      <c r="N310" s="17">
        <v>314.10000000000002</v>
      </c>
      <c r="O310" s="17">
        <v>28.05</v>
      </c>
      <c r="P310" s="17">
        <v>286</v>
      </c>
      <c r="Q310" s="17">
        <v>420.2</v>
      </c>
      <c r="R310" s="17">
        <v>450</v>
      </c>
      <c r="S310" s="17">
        <v>22.4</v>
      </c>
      <c r="T310" s="17">
        <v>67.17</v>
      </c>
      <c r="U310" s="17">
        <v>1.105</v>
      </c>
      <c r="V310" s="17">
        <v>179.5</v>
      </c>
      <c r="W310" s="17">
        <v>23.3</v>
      </c>
      <c r="X310" s="17">
        <v>0.35099999999999998</v>
      </c>
      <c r="Y310" s="17">
        <v>3.5083380000000002</v>
      </c>
      <c r="Z310" s="7">
        <f t="shared" si="88"/>
        <v>22.85</v>
      </c>
      <c r="AA310" s="7">
        <f t="shared" si="102"/>
        <v>296</v>
      </c>
      <c r="AB310" s="2">
        <f t="shared" si="89"/>
        <v>291.51900000000001</v>
      </c>
      <c r="AC310" s="42">
        <f t="shared" si="90"/>
        <v>2.898238344145573</v>
      </c>
      <c r="AD310" s="42">
        <f t="shared" si="91"/>
        <v>1.9467466957625814</v>
      </c>
      <c r="AE310" s="42">
        <f t="shared" si="92"/>
        <v>0.83850369944780501</v>
      </c>
      <c r="AF310" s="42">
        <f t="shared" si="93"/>
        <v>364.96808278633358</v>
      </c>
      <c r="AG310" s="42">
        <f t="shared" si="94"/>
        <v>350.36935947488024</v>
      </c>
      <c r="AH310" s="6">
        <f t="shared" si="95"/>
        <v>403.392</v>
      </c>
      <c r="AI310" s="4">
        <v>23.457732136673801</v>
      </c>
      <c r="AJ310" s="4">
        <f t="shared" si="103"/>
        <v>296.6077321366738</v>
      </c>
      <c r="AK310" s="8">
        <f t="shared" si="96"/>
        <v>0.2019192380638517</v>
      </c>
      <c r="AL310" s="8">
        <f t="shared" si="97"/>
        <v>421.4253261918285</v>
      </c>
      <c r="AM310" s="8">
        <f t="shared" si="98"/>
        <v>2.703622569812584</v>
      </c>
      <c r="AN310" s="8">
        <f t="shared" si="99"/>
        <v>47.862871493984422</v>
      </c>
      <c r="AO310" s="22">
        <f t="shared" si="100"/>
        <v>5.136813845274279E-3</v>
      </c>
      <c r="AP310" s="22">
        <f t="shared" si="101"/>
        <v>5.6803311039218221E-2</v>
      </c>
      <c r="AQ310" s="19">
        <f t="shared" si="104"/>
        <v>5.6803311039218221E-2</v>
      </c>
      <c r="AX310">
        <v>0.16857812703454933</v>
      </c>
      <c r="AY310">
        <v>31.025862068965516</v>
      </c>
      <c r="AZ310">
        <v>1.2927442528735631</v>
      </c>
      <c r="BA310">
        <v>1.0471228448275862</v>
      </c>
      <c r="BB310">
        <v>2.5689655172413803</v>
      </c>
      <c r="BC310">
        <v>0.10704022988505751</v>
      </c>
      <c r="BD310">
        <v>0.94008261494252876</v>
      </c>
      <c r="BE310">
        <v>9.4008261494252884E-2</v>
      </c>
      <c r="BF310">
        <v>0</v>
      </c>
      <c r="BG310">
        <v>22.85</v>
      </c>
      <c r="BH310">
        <v>1.2688227899006714</v>
      </c>
      <c r="BI310">
        <v>2.7840493593099294</v>
      </c>
      <c r="BJ310">
        <v>1.8700459546484796</v>
      </c>
      <c r="BK310">
        <v>0.25731401259974601</v>
      </c>
      <c r="BL310">
        <v>7.1476114611040552E-4</v>
      </c>
      <c r="BP310" s="50">
        <f t="shared" si="105"/>
        <v>1.2692027752093313</v>
      </c>
      <c r="BQ310" s="50">
        <f t="shared" si="106"/>
        <v>3.760330459770115E-2</v>
      </c>
      <c r="BR310" s="50">
        <f t="shared" si="107"/>
        <v>0.26580984353346571</v>
      </c>
      <c r="BS310" s="50">
        <f t="shared" si="108"/>
        <v>0.28101517760113448</v>
      </c>
      <c r="BT310" s="50">
        <f t="shared" si="109"/>
        <v>7.3836067648184924E-4</v>
      </c>
      <c r="BU310" s="50">
        <f t="shared" si="109"/>
        <v>7.8059771555870686E-4</v>
      </c>
    </row>
    <row r="311" spans="1:73" x14ac:dyDescent="0.25">
      <c r="A311" s="21">
        <v>43739.463194444441</v>
      </c>
      <c r="B311" s="17">
        <v>337404</v>
      </c>
      <c r="C311" s="17">
        <v>13.5</v>
      </c>
      <c r="D311" s="17">
        <v>24.2</v>
      </c>
      <c r="E311" s="17">
        <v>358.7</v>
      </c>
      <c r="F311" s="17">
        <v>43.89</v>
      </c>
      <c r="G311" s="17">
        <v>-45.77</v>
      </c>
      <c r="H311" s="17">
        <v>-15.99</v>
      </c>
      <c r="I311" s="17">
        <v>27.95</v>
      </c>
      <c r="J311" s="17">
        <v>301.10000000000002</v>
      </c>
      <c r="K311" s="17">
        <v>314.8</v>
      </c>
      <c r="L311" s="17">
        <v>-29.79</v>
      </c>
      <c r="M311" s="17">
        <v>0.122</v>
      </c>
      <c r="N311" s="17">
        <v>312.89999999999998</v>
      </c>
      <c r="O311" s="17">
        <v>27.9</v>
      </c>
      <c r="P311" s="17">
        <v>285</v>
      </c>
      <c r="Q311" s="17">
        <v>420.3</v>
      </c>
      <c r="R311" s="17">
        <v>450</v>
      </c>
      <c r="S311" s="17">
        <v>22.41</v>
      </c>
      <c r="T311" s="17">
        <v>68.680000000000007</v>
      </c>
      <c r="U311" s="17">
        <v>0.69499999999999995</v>
      </c>
      <c r="V311" s="17">
        <v>332.5</v>
      </c>
      <c r="W311" s="17">
        <v>23.2</v>
      </c>
      <c r="X311" s="17">
        <v>0.35</v>
      </c>
      <c r="Y311" s="17">
        <v>3.4965890000000002</v>
      </c>
      <c r="Z311" s="7">
        <f t="shared" si="88"/>
        <v>22.805</v>
      </c>
      <c r="AA311" s="7">
        <f t="shared" si="102"/>
        <v>295.95499999999998</v>
      </c>
      <c r="AB311" s="2">
        <f t="shared" si="89"/>
        <v>290.54700000000003</v>
      </c>
      <c r="AC311" s="42">
        <f t="shared" si="90"/>
        <v>2.8731094546929032</v>
      </c>
      <c r="AD311" s="42">
        <f t="shared" si="91"/>
        <v>1.973251573483086</v>
      </c>
      <c r="AE311" s="42">
        <f t="shared" si="92"/>
        <v>0.84014503640477434</v>
      </c>
      <c r="AF311" s="42">
        <f t="shared" si="93"/>
        <v>365.46016921068156</v>
      </c>
      <c r="AG311" s="42">
        <f t="shared" si="94"/>
        <v>350.84176244225426</v>
      </c>
      <c r="AH311" s="6">
        <f t="shared" si="95"/>
        <v>403.488</v>
      </c>
      <c r="AI311" s="4">
        <v>23.32200989723</v>
      </c>
      <c r="AJ311" s="4">
        <f t="shared" si="103"/>
        <v>296.47200989722995</v>
      </c>
      <c r="AK311" s="8">
        <f t="shared" si="96"/>
        <v>0.20182716051915867</v>
      </c>
      <c r="AL311" s="8">
        <f t="shared" si="97"/>
        <v>420.63627918513441</v>
      </c>
      <c r="AM311" s="8">
        <f t="shared" si="98"/>
        <v>2.1441606749495246</v>
      </c>
      <c r="AN311" s="8">
        <f t="shared" si="99"/>
        <v>32.292128213531633</v>
      </c>
      <c r="AO311" s="22">
        <f t="shared" si="100"/>
        <v>5.4893373823837119E-3</v>
      </c>
      <c r="AP311" s="22">
        <f t="shared" si="101"/>
        <v>6.0701545378680312E-2</v>
      </c>
      <c r="AQ311" s="19">
        <f t="shared" si="104"/>
        <v>6.0701545378680312E-2</v>
      </c>
      <c r="AX311">
        <v>0.16817748661047568</v>
      </c>
      <c r="AY311">
        <v>30.922413793103448</v>
      </c>
      <c r="AZ311">
        <v>1.288433908045977</v>
      </c>
      <c r="BA311">
        <v>1.0436314655172414</v>
      </c>
      <c r="BB311">
        <v>2.560344827586206</v>
      </c>
      <c r="BC311">
        <v>0.10668103448275858</v>
      </c>
      <c r="BD311">
        <v>0.93695043103448283</v>
      </c>
      <c r="BE311">
        <v>9.3695043103448283E-2</v>
      </c>
      <c r="BF311">
        <v>0</v>
      </c>
      <c r="BG311">
        <v>22.805</v>
      </c>
      <c r="BH311">
        <v>0.79803786333119153</v>
      </c>
      <c r="BI311">
        <v>2.7764720448496534</v>
      </c>
      <c r="BJ311">
        <v>1.9068810004027421</v>
      </c>
      <c r="BK311">
        <v>0.25192968785852338</v>
      </c>
      <c r="BL311">
        <v>6.9980468849589826E-4</v>
      </c>
      <c r="BP311" s="50">
        <f t="shared" si="105"/>
        <v>0.79827685861582376</v>
      </c>
      <c r="BQ311" s="50">
        <f t="shared" si="106"/>
        <v>3.7478017241379315E-2</v>
      </c>
      <c r="BR311" s="50">
        <f t="shared" si="107"/>
        <v>0.25732836925829738</v>
      </c>
      <c r="BS311" s="50">
        <f t="shared" si="108"/>
        <v>0.27293010165154324</v>
      </c>
      <c r="BT311" s="50">
        <f t="shared" si="109"/>
        <v>7.1480102571749263E-4</v>
      </c>
      <c r="BU311" s="50">
        <f t="shared" si="109"/>
        <v>7.5813917125428681E-4</v>
      </c>
    </row>
    <row r="312" spans="1:73" x14ac:dyDescent="0.25">
      <c r="A312" s="21">
        <v>43739.463194444441</v>
      </c>
      <c r="B312" s="17">
        <v>337405</v>
      </c>
      <c r="C312" s="17">
        <v>13.5</v>
      </c>
      <c r="D312" s="17">
        <v>24.21</v>
      </c>
      <c r="E312" s="17">
        <v>358.2</v>
      </c>
      <c r="F312" s="17">
        <v>43.79</v>
      </c>
      <c r="G312" s="17">
        <v>-46.49</v>
      </c>
      <c r="H312" s="17">
        <v>-16.36</v>
      </c>
      <c r="I312" s="17">
        <v>27.96</v>
      </c>
      <c r="J312" s="17">
        <v>301.10000000000002</v>
      </c>
      <c r="K312" s="17">
        <v>314.39999999999998</v>
      </c>
      <c r="L312" s="17">
        <v>-30.13</v>
      </c>
      <c r="M312" s="17">
        <v>0.122</v>
      </c>
      <c r="N312" s="17">
        <v>311.7</v>
      </c>
      <c r="O312" s="17">
        <v>27.43</v>
      </c>
      <c r="P312" s="17">
        <v>284.2</v>
      </c>
      <c r="Q312" s="17">
        <v>419.6</v>
      </c>
      <c r="R312" s="17">
        <v>449.7</v>
      </c>
      <c r="S312" s="17">
        <v>22.42</v>
      </c>
      <c r="T312" s="17">
        <v>66.349999999999994</v>
      </c>
      <c r="U312" s="17">
        <v>0.45</v>
      </c>
      <c r="V312" s="17">
        <v>302.5</v>
      </c>
      <c r="W312" s="17">
        <v>23.45</v>
      </c>
      <c r="X312" s="17">
        <v>0.34899999999999998</v>
      </c>
      <c r="Y312" s="17">
        <v>3.4896479999999999</v>
      </c>
      <c r="Z312" s="7">
        <f t="shared" si="88"/>
        <v>22.935000000000002</v>
      </c>
      <c r="AA312" s="7">
        <f t="shared" si="102"/>
        <v>296.08499999999998</v>
      </c>
      <c r="AB312" s="2">
        <f t="shared" si="89"/>
        <v>290.142</v>
      </c>
      <c r="AC312" s="42">
        <f t="shared" si="90"/>
        <v>2.8136311562267466</v>
      </c>
      <c r="AD312" s="42">
        <f t="shared" si="91"/>
        <v>1.8668442721564462</v>
      </c>
      <c r="AE312" s="42">
        <f t="shared" si="92"/>
        <v>0.83345922513832027</v>
      </c>
      <c r="AF312" s="42">
        <f t="shared" si="93"/>
        <v>363.18929668076487</v>
      </c>
      <c r="AG312" s="42">
        <f t="shared" si="94"/>
        <v>348.66172481353425</v>
      </c>
      <c r="AH312" s="6">
        <f t="shared" si="95"/>
        <v>402.81600000000003</v>
      </c>
      <c r="AI312" s="4">
        <v>23.0158532591038</v>
      </c>
      <c r="AJ312" s="4">
        <f t="shared" si="103"/>
        <v>296.16585325910376</v>
      </c>
      <c r="AK312" s="8">
        <f t="shared" si="96"/>
        <v>0.20209323871564441</v>
      </c>
      <c r="AL312" s="8">
        <f t="shared" si="97"/>
        <v>418.80685366130797</v>
      </c>
      <c r="AM312" s="8">
        <f t="shared" si="98"/>
        <v>1.7253260561412733</v>
      </c>
      <c r="AN312" s="8">
        <f t="shared" si="99"/>
        <v>4.0635835755201457</v>
      </c>
      <c r="AO312" s="22">
        <f t="shared" si="100"/>
        <v>6.1491547734003503E-3</v>
      </c>
      <c r="AP312" s="22">
        <f t="shared" si="101"/>
        <v>6.7997860491497558E-2</v>
      </c>
      <c r="AQ312" s="19">
        <f t="shared" si="104"/>
        <v>6.7997860491497558E-2</v>
      </c>
      <c r="AX312">
        <v>0.16933709033252028</v>
      </c>
      <c r="AY312">
        <v>30.879310344827587</v>
      </c>
      <c r="AZ312">
        <v>1.2866379310344829</v>
      </c>
      <c r="BA312">
        <v>1.0421767241379312</v>
      </c>
      <c r="BB312">
        <v>2.5948275862068937</v>
      </c>
      <c r="BC312">
        <v>0.10811781609195391</v>
      </c>
      <c r="BD312">
        <v>0.93405890804597724</v>
      </c>
      <c r="BE312">
        <v>9.3405890804597727E-2</v>
      </c>
      <c r="BF312">
        <v>0</v>
      </c>
      <c r="BG312">
        <v>22.935000000000002</v>
      </c>
      <c r="BH312">
        <v>0.51671516330796574</v>
      </c>
      <c r="BI312">
        <v>2.798411334933582</v>
      </c>
      <c r="BJ312">
        <v>1.8567459207284316</v>
      </c>
      <c r="BK312">
        <v>0.25113273224814969</v>
      </c>
      <c r="BL312">
        <v>6.9759092291152693E-4</v>
      </c>
      <c r="BP312" s="50">
        <f t="shared" si="105"/>
        <v>0.51686990845628888</v>
      </c>
      <c r="BQ312" s="50">
        <f t="shared" si="106"/>
        <v>3.7362356321839089E-2</v>
      </c>
      <c r="BR312" s="50">
        <f t="shared" si="107"/>
        <v>0.25466506697610086</v>
      </c>
      <c r="BS312" s="50">
        <f t="shared" si="108"/>
        <v>0.27053916316900173</v>
      </c>
      <c r="BT312" s="50">
        <f t="shared" si="109"/>
        <v>7.0740296382250237E-4</v>
      </c>
      <c r="BU312" s="50">
        <f t="shared" si="109"/>
        <v>7.5149767546944931E-4</v>
      </c>
    </row>
    <row r="313" spans="1:73" x14ac:dyDescent="0.25">
      <c r="A313" s="21">
        <v>43739.463194444441</v>
      </c>
      <c r="B313" s="17">
        <v>337406</v>
      </c>
      <c r="C313" s="17">
        <v>13.51</v>
      </c>
      <c r="D313" s="17">
        <v>24.22</v>
      </c>
      <c r="E313" s="17">
        <v>358.8</v>
      </c>
      <c r="F313" s="17">
        <v>43.95</v>
      </c>
      <c r="G313" s="17">
        <v>-46.09</v>
      </c>
      <c r="H313" s="17">
        <v>-16.45</v>
      </c>
      <c r="I313" s="17">
        <v>27.97</v>
      </c>
      <c r="J313" s="17">
        <v>301.10000000000002</v>
      </c>
      <c r="K313" s="17">
        <v>314.89999999999998</v>
      </c>
      <c r="L313" s="17">
        <v>-29.64</v>
      </c>
      <c r="M313" s="17">
        <v>0.122</v>
      </c>
      <c r="N313" s="17">
        <v>312.7</v>
      </c>
      <c r="O313" s="17">
        <v>27.5</v>
      </c>
      <c r="P313" s="17">
        <v>285.2</v>
      </c>
      <c r="Q313" s="17">
        <v>420.1</v>
      </c>
      <c r="R313" s="17">
        <v>449.7</v>
      </c>
      <c r="S313" s="17">
        <v>22.41</v>
      </c>
      <c r="T313" s="17">
        <v>65.48</v>
      </c>
      <c r="U313" s="17">
        <v>0.34</v>
      </c>
      <c r="V313" s="17">
        <v>25.5</v>
      </c>
      <c r="W313" s="17">
        <v>23.25</v>
      </c>
      <c r="X313" s="17">
        <v>0.35</v>
      </c>
      <c r="Y313" s="17">
        <v>3.50034</v>
      </c>
      <c r="Z313" s="7">
        <f t="shared" si="88"/>
        <v>22.83</v>
      </c>
      <c r="AA313" s="7">
        <f t="shared" si="102"/>
        <v>295.97999999999996</v>
      </c>
      <c r="AB313" s="2">
        <f t="shared" si="89"/>
        <v>290.62800000000004</v>
      </c>
      <c r="AC313" s="42">
        <f t="shared" si="90"/>
        <v>2.8333797890109516</v>
      </c>
      <c r="AD313" s="42">
        <f t="shared" si="91"/>
        <v>1.8552970858443711</v>
      </c>
      <c r="AE313" s="42">
        <f t="shared" si="92"/>
        <v>0.83276229563800586</v>
      </c>
      <c r="AF313" s="42">
        <f t="shared" si="93"/>
        <v>362.3711180873417</v>
      </c>
      <c r="AG313" s="42">
        <f t="shared" si="94"/>
        <v>347.87627336384804</v>
      </c>
      <c r="AH313" s="6">
        <f t="shared" si="95"/>
        <v>403.29599999999999</v>
      </c>
      <c r="AI313" s="4">
        <v>23.113139648919098</v>
      </c>
      <c r="AJ313" s="4">
        <f t="shared" si="103"/>
        <v>296.26313964891909</v>
      </c>
      <c r="AK313" s="8">
        <f t="shared" si="96"/>
        <v>0.20187831125401798</v>
      </c>
      <c r="AL313" s="8">
        <f t="shared" si="97"/>
        <v>419.40284449923303</v>
      </c>
      <c r="AM313" s="8">
        <f t="shared" si="98"/>
        <v>1.4996999699939986</v>
      </c>
      <c r="AN313" s="8">
        <f t="shared" si="99"/>
        <v>12.369312354644331</v>
      </c>
      <c r="AO313" s="22">
        <f t="shared" si="100"/>
        <v>5.9684801519394046E-3</v>
      </c>
      <c r="AP313" s="22">
        <f t="shared" si="101"/>
        <v>6.5999945630482948E-2</v>
      </c>
      <c r="AQ313" s="19">
        <f t="shared" si="104"/>
        <v>6.5999945630482948E-2</v>
      </c>
      <c r="AX313">
        <v>0.16839996528800782</v>
      </c>
      <c r="AY313">
        <v>30.931034482758623</v>
      </c>
      <c r="AZ313">
        <v>1.288793103448276</v>
      </c>
      <c r="BA313">
        <v>1.0439224137931036</v>
      </c>
      <c r="BB313">
        <v>2.5517241379310316</v>
      </c>
      <c r="BC313">
        <v>0.10632183908045965</v>
      </c>
      <c r="BD313">
        <v>0.93760057471264391</v>
      </c>
      <c r="BE313">
        <v>9.3760057471264396E-2</v>
      </c>
      <c r="BF313">
        <v>0</v>
      </c>
      <c r="BG313">
        <v>22.83</v>
      </c>
      <c r="BH313">
        <v>0.39040701227712971</v>
      </c>
      <c r="BI313">
        <v>2.7806794380386068</v>
      </c>
      <c r="BJ313">
        <v>1.8207888960276799</v>
      </c>
      <c r="BK313">
        <v>0.25081225263616364</v>
      </c>
      <c r="BL313">
        <v>6.9670070176712116E-4</v>
      </c>
      <c r="BP313" s="50">
        <f t="shared" si="105"/>
        <v>0.39052393083364045</v>
      </c>
      <c r="BQ313" s="50">
        <f t="shared" si="106"/>
        <v>3.7504022988505754E-2</v>
      </c>
      <c r="BR313" s="50">
        <f t="shared" si="107"/>
        <v>0.25351042292845305</v>
      </c>
      <c r="BS313" s="50">
        <f t="shared" si="108"/>
        <v>0.26955046038201891</v>
      </c>
      <c r="BT313" s="50">
        <f t="shared" si="109"/>
        <v>7.0419561924570291E-4</v>
      </c>
      <c r="BU313" s="50">
        <f t="shared" si="109"/>
        <v>7.4875127883894139E-4</v>
      </c>
    </row>
    <row r="314" spans="1:73" x14ac:dyDescent="0.25">
      <c r="A314" s="21">
        <v>43739.463194444441</v>
      </c>
      <c r="B314" s="17">
        <v>337407</v>
      </c>
      <c r="C314" s="17">
        <v>13.51</v>
      </c>
      <c r="D314" s="17">
        <v>24.22</v>
      </c>
      <c r="E314" s="17">
        <v>360.6</v>
      </c>
      <c r="F314" s="17">
        <v>44.05</v>
      </c>
      <c r="G314" s="17">
        <v>-46.79</v>
      </c>
      <c r="H314" s="17">
        <v>-16.68</v>
      </c>
      <c r="I314" s="17">
        <v>27.98</v>
      </c>
      <c r="J314" s="17">
        <v>301.10000000000002</v>
      </c>
      <c r="K314" s="17">
        <v>316.5</v>
      </c>
      <c r="L314" s="17">
        <v>-30.1</v>
      </c>
      <c r="M314" s="17">
        <v>0.122</v>
      </c>
      <c r="N314" s="17">
        <v>313.8</v>
      </c>
      <c r="O314" s="17">
        <v>27.37</v>
      </c>
      <c r="P314" s="17">
        <v>286.39999999999998</v>
      </c>
      <c r="Q314" s="17">
        <v>419.5</v>
      </c>
      <c r="R314" s="17">
        <v>449.6</v>
      </c>
      <c r="S314" s="17">
        <v>22.41</v>
      </c>
      <c r="T314" s="17">
        <v>66.56</v>
      </c>
      <c r="U314" s="17">
        <v>0.55500000000000005</v>
      </c>
      <c r="V314" s="17">
        <v>229</v>
      </c>
      <c r="W314" s="17">
        <v>23.55</v>
      </c>
      <c r="X314" s="17">
        <v>0.35199999999999998</v>
      </c>
      <c r="Y314" s="17">
        <v>3.5187949999999999</v>
      </c>
      <c r="Z314" s="7">
        <f t="shared" si="88"/>
        <v>22.98</v>
      </c>
      <c r="AA314" s="7">
        <f t="shared" si="102"/>
        <v>296.13</v>
      </c>
      <c r="AB314" s="2">
        <f t="shared" si="89"/>
        <v>292.08600000000001</v>
      </c>
      <c r="AC314" s="42">
        <f t="shared" si="90"/>
        <v>2.7957061105830623</v>
      </c>
      <c r="AD314" s="42">
        <f t="shared" si="91"/>
        <v>1.8608219872040863</v>
      </c>
      <c r="AE314" s="42">
        <f t="shared" si="92"/>
        <v>0.83305610858863732</v>
      </c>
      <c r="AF314" s="42">
        <f t="shared" si="93"/>
        <v>363.23437255619717</v>
      </c>
      <c r="AG314" s="42">
        <f t="shared" si="94"/>
        <v>348.70499765394925</v>
      </c>
      <c r="AH314" s="6">
        <f t="shared" si="95"/>
        <v>402.71999999999997</v>
      </c>
      <c r="AI314" s="4">
        <v>22.9227008498784</v>
      </c>
      <c r="AJ314" s="4">
        <f t="shared" si="103"/>
        <v>296.0727008498784</v>
      </c>
      <c r="AK314" s="8">
        <f t="shared" si="96"/>
        <v>0.20218539716317332</v>
      </c>
      <c r="AL314" s="8">
        <f t="shared" si="97"/>
        <v>418.24777526289444</v>
      </c>
      <c r="AM314" s="8">
        <f t="shared" si="98"/>
        <v>1.9160701970439393</v>
      </c>
      <c r="AN314" s="8">
        <f t="shared" si="99"/>
        <v>-3.1981592172563542</v>
      </c>
      <c r="AO314" s="22">
        <f t="shared" si="100"/>
        <v>6.3692873754820477E-3</v>
      </c>
      <c r="AP314" s="22">
        <f t="shared" si="101"/>
        <v>7.0432104955587424E-2</v>
      </c>
      <c r="AQ314" s="19">
        <f t="shared" si="104"/>
        <v>7.0432104955587424E-2</v>
      </c>
      <c r="AX314">
        <v>0.16974006051770479</v>
      </c>
      <c r="AY314">
        <v>31.086206896551726</v>
      </c>
      <c r="AZ314">
        <v>1.2952586206896552</v>
      </c>
      <c r="BA314">
        <v>1.0491594827586208</v>
      </c>
      <c r="BB314">
        <v>2.5948275862068986</v>
      </c>
      <c r="BC314">
        <v>0.1081178160919541</v>
      </c>
      <c r="BD314">
        <v>0.94104166666666667</v>
      </c>
      <c r="BE314">
        <v>9.4104166666666669E-2</v>
      </c>
      <c r="BF314">
        <v>0</v>
      </c>
      <c r="BG314">
        <v>22.98</v>
      </c>
      <c r="BH314">
        <v>0.63728203474649114</v>
      </c>
      <c r="BI314">
        <v>2.8060408861466497</v>
      </c>
      <c r="BJ314">
        <v>1.8677008138192102</v>
      </c>
      <c r="BK314">
        <v>0.25397816101398502</v>
      </c>
      <c r="BL314">
        <v>7.0549489170551388E-4</v>
      </c>
      <c r="BP314" s="50">
        <f t="shared" si="105"/>
        <v>0.63747288709608962</v>
      </c>
      <c r="BQ314" s="50">
        <f t="shared" si="106"/>
        <v>3.764166666666667E-2</v>
      </c>
      <c r="BR314" s="50">
        <f t="shared" si="107"/>
        <v>0.25834240400403025</v>
      </c>
      <c r="BS314" s="50">
        <f t="shared" si="108"/>
        <v>0.27422196344722305</v>
      </c>
      <c r="BT314" s="50">
        <f t="shared" si="109"/>
        <v>7.1761778890008397E-4</v>
      </c>
      <c r="BU314" s="50">
        <f t="shared" si="109"/>
        <v>7.6172767624228626E-4</v>
      </c>
    </row>
    <row r="315" spans="1:73" x14ac:dyDescent="0.25">
      <c r="A315" s="21">
        <v>43739.463194444441</v>
      </c>
      <c r="B315" s="17">
        <v>337408</v>
      </c>
      <c r="C315" s="17">
        <v>13.5</v>
      </c>
      <c r="D315" s="17">
        <v>24.23</v>
      </c>
      <c r="E315" s="17">
        <v>365.4</v>
      </c>
      <c r="F315" s="17">
        <v>44.82</v>
      </c>
      <c r="G315" s="17">
        <v>-46.5</v>
      </c>
      <c r="H315" s="17">
        <v>-16.760000000000002</v>
      </c>
      <c r="I315" s="17">
        <v>27.99</v>
      </c>
      <c r="J315" s="17">
        <v>301.10000000000002</v>
      </c>
      <c r="K315" s="17">
        <v>320.60000000000002</v>
      </c>
      <c r="L315" s="17">
        <v>-29.74</v>
      </c>
      <c r="M315" s="17">
        <v>0.123</v>
      </c>
      <c r="N315" s="17">
        <v>318.89999999999998</v>
      </c>
      <c r="O315" s="17">
        <v>28.06</v>
      </c>
      <c r="P315" s="17">
        <v>290.89999999999998</v>
      </c>
      <c r="Q315" s="17">
        <v>419.8</v>
      </c>
      <c r="R315" s="17">
        <v>449.6</v>
      </c>
      <c r="S315" s="17">
        <v>22.4</v>
      </c>
      <c r="T315" s="17">
        <v>66.36</v>
      </c>
      <c r="U315" s="17">
        <v>1.0149999999999999</v>
      </c>
      <c r="V315" s="17">
        <v>330.5</v>
      </c>
      <c r="W315" s="17">
        <v>22.9</v>
      </c>
      <c r="X315" s="17">
        <v>0.35699999999999998</v>
      </c>
      <c r="Y315" s="17">
        <v>3.570198</v>
      </c>
      <c r="Z315" s="7">
        <f t="shared" si="88"/>
        <v>22.65</v>
      </c>
      <c r="AA315" s="7">
        <f t="shared" si="102"/>
        <v>295.79999999999995</v>
      </c>
      <c r="AB315" s="2">
        <f t="shared" si="89"/>
        <v>295.97399999999999</v>
      </c>
      <c r="AC315" s="42">
        <f t="shared" si="90"/>
        <v>2.760008395736838</v>
      </c>
      <c r="AD315" s="42">
        <f t="shared" si="91"/>
        <v>1.8315415714109655</v>
      </c>
      <c r="AE315" s="42">
        <f t="shared" si="92"/>
        <v>0.83130139302951089</v>
      </c>
      <c r="AF315" s="42">
        <f t="shared" si="93"/>
        <v>360.85626175934124</v>
      </c>
      <c r="AG315" s="42">
        <f t="shared" si="94"/>
        <v>346.42201128896755</v>
      </c>
      <c r="AH315" s="6">
        <f t="shared" si="95"/>
        <v>403.00799999999998</v>
      </c>
      <c r="AI315" s="4">
        <v>22.7010193197784</v>
      </c>
      <c r="AJ315" s="4">
        <f t="shared" si="103"/>
        <v>295.8510193197784</v>
      </c>
      <c r="AK315" s="8">
        <f t="shared" si="96"/>
        <v>0.20151021879991751</v>
      </c>
      <c r="AL315" s="8">
        <f t="shared" si="97"/>
        <v>417.0220029204778</v>
      </c>
      <c r="AM315" s="8">
        <f t="shared" si="98"/>
        <v>2.5911821626431437</v>
      </c>
      <c r="AN315" s="8">
        <f t="shared" si="99"/>
        <v>3.8509962351196987</v>
      </c>
      <c r="AO315" s="22">
        <f t="shared" si="100"/>
        <v>6.3317809697424057E-3</v>
      </c>
      <c r="AP315" s="22">
        <f t="shared" si="101"/>
        <v>7.0017356028457822E-2</v>
      </c>
      <c r="AQ315" s="19">
        <f t="shared" si="104"/>
        <v>7.0017356028457822E-2</v>
      </c>
      <c r="AX315">
        <v>0.16680364864169483</v>
      </c>
      <c r="AY315">
        <v>31.5</v>
      </c>
      <c r="AZ315">
        <v>1.3125</v>
      </c>
      <c r="BA315">
        <v>1.0631250000000001</v>
      </c>
      <c r="BB315">
        <v>2.5689655172413803</v>
      </c>
      <c r="BC315">
        <v>0.10704022988505751</v>
      </c>
      <c r="BD315">
        <v>0.95608477011494264</v>
      </c>
      <c r="BE315">
        <v>9.5608477011494275E-2</v>
      </c>
      <c r="BF315">
        <v>0</v>
      </c>
      <c r="BG315">
        <v>22.65</v>
      </c>
      <c r="BH315">
        <v>1.1654797572390783</v>
      </c>
      <c r="BI315">
        <v>2.7505100464429004</v>
      </c>
      <c r="BJ315">
        <v>1.8252384668195085</v>
      </c>
      <c r="BK315">
        <v>0.26022519069727801</v>
      </c>
      <c r="BL315">
        <v>7.228477519368834E-4</v>
      </c>
      <c r="BP315" s="50">
        <f t="shared" si="105"/>
        <v>1.1658287935180736</v>
      </c>
      <c r="BQ315" s="50">
        <f t="shared" si="106"/>
        <v>3.8243390804597703E-2</v>
      </c>
      <c r="BR315" s="50">
        <f t="shared" si="107"/>
        <v>0.26822460935214415</v>
      </c>
      <c r="BS315" s="50">
        <f t="shared" si="108"/>
        <v>0.28373392372551393</v>
      </c>
      <c r="BT315" s="50">
        <f t="shared" si="109"/>
        <v>7.4506835931151163E-4</v>
      </c>
      <c r="BU315" s="50">
        <f t="shared" si="109"/>
        <v>7.8814978812642754E-4</v>
      </c>
    </row>
    <row r="316" spans="1:73" x14ac:dyDescent="0.25">
      <c r="A316" s="21">
        <v>43739.463888888888</v>
      </c>
      <c r="B316" s="17">
        <v>337409</v>
      </c>
      <c r="C316" s="17">
        <v>13.5</v>
      </c>
      <c r="D316" s="17">
        <v>24.23</v>
      </c>
      <c r="E316" s="17">
        <v>370.8</v>
      </c>
      <c r="F316" s="17">
        <v>45.59</v>
      </c>
      <c r="G316" s="17">
        <v>-46.27</v>
      </c>
      <c r="H316" s="17">
        <v>-15.92</v>
      </c>
      <c r="I316" s="17">
        <v>28</v>
      </c>
      <c r="J316" s="17">
        <v>301.10000000000002</v>
      </c>
      <c r="K316" s="17">
        <v>325.2</v>
      </c>
      <c r="L316" s="17">
        <v>-30.35</v>
      </c>
      <c r="M316" s="17">
        <v>0.123</v>
      </c>
      <c r="N316" s="17">
        <v>324.5</v>
      </c>
      <c r="O316" s="17">
        <v>29.67</v>
      </c>
      <c r="P316" s="17">
        <v>294.8</v>
      </c>
      <c r="Q316" s="17">
        <v>420.1</v>
      </c>
      <c r="R316" s="17">
        <v>450.4</v>
      </c>
      <c r="S316" s="17">
        <v>22.41</v>
      </c>
      <c r="T316" s="17">
        <v>66.650000000000006</v>
      </c>
      <c r="U316" s="17">
        <v>1.2450000000000001</v>
      </c>
      <c r="V316" s="17">
        <v>332</v>
      </c>
      <c r="W316" s="17">
        <v>23</v>
      </c>
      <c r="X316" s="17">
        <v>0.36199999999999999</v>
      </c>
      <c r="Y316" s="17">
        <v>3.6240220000000001</v>
      </c>
      <c r="Z316" s="7">
        <f t="shared" si="88"/>
        <v>22.704999999999998</v>
      </c>
      <c r="AA316" s="7">
        <f t="shared" si="102"/>
        <v>295.85499999999996</v>
      </c>
      <c r="AB316" s="2">
        <f t="shared" si="89"/>
        <v>300.34800000000001</v>
      </c>
      <c r="AC316" s="42">
        <f t="shared" si="90"/>
        <v>2.8114356163335765</v>
      </c>
      <c r="AD316" s="42">
        <f t="shared" si="91"/>
        <v>1.873821838286329</v>
      </c>
      <c r="AE316" s="42">
        <f t="shared" si="92"/>
        <v>0.83399665475605533</v>
      </c>
      <c r="AF316" s="42">
        <f t="shared" si="93"/>
        <v>362.29556761839996</v>
      </c>
      <c r="AG316" s="42">
        <f t="shared" si="94"/>
        <v>347.80374491366393</v>
      </c>
      <c r="AH316" s="6">
        <f t="shared" si="95"/>
        <v>403.29599999999999</v>
      </c>
      <c r="AI316" s="4">
        <v>22.985032495229099</v>
      </c>
      <c r="AJ316" s="4">
        <f t="shared" si="103"/>
        <v>296.1350324952291</v>
      </c>
      <c r="AK316" s="8">
        <f t="shared" si="96"/>
        <v>0.20162264398152868</v>
      </c>
      <c r="AL316" s="8">
        <f t="shared" si="97"/>
        <v>418.67724774008468</v>
      </c>
      <c r="AM316" s="8">
        <f t="shared" si="98"/>
        <v>2.8697865774304541</v>
      </c>
      <c r="AN316" s="8">
        <f t="shared" si="99"/>
        <v>23.40984374002193</v>
      </c>
      <c r="AO316" s="22">
        <f t="shared" si="100"/>
        <v>5.9549351183980177E-3</v>
      </c>
      <c r="AP316" s="22">
        <f t="shared" si="101"/>
        <v>6.5850163532773509E-2</v>
      </c>
      <c r="AQ316" s="19">
        <f t="shared" si="104"/>
        <v>6.5850163532773509E-2</v>
      </c>
      <c r="AX316">
        <v>0.16729005103717262</v>
      </c>
      <c r="AY316">
        <v>31.965517241379313</v>
      </c>
      <c r="AZ316">
        <v>1.3318965517241381</v>
      </c>
      <c r="BA316">
        <v>1.078836206896552</v>
      </c>
      <c r="BB316">
        <v>2.6120689655172376</v>
      </c>
      <c r="BC316">
        <v>0.10883620689655156</v>
      </c>
      <c r="BD316">
        <v>0.97000000000000042</v>
      </c>
      <c r="BE316">
        <v>9.7000000000000045E-2</v>
      </c>
      <c r="BF316">
        <v>0</v>
      </c>
      <c r="BG316">
        <v>22.704999999999998</v>
      </c>
      <c r="BH316">
        <v>1.429578618485372</v>
      </c>
      <c r="BI316">
        <v>2.7596980010804821</v>
      </c>
      <c r="BJ316">
        <v>1.8393387177201417</v>
      </c>
      <c r="BK316">
        <v>0.26517970285441245</v>
      </c>
      <c r="BL316">
        <v>7.3661028570670131E-4</v>
      </c>
      <c r="BP316" s="50">
        <f t="shared" si="105"/>
        <v>1.4300067467290658</v>
      </c>
      <c r="BQ316" s="50">
        <f t="shared" si="106"/>
        <v>3.8800000000000015E-2</v>
      </c>
      <c r="BR316" s="50">
        <f t="shared" si="107"/>
        <v>0.27499528161161757</v>
      </c>
      <c r="BS316" s="50">
        <f t="shared" si="108"/>
        <v>0.2904873590166091</v>
      </c>
      <c r="BT316" s="50">
        <f t="shared" si="109"/>
        <v>7.6387578225449318E-4</v>
      </c>
      <c r="BU316" s="50">
        <f t="shared" si="109"/>
        <v>8.0690933060169193E-4</v>
      </c>
    </row>
    <row r="317" spans="1:73" x14ac:dyDescent="0.25">
      <c r="A317" s="21">
        <v>43739.463888888888</v>
      </c>
      <c r="B317" s="17">
        <v>337410</v>
      </c>
      <c r="C317" s="17">
        <v>13.51</v>
      </c>
      <c r="D317" s="17">
        <v>24.24</v>
      </c>
      <c r="E317" s="17">
        <v>377.6</v>
      </c>
      <c r="F317" s="17">
        <v>46.51</v>
      </c>
      <c r="G317" s="17">
        <v>-46.7</v>
      </c>
      <c r="H317" s="17">
        <v>-15.68</v>
      </c>
      <c r="I317" s="17">
        <v>28</v>
      </c>
      <c r="J317" s="17">
        <v>301.2</v>
      </c>
      <c r="K317" s="17">
        <v>331.1</v>
      </c>
      <c r="L317" s="17">
        <v>-31.01</v>
      </c>
      <c r="M317" s="17">
        <v>0.123</v>
      </c>
      <c r="N317" s="17">
        <v>330.9</v>
      </c>
      <c r="O317" s="17">
        <v>30.82</v>
      </c>
      <c r="P317" s="17">
        <v>300.10000000000002</v>
      </c>
      <c r="Q317" s="17">
        <v>419.7</v>
      </c>
      <c r="R317" s="17">
        <v>450.7</v>
      </c>
      <c r="S317" s="17">
        <v>22.42</v>
      </c>
      <c r="T317" s="17">
        <v>65.930000000000007</v>
      </c>
      <c r="U317" s="17">
        <v>0.7</v>
      </c>
      <c r="V317" s="17">
        <v>173</v>
      </c>
      <c r="W317" s="17">
        <v>22.9</v>
      </c>
      <c r="X317" s="17">
        <v>0.36899999999999999</v>
      </c>
      <c r="Y317" s="17">
        <v>3.6935799999999999</v>
      </c>
      <c r="Z317" s="7">
        <f t="shared" si="88"/>
        <v>22.66</v>
      </c>
      <c r="AA317" s="7">
        <f t="shared" si="102"/>
        <v>295.81</v>
      </c>
      <c r="AB317" s="2">
        <f t="shared" si="89"/>
        <v>305.85600000000005</v>
      </c>
      <c r="AC317" s="42">
        <f t="shared" si="90"/>
        <v>2.8243115979677738</v>
      </c>
      <c r="AD317" s="42">
        <f t="shared" si="91"/>
        <v>1.8620686365401533</v>
      </c>
      <c r="AE317" s="42">
        <f t="shared" si="92"/>
        <v>0.83326471563379845</v>
      </c>
      <c r="AF317" s="42">
        <f t="shared" si="93"/>
        <v>361.75742759147988</v>
      </c>
      <c r="AG317" s="42">
        <f t="shared" si="94"/>
        <v>347.28713048782066</v>
      </c>
      <c r="AH317" s="6">
        <f t="shared" si="95"/>
        <v>402.91199999999998</v>
      </c>
      <c r="AI317" s="4">
        <v>23.050497007902599</v>
      </c>
      <c r="AJ317" s="4">
        <f t="shared" si="103"/>
        <v>296.20049700790258</v>
      </c>
      <c r="AK317" s="8">
        <f t="shared" si="96"/>
        <v>0.20153065663270234</v>
      </c>
      <c r="AL317" s="8">
        <f t="shared" si="97"/>
        <v>419.07132173394842</v>
      </c>
      <c r="AM317" s="8">
        <f t="shared" si="98"/>
        <v>2.1518596608515157</v>
      </c>
      <c r="AN317" s="8">
        <f t="shared" si="99"/>
        <v>24.477786329343186</v>
      </c>
      <c r="AO317" s="22">
        <f t="shared" si="100"/>
        <v>6.0383084606476425E-3</v>
      </c>
      <c r="AP317" s="22">
        <f t="shared" si="101"/>
        <v>6.6772112825629726E-2</v>
      </c>
      <c r="AQ317" s="19">
        <f t="shared" si="104"/>
        <v>6.6772112825629726E-2</v>
      </c>
      <c r="AX317">
        <v>0.16689199653503428</v>
      </c>
      <c r="AY317">
        <v>32.551724137931039</v>
      </c>
      <c r="AZ317">
        <v>1.3563218390804599</v>
      </c>
      <c r="BA317">
        <v>1.0986206896551727</v>
      </c>
      <c r="BB317">
        <v>2.6724137931034484</v>
      </c>
      <c r="BC317">
        <v>0.11135057471264369</v>
      </c>
      <c r="BD317">
        <v>0.98727011494252903</v>
      </c>
      <c r="BE317">
        <v>9.8727011494252906E-2</v>
      </c>
      <c r="BF317">
        <v>0</v>
      </c>
      <c r="BG317">
        <v>22.66</v>
      </c>
      <c r="BH317">
        <v>0.80377914292350228</v>
      </c>
      <c r="BI317">
        <v>2.7521785942575856</v>
      </c>
      <c r="BJ317">
        <v>1.8145113471940264</v>
      </c>
      <c r="BK317">
        <v>0.2655797383921652</v>
      </c>
      <c r="BL317">
        <v>7.3772149553379216E-4</v>
      </c>
      <c r="BP317" s="50">
        <f t="shared" si="105"/>
        <v>0.80401985759867145</v>
      </c>
      <c r="BQ317" s="50">
        <f t="shared" si="106"/>
        <v>3.9490804597701164E-2</v>
      </c>
      <c r="BR317" s="50">
        <f t="shared" si="107"/>
        <v>0.2713398659887018</v>
      </c>
      <c r="BS317" s="50">
        <f t="shared" si="108"/>
        <v>0.28773301244503086</v>
      </c>
      <c r="BT317" s="50">
        <f t="shared" si="109"/>
        <v>7.5372184996861605E-4</v>
      </c>
      <c r="BU317" s="50">
        <f t="shared" si="109"/>
        <v>7.992583679028634E-4</v>
      </c>
    </row>
    <row r="318" spans="1:73" x14ac:dyDescent="0.25">
      <c r="A318" s="21">
        <v>43739.463888888888</v>
      </c>
      <c r="B318" s="17">
        <v>337411</v>
      </c>
      <c r="C318" s="17">
        <v>13.51</v>
      </c>
      <c r="D318" s="17">
        <v>24.24</v>
      </c>
      <c r="E318" s="17">
        <v>391.5</v>
      </c>
      <c r="F318" s="17">
        <v>48.32</v>
      </c>
      <c r="G318" s="17">
        <v>-48.01</v>
      </c>
      <c r="H318" s="17">
        <v>-15.89</v>
      </c>
      <c r="I318" s="17">
        <v>28.01</v>
      </c>
      <c r="J318" s="17">
        <v>301.2</v>
      </c>
      <c r="K318" s="17">
        <v>343.2</v>
      </c>
      <c r="L318" s="17">
        <v>-32.119999999999997</v>
      </c>
      <c r="M318" s="17">
        <v>0.123</v>
      </c>
      <c r="N318" s="17">
        <v>343.5</v>
      </c>
      <c r="O318" s="17">
        <v>32.42</v>
      </c>
      <c r="P318" s="17">
        <v>311.10000000000002</v>
      </c>
      <c r="Q318" s="17">
        <v>418.4</v>
      </c>
      <c r="R318" s="17">
        <v>450.5</v>
      </c>
      <c r="S318" s="17">
        <v>22.42</v>
      </c>
      <c r="T318" s="17">
        <v>68.16</v>
      </c>
      <c r="U318" s="17">
        <v>0.30499999999999999</v>
      </c>
      <c r="V318" s="17">
        <v>156.5</v>
      </c>
      <c r="W318" s="17">
        <v>23.6</v>
      </c>
      <c r="X318" s="17">
        <v>0.38300000000000001</v>
      </c>
      <c r="Y318" s="17">
        <v>3.828802</v>
      </c>
      <c r="Z318" s="7">
        <f t="shared" si="88"/>
        <v>23.01</v>
      </c>
      <c r="AA318" s="7">
        <f t="shared" si="102"/>
        <v>296.15999999999997</v>
      </c>
      <c r="AB318" s="2">
        <f t="shared" si="89"/>
        <v>317.11500000000001</v>
      </c>
      <c r="AC318" s="42">
        <f t="shared" si="90"/>
        <v>2.7963543613370589</v>
      </c>
      <c r="AD318" s="42">
        <f t="shared" si="91"/>
        <v>1.9059951326873392</v>
      </c>
      <c r="AE318" s="42">
        <f t="shared" si="92"/>
        <v>0.83590627821098973</v>
      </c>
      <c r="AF318" s="42">
        <f t="shared" si="93"/>
        <v>364.62484004455212</v>
      </c>
      <c r="AG318" s="42">
        <f t="shared" si="94"/>
        <v>350.03984644277</v>
      </c>
      <c r="AH318" s="6">
        <f t="shared" si="95"/>
        <v>401.66399999999999</v>
      </c>
      <c r="AI318" s="4">
        <v>22.928683068722499</v>
      </c>
      <c r="AJ318" s="4">
        <f t="shared" si="103"/>
        <v>296.07868306872246</v>
      </c>
      <c r="AK318" s="8">
        <f t="shared" si="96"/>
        <v>0.20224685169076592</v>
      </c>
      <c r="AL318" s="8">
        <f t="shared" si="97"/>
        <v>418.2758211153141</v>
      </c>
      <c r="AM318" s="8">
        <f t="shared" si="98"/>
        <v>1.4204136721392118</v>
      </c>
      <c r="AN318" s="8">
        <f t="shared" si="99"/>
        <v>-3.3646222264517305</v>
      </c>
      <c r="AO318" s="22">
        <f t="shared" si="100"/>
        <v>6.9182383689531581E-3</v>
      </c>
      <c r="AP318" s="22">
        <f t="shared" si="101"/>
        <v>7.650245030324182E-2</v>
      </c>
      <c r="AQ318" s="19">
        <f t="shared" si="104"/>
        <v>7.650245030324182E-2</v>
      </c>
      <c r="AX318">
        <v>0.17000915665158778</v>
      </c>
      <c r="AY318">
        <v>33.75</v>
      </c>
      <c r="AZ318">
        <v>1.40625</v>
      </c>
      <c r="BA318">
        <v>1.1390625000000001</v>
      </c>
      <c r="BB318">
        <v>2.767241379310347</v>
      </c>
      <c r="BC318">
        <v>0.11530172413793112</v>
      </c>
      <c r="BD318">
        <v>1.023760775862069</v>
      </c>
      <c r="BE318">
        <v>0.10237607758620691</v>
      </c>
      <c r="BF318">
        <v>0</v>
      </c>
      <c r="BG318">
        <v>23.01</v>
      </c>
      <c r="BH318">
        <v>0.35021805513095455</v>
      </c>
      <c r="BI318">
        <v>2.811137336158986</v>
      </c>
      <c r="BJ318">
        <v>1.9160712083259648</v>
      </c>
      <c r="BK318">
        <v>0.27229093147610645</v>
      </c>
      <c r="BL318">
        <v>7.5636369854474019E-4</v>
      </c>
      <c r="BP318" s="50">
        <f t="shared" si="105"/>
        <v>0.35032293795370684</v>
      </c>
      <c r="BQ318" s="50">
        <f t="shared" si="106"/>
        <v>4.0950431034482759E-2</v>
      </c>
      <c r="BR318" s="50">
        <f t="shared" si="107"/>
        <v>0.27490756981439229</v>
      </c>
      <c r="BS318" s="50">
        <f t="shared" si="108"/>
        <v>0.29251813986490005</v>
      </c>
      <c r="BT318" s="50">
        <f t="shared" si="109"/>
        <v>7.6363213837331203E-4</v>
      </c>
      <c r="BU318" s="50">
        <f t="shared" si="109"/>
        <v>8.1255038851361136E-4</v>
      </c>
    </row>
    <row r="319" spans="1:73" x14ac:dyDescent="0.25">
      <c r="A319" s="21">
        <v>43739.463888888888</v>
      </c>
      <c r="B319" s="17">
        <v>337412</v>
      </c>
      <c r="C319" s="17">
        <v>13.51</v>
      </c>
      <c r="D319" s="17">
        <v>24.25</v>
      </c>
      <c r="E319" s="17">
        <v>401.1</v>
      </c>
      <c r="F319" s="17">
        <v>49.65</v>
      </c>
      <c r="G319" s="17">
        <v>-48.62</v>
      </c>
      <c r="H319" s="17">
        <v>-16.25</v>
      </c>
      <c r="I319" s="17">
        <v>28.03</v>
      </c>
      <c r="J319" s="17">
        <v>301.2</v>
      </c>
      <c r="K319" s="17">
        <v>351.5</v>
      </c>
      <c r="L319" s="17">
        <v>-32.369999999999997</v>
      </c>
      <c r="M319" s="17">
        <v>0.124</v>
      </c>
      <c r="N319" s="17">
        <v>352.5</v>
      </c>
      <c r="O319" s="17">
        <v>33.4</v>
      </c>
      <c r="P319" s="17">
        <v>319.10000000000002</v>
      </c>
      <c r="Q319" s="17">
        <v>417.9</v>
      </c>
      <c r="R319" s="17">
        <v>450.3</v>
      </c>
      <c r="S319" s="17">
        <v>22.42</v>
      </c>
      <c r="T319" s="17">
        <v>68.73</v>
      </c>
      <c r="U319" s="17">
        <v>0.185</v>
      </c>
      <c r="V319" s="17">
        <v>300.5</v>
      </c>
      <c r="W319" s="17">
        <v>23.65</v>
      </c>
      <c r="X319" s="17">
        <v>0.39200000000000002</v>
      </c>
      <c r="Y319" s="17">
        <v>3.9166820000000002</v>
      </c>
      <c r="Z319" s="7">
        <f t="shared" si="88"/>
        <v>23.035</v>
      </c>
      <c r="AA319" s="7">
        <f t="shared" si="102"/>
        <v>296.185</v>
      </c>
      <c r="AB319" s="2">
        <f t="shared" si="89"/>
        <v>324.89100000000002</v>
      </c>
      <c r="AC319" s="42">
        <f t="shared" si="90"/>
        <v>2.8781662770000858</v>
      </c>
      <c r="AD319" s="42">
        <f t="shared" si="91"/>
        <v>1.9781636821821591</v>
      </c>
      <c r="AE319" s="42">
        <f t="shared" si="92"/>
        <v>0.84035043138254795</v>
      </c>
      <c r="AF319" s="42">
        <f t="shared" si="93"/>
        <v>366.68718081696608</v>
      </c>
      <c r="AG319" s="42">
        <f t="shared" si="94"/>
        <v>352.01969358428744</v>
      </c>
      <c r="AH319" s="6">
        <f t="shared" si="95"/>
        <v>401.18399999999997</v>
      </c>
      <c r="AI319" s="4">
        <v>23.367936879958201</v>
      </c>
      <c r="AJ319" s="4">
        <f t="shared" si="103"/>
        <v>296.5179368799582</v>
      </c>
      <c r="AK319" s="8">
        <f t="shared" si="96"/>
        <v>0.20229807330862523</v>
      </c>
      <c r="AL319" s="8">
        <f t="shared" si="97"/>
        <v>420.85828655252266</v>
      </c>
      <c r="AM319" s="8">
        <f t="shared" si="98"/>
        <v>1.1062436440495376</v>
      </c>
      <c r="AN319" s="8">
        <f t="shared" si="99"/>
        <v>10.72885012233179</v>
      </c>
      <c r="AO319" s="22">
        <f t="shared" si="100"/>
        <v>6.7046828515467264E-3</v>
      </c>
      <c r="AP319" s="22">
        <f t="shared" si="101"/>
        <v>7.4140935783781739E-2</v>
      </c>
      <c r="AQ319" s="19">
        <f t="shared" si="104"/>
        <v>7.4140935783781739E-2</v>
      </c>
      <c r="AX319">
        <v>0.17023367835344738</v>
      </c>
      <c r="AY319">
        <v>34.577586206896555</v>
      </c>
      <c r="AZ319">
        <v>1.4407327586206897</v>
      </c>
      <c r="BA319">
        <v>1.1669935344827587</v>
      </c>
      <c r="BB319">
        <v>2.7931034482758652</v>
      </c>
      <c r="BC319">
        <v>0.11637931034482772</v>
      </c>
      <c r="BD319">
        <v>1.050614224137931</v>
      </c>
      <c r="BE319">
        <v>0.10506142241379311</v>
      </c>
      <c r="BF319">
        <v>0</v>
      </c>
      <c r="BG319">
        <v>23.035</v>
      </c>
      <c r="BH319">
        <v>0.21242734491549703</v>
      </c>
      <c r="BI319">
        <v>2.8153905485448436</v>
      </c>
      <c r="BJ319">
        <v>1.935017924014871</v>
      </c>
      <c r="BK319">
        <v>0.27850271564928297</v>
      </c>
      <c r="BL319">
        <v>7.7361865458134161E-4</v>
      </c>
      <c r="BP319" s="50">
        <f t="shared" si="105"/>
        <v>0.21249096236536319</v>
      </c>
      <c r="BQ319" s="50">
        <f t="shared" si="106"/>
        <v>4.2024568965517241E-2</v>
      </c>
      <c r="BR319" s="50">
        <f t="shared" si="107"/>
        <v>0.28013931646306711</v>
      </c>
      <c r="BS319" s="50">
        <f t="shared" si="108"/>
        <v>0.2983842725124804</v>
      </c>
      <c r="BT319" s="50">
        <f t="shared" si="109"/>
        <v>7.7816476795296427E-4</v>
      </c>
      <c r="BU319" s="50">
        <f t="shared" si="109"/>
        <v>8.2884520142355669E-4</v>
      </c>
    </row>
    <row r="320" spans="1:73" x14ac:dyDescent="0.25">
      <c r="A320" s="21">
        <v>43739.463888888888</v>
      </c>
      <c r="B320" s="17">
        <v>337413</v>
      </c>
      <c r="C320" s="17">
        <v>13.51</v>
      </c>
      <c r="D320" s="17">
        <v>24.25</v>
      </c>
      <c r="E320" s="17">
        <v>399.5</v>
      </c>
      <c r="F320" s="17">
        <v>49.73</v>
      </c>
      <c r="G320" s="17">
        <v>-47.1</v>
      </c>
      <c r="H320" s="17">
        <v>-15.63</v>
      </c>
      <c r="I320" s="17">
        <v>28.05</v>
      </c>
      <c r="J320" s="17">
        <v>301.2</v>
      </c>
      <c r="K320" s="17">
        <v>349.8</v>
      </c>
      <c r="L320" s="17">
        <v>-31.48</v>
      </c>
      <c r="M320" s="17">
        <v>0.124</v>
      </c>
      <c r="N320" s="17">
        <v>352.4</v>
      </c>
      <c r="O320" s="17">
        <v>34.11</v>
      </c>
      <c r="P320" s="17">
        <v>318.3</v>
      </c>
      <c r="Q320" s="17">
        <v>419.5</v>
      </c>
      <c r="R320" s="17">
        <v>451</v>
      </c>
      <c r="S320" s="17">
        <v>22.43</v>
      </c>
      <c r="T320" s="17">
        <v>67.069999999999993</v>
      </c>
      <c r="U320" s="17">
        <v>0.84499999999999997</v>
      </c>
      <c r="V320" s="17">
        <v>330.5</v>
      </c>
      <c r="W320" s="17">
        <v>23.4</v>
      </c>
      <c r="X320" s="17">
        <v>0.39</v>
      </c>
      <c r="Y320" s="17">
        <v>3.9034949999999999</v>
      </c>
      <c r="Z320" s="7">
        <f t="shared" si="88"/>
        <v>22.914999999999999</v>
      </c>
      <c r="AA320" s="7">
        <f t="shared" si="102"/>
        <v>296.065</v>
      </c>
      <c r="AB320" s="2">
        <f t="shared" si="89"/>
        <v>323.59500000000003</v>
      </c>
      <c r="AC320" s="42">
        <f t="shared" si="90"/>
        <v>3.0053925652237634</v>
      </c>
      <c r="AD320" s="42">
        <f t="shared" si="91"/>
        <v>2.015716793495578</v>
      </c>
      <c r="AE320" s="42">
        <f t="shared" si="92"/>
        <v>0.84266220709517381</v>
      </c>
      <c r="AF320" s="42">
        <f t="shared" si="93"/>
        <v>367.10039570433793</v>
      </c>
      <c r="AG320" s="42">
        <f t="shared" si="94"/>
        <v>352.4163798761644</v>
      </c>
      <c r="AH320" s="6">
        <f t="shared" si="95"/>
        <v>402.71999999999997</v>
      </c>
      <c r="AI320" s="4">
        <v>24.013545123503501</v>
      </c>
      <c r="AJ320" s="4">
        <f t="shared" si="103"/>
        <v>297.16354512350347</v>
      </c>
      <c r="AK320" s="8">
        <f t="shared" si="96"/>
        <v>0.20205228839637915</v>
      </c>
      <c r="AL320" s="8">
        <f t="shared" si="97"/>
        <v>424.68365236329458</v>
      </c>
      <c r="AM320" s="8">
        <f t="shared" si="98"/>
        <v>2.3642493523315173</v>
      </c>
      <c r="AN320" s="8">
        <f t="shared" si="99"/>
        <v>75.657443803328263</v>
      </c>
      <c r="AO320" s="22">
        <f t="shared" si="100"/>
        <v>5.1448074661599955E-3</v>
      </c>
      <c r="AP320" s="22">
        <f t="shared" si="101"/>
        <v>5.6891705158058761E-2</v>
      </c>
      <c r="AQ320" s="19">
        <f t="shared" si="104"/>
        <v>5.6891705158058761E-2</v>
      </c>
      <c r="AX320">
        <v>0.16915825180189034</v>
      </c>
      <c r="AY320">
        <v>34.439655172413794</v>
      </c>
      <c r="AZ320">
        <v>1.4349856321839081</v>
      </c>
      <c r="BA320">
        <v>1.1623383620689656</v>
      </c>
      <c r="BB320">
        <v>2.7155172413793105</v>
      </c>
      <c r="BC320">
        <v>0.11314655172413794</v>
      </c>
      <c r="BD320">
        <v>1.0491918103448277</v>
      </c>
      <c r="BE320">
        <v>0.10491918103448278</v>
      </c>
      <c r="BF320">
        <v>0</v>
      </c>
      <c r="BG320">
        <v>22.914999999999999</v>
      </c>
      <c r="BH320">
        <v>0.97027625110051341</v>
      </c>
      <c r="BI320">
        <v>2.7950262405318278</v>
      </c>
      <c r="BJ320">
        <v>1.8746240995246968</v>
      </c>
      <c r="BK320">
        <v>0.2819715806145256</v>
      </c>
      <c r="BL320">
        <v>7.8325439059590441E-4</v>
      </c>
      <c r="BP320" s="50">
        <f t="shared" si="105"/>
        <v>0.97056682810125339</v>
      </c>
      <c r="BQ320" s="50">
        <f t="shared" si="106"/>
        <v>4.1967672413793108E-2</v>
      </c>
      <c r="BR320" s="50">
        <f t="shared" si="107"/>
        <v>0.28920863007333963</v>
      </c>
      <c r="BS320" s="50">
        <f t="shared" si="108"/>
        <v>0.3065204637991239</v>
      </c>
      <c r="BT320" s="50">
        <f t="shared" si="109"/>
        <v>8.0335730575927672E-4</v>
      </c>
      <c r="BU320" s="50">
        <f t="shared" si="109"/>
        <v>8.5144573277534414E-4</v>
      </c>
    </row>
    <row r="321" spans="1:73" x14ac:dyDescent="0.25">
      <c r="A321" s="21">
        <v>43739.463888888888</v>
      </c>
      <c r="B321" s="17">
        <v>337414</v>
      </c>
      <c r="C321" s="17">
        <v>13.51</v>
      </c>
      <c r="D321" s="17">
        <v>24.26</v>
      </c>
      <c r="E321" s="17">
        <v>403.1</v>
      </c>
      <c r="F321" s="17">
        <v>50.15</v>
      </c>
      <c r="G321" s="17">
        <v>-47.48</v>
      </c>
      <c r="H321" s="17">
        <v>-15.42</v>
      </c>
      <c r="I321" s="17">
        <v>28.05</v>
      </c>
      <c r="J321" s="17">
        <v>301.2</v>
      </c>
      <c r="K321" s="17">
        <v>353</v>
      </c>
      <c r="L321" s="17">
        <v>-32.049999999999997</v>
      </c>
      <c r="M321" s="17">
        <v>0.124</v>
      </c>
      <c r="N321" s="17">
        <v>355.6</v>
      </c>
      <c r="O321" s="17">
        <v>34.729999999999997</v>
      </c>
      <c r="P321" s="17">
        <v>320.89999999999998</v>
      </c>
      <c r="Q321" s="17">
        <v>419.2</v>
      </c>
      <c r="R321" s="17">
        <v>451.2</v>
      </c>
      <c r="S321" s="17">
        <v>22.44</v>
      </c>
      <c r="T321" s="17">
        <v>67.12</v>
      </c>
      <c r="U321" s="17">
        <v>0.55500000000000005</v>
      </c>
      <c r="V321" s="17">
        <v>164</v>
      </c>
      <c r="W321" s="17">
        <v>23.35</v>
      </c>
      <c r="X321" s="17">
        <v>0.39400000000000002</v>
      </c>
      <c r="Y321" s="17">
        <v>3.9410059999999998</v>
      </c>
      <c r="Z321" s="7">
        <f t="shared" si="88"/>
        <v>22.895000000000003</v>
      </c>
      <c r="AA321" s="7">
        <f t="shared" si="102"/>
        <v>296.04499999999996</v>
      </c>
      <c r="AB321" s="2">
        <f t="shared" si="89"/>
        <v>326.51100000000002</v>
      </c>
      <c r="AC321" s="42">
        <f t="shared" si="90"/>
        <v>2.8940003824943559</v>
      </c>
      <c r="AD321" s="42">
        <f t="shared" si="91"/>
        <v>1.9424530567302118</v>
      </c>
      <c r="AE321" s="42">
        <f t="shared" si="92"/>
        <v>0.83822076931275935</v>
      </c>
      <c r="AF321" s="42">
        <f t="shared" si="93"/>
        <v>365.06685005308645</v>
      </c>
      <c r="AG321" s="42">
        <f t="shared" si="94"/>
        <v>350.46417605096298</v>
      </c>
      <c r="AH321" s="6">
        <f t="shared" si="95"/>
        <v>402.43199999999996</v>
      </c>
      <c r="AI321" s="4">
        <v>23.4393449908865</v>
      </c>
      <c r="AJ321" s="4">
        <f t="shared" si="103"/>
        <v>296.5893449908865</v>
      </c>
      <c r="AK321" s="8">
        <f t="shared" si="96"/>
        <v>0.20201134360935208</v>
      </c>
      <c r="AL321" s="8">
        <f t="shared" si="97"/>
        <v>421.30810571656241</v>
      </c>
      <c r="AM321" s="8">
        <f t="shared" si="98"/>
        <v>1.9160701970439393</v>
      </c>
      <c r="AN321" s="8">
        <f t="shared" si="99"/>
        <v>30.382683622301169</v>
      </c>
      <c r="AO321" s="22">
        <f t="shared" si="100"/>
        <v>6.3122742016730711E-3</v>
      </c>
      <c r="AP321" s="22">
        <f t="shared" si="101"/>
        <v>6.9801648578784195E-2</v>
      </c>
      <c r="AQ321" s="19">
        <f t="shared" si="104"/>
        <v>6.9801648578784195E-2</v>
      </c>
      <c r="AX321">
        <v>0.16897957269829034</v>
      </c>
      <c r="AY321">
        <v>34.75</v>
      </c>
      <c r="AZ321">
        <v>1.4479166666666667</v>
      </c>
      <c r="BA321">
        <v>1.1728125</v>
      </c>
      <c r="BB321">
        <v>2.7586206896551726</v>
      </c>
      <c r="BC321">
        <v>0.1149425287356322</v>
      </c>
      <c r="BD321">
        <v>1.0578699712643678</v>
      </c>
      <c r="BE321">
        <v>0.10578699712643679</v>
      </c>
      <c r="BF321">
        <v>0</v>
      </c>
      <c r="BG321">
        <v>22.895000000000003</v>
      </c>
      <c r="BH321">
        <v>0.63728203474649114</v>
      </c>
      <c r="BI321">
        <v>2.7916447214554134</v>
      </c>
      <c r="BJ321">
        <v>1.8737519370408737</v>
      </c>
      <c r="BK321">
        <v>0.28230223040390734</v>
      </c>
      <c r="BL321">
        <v>7.8417286223307593E-4</v>
      </c>
      <c r="BP321" s="50">
        <f t="shared" si="105"/>
        <v>0.63747288709608962</v>
      </c>
      <c r="BQ321" s="50">
        <f t="shared" si="106"/>
        <v>4.2314798850574709E-2</v>
      </c>
      <c r="BR321" s="50">
        <f t="shared" si="107"/>
        <v>0.28716740391846313</v>
      </c>
      <c r="BS321" s="50">
        <f t="shared" si="108"/>
        <v>0.30499345176717252</v>
      </c>
      <c r="BT321" s="50">
        <f t="shared" si="109"/>
        <v>7.9768723310684204E-4</v>
      </c>
      <c r="BU321" s="50">
        <f t="shared" si="109"/>
        <v>8.4720403268659036E-4</v>
      </c>
    </row>
    <row r="322" spans="1:73" x14ac:dyDescent="0.25">
      <c r="A322" s="21">
        <v>43739.464583333334</v>
      </c>
      <c r="B322" s="17">
        <v>337415</v>
      </c>
      <c r="C322" s="17">
        <v>13.51</v>
      </c>
      <c r="D322" s="17">
        <v>24.26</v>
      </c>
      <c r="E322" s="17">
        <v>418.6</v>
      </c>
      <c r="F322" s="17">
        <v>52.35</v>
      </c>
      <c r="G322" s="17">
        <v>-47.97</v>
      </c>
      <c r="H322" s="17">
        <v>-14.86</v>
      </c>
      <c r="I322" s="17">
        <v>28.06</v>
      </c>
      <c r="J322" s="17">
        <v>301.2</v>
      </c>
      <c r="K322" s="17">
        <v>366.3</v>
      </c>
      <c r="L322" s="17">
        <v>-33.11</v>
      </c>
      <c r="M322" s="17">
        <v>0.125</v>
      </c>
      <c r="N322" s="17">
        <v>370.6</v>
      </c>
      <c r="O322" s="17">
        <v>37.49</v>
      </c>
      <c r="P322" s="17">
        <v>333.2</v>
      </c>
      <c r="Q322" s="17">
        <v>418.7</v>
      </c>
      <c r="R322" s="17">
        <v>451.8</v>
      </c>
      <c r="S322" s="17">
        <v>22.44</v>
      </c>
      <c r="T322" s="17">
        <v>68.239999999999995</v>
      </c>
      <c r="U322" s="17">
        <v>0.82499999999999996</v>
      </c>
      <c r="V322" s="17">
        <v>318</v>
      </c>
      <c r="W322" s="17">
        <v>23.55</v>
      </c>
      <c r="X322" s="17">
        <v>0.41</v>
      </c>
      <c r="Y322" s="17">
        <v>4.0993760000000004</v>
      </c>
      <c r="Z322" s="7">
        <f t="shared" si="88"/>
        <v>22.995000000000001</v>
      </c>
      <c r="AA322" s="7">
        <f t="shared" si="102"/>
        <v>296.14499999999998</v>
      </c>
      <c r="AB322" s="2">
        <f t="shared" si="89"/>
        <v>339.06600000000003</v>
      </c>
      <c r="AC322" s="42">
        <f t="shared" si="90"/>
        <v>2.9674746901736349</v>
      </c>
      <c r="AD322" s="42">
        <f t="shared" si="91"/>
        <v>2.0250047285744883</v>
      </c>
      <c r="AE322" s="42">
        <f t="shared" si="92"/>
        <v>0.84318377498721531</v>
      </c>
      <c r="AF322" s="42">
        <f t="shared" si="93"/>
        <v>367.72479811575232</v>
      </c>
      <c r="AG322" s="42">
        <f t="shared" si="94"/>
        <v>353.01580619112224</v>
      </c>
      <c r="AH322" s="6">
        <f t="shared" si="95"/>
        <v>401.952</v>
      </c>
      <c r="AI322" s="4">
        <v>23.827903038270399</v>
      </c>
      <c r="AJ322" s="4">
        <f t="shared" si="103"/>
        <v>296.97790303827037</v>
      </c>
      <c r="AK322" s="8">
        <f t="shared" si="96"/>
        <v>0.20221612287060717</v>
      </c>
      <c r="AL322" s="8">
        <f t="shared" si="97"/>
        <v>423.57632707365133</v>
      </c>
      <c r="AM322" s="8">
        <f t="shared" si="98"/>
        <v>2.3361025234351338</v>
      </c>
      <c r="AN322" s="8">
        <f t="shared" si="99"/>
        <v>56.679606890559455</v>
      </c>
      <c r="AO322" s="22">
        <f t="shared" si="100"/>
        <v>5.9368387299333766E-3</v>
      </c>
      <c r="AP322" s="22">
        <f t="shared" si="101"/>
        <v>6.565005217705655E-2</v>
      </c>
      <c r="AQ322" s="19">
        <f t="shared" si="104"/>
        <v>6.565005217705655E-2</v>
      </c>
      <c r="AX322">
        <v>0.16987456361840256</v>
      </c>
      <c r="AY322">
        <v>36.08620689655173</v>
      </c>
      <c r="AZ322">
        <v>1.5035919540229887</v>
      </c>
      <c r="BA322">
        <v>1.217909482758621</v>
      </c>
      <c r="BB322">
        <v>2.8534482758620712</v>
      </c>
      <c r="BC322">
        <v>0.11889367816091963</v>
      </c>
      <c r="BD322">
        <v>1.0990158045977014</v>
      </c>
      <c r="BE322">
        <v>0.10990158045977015</v>
      </c>
      <c r="BF322">
        <v>0</v>
      </c>
      <c r="BG322">
        <v>22.995000000000001</v>
      </c>
      <c r="BH322">
        <v>0.94731113273127054</v>
      </c>
      <c r="BI322">
        <v>2.8085881020002379</v>
      </c>
      <c r="BJ322">
        <v>1.9165805208049622</v>
      </c>
      <c r="BK322">
        <v>0.29333644861104796</v>
      </c>
      <c r="BL322">
        <v>8.1482346836402215E-4</v>
      </c>
      <c r="BP322" s="50">
        <f t="shared" si="105"/>
        <v>0.94759483216986273</v>
      </c>
      <c r="BQ322" s="50">
        <f t="shared" si="106"/>
        <v>4.3960632183908055E-2</v>
      </c>
      <c r="BR322" s="50">
        <f t="shared" si="107"/>
        <v>0.30067612564430407</v>
      </c>
      <c r="BS322" s="50">
        <f t="shared" si="108"/>
        <v>0.31886145570833907</v>
      </c>
      <c r="BT322" s="50">
        <f t="shared" si="109"/>
        <v>8.3521146012306691E-4</v>
      </c>
      <c r="BU322" s="50">
        <f t="shared" si="109"/>
        <v>8.8572626585649739E-4</v>
      </c>
    </row>
    <row r="323" spans="1:73" x14ac:dyDescent="0.25">
      <c r="A323" s="21">
        <v>43739.464583333334</v>
      </c>
      <c r="B323" s="17">
        <v>337416</v>
      </c>
      <c r="C323" s="17">
        <v>13.51</v>
      </c>
      <c r="D323" s="17">
        <v>24.27</v>
      </c>
      <c r="E323" s="17">
        <v>431.5</v>
      </c>
      <c r="F323" s="17">
        <v>54.57</v>
      </c>
      <c r="G323" s="17">
        <v>-48.21</v>
      </c>
      <c r="H323" s="17">
        <v>-14.78</v>
      </c>
      <c r="I323" s="17">
        <v>28.07</v>
      </c>
      <c r="J323" s="17">
        <v>301.2</v>
      </c>
      <c r="K323" s="17">
        <v>376.9</v>
      </c>
      <c r="L323" s="17">
        <v>-33.43</v>
      </c>
      <c r="M323" s="17">
        <v>0.126</v>
      </c>
      <c r="N323" s="17">
        <v>383.2</v>
      </c>
      <c r="O323" s="17">
        <v>39.79</v>
      </c>
      <c r="P323" s="17">
        <v>343.5</v>
      </c>
      <c r="Q323" s="17">
        <v>418.5</v>
      </c>
      <c r="R323" s="17">
        <v>452</v>
      </c>
      <c r="S323" s="17">
        <v>22.46</v>
      </c>
      <c r="T323" s="17">
        <v>68.75</v>
      </c>
      <c r="U323" s="17">
        <v>1.645</v>
      </c>
      <c r="V323" s="17">
        <v>318</v>
      </c>
      <c r="W323" s="17">
        <v>23.2</v>
      </c>
      <c r="X323" s="17">
        <v>0.42199999999999999</v>
      </c>
      <c r="Y323" s="17">
        <v>4.2216930000000001</v>
      </c>
      <c r="Z323" s="7">
        <f t="shared" si="88"/>
        <v>22.83</v>
      </c>
      <c r="AA323" s="7">
        <f t="shared" si="102"/>
        <v>295.97999999999996</v>
      </c>
      <c r="AB323" s="2">
        <f t="shared" si="89"/>
        <v>349.51500000000004</v>
      </c>
      <c r="AC323" s="42">
        <f t="shared" si="90"/>
        <v>2.9483884305339969</v>
      </c>
      <c r="AD323" s="42">
        <f t="shared" si="91"/>
        <v>2.0270170459921228</v>
      </c>
      <c r="AE323" s="42">
        <f t="shared" si="92"/>
        <v>0.8433707544417598</v>
      </c>
      <c r="AF323" s="42">
        <f t="shared" si="93"/>
        <v>366.98732021132793</v>
      </c>
      <c r="AG323" s="42">
        <f t="shared" si="94"/>
        <v>352.30782740287481</v>
      </c>
      <c r="AH323" s="6">
        <f t="shared" si="95"/>
        <v>401.76</v>
      </c>
      <c r="AI323" s="4">
        <v>23.716007363257901</v>
      </c>
      <c r="AJ323" s="4">
        <f t="shared" si="103"/>
        <v>296.86600736325789</v>
      </c>
      <c r="AK323" s="8">
        <f t="shared" si="96"/>
        <v>0.20187831125401798</v>
      </c>
      <c r="AL323" s="8">
        <f t="shared" si="97"/>
        <v>422.94813783465179</v>
      </c>
      <c r="AM323" s="8">
        <f t="shared" si="98"/>
        <v>3.298738395205052</v>
      </c>
      <c r="AN323" s="8">
        <f t="shared" si="99"/>
        <v>85.138440566776254</v>
      </c>
      <c r="AO323" s="22">
        <f t="shared" si="100"/>
        <v>5.5367349322182988E-3</v>
      </c>
      <c r="AP323" s="22">
        <f t="shared" si="101"/>
        <v>6.1225671392751806E-2</v>
      </c>
      <c r="AQ323" s="19">
        <f t="shared" si="104"/>
        <v>6.1225671392751806E-2</v>
      </c>
      <c r="AX323">
        <v>0.16839996528800782</v>
      </c>
      <c r="AY323">
        <v>37.198275862068968</v>
      </c>
      <c r="AZ323">
        <v>1.5499281609195403</v>
      </c>
      <c r="BA323">
        <v>1.2554418103448277</v>
      </c>
      <c r="BB323">
        <v>2.8879310344827589</v>
      </c>
      <c r="BC323">
        <v>0.12033045977011496</v>
      </c>
      <c r="BD323">
        <v>1.1351113505747128</v>
      </c>
      <c r="BE323">
        <v>0.11351113505747129</v>
      </c>
      <c r="BF323">
        <v>0</v>
      </c>
      <c r="BG323">
        <v>22.83</v>
      </c>
      <c r="BH323">
        <v>1.8888809858702305</v>
      </c>
      <c r="BI323">
        <v>2.7806794380386068</v>
      </c>
      <c r="BJ323">
        <v>1.9117171136515421</v>
      </c>
      <c r="BK323">
        <v>0.30217415622370719</v>
      </c>
      <c r="BL323">
        <v>8.3937265617696445E-4</v>
      </c>
      <c r="BP323" s="50">
        <f t="shared" si="105"/>
        <v>1.889446665356878</v>
      </c>
      <c r="BQ323" s="50">
        <f t="shared" si="106"/>
        <v>4.5404454022988511E-2</v>
      </c>
      <c r="BR323" s="50">
        <f t="shared" si="107"/>
        <v>0.31647923279399265</v>
      </c>
      <c r="BS323" s="50">
        <f t="shared" si="108"/>
        <v>0.33414798752106006</v>
      </c>
      <c r="BT323" s="50">
        <f t="shared" si="109"/>
        <v>8.791089799833129E-4</v>
      </c>
      <c r="BU323" s="50">
        <f t="shared" si="109"/>
        <v>9.2818885422516677E-4</v>
      </c>
    </row>
    <row r="324" spans="1:73" x14ac:dyDescent="0.25">
      <c r="A324" s="21">
        <v>43739.464583333334</v>
      </c>
      <c r="B324" s="17">
        <v>337417</v>
      </c>
      <c r="C324" s="17">
        <v>13.51</v>
      </c>
      <c r="D324" s="17">
        <v>24.27</v>
      </c>
      <c r="E324" s="17">
        <v>430.1</v>
      </c>
      <c r="F324" s="17">
        <v>54.62</v>
      </c>
      <c r="G324" s="17">
        <v>-48.98</v>
      </c>
      <c r="H324" s="17">
        <v>-14.79</v>
      </c>
      <c r="I324" s="17">
        <v>28.06</v>
      </c>
      <c r="J324" s="17">
        <v>301.2</v>
      </c>
      <c r="K324" s="17">
        <v>375.5</v>
      </c>
      <c r="L324" s="17">
        <v>-34.19</v>
      </c>
      <c r="M324" s="17">
        <v>0.127</v>
      </c>
      <c r="N324" s="17">
        <v>381.1</v>
      </c>
      <c r="O324" s="17">
        <v>39.83</v>
      </c>
      <c r="P324" s="17">
        <v>341.3</v>
      </c>
      <c r="Q324" s="17">
        <v>417.8</v>
      </c>
      <c r="R324" s="17">
        <v>451.9</v>
      </c>
      <c r="S324" s="17">
        <v>22.48</v>
      </c>
      <c r="T324" s="17">
        <v>66.06</v>
      </c>
      <c r="U324" s="17">
        <v>0.76500000000000001</v>
      </c>
      <c r="V324" s="17">
        <v>319.5</v>
      </c>
      <c r="W324" s="17">
        <v>22.6</v>
      </c>
      <c r="X324" s="17">
        <v>0.42</v>
      </c>
      <c r="Y324" s="17">
        <v>4.2017920000000002</v>
      </c>
      <c r="Z324" s="7">
        <f t="shared" si="88"/>
        <v>22.54</v>
      </c>
      <c r="AA324" s="7">
        <f t="shared" si="102"/>
        <v>295.69</v>
      </c>
      <c r="AB324" s="2">
        <f t="shared" si="89"/>
        <v>348.38100000000003</v>
      </c>
      <c r="AC324" s="42">
        <f t="shared" si="90"/>
        <v>2.9111644664826413</v>
      </c>
      <c r="AD324" s="42">
        <f t="shared" si="91"/>
        <v>1.9231152465584329</v>
      </c>
      <c r="AE324" s="42">
        <f t="shared" si="92"/>
        <v>0.83716597169621543</v>
      </c>
      <c r="AF324" s="42">
        <f t="shared" si="93"/>
        <v>362.86173706936853</v>
      </c>
      <c r="AG324" s="42">
        <f t="shared" si="94"/>
        <v>348.34726758659377</v>
      </c>
      <c r="AH324" s="6">
        <f t="shared" si="95"/>
        <v>401.08800000000002</v>
      </c>
      <c r="AI324" s="4">
        <v>23.498979153888001</v>
      </c>
      <c r="AJ324" s="4">
        <f t="shared" si="103"/>
        <v>296.64897915388798</v>
      </c>
      <c r="AK324" s="8">
        <f t="shared" si="96"/>
        <v>0.20128549382923588</v>
      </c>
      <c r="AL324" s="8">
        <f t="shared" si="97"/>
        <v>421.72591724640739</v>
      </c>
      <c r="AM324" s="8">
        <f t="shared" si="98"/>
        <v>2.2495499549909979</v>
      </c>
      <c r="AN324" s="8">
        <f t="shared" si="99"/>
        <v>62.841319158134937</v>
      </c>
      <c r="AO324" s="22">
        <f t="shared" si="100"/>
        <v>6.0310883160640425E-3</v>
      </c>
      <c r="AP324" s="22">
        <f t="shared" si="101"/>
        <v>6.669227187151229E-2</v>
      </c>
      <c r="AQ324" s="19">
        <f t="shared" si="104"/>
        <v>6.669227187151229E-2</v>
      </c>
      <c r="AX324">
        <v>0.1658344246215791</v>
      </c>
      <c r="AY324">
        <v>37.077586206896555</v>
      </c>
      <c r="AZ324">
        <v>1.5448994252873565</v>
      </c>
      <c r="BA324">
        <v>1.2513685344827588</v>
      </c>
      <c r="BB324">
        <v>2.93965517241379</v>
      </c>
      <c r="BC324">
        <v>0.12248563218390791</v>
      </c>
      <c r="BD324">
        <v>1.1288829022988509</v>
      </c>
      <c r="BE324">
        <v>0.1128882902298851</v>
      </c>
      <c r="BF324">
        <v>0</v>
      </c>
      <c r="BG324">
        <v>22.54</v>
      </c>
      <c r="BH324">
        <v>0.87841577762354184</v>
      </c>
      <c r="BI324">
        <v>2.7322142327114456</v>
      </c>
      <c r="BJ324">
        <v>1.8049007221291811</v>
      </c>
      <c r="BK324">
        <v>0.29963499990963749</v>
      </c>
      <c r="BL324">
        <v>8.3231944419343744E-4</v>
      </c>
      <c r="BP324" s="50">
        <f t="shared" si="105"/>
        <v>0.87867884437569099</v>
      </c>
      <c r="BQ324" s="50">
        <f t="shared" si="106"/>
        <v>4.5155316091954036E-2</v>
      </c>
      <c r="BR324" s="50">
        <f t="shared" si="107"/>
        <v>0.30673225852656444</v>
      </c>
      <c r="BS324" s="50">
        <f t="shared" si="108"/>
        <v>0.32534809808062132</v>
      </c>
      <c r="BT324" s="50">
        <f t="shared" si="109"/>
        <v>8.5203405146267895E-4</v>
      </c>
      <c r="BU324" s="50">
        <f t="shared" si="109"/>
        <v>9.0374471689061474E-4</v>
      </c>
    </row>
    <row r="325" spans="1:73" x14ac:dyDescent="0.25">
      <c r="A325" s="21">
        <v>43739.464583333334</v>
      </c>
      <c r="B325" s="17">
        <v>337418</v>
      </c>
      <c r="C325" s="17">
        <v>13.5</v>
      </c>
      <c r="D325" s="17">
        <v>24.28</v>
      </c>
      <c r="E325" s="17">
        <v>420.1</v>
      </c>
      <c r="F325" s="17">
        <v>52.89</v>
      </c>
      <c r="G325" s="17">
        <v>-49.62</v>
      </c>
      <c r="H325" s="17">
        <v>-15.96</v>
      </c>
      <c r="I325" s="17">
        <v>28.06</v>
      </c>
      <c r="J325" s="17">
        <v>301.2</v>
      </c>
      <c r="K325" s="17">
        <v>367.2</v>
      </c>
      <c r="L325" s="17">
        <v>-33.659999999999997</v>
      </c>
      <c r="M325" s="17">
        <v>0.126</v>
      </c>
      <c r="N325" s="17">
        <v>370.5</v>
      </c>
      <c r="O325" s="17">
        <v>36.93</v>
      </c>
      <c r="P325" s="17">
        <v>333.5</v>
      </c>
      <c r="Q325" s="17">
        <v>417.1</v>
      </c>
      <c r="R325" s="17">
        <v>450.8</v>
      </c>
      <c r="S325" s="17">
        <v>22.48</v>
      </c>
      <c r="T325" s="17">
        <v>65.260000000000005</v>
      </c>
      <c r="U325" s="17">
        <v>0.81499999999999995</v>
      </c>
      <c r="V325" s="17">
        <v>309.5</v>
      </c>
      <c r="W325" s="17">
        <v>22.9</v>
      </c>
      <c r="X325" s="17">
        <v>0.41</v>
      </c>
      <c r="Y325" s="17">
        <v>4.1019410000000001</v>
      </c>
      <c r="Z325" s="7">
        <f t="shared" si="88"/>
        <v>22.689999999999998</v>
      </c>
      <c r="AA325" s="7">
        <f t="shared" si="102"/>
        <v>295.83999999999997</v>
      </c>
      <c r="AB325" s="2">
        <f t="shared" si="89"/>
        <v>340.28100000000006</v>
      </c>
      <c r="AC325" s="42">
        <f t="shared" si="90"/>
        <v>2.7631888027685463</v>
      </c>
      <c r="AD325" s="42">
        <f t="shared" si="91"/>
        <v>1.8032570126867535</v>
      </c>
      <c r="AE325" s="42">
        <f t="shared" si="92"/>
        <v>0.82943728158005581</v>
      </c>
      <c r="AF325" s="42">
        <f t="shared" si="93"/>
        <v>360.24186829216325</v>
      </c>
      <c r="AG325" s="42">
        <f t="shared" si="94"/>
        <v>345.8321935604767</v>
      </c>
      <c r="AH325" s="6">
        <f t="shared" si="95"/>
        <v>400.416</v>
      </c>
      <c r="AI325" s="4">
        <v>22.7217169351485</v>
      </c>
      <c r="AJ325" s="4">
        <f t="shared" si="103"/>
        <v>295.87171693514847</v>
      </c>
      <c r="AK325" s="8">
        <f t="shared" si="96"/>
        <v>0.20159197842245336</v>
      </c>
      <c r="AL325" s="8">
        <f t="shared" si="97"/>
        <v>417.13422704743914</v>
      </c>
      <c r="AM325" s="8">
        <f t="shared" si="98"/>
        <v>2.3219011606870779</v>
      </c>
      <c r="AN325" s="8">
        <f t="shared" si="99"/>
        <v>2.1452377340166029</v>
      </c>
      <c r="AO325" s="22">
        <f t="shared" si="100"/>
        <v>7.317797793883413E-3</v>
      </c>
      <c r="AP325" s="22">
        <f t="shared" si="101"/>
        <v>8.0920811368407591E-2</v>
      </c>
      <c r="AQ325" s="19">
        <f t="shared" si="104"/>
        <v>8.0920811368407591E-2</v>
      </c>
      <c r="AX325">
        <v>0.16715727725511695</v>
      </c>
      <c r="AY325">
        <v>36.215517241379317</v>
      </c>
      <c r="AZ325">
        <v>1.5089798850574716</v>
      </c>
      <c r="BA325">
        <v>1.2222737068965521</v>
      </c>
      <c r="BB325">
        <v>2.9051724137931028</v>
      </c>
      <c r="BC325">
        <v>0.12104885057471261</v>
      </c>
      <c r="BD325">
        <v>1.1012248563218394</v>
      </c>
      <c r="BE325">
        <v>0.11012248563218395</v>
      </c>
      <c r="BF325">
        <v>0</v>
      </c>
      <c r="BG325">
        <v>22.689999999999998</v>
      </c>
      <c r="BH325">
        <v>0.93582857354664906</v>
      </c>
      <c r="BI325">
        <v>2.7571895415617154</v>
      </c>
      <c r="BJ325">
        <v>1.7993418948231754</v>
      </c>
      <c r="BK325">
        <v>0.29469468937419935</v>
      </c>
      <c r="BL325">
        <v>8.18596359372776E-4</v>
      </c>
      <c r="BP325" s="50">
        <f t="shared" si="105"/>
        <v>0.93610883420416746</v>
      </c>
      <c r="BQ325" s="50">
        <f t="shared" si="106"/>
        <v>4.4048994252873577E-2</v>
      </c>
      <c r="BR325" s="50">
        <f t="shared" si="107"/>
        <v>0.30206460226478576</v>
      </c>
      <c r="BS325" s="50">
        <f t="shared" si="108"/>
        <v>0.32020434320904589</v>
      </c>
      <c r="BT325" s="50">
        <f t="shared" si="109"/>
        <v>8.3906833962440499E-4</v>
      </c>
      <c r="BU325" s="50">
        <f t="shared" si="109"/>
        <v>8.8945650891401635E-4</v>
      </c>
    </row>
    <row r="326" spans="1:73" x14ac:dyDescent="0.25">
      <c r="A326" s="21">
        <v>43739.464583333334</v>
      </c>
      <c r="B326" s="17">
        <v>337419</v>
      </c>
      <c r="C326" s="17">
        <v>13.51</v>
      </c>
      <c r="D326" s="17">
        <v>24.29</v>
      </c>
      <c r="E326" s="17">
        <v>416.4</v>
      </c>
      <c r="F326" s="17">
        <v>52.57</v>
      </c>
      <c r="G326" s="17">
        <v>-48.74</v>
      </c>
      <c r="H326" s="17">
        <v>-15.14</v>
      </c>
      <c r="I326" s="17">
        <v>28.05</v>
      </c>
      <c r="J326" s="17">
        <v>301.2</v>
      </c>
      <c r="K326" s="17">
        <v>363.8</v>
      </c>
      <c r="L326" s="17">
        <v>-33.6</v>
      </c>
      <c r="M326" s="17">
        <v>0.126</v>
      </c>
      <c r="N326" s="17">
        <v>367.7</v>
      </c>
      <c r="O326" s="17">
        <v>37.43</v>
      </c>
      <c r="P326" s="17">
        <v>330.2</v>
      </c>
      <c r="Q326" s="17">
        <v>417.9</v>
      </c>
      <c r="R326" s="17">
        <v>451.5</v>
      </c>
      <c r="S326" s="17">
        <v>22.48</v>
      </c>
      <c r="T326" s="17">
        <v>66.209999999999994</v>
      </c>
      <c r="U326" s="17">
        <v>1.29</v>
      </c>
      <c r="V326" s="17">
        <v>340</v>
      </c>
      <c r="W326" s="17">
        <v>22.55</v>
      </c>
      <c r="X326" s="17">
        <v>0.40699999999999997</v>
      </c>
      <c r="Y326" s="17">
        <v>4.0722310000000004</v>
      </c>
      <c r="Z326" s="7">
        <f t="shared" ref="Z326:Z389" si="110">AVERAGE(S326,W326)</f>
        <v>22.515000000000001</v>
      </c>
      <c r="AA326" s="7">
        <f t="shared" si="102"/>
        <v>295.66499999999996</v>
      </c>
      <c r="AB326" s="2">
        <f t="shared" ref="AB326:AB389" si="111">E326*$U$1827</f>
        <v>337.28399999999999</v>
      </c>
      <c r="AC326" s="42">
        <f t="shared" ref="AC326:AC389" si="112">0.61121*EXP((18.678 - (AI326/234.5))*(AI326/(257.15+Z326)))</f>
        <v>2.8129871853769792</v>
      </c>
      <c r="AD326" s="42">
        <f t="shared" ref="AD326:AD389" si="113">T326*AC326/100</f>
        <v>1.8624788154380978</v>
      </c>
      <c r="AE326" s="42">
        <f t="shared" ref="AE326:AE389" si="114">1.72*(AD326/AA326)^(0.143)</f>
        <v>0.83334938763963962</v>
      </c>
      <c r="AF326" s="42">
        <f t="shared" ref="AF326:AF389" si="115">AE326*$U$1834*AA326^4</f>
        <v>361.08533251698094</v>
      </c>
      <c r="AG326" s="42">
        <f t="shared" ref="AG326:AG389" si="116">$U$1831*AF326</f>
        <v>346.64191921630169</v>
      </c>
      <c r="AH326" s="6">
        <f t="shared" ref="AH326:AH389" si="117">$U$1831*($U$1832*Q326+$U$1833*R326)</f>
        <v>401.18399999999997</v>
      </c>
      <c r="AI326" s="4">
        <v>22.977693269864599</v>
      </c>
      <c r="AJ326" s="4">
        <f t="shared" si="103"/>
        <v>296.12769326986455</v>
      </c>
      <c r="AK326" s="8">
        <f t="shared" ref="AK326:AK389" si="118">(4*$U$1834*AA326^3) / $U$1838</f>
        <v>0.20123444328406481</v>
      </c>
      <c r="AL326" s="8">
        <f t="shared" ref="AL326:AL389" si="119">$U$1831*$U$1834*AA326^4   +    $U$1838*AK326*(AJ326-AA326)</f>
        <v>418.67457860788994</v>
      </c>
      <c r="AM326" s="8">
        <f t="shared" ref="AM326:AM389" si="120">1.4*0.135*SQRT(U326/$U$1844)</f>
        <v>2.9211898260811466</v>
      </c>
      <c r="AN326" s="8">
        <f t="shared" ref="AN326:AN389" si="121">AM326*$U$1838*(AJ326-AA326)</f>
        <v>39.372541236643087</v>
      </c>
      <c r="AO326" s="22">
        <f t="shared" ref="AO326:AO389" si="122">(AB326+AH326-AL326-AN326)/$U$1824</f>
        <v>6.3844161357445618E-3</v>
      </c>
      <c r="AP326" s="22">
        <f t="shared" ref="AP326:AP389" si="123">AO326*10*$U$1841*$U$1842</f>
        <v>7.0599400033959786E-2</v>
      </c>
      <c r="AQ326" s="19">
        <f t="shared" si="104"/>
        <v>7.0599400033959786E-2</v>
      </c>
      <c r="AX326">
        <v>0.16561481078140888</v>
      </c>
      <c r="AY326">
        <v>35.896551724137929</v>
      </c>
      <c r="AZ326">
        <v>1.4956896551724137</v>
      </c>
      <c r="BA326">
        <v>1.2115086206896553</v>
      </c>
      <c r="BB326">
        <v>2.8965517241379333</v>
      </c>
      <c r="BC326">
        <v>0.12068965517241388</v>
      </c>
      <c r="BD326">
        <v>1.0908189655172413</v>
      </c>
      <c r="BE326">
        <v>0.10908189655172414</v>
      </c>
      <c r="BF326">
        <v>0</v>
      </c>
      <c r="BG326">
        <v>22.515000000000001</v>
      </c>
      <c r="BH326">
        <v>1.4812501348161686</v>
      </c>
      <c r="BI326">
        <v>2.7280709448982354</v>
      </c>
      <c r="BJ326">
        <v>1.8062557726171216</v>
      </c>
      <c r="BK326">
        <v>0.29270921603960842</v>
      </c>
      <c r="BL326">
        <v>8.1308115566557885E-4</v>
      </c>
      <c r="BP326" s="50">
        <f t="shared" si="105"/>
        <v>1.4816937375746946</v>
      </c>
      <c r="BQ326" s="50">
        <f t="shared" si="106"/>
        <v>4.3632758620689653E-2</v>
      </c>
      <c r="BR326" s="50">
        <f t="shared" si="107"/>
        <v>0.30397149095950626</v>
      </c>
      <c r="BS326" s="50">
        <f t="shared" si="108"/>
        <v>0.32127624200352245</v>
      </c>
      <c r="BT326" s="50">
        <f t="shared" si="109"/>
        <v>8.4436525266529518E-4</v>
      </c>
      <c r="BU326" s="50">
        <f t="shared" si="109"/>
        <v>8.9243400556534007E-4</v>
      </c>
    </row>
    <row r="327" spans="1:73" x14ac:dyDescent="0.25">
      <c r="A327" s="21">
        <v>43739.464583333334</v>
      </c>
      <c r="B327" s="17">
        <v>337420</v>
      </c>
      <c r="C327" s="17">
        <v>13.51</v>
      </c>
      <c r="D327" s="17">
        <v>24.29</v>
      </c>
      <c r="E327" s="17">
        <v>413.3</v>
      </c>
      <c r="F327" s="17">
        <v>51.87</v>
      </c>
      <c r="G327" s="17">
        <v>-48.48</v>
      </c>
      <c r="H327" s="17">
        <v>-16.04</v>
      </c>
      <c r="I327" s="17">
        <v>28.03</v>
      </c>
      <c r="J327" s="17">
        <v>301.2</v>
      </c>
      <c r="K327" s="17">
        <v>361.5</v>
      </c>
      <c r="L327" s="17">
        <v>-32.450000000000003</v>
      </c>
      <c r="M327" s="17">
        <v>0.125</v>
      </c>
      <c r="N327" s="17">
        <v>364.9</v>
      </c>
      <c r="O327" s="17">
        <v>35.840000000000003</v>
      </c>
      <c r="P327" s="17">
        <v>329</v>
      </c>
      <c r="Q327" s="17">
        <v>418.1</v>
      </c>
      <c r="R327" s="17">
        <v>450.5</v>
      </c>
      <c r="S327" s="17">
        <v>22.48</v>
      </c>
      <c r="T327" s="17">
        <v>65.790000000000006</v>
      </c>
      <c r="U327" s="17">
        <v>1.63</v>
      </c>
      <c r="V327" s="17">
        <v>322</v>
      </c>
      <c r="W327" s="17">
        <v>22.7</v>
      </c>
      <c r="X327" s="17">
        <v>0.40400000000000003</v>
      </c>
      <c r="Y327" s="17">
        <v>4.0435299999999996</v>
      </c>
      <c r="Z327" s="7">
        <f t="shared" si="110"/>
        <v>22.59</v>
      </c>
      <c r="AA327" s="7">
        <f t="shared" ref="AA327:AA390" si="124">CONVERT(Z327,"C","K")</f>
        <v>295.73999999999995</v>
      </c>
      <c r="AB327" s="2">
        <f t="shared" si="111"/>
        <v>334.77300000000002</v>
      </c>
      <c r="AC327" s="42">
        <f t="shared" si="112"/>
        <v>2.7050832485647116</v>
      </c>
      <c r="AD327" s="42">
        <f t="shared" si="113"/>
        <v>1.7796742692307239</v>
      </c>
      <c r="AE327" s="42">
        <f t="shared" si="114"/>
        <v>0.82791738396554804</v>
      </c>
      <c r="AF327" s="42">
        <f t="shared" si="115"/>
        <v>359.09580751122553</v>
      </c>
      <c r="AG327" s="42">
        <f t="shared" si="116"/>
        <v>344.73197521077651</v>
      </c>
      <c r="AH327" s="6">
        <f t="shared" si="117"/>
        <v>401.37600000000003</v>
      </c>
      <c r="AI327" s="4">
        <v>22.3919417987053</v>
      </c>
      <c r="AJ327" s="4">
        <f t="shared" ref="AJ327:AJ390" si="125">CONVERT(AI327,"C","K")</f>
        <v>295.5419417987053</v>
      </c>
      <c r="AK327" s="8">
        <f t="shared" si="118"/>
        <v>0.20138762081982836</v>
      </c>
      <c r="AL327" s="8">
        <f t="shared" si="119"/>
        <v>415.22261829952959</v>
      </c>
      <c r="AM327" s="8">
        <f t="shared" si="120"/>
        <v>3.2836641119334962</v>
      </c>
      <c r="AN327" s="8">
        <f t="shared" si="121"/>
        <v>-18.944887981292098</v>
      </c>
      <c r="AO327" s="22">
        <f t="shared" si="122"/>
        <v>7.7379388333323942E-3</v>
      </c>
      <c r="AP327" s="22">
        <f t="shared" si="123"/>
        <v>8.5566765623907137E-2</v>
      </c>
      <c r="AQ327" s="19">
        <f t="shared" ref="AQ327:AQ390" si="126">MAX(AP327,0)</f>
        <v>8.5566765623907137E-2</v>
      </c>
      <c r="AX327">
        <v>0.16627438993858801</v>
      </c>
      <c r="AY327">
        <v>35.629310344827587</v>
      </c>
      <c r="AZ327">
        <v>1.4845545977011494</v>
      </c>
      <c r="BA327">
        <v>1.202489224137931</v>
      </c>
      <c r="BB327">
        <v>2.7931034482758603</v>
      </c>
      <c r="BC327">
        <v>0.11637931034482751</v>
      </c>
      <c r="BD327">
        <v>1.0861099137931034</v>
      </c>
      <c r="BE327">
        <v>0.10861099137931035</v>
      </c>
      <c r="BF327">
        <v>0</v>
      </c>
      <c r="BG327">
        <v>22.59</v>
      </c>
      <c r="BH327">
        <v>1.8716571470932981</v>
      </c>
      <c r="BI327">
        <v>2.7405172954280577</v>
      </c>
      <c r="BJ327">
        <v>1.8029863286621193</v>
      </c>
      <c r="BK327">
        <v>0.29429564129045899</v>
      </c>
      <c r="BL327">
        <v>8.1748789247349711E-4</v>
      </c>
      <c r="BP327" s="50">
        <f t="shared" ref="BP327:BP390" si="127">U327*(LN((2-0.08)/0.015)/LN(($AW$13-0.08)/0.015))</f>
        <v>1.8722176684083349</v>
      </c>
      <c r="BQ327" s="50">
        <f t="shared" ref="BQ327:BQ390" si="128">0.04*BD327</f>
        <v>4.3444396551724135E-2</v>
      </c>
      <c r="BR327" s="50">
        <f t="shared" ref="BR327:BR390" si="129">(0.408*AX327*(BD327-BE327) + $BF$6*($BN$7/(BG327+273))*BP327*(BI327-BJ327))  /  (AX327 + $BF$6*(1 + $BN$8*BP327))</f>
        <v>0.30822857772014683</v>
      </c>
      <c r="BS327" s="50">
        <f t="shared" ref="BS327:BS390" si="130">(0.408*AX327*(BD327-BQ327) + $BF$6*($BN$7/(BG327+273))*BP327*(BI327-BJ327))  /  (AX327 + $BF$6*(1 + $BN$8*BP327))</f>
        <v>0.32507385057415744</v>
      </c>
      <c r="BT327" s="50">
        <f t="shared" ref="BT327:BU390" si="131">BR327/60/6</f>
        <v>8.561904936670745E-4</v>
      </c>
      <c r="BU327" s="50">
        <f t="shared" si="131"/>
        <v>9.0298291826154849E-4</v>
      </c>
    </row>
    <row r="328" spans="1:73" x14ac:dyDescent="0.25">
      <c r="A328" s="21">
        <v>43739.465277777781</v>
      </c>
      <c r="B328" s="17">
        <v>337421</v>
      </c>
      <c r="C328" s="17">
        <v>13.51</v>
      </c>
      <c r="D328" s="17">
        <v>24.3</v>
      </c>
      <c r="E328" s="17">
        <v>414.8</v>
      </c>
      <c r="F328" s="17">
        <v>51.4</v>
      </c>
      <c r="G328" s="17">
        <v>-49.8</v>
      </c>
      <c r="H328" s="17">
        <v>-16.27</v>
      </c>
      <c r="I328" s="17">
        <v>28.01</v>
      </c>
      <c r="J328" s="17">
        <v>301.2</v>
      </c>
      <c r="K328" s="17">
        <v>363.4</v>
      </c>
      <c r="L328" s="17">
        <v>-33.53</v>
      </c>
      <c r="M328" s="17">
        <v>0.124</v>
      </c>
      <c r="N328" s="17">
        <v>365</v>
      </c>
      <c r="O328" s="17">
        <v>35.130000000000003</v>
      </c>
      <c r="P328" s="17">
        <v>329.9</v>
      </c>
      <c r="Q328" s="17">
        <v>416.6</v>
      </c>
      <c r="R328" s="17">
        <v>450.2</v>
      </c>
      <c r="S328" s="17">
        <v>22.48</v>
      </c>
      <c r="T328" s="17">
        <v>66.790000000000006</v>
      </c>
      <c r="U328" s="17">
        <v>0.36499999999999999</v>
      </c>
      <c r="V328" s="17">
        <v>17</v>
      </c>
      <c r="W328" s="17">
        <v>23.1</v>
      </c>
      <c r="X328" s="17">
        <v>0.40600000000000003</v>
      </c>
      <c r="Y328" s="17">
        <v>4.0578459999999996</v>
      </c>
      <c r="Z328" s="7">
        <f t="shared" si="110"/>
        <v>22.79</v>
      </c>
      <c r="AA328" s="7">
        <f t="shared" si="124"/>
        <v>295.94</v>
      </c>
      <c r="AB328" s="2">
        <f t="shared" si="111"/>
        <v>335.98800000000006</v>
      </c>
      <c r="AC328" s="42">
        <f t="shared" si="112"/>
        <v>2.7637624780252641</v>
      </c>
      <c r="AD328" s="42">
        <f t="shared" si="113"/>
        <v>1.8459169590730742</v>
      </c>
      <c r="AE328" s="42">
        <f t="shared" si="114"/>
        <v>0.83217499300041209</v>
      </c>
      <c r="AF328" s="42">
        <f t="shared" si="115"/>
        <v>361.91984546229207</v>
      </c>
      <c r="AG328" s="42">
        <f t="shared" si="116"/>
        <v>347.4430516438004</v>
      </c>
      <c r="AH328" s="6">
        <f t="shared" si="117"/>
        <v>399.93599999999998</v>
      </c>
      <c r="AI328" s="4">
        <v>22.733023007837101</v>
      </c>
      <c r="AJ328" s="4">
        <f t="shared" si="125"/>
        <v>295.8830230078371</v>
      </c>
      <c r="AK328" s="8">
        <f t="shared" si="118"/>
        <v>0.20179647422592692</v>
      </c>
      <c r="AL328" s="8">
        <f t="shared" si="119"/>
        <v>417.17707753333968</v>
      </c>
      <c r="AM328" s="8">
        <f t="shared" si="120"/>
        <v>1.5538581016296178</v>
      </c>
      <c r="AN328" s="8">
        <f t="shared" si="121"/>
        <v>-2.5790001063997972</v>
      </c>
      <c r="AO328" s="22">
        <f t="shared" si="122"/>
        <v>7.3157120246220659E-3</v>
      </c>
      <c r="AP328" s="22">
        <f t="shared" si="123"/>
        <v>8.0897746759940742E-2</v>
      </c>
      <c r="AQ328" s="19">
        <f t="shared" si="126"/>
        <v>8.0897746759940742E-2</v>
      </c>
      <c r="AX328">
        <v>0.16804411852232523</v>
      </c>
      <c r="AY328">
        <v>35.758620689655174</v>
      </c>
      <c r="AZ328">
        <v>1.4899425287356323</v>
      </c>
      <c r="BA328">
        <v>1.2068534482758622</v>
      </c>
      <c r="BB328">
        <v>2.8965517241379284</v>
      </c>
      <c r="BC328">
        <v>0.12068965517241369</v>
      </c>
      <c r="BD328">
        <v>1.0861637931034485</v>
      </c>
      <c r="BE328">
        <v>0.10861637931034485</v>
      </c>
      <c r="BF328">
        <v>0</v>
      </c>
      <c r="BG328">
        <v>22.79</v>
      </c>
      <c r="BH328">
        <v>0.41911341023868331</v>
      </c>
      <c r="BI328">
        <v>2.7739502776997051</v>
      </c>
      <c r="BJ328">
        <v>1.8527213904756332</v>
      </c>
      <c r="BK328">
        <v>0.28799118721247591</v>
      </c>
      <c r="BL328">
        <v>7.9997552003465528E-4</v>
      </c>
      <c r="BP328" s="50">
        <f t="shared" si="127"/>
        <v>0.41923892574787869</v>
      </c>
      <c r="BQ328" s="50">
        <f t="shared" si="128"/>
        <v>4.3446551724137937E-2</v>
      </c>
      <c r="BR328" s="50">
        <f t="shared" si="129"/>
        <v>0.29131494150485637</v>
      </c>
      <c r="BS328" s="50">
        <f t="shared" si="130"/>
        <v>0.3098494634955235</v>
      </c>
      <c r="BT328" s="50">
        <f t="shared" si="131"/>
        <v>8.092081708468233E-4</v>
      </c>
      <c r="BU328" s="50">
        <f t="shared" si="131"/>
        <v>8.6069295415423189E-4</v>
      </c>
    </row>
    <row r="329" spans="1:73" x14ac:dyDescent="0.25">
      <c r="A329" s="21">
        <v>43739.465277777781</v>
      </c>
      <c r="B329" s="17">
        <v>337422</v>
      </c>
      <c r="C329" s="17">
        <v>13.5</v>
      </c>
      <c r="D329" s="17">
        <v>24.3</v>
      </c>
      <c r="E329" s="17">
        <v>413.6</v>
      </c>
      <c r="F329" s="17">
        <v>51.06</v>
      </c>
      <c r="G329" s="17">
        <v>-50.83</v>
      </c>
      <c r="H329" s="17">
        <v>-15.93</v>
      </c>
      <c r="I329" s="17">
        <v>28.02</v>
      </c>
      <c r="J329" s="17">
        <v>301.2</v>
      </c>
      <c r="K329" s="17">
        <v>362.5</v>
      </c>
      <c r="L329" s="17">
        <v>-34.909999999999997</v>
      </c>
      <c r="M329" s="17">
        <v>0.123</v>
      </c>
      <c r="N329" s="17">
        <v>362.8</v>
      </c>
      <c r="O329" s="17">
        <v>35.130000000000003</v>
      </c>
      <c r="P329" s="17">
        <v>327.60000000000002</v>
      </c>
      <c r="Q329" s="17">
        <v>415.7</v>
      </c>
      <c r="R329" s="17">
        <v>450.6</v>
      </c>
      <c r="S329" s="17">
        <v>22.46</v>
      </c>
      <c r="T329" s="17">
        <v>68.56</v>
      </c>
      <c r="U329" s="17">
        <v>0.94499999999999995</v>
      </c>
      <c r="V329" s="17">
        <v>85.5</v>
      </c>
      <c r="W329" s="17">
        <v>23.3</v>
      </c>
      <c r="X329" s="17">
        <v>0.40400000000000003</v>
      </c>
      <c r="Y329" s="17">
        <v>4.0372599999999998</v>
      </c>
      <c r="Z329" s="7">
        <f t="shared" si="110"/>
        <v>22.880000000000003</v>
      </c>
      <c r="AA329" s="7">
        <f t="shared" si="124"/>
        <v>296.02999999999997</v>
      </c>
      <c r="AB329" s="2">
        <f t="shared" si="111"/>
        <v>335.01600000000002</v>
      </c>
      <c r="AC329" s="42">
        <f t="shared" si="112"/>
        <v>2.8052660630889807</v>
      </c>
      <c r="AD329" s="42">
        <f t="shared" si="113"/>
        <v>1.9232904128538053</v>
      </c>
      <c r="AE329" s="42">
        <f t="shared" si="114"/>
        <v>0.83703930970626261</v>
      </c>
      <c r="AF329" s="42">
        <f t="shared" si="115"/>
        <v>364.47841491394911</v>
      </c>
      <c r="AG329" s="42">
        <f t="shared" si="116"/>
        <v>349.89927831739112</v>
      </c>
      <c r="AH329" s="6">
        <f t="shared" si="117"/>
        <v>399.072</v>
      </c>
      <c r="AI329" s="4">
        <v>22.966196096975398</v>
      </c>
      <c r="AJ329" s="4">
        <f t="shared" si="125"/>
        <v>296.11619609697539</v>
      </c>
      <c r="AK329" s="8">
        <f t="shared" si="118"/>
        <v>0.20198063864938831</v>
      </c>
      <c r="AL329" s="8">
        <f t="shared" si="119"/>
        <v>418.5272783565286</v>
      </c>
      <c r="AM329" s="8">
        <f t="shared" si="120"/>
        <v>2.5002349889560382</v>
      </c>
      <c r="AN329" s="8">
        <f t="shared" si="121"/>
        <v>6.2778207941959501</v>
      </c>
      <c r="AO329" s="22">
        <f t="shared" si="122"/>
        <v>7.041525372851248E-3</v>
      </c>
      <c r="AP329" s="22">
        <f t="shared" si="123"/>
        <v>7.7865768157549337E-2</v>
      </c>
      <c r="AQ329" s="19">
        <f t="shared" si="126"/>
        <v>7.7865768157549337E-2</v>
      </c>
      <c r="AX329">
        <v>0.16884566792654121</v>
      </c>
      <c r="AY329">
        <v>35.655172413793103</v>
      </c>
      <c r="AZ329">
        <v>1.485632183908046</v>
      </c>
      <c r="BA329">
        <v>1.2033620689655173</v>
      </c>
      <c r="BB329">
        <v>3.0086206896551753</v>
      </c>
      <c r="BC329">
        <v>0.12535919540229898</v>
      </c>
      <c r="BD329">
        <v>1.0780028735632183</v>
      </c>
      <c r="BE329">
        <v>0.10780028735632184</v>
      </c>
      <c r="BF329">
        <v>0</v>
      </c>
      <c r="BG329">
        <v>22.880000000000003</v>
      </c>
      <c r="BH329">
        <v>1.0851018429467281</v>
      </c>
      <c r="BI329">
        <v>2.7891109265377629</v>
      </c>
      <c r="BJ329">
        <v>1.9122144512342902</v>
      </c>
      <c r="BK329">
        <v>0.28778515818072226</v>
      </c>
      <c r="BL329">
        <v>7.9940321716867298E-4</v>
      </c>
      <c r="BP329" s="50">
        <f t="shared" si="127"/>
        <v>1.0854268077582065</v>
      </c>
      <c r="BQ329" s="50">
        <f t="shared" si="128"/>
        <v>4.3120114942528737E-2</v>
      </c>
      <c r="BR329" s="50">
        <f t="shared" si="129"/>
        <v>0.29599525051121761</v>
      </c>
      <c r="BS329" s="50">
        <f t="shared" si="130"/>
        <v>0.3136429627373557</v>
      </c>
      <c r="BT329" s="50">
        <f t="shared" si="131"/>
        <v>8.2220902919782673E-4</v>
      </c>
      <c r="BU329" s="50">
        <f t="shared" si="131"/>
        <v>8.7123045204821024E-4</v>
      </c>
    </row>
    <row r="330" spans="1:73" x14ac:dyDescent="0.25">
      <c r="A330" s="21">
        <v>43739.465277777781</v>
      </c>
      <c r="B330" s="17">
        <v>337423</v>
      </c>
      <c r="C330" s="17">
        <v>13.5</v>
      </c>
      <c r="D330" s="17">
        <v>24.31</v>
      </c>
      <c r="E330" s="17">
        <v>409.7</v>
      </c>
      <c r="F330" s="17">
        <v>50.52</v>
      </c>
      <c r="G330" s="17">
        <v>-50.62</v>
      </c>
      <c r="H330" s="17">
        <v>-16.989999999999998</v>
      </c>
      <c r="I330" s="17">
        <v>28.03</v>
      </c>
      <c r="J330" s="17">
        <v>301.2</v>
      </c>
      <c r="K330" s="17">
        <v>359.1</v>
      </c>
      <c r="L330" s="17">
        <v>-33.630000000000003</v>
      </c>
      <c r="M330" s="17">
        <v>0.123</v>
      </c>
      <c r="N330" s="17">
        <v>359</v>
      </c>
      <c r="O330" s="17">
        <v>33.53</v>
      </c>
      <c r="P330" s="17">
        <v>325.5</v>
      </c>
      <c r="Q330" s="17">
        <v>415.9</v>
      </c>
      <c r="R330" s="17">
        <v>449.6</v>
      </c>
      <c r="S330" s="17">
        <v>22.46</v>
      </c>
      <c r="T330" s="17">
        <v>68.760000000000005</v>
      </c>
      <c r="U330" s="17">
        <v>0.73499999999999999</v>
      </c>
      <c r="V330" s="17">
        <v>335.5</v>
      </c>
      <c r="W330" s="17">
        <v>23.3</v>
      </c>
      <c r="X330" s="17">
        <v>0.4</v>
      </c>
      <c r="Y330" s="17">
        <v>3.9983879999999998</v>
      </c>
      <c r="Z330" s="7">
        <f t="shared" si="110"/>
        <v>22.880000000000003</v>
      </c>
      <c r="AA330" s="7">
        <f t="shared" si="124"/>
        <v>296.02999999999997</v>
      </c>
      <c r="AB330" s="2">
        <f t="shared" si="111"/>
        <v>331.85700000000003</v>
      </c>
      <c r="AC330" s="42">
        <f t="shared" si="112"/>
        <v>2.9159372006132402</v>
      </c>
      <c r="AD330" s="42">
        <f t="shared" si="113"/>
        <v>2.0049984191416641</v>
      </c>
      <c r="AE330" s="42">
        <f t="shared" si="114"/>
        <v>0.84203422717631415</v>
      </c>
      <c r="AF330" s="42">
        <f t="shared" si="115"/>
        <v>366.6533899491709</v>
      </c>
      <c r="AG330" s="42">
        <f t="shared" si="116"/>
        <v>351.98725435120406</v>
      </c>
      <c r="AH330" s="6">
        <f t="shared" si="117"/>
        <v>399.26399999999995</v>
      </c>
      <c r="AI330" s="4">
        <v>23.552526690305001</v>
      </c>
      <c r="AJ330" s="4">
        <f t="shared" si="125"/>
        <v>296.70252669030498</v>
      </c>
      <c r="AK330" s="8">
        <f t="shared" si="118"/>
        <v>0.20198063864938831</v>
      </c>
      <c r="AL330" s="8">
        <f t="shared" si="119"/>
        <v>421.97706932544082</v>
      </c>
      <c r="AM330" s="8">
        <f t="shared" si="120"/>
        <v>2.2050000000000001</v>
      </c>
      <c r="AN330" s="8">
        <f t="shared" si="121"/>
        <v>43.19749898732951</v>
      </c>
      <c r="AO330" s="22">
        <f t="shared" si="122"/>
        <v>6.0548725500266069E-3</v>
      </c>
      <c r="AP330" s="22">
        <f t="shared" si="123"/>
        <v>6.6955279891716873E-2</v>
      </c>
      <c r="AQ330" s="19">
        <f t="shared" si="126"/>
        <v>6.6955279891716873E-2</v>
      </c>
      <c r="AX330">
        <v>0.16884566792654121</v>
      </c>
      <c r="AY330">
        <v>35.318965517241381</v>
      </c>
      <c r="AZ330">
        <v>1.4716235632183909</v>
      </c>
      <c r="BA330">
        <v>1.1920150862068968</v>
      </c>
      <c r="BB330">
        <v>2.9051724137931076</v>
      </c>
      <c r="BC330">
        <v>0.12104885057471282</v>
      </c>
      <c r="BD330">
        <v>1.0709662356321838</v>
      </c>
      <c r="BE330">
        <v>0.10709662356321839</v>
      </c>
      <c r="BF330">
        <v>0</v>
      </c>
      <c r="BG330">
        <v>22.880000000000003</v>
      </c>
      <c r="BH330">
        <v>0.84396810006967737</v>
      </c>
      <c r="BI330">
        <v>2.7891109265377629</v>
      </c>
      <c r="BJ330">
        <v>1.917792673087366</v>
      </c>
      <c r="BK330">
        <v>0.2851723053768338</v>
      </c>
      <c r="BL330">
        <v>7.9214529271342713E-4</v>
      </c>
      <c r="BP330" s="50">
        <f t="shared" si="127"/>
        <v>0.84422085047860507</v>
      </c>
      <c r="BQ330" s="50">
        <f t="shared" si="128"/>
        <v>4.2838649425287353E-2</v>
      </c>
      <c r="BR330" s="50">
        <f t="shared" si="129"/>
        <v>0.29159772853973459</v>
      </c>
      <c r="BS330" s="50">
        <f t="shared" si="130"/>
        <v>0.30940109469161253</v>
      </c>
      <c r="BT330" s="50">
        <f t="shared" si="131"/>
        <v>8.0999369038815166E-4</v>
      </c>
      <c r="BU330" s="50">
        <f t="shared" si="131"/>
        <v>8.5944748525447923E-4</v>
      </c>
    </row>
    <row r="331" spans="1:73" x14ac:dyDescent="0.25">
      <c r="A331" s="21">
        <v>43739.465277777781</v>
      </c>
      <c r="B331" s="17">
        <v>337424</v>
      </c>
      <c r="C331" s="17">
        <v>13.51</v>
      </c>
      <c r="D331" s="17">
        <v>24.31</v>
      </c>
      <c r="E331" s="17">
        <v>409.6</v>
      </c>
      <c r="F331" s="17">
        <v>50.72</v>
      </c>
      <c r="G331" s="17">
        <v>-49.55</v>
      </c>
      <c r="H331" s="17">
        <v>-18.03</v>
      </c>
      <c r="I331" s="17">
        <v>28.03</v>
      </c>
      <c r="J331" s="17">
        <v>301.2</v>
      </c>
      <c r="K331" s="17">
        <v>358.9</v>
      </c>
      <c r="L331" s="17">
        <v>-31.52</v>
      </c>
      <c r="M331" s="17">
        <v>0.124</v>
      </c>
      <c r="N331" s="17">
        <v>360.1</v>
      </c>
      <c r="O331" s="17">
        <v>32.69</v>
      </c>
      <c r="P331" s="17">
        <v>327.39999999999998</v>
      </c>
      <c r="Q331" s="17">
        <v>417</v>
      </c>
      <c r="R331" s="17">
        <v>448.5</v>
      </c>
      <c r="S331" s="17">
        <v>22.44</v>
      </c>
      <c r="T331" s="17">
        <v>65.53</v>
      </c>
      <c r="U331" s="17">
        <v>0.85</v>
      </c>
      <c r="V331" s="17">
        <v>315.5</v>
      </c>
      <c r="W331" s="17">
        <v>22.8</v>
      </c>
      <c r="X331" s="17">
        <v>0.4</v>
      </c>
      <c r="Y331" s="17">
        <v>4.0033159999999999</v>
      </c>
      <c r="Z331" s="7">
        <f t="shared" si="110"/>
        <v>22.62</v>
      </c>
      <c r="AA331" s="7">
        <f t="shared" si="124"/>
        <v>295.77</v>
      </c>
      <c r="AB331" s="2">
        <f t="shared" si="111"/>
        <v>331.77600000000007</v>
      </c>
      <c r="AC331" s="42">
        <f t="shared" si="112"/>
        <v>2.7420595121586762</v>
      </c>
      <c r="AD331" s="42">
        <f t="shared" si="113"/>
        <v>1.7968715983175805</v>
      </c>
      <c r="AE331" s="42">
        <f t="shared" si="114"/>
        <v>0.82904469548076909</v>
      </c>
      <c r="AF331" s="42">
        <f t="shared" si="115"/>
        <v>359.73068866146332</v>
      </c>
      <c r="AG331" s="42">
        <f t="shared" si="116"/>
        <v>345.34146111500479</v>
      </c>
      <c r="AH331" s="6">
        <f t="shared" si="117"/>
        <v>400.32</v>
      </c>
      <c r="AI331" s="4">
        <v>22.599824490633701</v>
      </c>
      <c r="AJ331" s="4">
        <f t="shared" si="125"/>
        <v>295.74982449063367</v>
      </c>
      <c r="AK331" s="8">
        <f t="shared" si="118"/>
        <v>0.20144891359230632</v>
      </c>
      <c r="AL331" s="8">
        <f t="shared" si="119"/>
        <v>416.43509575252591</v>
      </c>
      <c r="AM331" s="8">
        <f t="shared" si="120"/>
        <v>2.371233856033605</v>
      </c>
      <c r="AN331" s="8">
        <f t="shared" si="121"/>
        <v>-1.3936039859048455</v>
      </c>
      <c r="AO331" s="22">
        <f t="shared" si="122"/>
        <v>7.2184636078223181E-3</v>
      </c>
      <c r="AP331" s="22">
        <f t="shared" si="123"/>
        <v>7.982236574868809E-2</v>
      </c>
      <c r="AQ331" s="19">
        <f t="shared" si="126"/>
        <v>7.982236574868809E-2</v>
      </c>
      <c r="AX331">
        <v>0.16653884180504469</v>
      </c>
      <c r="AY331">
        <v>35.310344827586206</v>
      </c>
      <c r="AZ331">
        <v>1.4712643678160919</v>
      </c>
      <c r="BA331">
        <v>1.1917241379310346</v>
      </c>
      <c r="BB331">
        <v>2.7155172413793105</v>
      </c>
      <c r="BC331">
        <v>0.11314655172413794</v>
      </c>
      <c r="BD331">
        <v>1.0785775862068967</v>
      </c>
      <c r="BE331">
        <v>0.10785775862068968</v>
      </c>
      <c r="BF331">
        <v>0</v>
      </c>
      <c r="BG331">
        <v>22.62</v>
      </c>
      <c r="BH331">
        <v>0.97601753069282415</v>
      </c>
      <c r="BI331">
        <v>2.745509701330044</v>
      </c>
      <c r="BJ331">
        <v>1.7991325072815778</v>
      </c>
      <c r="BK331">
        <v>0.28884366695977326</v>
      </c>
      <c r="BL331">
        <v>8.0234351933270354E-4</v>
      </c>
      <c r="BP331" s="50">
        <f t="shared" si="127"/>
        <v>0.97630982708410108</v>
      </c>
      <c r="BQ331" s="50">
        <f t="shared" si="128"/>
        <v>4.314310344827587E-2</v>
      </c>
      <c r="BR331" s="50">
        <f t="shared" si="129"/>
        <v>0.29637688544839885</v>
      </c>
      <c r="BS331" s="50">
        <f t="shared" si="130"/>
        <v>0.31407629150102856</v>
      </c>
      <c r="BT331" s="50">
        <f t="shared" si="131"/>
        <v>8.2326912624555238E-4</v>
      </c>
      <c r="BU331" s="50">
        <f t="shared" si="131"/>
        <v>8.7243414305841272E-4</v>
      </c>
    </row>
    <row r="332" spans="1:73" x14ac:dyDescent="0.25">
      <c r="A332" s="21">
        <v>43739.465277777781</v>
      </c>
      <c r="B332" s="17">
        <v>337425</v>
      </c>
      <c r="C332" s="17">
        <v>13.51</v>
      </c>
      <c r="D332" s="17">
        <v>24.32</v>
      </c>
      <c r="E332" s="17">
        <v>413.1</v>
      </c>
      <c r="F332" s="17">
        <v>51.01</v>
      </c>
      <c r="G332" s="17">
        <v>-48.78</v>
      </c>
      <c r="H332" s="17">
        <v>-17.46</v>
      </c>
      <c r="I332" s="17">
        <v>28.03</v>
      </c>
      <c r="J332" s="17">
        <v>301.2</v>
      </c>
      <c r="K332" s="17">
        <v>362.1</v>
      </c>
      <c r="L332" s="17">
        <v>-31.33</v>
      </c>
      <c r="M332" s="17">
        <v>0.123</v>
      </c>
      <c r="N332" s="17">
        <v>364.3</v>
      </c>
      <c r="O332" s="17">
        <v>33.549999999999997</v>
      </c>
      <c r="P332" s="17">
        <v>330.7</v>
      </c>
      <c r="Q332" s="17">
        <v>417.7</v>
      </c>
      <c r="R332" s="17">
        <v>449.1</v>
      </c>
      <c r="S332" s="17">
        <v>22.44</v>
      </c>
      <c r="T332" s="17">
        <v>67.010000000000005</v>
      </c>
      <c r="U332" s="17">
        <v>1.095</v>
      </c>
      <c r="V332" s="17">
        <v>340</v>
      </c>
      <c r="W332" s="17">
        <v>23</v>
      </c>
      <c r="X332" s="17">
        <v>0.40400000000000003</v>
      </c>
      <c r="Y332" s="17">
        <v>4.0360079999999998</v>
      </c>
      <c r="Z332" s="7">
        <f t="shared" si="110"/>
        <v>22.72</v>
      </c>
      <c r="AA332" s="7">
        <f t="shared" si="124"/>
        <v>295.87</v>
      </c>
      <c r="AB332" s="2">
        <f t="shared" si="111"/>
        <v>334.61100000000005</v>
      </c>
      <c r="AC332" s="42">
        <f t="shared" si="112"/>
        <v>2.7488584204501922</v>
      </c>
      <c r="AD332" s="42">
        <f t="shared" si="113"/>
        <v>1.8420100275436742</v>
      </c>
      <c r="AE332" s="42">
        <f t="shared" si="114"/>
        <v>0.83195103860998743</v>
      </c>
      <c r="AF332" s="42">
        <f t="shared" si="115"/>
        <v>361.48023340362079</v>
      </c>
      <c r="AG332" s="42">
        <f t="shared" si="116"/>
        <v>347.02102406747593</v>
      </c>
      <c r="AH332" s="6">
        <f t="shared" si="117"/>
        <v>400.99199999999996</v>
      </c>
      <c r="AI332" s="4">
        <v>22.645438540878001</v>
      </c>
      <c r="AJ332" s="4">
        <f t="shared" si="125"/>
        <v>295.79543854087797</v>
      </c>
      <c r="AK332" s="8">
        <f t="shared" si="118"/>
        <v>0.20165331265028083</v>
      </c>
      <c r="AL332" s="8">
        <f t="shared" si="119"/>
        <v>416.67913742437668</v>
      </c>
      <c r="AM332" s="8">
        <f t="shared" si="120"/>
        <v>2.6913611797750225</v>
      </c>
      <c r="AN332" s="8">
        <f t="shared" si="121"/>
        <v>-5.8455700172210712</v>
      </c>
      <c r="AO332" s="22">
        <f t="shared" si="122"/>
        <v>7.3941113254220661E-3</v>
      </c>
      <c r="AP332" s="22">
        <f t="shared" si="123"/>
        <v>8.1764692692329666E-2</v>
      </c>
      <c r="AQ332" s="19">
        <f t="shared" si="126"/>
        <v>8.1764692692329666E-2</v>
      </c>
      <c r="AX332">
        <v>0.16742291383052219</v>
      </c>
      <c r="AY332">
        <v>35.612068965517246</v>
      </c>
      <c r="AZ332">
        <v>1.4838362068965518</v>
      </c>
      <c r="BA332">
        <v>1.2019073275862071</v>
      </c>
      <c r="BB332">
        <v>2.706896551724141</v>
      </c>
      <c r="BC332">
        <v>0.11278735632183921</v>
      </c>
      <c r="BD332">
        <v>1.089119971264368</v>
      </c>
      <c r="BE332">
        <v>0.1089119971264368</v>
      </c>
      <c r="BF332">
        <v>0</v>
      </c>
      <c r="BG332">
        <v>22.72</v>
      </c>
      <c r="BH332">
        <v>1.2573402307160499</v>
      </c>
      <c r="BI332">
        <v>2.7622084529566373</v>
      </c>
      <c r="BJ332">
        <v>1.8509558843262428</v>
      </c>
      <c r="BK332">
        <v>0.2917076670609961</v>
      </c>
      <c r="BL332">
        <v>8.1029907516943361E-4</v>
      </c>
      <c r="BP332" s="50">
        <f t="shared" si="127"/>
        <v>1.2577167772436362</v>
      </c>
      <c r="BQ332" s="50">
        <f t="shared" si="128"/>
        <v>4.3564798850574724E-2</v>
      </c>
      <c r="BR332" s="50">
        <f t="shared" si="129"/>
        <v>0.30130071054986435</v>
      </c>
      <c r="BS332" s="50">
        <f t="shared" si="130"/>
        <v>0.31888816717600227</v>
      </c>
      <c r="BT332" s="50">
        <f t="shared" si="131"/>
        <v>8.3694641819406768E-4</v>
      </c>
      <c r="BU332" s="50">
        <f t="shared" si="131"/>
        <v>8.8580046437778401E-4</v>
      </c>
    </row>
    <row r="333" spans="1:73" x14ac:dyDescent="0.25">
      <c r="A333" s="21">
        <v>43739.465277777781</v>
      </c>
      <c r="B333" s="17">
        <v>337426</v>
      </c>
      <c r="C333" s="17">
        <v>13.51</v>
      </c>
      <c r="D333" s="17">
        <v>24.32</v>
      </c>
      <c r="E333" s="17">
        <v>413.6</v>
      </c>
      <c r="F333" s="17">
        <v>51.05</v>
      </c>
      <c r="G333" s="17">
        <v>-48.57</v>
      </c>
      <c r="H333" s="17">
        <v>-16.37</v>
      </c>
      <c r="I333" s="17">
        <v>28.02</v>
      </c>
      <c r="J333" s="17">
        <v>301.2</v>
      </c>
      <c r="K333" s="17">
        <v>362.5</v>
      </c>
      <c r="L333" s="17">
        <v>-32.200000000000003</v>
      </c>
      <c r="M333" s="17">
        <v>0.123</v>
      </c>
      <c r="N333" s="17">
        <v>365</v>
      </c>
      <c r="O333" s="17">
        <v>34.68</v>
      </c>
      <c r="P333" s="17">
        <v>330.3</v>
      </c>
      <c r="Q333" s="17">
        <v>417.9</v>
      </c>
      <c r="R333" s="17">
        <v>450.1</v>
      </c>
      <c r="S333" s="17">
        <v>22.44</v>
      </c>
      <c r="T333" s="17">
        <v>67.510000000000005</v>
      </c>
      <c r="U333" s="17">
        <v>1.5249999999999999</v>
      </c>
      <c r="V333" s="17">
        <v>328.5</v>
      </c>
      <c r="W333" s="17">
        <v>22.9</v>
      </c>
      <c r="X333" s="17">
        <v>0.40500000000000003</v>
      </c>
      <c r="Y333" s="17">
        <v>4.0456300000000001</v>
      </c>
      <c r="Z333" s="7">
        <f t="shared" si="110"/>
        <v>22.67</v>
      </c>
      <c r="AA333" s="7">
        <f t="shared" si="124"/>
        <v>295.82</v>
      </c>
      <c r="AB333" s="2">
        <f t="shared" si="111"/>
        <v>335.01600000000002</v>
      </c>
      <c r="AC333" s="42">
        <f t="shared" si="112"/>
        <v>2.8207593137544693</v>
      </c>
      <c r="AD333" s="42">
        <f t="shared" si="113"/>
        <v>1.9042946127156424</v>
      </c>
      <c r="AE333" s="42">
        <f t="shared" si="114"/>
        <v>0.83593689086490408</v>
      </c>
      <c r="AF333" s="42">
        <f t="shared" si="115"/>
        <v>362.96661510120623</v>
      </c>
      <c r="AG333" s="42">
        <f t="shared" si="116"/>
        <v>348.44795049715799</v>
      </c>
      <c r="AH333" s="6">
        <f t="shared" si="117"/>
        <v>401.18399999999997</v>
      </c>
      <c r="AI333" s="4">
        <v>23.032270120236699</v>
      </c>
      <c r="AJ333" s="4">
        <f t="shared" si="125"/>
        <v>296.18227012023669</v>
      </c>
      <c r="AK333" s="8">
        <f t="shared" si="118"/>
        <v>0.20155109584735537</v>
      </c>
      <c r="AL333" s="8">
        <f t="shared" si="119"/>
        <v>418.96218950165706</v>
      </c>
      <c r="AM333" s="8">
        <f t="shared" si="120"/>
        <v>3.1761415270733764</v>
      </c>
      <c r="AN333" s="8">
        <f t="shared" si="121"/>
        <v>33.517594766625109</v>
      </c>
      <c r="AO333" s="22">
        <f t="shared" si="122"/>
        <v>6.4595329789645618E-3</v>
      </c>
      <c r="AP333" s="22">
        <f t="shared" si="123"/>
        <v>7.1430048279785399E-2</v>
      </c>
      <c r="AQ333" s="19">
        <f t="shared" si="126"/>
        <v>7.1430048279785399E-2</v>
      </c>
      <c r="AX333">
        <v>0.16698038392568185</v>
      </c>
      <c r="AY333">
        <v>35.655172413793103</v>
      </c>
      <c r="AZ333">
        <v>1.485632183908046</v>
      </c>
      <c r="BA333">
        <v>1.2033620689655173</v>
      </c>
      <c r="BB333">
        <v>2.7758620689655213</v>
      </c>
      <c r="BC333">
        <v>0.11566091954023006</v>
      </c>
      <c r="BD333">
        <v>1.0877011494252873</v>
      </c>
      <c r="BE333">
        <v>0.10877011494252874</v>
      </c>
      <c r="BF333">
        <v>0</v>
      </c>
      <c r="BG333">
        <v>22.67</v>
      </c>
      <c r="BH333">
        <v>1.7510902756547728</v>
      </c>
      <c r="BI333">
        <v>2.7538480257855538</v>
      </c>
      <c r="BJ333">
        <v>1.8591228022078274</v>
      </c>
      <c r="BK333">
        <v>0.29212194197092473</v>
      </c>
      <c r="BL333">
        <v>8.114498388081242E-4</v>
      </c>
      <c r="BP333" s="50">
        <f t="shared" si="127"/>
        <v>1.7516146897685343</v>
      </c>
      <c r="BQ333" s="50">
        <f t="shared" si="128"/>
        <v>4.3508045977011495E-2</v>
      </c>
      <c r="BR333" s="50">
        <f t="shared" si="129"/>
        <v>0.30512063474939349</v>
      </c>
      <c r="BS333" s="50">
        <f t="shared" si="130"/>
        <v>0.32214098566414473</v>
      </c>
      <c r="BT333" s="50">
        <f t="shared" si="131"/>
        <v>8.4755731874831526E-4</v>
      </c>
      <c r="BU333" s="50">
        <f t="shared" si="131"/>
        <v>8.9483607128929086E-4</v>
      </c>
    </row>
    <row r="334" spans="1:73" x14ac:dyDescent="0.25">
      <c r="A334" s="21">
        <v>43739.46597222222</v>
      </c>
      <c r="B334" s="17">
        <v>337427</v>
      </c>
      <c r="C334" s="17">
        <v>13.51</v>
      </c>
      <c r="D334" s="17">
        <v>24.33</v>
      </c>
      <c r="E334" s="17">
        <v>420.7</v>
      </c>
      <c r="F334" s="17">
        <v>52.46</v>
      </c>
      <c r="G334" s="17">
        <v>-47.65</v>
      </c>
      <c r="H334" s="17">
        <v>-15.64</v>
      </c>
      <c r="I334" s="17">
        <v>28</v>
      </c>
      <c r="J334" s="17">
        <v>301.10000000000002</v>
      </c>
      <c r="K334" s="17">
        <v>368.2</v>
      </c>
      <c r="L334" s="17">
        <v>-32.01</v>
      </c>
      <c r="M334" s="17">
        <v>0.125</v>
      </c>
      <c r="N334" s="17">
        <v>373</v>
      </c>
      <c r="O334" s="17">
        <v>36.82</v>
      </c>
      <c r="P334" s="17">
        <v>336.2</v>
      </c>
      <c r="Q334" s="17">
        <v>418.7</v>
      </c>
      <c r="R334" s="17">
        <v>450.7</v>
      </c>
      <c r="S334" s="17">
        <v>22.43</v>
      </c>
      <c r="T334" s="17">
        <v>65.36</v>
      </c>
      <c r="U334" s="17">
        <v>1.4950000000000001</v>
      </c>
      <c r="V334" s="17">
        <v>336</v>
      </c>
      <c r="W334" s="17">
        <v>22.6</v>
      </c>
      <c r="X334" s="17">
        <v>0.41199999999999998</v>
      </c>
      <c r="Y334" s="17">
        <v>4.1194519999999999</v>
      </c>
      <c r="Z334" s="7">
        <f t="shared" si="110"/>
        <v>22.515000000000001</v>
      </c>
      <c r="AA334" s="7">
        <f t="shared" si="124"/>
        <v>295.66499999999996</v>
      </c>
      <c r="AB334" s="2">
        <f t="shared" si="111"/>
        <v>340.767</v>
      </c>
      <c r="AC334" s="42">
        <f t="shared" si="112"/>
        <v>2.7994847574110606</v>
      </c>
      <c r="AD334" s="42">
        <f t="shared" si="113"/>
        <v>1.8297432374438691</v>
      </c>
      <c r="AE334" s="42">
        <f t="shared" si="114"/>
        <v>0.83123888346047281</v>
      </c>
      <c r="AF334" s="42">
        <f t="shared" si="115"/>
        <v>360.17086361040219</v>
      </c>
      <c r="AG334" s="42">
        <f t="shared" si="116"/>
        <v>345.76402906598611</v>
      </c>
      <c r="AH334" s="6">
        <f t="shared" si="117"/>
        <v>401.952</v>
      </c>
      <c r="AI334" s="4">
        <v>22.904886843705299</v>
      </c>
      <c r="AJ334" s="4">
        <f t="shared" si="125"/>
        <v>296.05488684370528</v>
      </c>
      <c r="AK334" s="8">
        <f t="shared" si="118"/>
        <v>0.20123444328406481</v>
      </c>
      <c r="AL334" s="8">
        <f t="shared" si="119"/>
        <v>418.24779029857302</v>
      </c>
      <c r="AM334" s="8">
        <f t="shared" si="120"/>
        <v>3.1447456176931068</v>
      </c>
      <c r="AN334" s="8">
        <f t="shared" si="121"/>
        <v>35.716145693623879</v>
      </c>
      <c r="AO334" s="22">
        <f t="shared" si="122"/>
        <v>6.5741626975398806E-3</v>
      </c>
      <c r="AP334" s="22">
        <f t="shared" si="123"/>
        <v>7.2697633159187272E-2</v>
      </c>
      <c r="AQ334" s="19">
        <f t="shared" si="126"/>
        <v>7.2697633159187272E-2</v>
      </c>
      <c r="AX334">
        <v>0.16561481078140888</v>
      </c>
      <c r="AY334">
        <v>36.267241379310342</v>
      </c>
      <c r="AZ334">
        <v>1.5111350574712643</v>
      </c>
      <c r="BA334">
        <v>1.2240193965517241</v>
      </c>
      <c r="BB334">
        <v>2.7586206896551726</v>
      </c>
      <c r="BC334">
        <v>0.1149425287356322</v>
      </c>
      <c r="BD334">
        <v>1.1090768678160918</v>
      </c>
      <c r="BE334">
        <v>0.11090768678160919</v>
      </c>
      <c r="BF334">
        <v>0</v>
      </c>
      <c r="BG334">
        <v>22.515000000000001</v>
      </c>
      <c r="BH334">
        <v>1.7166425981009086</v>
      </c>
      <c r="BI334">
        <v>2.7280709448982354</v>
      </c>
      <c r="BJ334">
        <v>1.7830671695854867</v>
      </c>
      <c r="BK334">
        <v>0.29894979826672285</v>
      </c>
      <c r="BL334">
        <v>8.3041610629645227E-4</v>
      </c>
      <c r="BP334" s="50">
        <f t="shared" si="127"/>
        <v>1.7171566958714486</v>
      </c>
      <c r="BQ334" s="50">
        <f t="shared" si="128"/>
        <v>4.4363074712643676E-2</v>
      </c>
      <c r="BR334" s="50">
        <f t="shared" si="129"/>
        <v>0.3120873865860041</v>
      </c>
      <c r="BS334" s="50">
        <f t="shared" si="130"/>
        <v>0.32942736575319476</v>
      </c>
      <c r="BT334" s="50">
        <f t="shared" si="131"/>
        <v>8.6690940718334468E-4</v>
      </c>
      <c r="BU334" s="50">
        <f t="shared" si="131"/>
        <v>9.1507601598109656E-4</v>
      </c>
    </row>
    <row r="335" spans="1:73" x14ac:dyDescent="0.25">
      <c r="A335" s="21">
        <v>43739.46597222222</v>
      </c>
      <c r="B335" s="17">
        <v>337428</v>
      </c>
      <c r="C335" s="17">
        <v>13.5</v>
      </c>
      <c r="D335" s="17">
        <v>24.33</v>
      </c>
      <c r="E335" s="17">
        <v>419.4</v>
      </c>
      <c r="F335" s="17">
        <v>51.69</v>
      </c>
      <c r="G335" s="17">
        <v>-48.2</v>
      </c>
      <c r="H335" s="17">
        <v>-15.55</v>
      </c>
      <c r="I335" s="17">
        <v>27.97</v>
      </c>
      <c r="J335" s="17">
        <v>301.10000000000002</v>
      </c>
      <c r="K335" s="17">
        <v>367.7</v>
      </c>
      <c r="L335" s="17">
        <v>-32.65</v>
      </c>
      <c r="M335" s="17">
        <v>0.123</v>
      </c>
      <c r="N335" s="17">
        <v>371.2</v>
      </c>
      <c r="O335" s="17">
        <v>36.14</v>
      </c>
      <c r="P335" s="17">
        <v>335</v>
      </c>
      <c r="Q335" s="17">
        <v>418</v>
      </c>
      <c r="R335" s="17">
        <v>450.6</v>
      </c>
      <c r="S335" s="17">
        <v>22.42</v>
      </c>
      <c r="T335" s="17">
        <v>66.56</v>
      </c>
      <c r="U335" s="17">
        <v>1.91</v>
      </c>
      <c r="V335" s="17">
        <v>330</v>
      </c>
      <c r="W335" s="17">
        <v>22.75</v>
      </c>
      <c r="X335" s="17">
        <v>0.41</v>
      </c>
      <c r="Y335" s="17">
        <v>4.1029710000000001</v>
      </c>
      <c r="Z335" s="7">
        <f t="shared" si="110"/>
        <v>22.585000000000001</v>
      </c>
      <c r="AA335" s="7">
        <f t="shared" si="124"/>
        <v>295.73499999999996</v>
      </c>
      <c r="AB335" s="2">
        <f t="shared" si="111"/>
        <v>339.714</v>
      </c>
      <c r="AC335" s="42">
        <f t="shared" si="112"/>
        <v>2.6979698429751537</v>
      </c>
      <c r="AD335" s="42">
        <f t="shared" si="113"/>
        <v>1.7957687274842624</v>
      </c>
      <c r="AE335" s="42">
        <f t="shared" si="114"/>
        <v>0.82898594024996164</v>
      </c>
      <c r="AF335" s="42">
        <f t="shared" si="115"/>
        <v>359.53496127165931</v>
      </c>
      <c r="AG335" s="42">
        <f t="shared" si="116"/>
        <v>345.1535628207929</v>
      </c>
      <c r="AH335" s="6">
        <f t="shared" si="117"/>
        <v>401.28</v>
      </c>
      <c r="AI335" s="4">
        <v>22.351697211622799</v>
      </c>
      <c r="AJ335" s="4">
        <f t="shared" si="125"/>
        <v>295.5016972116228</v>
      </c>
      <c r="AK335" s="8">
        <f t="shared" si="118"/>
        <v>0.20137740656663145</v>
      </c>
      <c r="AL335" s="8">
        <f t="shared" si="119"/>
        <v>414.9877700084291</v>
      </c>
      <c r="AM335" s="8">
        <f t="shared" si="120"/>
        <v>3.5545252847602589</v>
      </c>
      <c r="AN335" s="8">
        <f t="shared" si="121"/>
        <v>-24.156945634296761</v>
      </c>
      <c r="AO335" s="22">
        <f t="shared" si="122"/>
        <v>7.9722573703139496E-3</v>
      </c>
      <c r="AP335" s="22">
        <f t="shared" si="123"/>
        <v>8.8157879325771696E-2</v>
      </c>
      <c r="AQ335" s="19">
        <f t="shared" si="126"/>
        <v>8.8157879325771696E-2</v>
      </c>
      <c r="AX335">
        <v>0.16623034911189605</v>
      </c>
      <c r="AY335">
        <v>36.155172413793103</v>
      </c>
      <c r="AZ335">
        <v>1.5064655172413792</v>
      </c>
      <c r="BA335">
        <v>1.2202370689655173</v>
      </c>
      <c r="BB335">
        <v>2.8103448275862091</v>
      </c>
      <c r="BC335">
        <v>0.11709770114942537</v>
      </c>
      <c r="BD335">
        <v>1.1031393678160919</v>
      </c>
      <c r="BE335">
        <v>0.1103139367816092</v>
      </c>
      <c r="BF335">
        <v>0</v>
      </c>
      <c r="BG335">
        <v>22.585000000000001</v>
      </c>
      <c r="BH335">
        <v>2.1931688042626991</v>
      </c>
      <c r="BI335">
        <v>2.7396859988979134</v>
      </c>
      <c r="BJ335">
        <v>1.823535000866451</v>
      </c>
      <c r="BK335">
        <v>0.29789283800696614</v>
      </c>
      <c r="BL335">
        <v>8.2748010557490593E-4</v>
      </c>
      <c r="BP335" s="50">
        <f t="shared" si="127"/>
        <v>2.1938256114478034</v>
      </c>
      <c r="BQ335" s="50">
        <f t="shared" si="128"/>
        <v>4.4125574712643674E-2</v>
      </c>
      <c r="BR335" s="50">
        <f t="shared" si="129"/>
        <v>0.31410439307822097</v>
      </c>
      <c r="BS335" s="50">
        <f t="shared" si="130"/>
        <v>0.33088460980351336</v>
      </c>
      <c r="BT335" s="50">
        <f t="shared" si="131"/>
        <v>8.7251220299505814E-4</v>
      </c>
      <c r="BU335" s="50">
        <f t="shared" si="131"/>
        <v>9.1912391612087045E-4</v>
      </c>
    </row>
    <row r="336" spans="1:73" x14ac:dyDescent="0.25">
      <c r="A336" s="21">
        <v>43739.46597222222</v>
      </c>
      <c r="B336" s="17">
        <v>337429</v>
      </c>
      <c r="C336" s="17">
        <v>13.51</v>
      </c>
      <c r="D336" s="17">
        <v>24.34</v>
      </c>
      <c r="E336" s="17">
        <v>418.1</v>
      </c>
      <c r="F336" s="17">
        <v>51.36</v>
      </c>
      <c r="G336" s="17">
        <v>-47.85</v>
      </c>
      <c r="H336" s="17">
        <v>-14.93</v>
      </c>
      <c r="I336" s="17">
        <v>27.95</v>
      </c>
      <c r="J336" s="17">
        <v>301.10000000000002</v>
      </c>
      <c r="K336" s="17">
        <v>366.8</v>
      </c>
      <c r="L336" s="17">
        <v>-32.92</v>
      </c>
      <c r="M336" s="17">
        <v>0.123</v>
      </c>
      <c r="N336" s="17">
        <v>370.3</v>
      </c>
      <c r="O336" s="17">
        <v>36.43</v>
      </c>
      <c r="P336" s="17">
        <v>333.9</v>
      </c>
      <c r="Q336" s="17">
        <v>418.2</v>
      </c>
      <c r="R336" s="17">
        <v>451.1</v>
      </c>
      <c r="S336" s="17">
        <v>22.39</v>
      </c>
      <c r="T336" s="17">
        <v>66.37</v>
      </c>
      <c r="U336" s="17">
        <v>1.5149999999999999</v>
      </c>
      <c r="V336" s="17">
        <v>315.5</v>
      </c>
      <c r="W336" s="17">
        <v>22.6</v>
      </c>
      <c r="X336" s="17">
        <v>0.41</v>
      </c>
      <c r="Y336" s="17">
        <v>4.0955870000000001</v>
      </c>
      <c r="Z336" s="7">
        <f t="shared" si="110"/>
        <v>22.495000000000001</v>
      </c>
      <c r="AA336" s="7">
        <f t="shared" si="124"/>
        <v>295.64499999999998</v>
      </c>
      <c r="AB336" s="2">
        <f t="shared" si="111"/>
        <v>338.66100000000006</v>
      </c>
      <c r="AC336" s="42">
        <f t="shared" si="112"/>
        <v>2.7353912250516488</v>
      </c>
      <c r="AD336" s="42">
        <f t="shared" si="113"/>
        <v>1.8154791560667796</v>
      </c>
      <c r="AE336" s="42">
        <f t="shared" si="114"/>
        <v>0.83031715539348516</v>
      </c>
      <c r="AF336" s="42">
        <f t="shared" si="115"/>
        <v>359.67414849072736</v>
      </c>
      <c r="AG336" s="42">
        <f t="shared" si="116"/>
        <v>345.28718255109823</v>
      </c>
      <c r="AH336" s="6">
        <f t="shared" si="117"/>
        <v>401.47199999999998</v>
      </c>
      <c r="AI336" s="4">
        <v>22.552840951946401</v>
      </c>
      <c r="AJ336" s="4">
        <f t="shared" si="125"/>
        <v>295.70284095194637</v>
      </c>
      <c r="AK336" s="8">
        <f t="shared" si="118"/>
        <v>0.20119360906332243</v>
      </c>
      <c r="AL336" s="8">
        <f t="shared" si="119"/>
        <v>416.18874378285051</v>
      </c>
      <c r="AM336" s="8">
        <f t="shared" si="120"/>
        <v>3.16571082065308</v>
      </c>
      <c r="AN336" s="8">
        <f t="shared" si="121"/>
        <v>5.3339281007221535</v>
      </c>
      <c r="AO336" s="22">
        <f t="shared" si="122"/>
        <v>7.2538853694263028E-3</v>
      </c>
      <c r="AP336" s="22">
        <f t="shared" si="123"/>
        <v>8.02140625090835E-2</v>
      </c>
      <c r="AQ336" s="19">
        <f t="shared" si="126"/>
        <v>8.02140625090835E-2</v>
      </c>
      <c r="AX336">
        <v>0.16543929654246262</v>
      </c>
      <c r="AY336">
        <v>36.043103448275865</v>
      </c>
      <c r="AZ336">
        <v>1.5017959770114944</v>
      </c>
      <c r="BA336">
        <v>1.2164547413793105</v>
      </c>
      <c r="BB336">
        <v>2.8362068965517273</v>
      </c>
      <c r="BC336">
        <v>0.11817528735632198</v>
      </c>
      <c r="BD336">
        <v>1.0982794540229885</v>
      </c>
      <c r="BE336">
        <v>0.10982794540229886</v>
      </c>
      <c r="BF336">
        <v>0</v>
      </c>
      <c r="BG336">
        <v>22.495000000000001</v>
      </c>
      <c r="BH336">
        <v>1.7396077164701513</v>
      </c>
      <c r="BI336">
        <v>2.7247602659457018</v>
      </c>
      <c r="BJ336">
        <v>1.8084233885081624</v>
      </c>
      <c r="BK336">
        <v>0.29502807248026941</v>
      </c>
      <c r="BL336">
        <v>8.195224235563039E-4</v>
      </c>
      <c r="BP336" s="50">
        <f t="shared" si="127"/>
        <v>1.7401286918028389</v>
      </c>
      <c r="BQ336" s="50">
        <f t="shared" si="128"/>
        <v>4.3931178160919543E-2</v>
      </c>
      <c r="BR336" s="50">
        <f t="shared" si="129"/>
        <v>0.30815685991533254</v>
      </c>
      <c r="BS336" s="50">
        <f t="shared" si="130"/>
        <v>0.32529724908237267</v>
      </c>
      <c r="BT336" s="50">
        <f t="shared" si="131"/>
        <v>8.5599127754259043E-4</v>
      </c>
      <c r="BU336" s="50">
        <f t="shared" si="131"/>
        <v>9.0360346967325743E-4</v>
      </c>
    </row>
    <row r="337" spans="1:73" x14ac:dyDescent="0.25">
      <c r="A337" s="21">
        <v>43739.46597222222</v>
      </c>
      <c r="B337" s="17">
        <v>337430</v>
      </c>
      <c r="C337" s="17">
        <v>13.5</v>
      </c>
      <c r="D337" s="17">
        <v>24.35</v>
      </c>
      <c r="E337" s="17">
        <v>426.4</v>
      </c>
      <c r="F337" s="17">
        <v>52.14</v>
      </c>
      <c r="G337" s="17">
        <v>-47.92</v>
      </c>
      <c r="H337" s="17">
        <v>-14.82</v>
      </c>
      <c r="I337" s="17">
        <v>27.92</v>
      </c>
      <c r="J337" s="17">
        <v>301.10000000000002</v>
      </c>
      <c r="K337" s="17">
        <v>374.3</v>
      </c>
      <c r="L337" s="17">
        <v>-33.090000000000003</v>
      </c>
      <c r="M337" s="17">
        <v>0.122</v>
      </c>
      <c r="N337" s="17">
        <v>378.5</v>
      </c>
      <c r="O337" s="17">
        <v>37.32</v>
      </c>
      <c r="P337" s="17">
        <v>341.2</v>
      </c>
      <c r="Q337" s="17">
        <v>417.9</v>
      </c>
      <c r="R337" s="17">
        <v>451</v>
      </c>
      <c r="S337" s="17">
        <v>22.37</v>
      </c>
      <c r="T337" s="17">
        <v>67.709999999999994</v>
      </c>
      <c r="U337" s="17">
        <v>1.72</v>
      </c>
      <c r="V337" s="17">
        <v>350</v>
      </c>
      <c r="W337" s="17">
        <v>22.95</v>
      </c>
      <c r="X337" s="17">
        <v>0.41799999999999998</v>
      </c>
      <c r="Y337" s="17">
        <v>4.1751240000000003</v>
      </c>
      <c r="Z337" s="7">
        <f t="shared" si="110"/>
        <v>22.66</v>
      </c>
      <c r="AA337" s="7">
        <f t="shared" si="124"/>
        <v>295.81</v>
      </c>
      <c r="AB337" s="2">
        <f t="shared" si="111"/>
        <v>345.38400000000001</v>
      </c>
      <c r="AC337" s="42">
        <f t="shared" si="112"/>
        <v>2.7295470368782611</v>
      </c>
      <c r="AD337" s="42">
        <f t="shared" si="113"/>
        <v>1.8481762986702706</v>
      </c>
      <c r="AE337" s="42">
        <f t="shared" si="114"/>
        <v>0.83237286670887589</v>
      </c>
      <c r="AF337" s="42">
        <f t="shared" si="115"/>
        <v>361.37023614219987</v>
      </c>
      <c r="AG337" s="42">
        <f t="shared" si="116"/>
        <v>346.91542669651187</v>
      </c>
      <c r="AH337" s="6">
        <f t="shared" si="117"/>
        <v>401.18399999999997</v>
      </c>
      <c r="AI337" s="4">
        <v>22.533843115529301</v>
      </c>
      <c r="AJ337" s="4">
        <f t="shared" si="125"/>
        <v>295.68384311552927</v>
      </c>
      <c r="AK337" s="8">
        <f t="shared" si="118"/>
        <v>0.20153065663270234</v>
      </c>
      <c r="AL337" s="8">
        <f t="shared" si="119"/>
        <v>416.03825957891155</v>
      </c>
      <c r="AM337" s="8">
        <f t="shared" si="120"/>
        <v>3.3730994648838917</v>
      </c>
      <c r="AN337" s="8">
        <f t="shared" si="121"/>
        <v>-12.395972029024588</v>
      </c>
      <c r="AO337" s="22">
        <f t="shared" si="122"/>
        <v>7.8074801374077296E-3</v>
      </c>
      <c r="AP337" s="22">
        <f t="shared" si="123"/>
        <v>8.6335759098159298E-2</v>
      </c>
      <c r="AQ337" s="19">
        <f t="shared" si="126"/>
        <v>8.6335759098159298E-2</v>
      </c>
      <c r="AX337">
        <v>0.16689199653503428</v>
      </c>
      <c r="AY337">
        <v>36.758620689655174</v>
      </c>
      <c r="AZ337">
        <v>1.531609195402299</v>
      </c>
      <c r="BA337">
        <v>1.2406034482758623</v>
      </c>
      <c r="BB337">
        <v>2.8534482758620712</v>
      </c>
      <c r="BC337">
        <v>0.11889367816091963</v>
      </c>
      <c r="BD337">
        <v>1.1217097701149428</v>
      </c>
      <c r="BE337">
        <v>0.11217097701149428</v>
      </c>
      <c r="BF337">
        <v>0</v>
      </c>
      <c r="BG337">
        <v>22.66</v>
      </c>
      <c r="BH337">
        <v>1.9750001797548913</v>
      </c>
      <c r="BI337">
        <v>2.7521785942575856</v>
      </c>
      <c r="BJ337">
        <v>1.8635001261718112</v>
      </c>
      <c r="BK337">
        <v>0.29991113922705365</v>
      </c>
      <c r="BL337">
        <v>8.3308649785292677E-4</v>
      </c>
      <c r="BP337" s="50">
        <f t="shared" si="127"/>
        <v>1.9755916500995927</v>
      </c>
      <c r="BQ337" s="50">
        <f t="shared" si="128"/>
        <v>4.4868390804597709E-2</v>
      </c>
      <c r="BR337" s="50">
        <f t="shared" si="129"/>
        <v>0.31476453692162421</v>
      </c>
      <c r="BS337" s="50">
        <f t="shared" si="130"/>
        <v>0.33207723657068244</v>
      </c>
      <c r="BT337" s="50">
        <f t="shared" si="131"/>
        <v>8.7434593589340054E-4</v>
      </c>
      <c r="BU337" s="50">
        <f t="shared" si="131"/>
        <v>9.224367682518957E-4</v>
      </c>
    </row>
    <row r="338" spans="1:73" x14ac:dyDescent="0.25">
      <c r="A338" s="21">
        <v>43739.46597222222</v>
      </c>
      <c r="B338" s="17">
        <v>337431</v>
      </c>
      <c r="C338" s="17">
        <v>13.51</v>
      </c>
      <c r="D338" s="17">
        <v>24.35</v>
      </c>
      <c r="E338" s="17">
        <v>417.3</v>
      </c>
      <c r="F338" s="17">
        <v>50.57</v>
      </c>
      <c r="G338" s="17">
        <v>-48.73</v>
      </c>
      <c r="H338" s="17">
        <v>-14.54</v>
      </c>
      <c r="I338" s="17">
        <v>27.91</v>
      </c>
      <c r="J338" s="17">
        <v>301.10000000000002</v>
      </c>
      <c r="K338" s="17">
        <v>366.8</v>
      </c>
      <c r="L338" s="17">
        <v>-34.18</v>
      </c>
      <c r="M338" s="17">
        <v>0.121</v>
      </c>
      <c r="N338" s="17">
        <v>368.6</v>
      </c>
      <c r="O338" s="17">
        <v>36.020000000000003</v>
      </c>
      <c r="P338" s="17">
        <v>332.6</v>
      </c>
      <c r="Q338" s="17">
        <v>417.1</v>
      </c>
      <c r="R338" s="17">
        <v>451.2</v>
      </c>
      <c r="S338" s="17">
        <v>22.36</v>
      </c>
      <c r="T338" s="17">
        <v>68.31</v>
      </c>
      <c r="U338" s="17">
        <v>0.65500000000000003</v>
      </c>
      <c r="V338" s="17">
        <v>171.5</v>
      </c>
      <c r="W338" s="17">
        <v>23</v>
      </c>
      <c r="X338" s="17">
        <v>0.40799999999999997</v>
      </c>
      <c r="Y338" s="17">
        <v>4.0823470000000004</v>
      </c>
      <c r="Z338" s="7">
        <f t="shared" si="110"/>
        <v>22.68</v>
      </c>
      <c r="AA338" s="7">
        <f t="shared" si="124"/>
        <v>295.83</v>
      </c>
      <c r="AB338" s="2">
        <f t="shared" si="111"/>
        <v>338.01300000000003</v>
      </c>
      <c r="AC338" s="42">
        <f t="shared" si="112"/>
        <v>2.8169182603670673</v>
      </c>
      <c r="AD338" s="42">
        <f t="shared" si="113"/>
        <v>1.9242368636567437</v>
      </c>
      <c r="AE338" s="42">
        <f t="shared" si="114"/>
        <v>0.83717910480144297</v>
      </c>
      <c r="AF338" s="42">
        <f t="shared" si="115"/>
        <v>363.5551433918958</v>
      </c>
      <c r="AG338" s="42">
        <f t="shared" si="116"/>
        <v>349.01293765621995</v>
      </c>
      <c r="AH338" s="6">
        <f t="shared" si="117"/>
        <v>400.416</v>
      </c>
      <c r="AI338" s="4">
        <v>23.0124659601628</v>
      </c>
      <c r="AJ338" s="4">
        <f t="shared" si="125"/>
        <v>296.16246596016276</v>
      </c>
      <c r="AK338" s="8">
        <f t="shared" si="118"/>
        <v>0.20157153644392345</v>
      </c>
      <c r="AL338" s="8">
        <f t="shared" si="119"/>
        <v>418.84376799175732</v>
      </c>
      <c r="AM338" s="8">
        <f t="shared" si="120"/>
        <v>2.081543898167896</v>
      </c>
      <c r="AN338" s="8">
        <f t="shared" si="121"/>
        <v>20.159197754829812</v>
      </c>
      <c r="AO338" s="22">
        <f t="shared" si="122"/>
        <v>6.8171114914469221E-3</v>
      </c>
      <c r="AP338" s="22">
        <f t="shared" si="123"/>
        <v>7.5384180953711799E-2</v>
      </c>
      <c r="AQ338" s="19">
        <f t="shared" si="126"/>
        <v>7.5384180953711799E-2</v>
      </c>
      <c r="AX338">
        <v>0.16706881082769051</v>
      </c>
      <c r="AY338">
        <v>35.974137931034484</v>
      </c>
      <c r="AZ338">
        <v>1.4989224137931034</v>
      </c>
      <c r="BA338">
        <v>1.2141271551724138</v>
      </c>
      <c r="BB338">
        <v>2.93965517241379</v>
      </c>
      <c r="BC338">
        <v>0.12248563218390791</v>
      </c>
      <c r="BD338">
        <v>1.0916415229885059</v>
      </c>
      <c r="BE338">
        <v>0.1091641522988506</v>
      </c>
      <c r="BF338">
        <v>0</v>
      </c>
      <c r="BG338">
        <v>22.68</v>
      </c>
      <c r="BH338">
        <v>0.7521076265927058</v>
      </c>
      <c r="BI338">
        <v>2.7555183414218636</v>
      </c>
      <c r="BJ338">
        <v>1.8822945790252752</v>
      </c>
      <c r="BK338">
        <v>0.28924101193400487</v>
      </c>
      <c r="BL338">
        <v>8.0344725537223572E-4</v>
      </c>
      <c r="BP338" s="50">
        <f t="shared" si="127"/>
        <v>0.75233286675304267</v>
      </c>
      <c r="BQ338" s="50">
        <f t="shared" si="128"/>
        <v>4.3665660919540238E-2</v>
      </c>
      <c r="BR338" s="50">
        <f t="shared" si="129"/>
        <v>0.29512537244094467</v>
      </c>
      <c r="BS338" s="50">
        <f t="shared" si="130"/>
        <v>0.31331854696720807</v>
      </c>
      <c r="BT338" s="50">
        <f t="shared" si="131"/>
        <v>8.1979270122484627E-4</v>
      </c>
      <c r="BU338" s="50">
        <f t="shared" si="131"/>
        <v>8.7032929713113348E-4</v>
      </c>
    </row>
    <row r="339" spans="1:73" x14ac:dyDescent="0.25">
      <c r="A339" s="21">
        <v>43739.46597222222</v>
      </c>
      <c r="B339" s="17">
        <v>337432</v>
      </c>
      <c r="C339" s="17">
        <v>13.5</v>
      </c>
      <c r="D339" s="17">
        <v>24.36</v>
      </c>
      <c r="E339" s="17">
        <v>416.6</v>
      </c>
      <c r="F339" s="17">
        <v>50.43</v>
      </c>
      <c r="G339" s="17">
        <v>-49.6</v>
      </c>
      <c r="H339" s="17">
        <v>-14.59</v>
      </c>
      <c r="I339" s="17">
        <v>27.91</v>
      </c>
      <c r="J339" s="17">
        <v>301.10000000000002</v>
      </c>
      <c r="K339" s="17">
        <v>366.1</v>
      </c>
      <c r="L339" s="17">
        <v>-35.01</v>
      </c>
      <c r="M339" s="17">
        <v>0.121</v>
      </c>
      <c r="N339" s="17">
        <v>367</v>
      </c>
      <c r="O339" s="17">
        <v>35.840000000000003</v>
      </c>
      <c r="P339" s="17">
        <v>331.1</v>
      </c>
      <c r="Q339" s="17">
        <v>416.2</v>
      </c>
      <c r="R339" s="17">
        <v>451.2</v>
      </c>
      <c r="S339" s="17">
        <v>22.35</v>
      </c>
      <c r="T339" s="17">
        <v>68.290000000000006</v>
      </c>
      <c r="U339" s="17">
        <v>0.96499999999999997</v>
      </c>
      <c r="V339" s="17">
        <v>187</v>
      </c>
      <c r="W339" s="17">
        <v>23.6</v>
      </c>
      <c r="X339" s="17">
        <v>0.40699999999999997</v>
      </c>
      <c r="Y339" s="17">
        <v>4.0743830000000001</v>
      </c>
      <c r="Z339" s="7">
        <f t="shared" si="110"/>
        <v>22.975000000000001</v>
      </c>
      <c r="AA339" s="7">
        <f t="shared" si="124"/>
        <v>296.125</v>
      </c>
      <c r="AB339" s="2">
        <f t="shared" si="111"/>
        <v>337.44600000000003</v>
      </c>
      <c r="AC339" s="42">
        <f t="shared" si="112"/>
        <v>2.8407065382536207</v>
      </c>
      <c r="AD339" s="42">
        <f t="shared" si="113"/>
        <v>1.9399184949733979</v>
      </c>
      <c r="AE339" s="42">
        <f t="shared" si="114"/>
        <v>0.83803189804611278</v>
      </c>
      <c r="AF339" s="42">
        <f t="shared" si="115"/>
        <v>365.37926962962189</v>
      </c>
      <c r="AG339" s="42">
        <f t="shared" si="116"/>
        <v>350.764098844437</v>
      </c>
      <c r="AH339" s="6">
        <f t="shared" si="117"/>
        <v>399.55199999999996</v>
      </c>
      <c r="AI339" s="4">
        <v>23.1643191371139</v>
      </c>
      <c r="AJ339" s="4">
        <f t="shared" si="125"/>
        <v>296.3143191371139</v>
      </c>
      <c r="AK339" s="8">
        <f t="shared" si="118"/>
        <v>0.20217515595238478</v>
      </c>
      <c r="AL339" s="8">
        <f t="shared" si="119"/>
        <v>419.67194714334488</v>
      </c>
      <c r="AM339" s="8">
        <f t="shared" si="120"/>
        <v>2.5265539772583523</v>
      </c>
      <c r="AN339" s="8">
        <f t="shared" si="121"/>
        <v>13.933607798990939</v>
      </c>
      <c r="AO339" s="22">
        <f t="shared" si="122"/>
        <v>6.9074158123149472E-3</v>
      </c>
      <c r="AP339" s="22">
        <f t="shared" si="123"/>
        <v>7.6382773579600091E-2</v>
      </c>
      <c r="AQ339" s="19">
        <f t="shared" si="126"/>
        <v>7.6382773579600091E-2</v>
      </c>
      <c r="AX339">
        <v>0.16969524612753878</v>
      </c>
      <c r="AY339">
        <v>35.913793103448278</v>
      </c>
      <c r="AZ339">
        <v>1.4964080459770115</v>
      </c>
      <c r="BA339">
        <v>1.2120905172413794</v>
      </c>
      <c r="BB339">
        <v>3.0172413793103448</v>
      </c>
      <c r="BC339">
        <v>0.12571839080459771</v>
      </c>
      <c r="BD339">
        <v>1.0863721264367816</v>
      </c>
      <c r="BE339">
        <v>0.10863721264367816</v>
      </c>
      <c r="BF339">
        <v>0</v>
      </c>
      <c r="BG339">
        <v>22.975000000000001</v>
      </c>
      <c r="BH339">
        <v>1.108066961315971</v>
      </c>
      <c r="BI339">
        <v>2.8051922624745851</v>
      </c>
      <c r="BJ339">
        <v>1.9156657960438943</v>
      </c>
      <c r="BK339">
        <v>0.29063830107190231</v>
      </c>
      <c r="BL339">
        <v>8.0732861408861758E-4</v>
      </c>
      <c r="BP339" s="50">
        <f t="shared" si="127"/>
        <v>1.1083988036895971</v>
      </c>
      <c r="BQ339" s="50">
        <f t="shared" si="128"/>
        <v>4.3454885057471263E-2</v>
      </c>
      <c r="BR339" s="50">
        <f t="shared" si="129"/>
        <v>0.29906474742659578</v>
      </c>
      <c r="BS339" s="50">
        <f t="shared" si="130"/>
        <v>0.31685332741629502</v>
      </c>
      <c r="BT339" s="50">
        <f t="shared" si="131"/>
        <v>8.3073540951832158E-4</v>
      </c>
      <c r="BU339" s="50">
        <f t="shared" si="131"/>
        <v>8.8014813171193062E-4</v>
      </c>
    </row>
    <row r="340" spans="1:73" x14ac:dyDescent="0.25">
      <c r="A340" s="21">
        <v>43739.466666666667</v>
      </c>
      <c r="B340" s="17">
        <v>337433</v>
      </c>
      <c r="C340" s="17">
        <v>13.51</v>
      </c>
      <c r="D340" s="17">
        <v>24.36</v>
      </c>
      <c r="E340" s="17">
        <v>425.8</v>
      </c>
      <c r="F340" s="17">
        <v>52.09</v>
      </c>
      <c r="G340" s="17">
        <v>-50.52</v>
      </c>
      <c r="H340" s="17">
        <v>-14.85</v>
      </c>
      <c r="I340" s="17">
        <v>27.92</v>
      </c>
      <c r="J340" s="17">
        <v>301.10000000000002</v>
      </c>
      <c r="K340" s="17">
        <v>373.7</v>
      </c>
      <c r="L340" s="17">
        <v>-35.67</v>
      </c>
      <c r="M340" s="17">
        <v>0.122</v>
      </c>
      <c r="N340" s="17">
        <v>375.3</v>
      </c>
      <c r="O340" s="17">
        <v>37.25</v>
      </c>
      <c r="P340" s="17">
        <v>338.1</v>
      </c>
      <c r="Q340" s="17">
        <v>415.3</v>
      </c>
      <c r="R340" s="17">
        <v>451</v>
      </c>
      <c r="S340" s="17">
        <v>22.34</v>
      </c>
      <c r="T340" s="17">
        <v>68.73</v>
      </c>
      <c r="U340" s="17">
        <v>0.32500000000000001</v>
      </c>
      <c r="V340" s="17">
        <v>301.5</v>
      </c>
      <c r="W340" s="17">
        <v>23.6</v>
      </c>
      <c r="X340" s="17">
        <v>0.41599999999999998</v>
      </c>
      <c r="Y340" s="17">
        <v>4.1649209999999997</v>
      </c>
      <c r="Z340" s="7">
        <f t="shared" si="110"/>
        <v>22.97</v>
      </c>
      <c r="AA340" s="7">
        <f t="shared" si="124"/>
        <v>296.12</v>
      </c>
      <c r="AB340" s="2">
        <f t="shared" si="111"/>
        <v>344.89800000000002</v>
      </c>
      <c r="AC340" s="42">
        <f t="shared" si="112"/>
        <v>2.7679146311127032</v>
      </c>
      <c r="AD340" s="42">
        <f t="shared" si="113"/>
        <v>1.9023877259637609</v>
      </c>
      <c r="AE340" s="42">
        <f t="shared" si="114"/>
        <v>0.8356959972582001</v>
      </c>
      <c r="AF340" s="42">
        <f t="shared" si="115"/>
        <v>364.33621627971883</v>
      </c>
      <c r="AG340" s="42">
        <f t="shared" si="116"/>
        <v>349.76276762853007</v>
      </c>
      <c r="AH340" s="6">
        <f t="shared" si="117"/>
        <v>398.68799999999999</v>
      </c>
      <c r="AI340" s="4">
        <v>22.770467770724299</v>
      </c>
      <c r="AJ340" s="4">
        <f t="shared" si="125"/>
        <v>295.92046777072426</v>
      </c>
      <c r="AK340" s="8">
        <f t="shared" si="118"/>
        <v>0.2021649150874312</v>
      </c>
      <c r="AL340" s="8">
        <f t="shared" si="119"/>
        <v>417.35365186928288</v>
      </c>
      <c r="AM340" s="8">
        <f t="shared" si="120"/>
        <v>1.4662452045957388</v>
      </c>
      <c r="AN340" s="8">
        <f t="shared" si="121"/>
        <v>-8.5223652684618809</v>
      </c>
      <c r="AO340" s="22">
        <f t="shared" si="122"/>
        <v>7.621448847023737E-3</v>
      </c>
      <c r="AP340" s="22">
        <f t="shared" si="123"/>
        <v>8.4278609750528075E-2</v>
      </c>
      <c r="AQ340" s="19">
        <f t="shared" si="126"/>
        <v>8.4278609750528075E-2</v>
      </c>
      <c r="AX340">
        <v>0.16965044172278865</v>
      </c>
      <c r="AY340">
        <v>36.706896551724142</v>
      </c>
      <c r="AZ340">
        <v>1.5294540229885059</v>
      </c>
      <c r="BA340">
        <v>1.2388577586206899</v>
      </c>
      <c r="BB340">
        <v>3.0775862068965507</v>
      </c>
      <c r="BC340">
        <v>0.12823275862068961</v>
      </c>
      <c r="BD340">
        <v>1.1106250000000002</v>
      </c>
      <c r="BE340">
        <v>0.11106250000000002</v>
      </c>
      <c r="BF340">
        <v>0</v>
      </c>
      <c r="BG340">
        <v>22.97</v>
      </c>
      <c r="BH340">
        <v>0.37318317350019753</v>
      </c>
      <c r="BI340">
        <v>2.8043438628588562</v>
      </c>
      <c r="BJ340">
        <v>1.9274255369428921</v>
      </c>
      <c r="BK340">
        <v>0.29416986390867567</v>
      </c>
      <c r="BL340">
        <v>8.1713851085743244E-4</v>
      </c>
      <c r="BP340" s="50">
        <f t="shared" si="127"/>
        <v>0.37329493388509749</v>
      </c>
      <c r="BQ340" s="50">
        <f t="shared" si="128"/>
        <v>4.4425000000000006E-2</v>
      </c>
      <c r="BR340" s="50">
        <f t="shared" si="129"/>
        <v>0.29718168923564131</v>
      </c>
      <c r="BS340" s="50">
        <f t="shared" si="130"/>
        <v>0.31624561330733264</v>
      </c>
      <c r="BT340" s="50">
        <f t="shared" si="131"/>
        <v>8.2550469232122586E-4</v>
      </c>
      <c r="BU340" s="50">
        <f t="shared" si="131"/>
        <v>8.784600369648129E-4</v>
      </c>
    </row>
    <row r="341" spans="1:73" x14ac:dyDescent="0.25">
      <c r="A341" s="21">
        <v>43739.466666666667</v>
      </c>
      <c r="B341" s="17">
        <v>337434</v>
      </c>
      <c r="C341" s="17">
        <v>13.51</v>
      </c>
      <c r="D341" s="17">
        <v>24.37</v>
      </c>
      <c r="E341" s="17">
        <v>431.4</v>
      </c>
      <c r="F341" s="17">
        <v>53</v>
      </c>
      <c r="G341" s="17">
        <v>-50.3</v>
      </c>
      <c r="H341" s="17">
        <v>-15.46</v>
      </c>
      <c r="I341" s="17">
        <v>27.92</v>
      </c>
      <c r="J341" s="17">
        <v>301.10000000000002</v>
      </c>
      <c r="K341" s="17">
        <v>378.4</v>
      </c>
      <c r="L341" s="17">
        <v>-34.840000000000003</v>
      </c>
      <c r="M341" s="17">
        <v>0.123</v>
      </c>
      <c r="N341" s="17">
        <v>381.1</v>
      </c>
      <c r="O341" s="17">
        <v>37.53</v>
      </c>
      <c r="P341" s="17">
        <v>343.6</v>
      </c>
      <c r="Q341" s="17">
        <v>415.6</v>
      </c>
      <c r="R341" s="17">
        <v>450.4</v>
      </c>
      <c r="S341" s="17">
        <v>22.34</v>
      </c>
      <c r="T341" s="17">
        <v>67.819999999999993</v>
      </c>
      <c r="U341" s="17">
        <v>0.61</v>
      </c>
      <c r="V341" s="17">
        <v>64.5</v>
      </c>
      <c r="W341" s="17">
        <v>23.5</v>
      </c>
      <c r="X341" s="17">
        <v>0.42199999999999999</v>
      </c>
      <c r="Y341" s="17">
        <v>4.2192559999999997</v>
      </c>
      <c r="Z341" s="7">
        <f t="shared" si="110"/>
        <v>22.92</v>
      </c>
      <c r="AA341" s="7">
        <f t="shared" si="124"/>
        <v>296.07</v>
      </c>
      <c r="AB341" s="2">
        <f t="shared" si="111"/>
        <v>349.43400000000003</v>
      </c>
      <c r="AC341" s="42">
        <f t="shared" si="112"/>
        <v>2.7142533295472293</v>
      </c>
      <c r="AD341" s="42">
        <f t="shared" si="113"/>
        <v>1.8408066080989307</v>
      </c>
      <c r="AE341" s="42">
        <f t="shared" si="114"/>
        <v>0.83179291096781549</v>
      </c>
      <c r="AF341" s="42">
        <f t="shared" si="115"/>
        <v>362.38973581654443</v>
      </c>
      <c r="AG341" s="42">
        <f t="shared" si="116"/>
        <v>347.89414638388263</v>
      </c>
      <c r="AH341" s="6">
        <f t="shared" si="117"/>
        <v>398.976</v>
      </c>
      <c r="AI341" s="4">
        <v>22.4697639234797</v>
      </c>
      <c r="AJ341" s="4">
        <f t="shared" si="125"/>
        <v>295.6197639234797</v>
      </c>
      <c r="AK341" s="8">
        <f t="shared" si="118"/>
        <v>0.20206252545753356</v>
      </c>
      <c r="AL341" s="8">
        <f t="shared" si="119"/>
        <v>415.59598026808897</v>
      </c>
      <c r="AM341" s="8">
        <f t="shared" si="120"/>
        <v>2.0087682793194439</v>
      </c>
      <c r="AN341" s="8">
        <f t="shared" si="121"/>
        <v>-26.345753106190774</v>
      </c>
      <c r="AO341" s="22">
        <f t="shared" si="122"/>
        <v>8.1770852717767059E-3</v>
      </c>
      <c r="AP341" s="22">
        <f t="shared" si="123"/>
        <v>9.0422883148521288E-2</v>
      </c>
      <c r="AQ341" s="19">
        <f t="shared" si="126"/>
        <v>9.0422883148521288E-2</v>
      </c>
      <c r="AX341">
        <v>0.16920294648384476</v>
      </c>
      <c r="AY341">
        <v>37.189655172413794</v>
      </c>
      <c r="AZ341">
        <v>1.5495689655172413</v>
      </c>
      <c r="BA341">
        <v>1.2551508620689655</v>
      </c>
      <c r="BB341">
        <v>2.999999999999996</v>
      </c>
      <c r="BC341">
        <v>0.12499999999999983</v>
      </c>
      <c r="BD341">
        <v>1.1301508620689658</v>
      </c>
      <c r="BE341">
        <v>0.11301508620689658</v>
      </c>
      <c r="BF341">
        <v>0</v>
      </c>
      <c r="BG341">
        <v>22.92</v>
      </c>
      <c r="BH341">
        <v>0.70043611026190911</v>
      </c>
      <c r="BI341">
        <v>2.7958721788209537</v>
      </c>
      <c r="BJ341">
        <v>1.8961605116763707</v>
      </c>
      <c r="BK341">
        <v>0.30015439197611332</v>
      </c>
      <c r="BL341">
        <v>8.3376219993364813E-4</v>
      </c>
      <c r="BP341" s="50">
        <f t="shared" si="127"/>
        <v>0.70064587590741367</v>
      </c>
      <c r="BQ341" s="50">
        <f t="shared" si="128"/>
        <v>4.5206034482758631E-2</v>
      </c>
      <c r="BR341" s="50">
        <f t="shared" si="129"/>
        <v>0.30581098244759031</v>
      </c>
      <c r="BS341" s="50">
        <f t="shared" si="130"/>
        <v>0.3247851790813317</v>
      </c>
      <c r="BT341" s="50">
        <f t="shared" si="131"/>
        <v>8.4947495124330647E-4</v>
      </c>
      <c r="BU341" s="50">
        <f t="shared" si="131"/>
        <v>9.0218105300369914E-4</v>
      </c>
    </row>
    <row r="342" spans="1:73" x14ac:dyDescent="0.25">
      <c r="A342" s="21">
        <v>43739.466666666667</v>
      </c>
      <c r="B342" s="17">
        <v>337435</v>
      </c>
      <c r="C342" s="17">
        <v>13.5</v>
      </c>
      <c r="D342" s="17">
        <v>24.37</v>
      </c>
      <c r="E342" s="17">
        <v>437.9</v>
      </c>
      <c r="F342" s="17">
        <v>54.03</v>
      </c>
      <c r="G342" s="17">
        <v>-50.64</v>
      </c>
      <c r="H342" s="17">
        <v>-15.23</v>
      </c>
      <c r="I342" s="17">
        <v>27.93</v>
      </c>
      <c r="J342" s="17">
        <v>301.10000000000002</v>
      </c>
      <c r="K342" s="17">
        <v>383.9</v>
      </c>
      <c r="L342" s="17">
        <v>-35.409999999999997</v>
      </c>
      <c r="M342" s="17">
        <v>0.123</v>
      </c>
      <c r="N342" s="17">
        <v>387.3</v>
      </c>
      <c r="O342" s="17">
        <v>38.799999999999997</v>
      </c>
      <c r="P342" s="17">
        <v>348.5</v>
      </c>
      <c r="Q342" s="17">
        <v>415.3</v>
      </c>
      <c r="R342" s="17">
        <v>450.7</v>
      </c>
      <c r="S342" s="17">
        <v>22.34</v>
      </c>
      <c r="T342" s="17">
        <v>67.959999999999994</v>
      </c>
      <c r="U342" s="17">
        <v>0.60499999999999998</v>
      </c>
      <c r="V342" s="17">
        <v>228.5</v>
      </c>
      <c r="W342" s="17">
        <v>23.4</v>
      </c>
      <c r="X342" s="17">
        <v>0.42799999999999999</v>
      </c>
      <c r="Y342" s="17">
        <v>4.2844749999999996</v>
      </c>
      <c r="Z342" s="7">
        <f t="shared" si="110"/>
        <v>22.869999999999997</v>
      </c>
      <c r="AA342" s="7">
        <f t="shared" si="124"/>
        <v>296.02</v>
      </c>
      <c r="AB342" s="2">
        <f t="shared" si="111"/>
        <v>354.69900000000001</v>
      </c>
      <c r="AC342" s="42">
        <f t="shared" si="112"/>
        <v>2.7625777368124451</v>
      </c>
      <c r="AD342" s="42">
        <f t="shared" si="113"/>
        <v>1.8774478299377375</v>
      </c>
      <c r="AE342" s="42">
        <f t="shared" si="114"/>
        <v>0.83416073397269652</v>
      </c>
      <c r="AF342" s="42">
        <f t="shared" si="115"/>
        <v>363.17589771803421</v>
      </c>
      <c r="AG342" s="42">
        <f t="shared" si="116"/>
        <v>348.64886180931285</v>
      </c>
      <c r="AH342" s="6">
        <f t="shared" si="117"/>
        <v>398.68799999999999</v>
      </c>
      <c r="AI342" s="4">
        <v>22.733058215861099</v>
      </c>
      <c r="AJ342" s="4">
        <f t="shared" si="125"/>
        <v>295.88305821586107</v>
      </c>
      <c r="AK342" s="8">
        <f t="shared" si="118"/>
        <v>0.20196017040470901</v>
      </c>
      <c r="AL342" s="8">
        <f t="shared" si="119"/>
        <v>417.15800392761923</v>
      </c>
      <c r="AM342" s="8">
        <f t="shared" si="120"/>
        <v>2.0005186827420531</v>
      </c>
      <c r="AN342" s="8">
        <f t="shared" si="121"/>
        <v>-7.9802974286101049</v>
      </c>
      <c r="AO342" s="22">
        <f t="shared" si="122"/>
        <v>7.8367037657203469E-3</v>
      </c>
      <c r="AP342" s="22">
        <f t="shared" si="123"/>
        <v>8.6658916389573168E-2</v>
      </c>
      <c r="AQ342" s="19">
        <f t="shared" si="126"/>
        <v>8.6658916389573168E-2</v>
      </c>
      <c r="AX342">
        <v>0.16875644784075927</v>
      </c>
      <c r="AY342">
        <v>37.75</v>
      </c>
      <c r="AZ342">
        <v>1.5729166666666667</v>
      </c>
      <c r="BA342">
        <v>1.2740625000000001</v>
      </c>
      <c r="BB342">
        <v>3.0517241379310325</v>
      </c>
      <c r="BC342">
        <v>0.12715517241379301</v>
      </c>
      <c r="BD342">
        <v>1.1469073275862072</v>
      </c>
      <c r="BE342">
        <v>0.11469073275862073</v>
      </c>
      <c r="BF342">
        <v>0</v>
      </c>
      <c r="BG342">
        <v>22.869999999999997</v>
      </c>
      <c r="BH342">
        <v>0.69469483066959836</v>
      </c>
      <c r="BI342">
        <v>2.7874228455553425</v>
      </c>
      <c r="BJ342">
        <v>1.8943325658394103</v>
      </c>
      <c r="BK342">
        <v>0.30392584265424544</v>
      </c>
      <c r="BL342">
        <v>8.4423845181734848E-4</v>
      </c>
      <c r="BP342" s="50">
        <f t="shared" si="127"/>
        <v>0.69490287692456609</v>
      </c>
      <c r="BQ342" s="50">
        <f t="shared" si="128"/>
        <v>4.587629310344829E-2</v>
      </c>
      <c r="BR342" s="50">
        <f t="shared" si="129"/>
        <v>0.30961884945407347</v>
      </c>
      <c r="BS342" s="50">
        <f t="shared" si="130"/>
        <v>0.32886552668419172</v>
      </c>
      <c r="BT342" s="50">
        <f t="shared" si="131"/>
        <v>8.6005235959464848E-4</v>
      </c>
      <c r="BU342" s="50">
        <f t="shared" si="131"/>
        <v>9.1351535190053264E-4</v>
      </c>
    </row>
    <row r="343" spans="1:73" x14ac:dyDescent="0.25">
      <c r="A343" s="21">
        <v>43739.466666666667</v>
      </c>
      <c r="B343" s="17">
        <v>337436</v>
      </c>
      <c r="C343" s="17">
        <v>13.5</v>
      </c>
      <c r="D343" s="17">
        <v>24.38</v>
      </c>
      <c r="E343" s="17">
        <v>444.3</v>
      </c>
      <c r="F343" s="17">
        <v>55.4</v>
      </c>
      <c r="G343" s="17">
        <v>-50.06</v>
      </c>
      <c r="H343" s="17">
        <v>-15.5</v>
      </c>
      <c r="I343" s="17">
        <v>27.93</v>
      </c>
      <c r="J343" s="17">
        <v>301.10000000000002</v>
      </c>
      <c r="K343" s="17">
        <v>388.9</v>
      </c>
      <c r="L343" s="17">
        <v>-34.57</v>
      </c>
      <c r="M343" s="17">
        <v>0.125</v>
      </c>
      <c r="N343" s="17">
        <v>394.2</v>
      </c>
      <c r="O343" s="17">
        <v>39.909999999999997</v>
      </c>
      <c r="P343" s="17">
        <v>354.3</v>
      </c>
      <c r="Q343" s="17">
        <v>415.9</v>
      </c>
      <c r="R343" s="17">
        <v>450.4</v>
      </c>
      <c r="S343" s="17">
        <v>22.34</v>
      </c>
      <c r="T343" s="17">
        <v>66.17</v>
      </c>
      <c r="U343" s="17">
        <v>1.62</v>
      </c>
      <c r="V343" s="17">
        <v>331.5</v>
      </c>
      <c r="W343" s="17">
        <v>22.75</v>
      </c>
      <c r="X343" s="17">
        <v>0.435</v>
      </c>
      <c r="Y343" s="17">
        <v>4.3509630000000001</v>
      </c>
      <c r="Z343" s="7">
        <f t="shared" si="110"/>
        <v>22.545000000000002</v>
      </c>
      <c r="AA343" s="7">
        <f t="shared" si="124"/>
        <v>295.69499999999999</v>
      </c>
      <c r="AB343" s="2">
        <f t="shared" si="111"/>
        <v>359.88300000000004</v>
      </c>
      <c r="AC343" s="42">
        <f t="shared" si="112"/>
        <v>2.8061854876480981</v>
      </c>
      <c r="AD343" s="42">
        <f t="shared" si="113"/>
        <v>1.8568529371767466</v>
      </c>
      <c r="AE343" s="42">
        <f t="shared" si="114"/>
        <v>0.83297686860553788</v>
      </c>
      <c r="AF343" s="42">
        <f t="shared" si="115"/>
        <v>361.07043082790648</v>
      </c>
      <c r="AG343" s="42">
        <f t="shared" si="116"/>
        <v>346.6276135947902</v>
      </c>
      <c r="AH343" s="6">
        <f t="shared" si="117"/>
        <v>399.26399999999995</v>
      </c>
      <c r="AI343" s="4">
        <v>22.943535267604201</v>
      </c>
      <c r="AJ343" s="4">
        <f t="shared" si="125"/>
        <v>296.09353526760418</v>
      </c>
      <c r="AK343" s="8">
        <f t="shared" si="118"/>
        <v>0.20129570497422755</v>
      </c>
      <c r="AL343" s="8">
        <f t="shared" si="119"/>
        <v>418.468048340564</v>
      </c>
      <c r="AM343" s="8">
        <f t="shared" si="120"/>
        <v>3.2735760263051783</v>
      </c>
      <c r="AN343" s="8">
        <f t="shared" si="121"/>
        <v>38.004032047016118</v>
      </c>
      <c r="AO343" s="22">
        <f t="shared" si="122"/>
        <v>6.8910797212653578E-3</v>
      </c>
      <c r="AP343" s="22">
        <f t="shared" si="123"/>
        <v>7.6202127737837994E-2</v>
      </c>
      <c r="AQ343" s="19">
        <f t="shared" si="126"/>
        <v>7.6202127737837994E-2</v>
      </c>
      <c r="AX343">
        <v>0.16587837687931628</v>
      </c>
      <c r="AY343">
        <v>38.301724137931039</v>
      </c>
      <c r="AZ343">
        <v>1.5959051724137934</v>
      </c>
      <c r="BA343">
        <v>1.2926831896551727</v>
      </c>
      <c r="BB343">
        <v>2.9741379310344827</v>
      </c>
      <c r="BC343">
        <v>0.12392241379310344</v>
      </c>
      <c r="BD343">
        <v>1.1687607758620693</v>
      </c>
      <c r="BE343">
        <v>0.11687607758620694</v>
      </c>
      <c r="BF343">
        <v>0</v>
      </c>
      <c r="BG343">
        <v>22.545000000000002</v>
      </c>
      <c r="BH343">
        <v>1.8601745879086768</v>
      </c>
      <c r="BI343">
        <v>2.7330435493151084</v>
      </c>
      <c r="BJ343">
        <v>1.8084549165818071</v>
      </c>
      <c r="BK343">
        <v>0.31173553762372219</v>
      </c>
      <c r="BL343">
        <v>8.6593204895478394E-4</v>
      </c>
      <c r="BP343" s="50">
        <f t="shared" si="127"/>
        <v>1.8607316704426398</v>
      </c>
      <c r="BQ343" s="50">
        <f t="shared" si="128"/>
        <v>4.6750431034482773E-2</v>
      </c>
      <c r="BR343" s="50">
        <f t="shared" si="129"/>
        <v>0.32643481346825237</v>
      </c>
      <c r="BS343" s="50">
        <f t="shared" si="130"/>
        <v>0.34455878573391302</v>
      </c>
      <c r="BT343" s="50">
        <f t="shared" si="131"/>
        <v>9.0676337074514551E-4</v>
      </c>
      <c r="BU343" s="50">
        <f t="shared" si="131"/>
        <v>9.5710773814975834E-4</v>
      </c>
    </row>
    <row r="344" spans="1:73" x14ac:dyDescent="0.25">
      <c r="A344" s="21">
        <v>43739.466666666667</v>
      </c>
      <c r="B344" s="17">
        <v>337437</v>
      </c>
      <c r="C344" s="17">
        <v>13.51</v>
      </c>
      <c r="D344" s="17">
        <v>24.38</v>
      </c>
      <c r="E344" s="17">
        <v>450</v>
      </c>
      <c r="F344" s="17">
        <v>56.53</v>
      </c>
      <c r="G344" s="17">
        <v>-49.08</v>
      </c>
      <c r="H344" s="17">
        <v>-14.97</v>
      </c>
      <c r="I344" s="17">
        <v>27.91</v>
      </c>
      <c r="J344" s="17">
        <v>301.10000000000002</v>
      </c>
      <c r="K344" s="17">
        <v>393.4</v>
      </c>
      <c r="L344" s="17">
        <v>-34.11</v>
      </c>
      <c r="M344" s="17">
        <v>0.126</v>
      </c>
      <c r="N344" s="17">
        <v>400.9</v>
      </c>
      <c r="O344" s="17">
        <v>41.56</v>
      </c>
      <c r="P344" s="17">
        <v>359.3</v>
      </c>
      <c r="Q344" s="17">
        <v>416.7</v>
      </c>
      <c r="R344" s="17">
        <v>450.8</v>
      </c>
      <c r="S344" s="17">
        <v>22.34</v>
      </c>
      <c r="T344" s="17">
        <v>66.06</v>
      </c>
      <c r="U344" s="17">
        <v>2.0550000000000002</v>
      </c>
      <c r="V344" s="17">
        <v>328.5</v>
      </c>
      <c r="W344" s="17">
        <v>22.6</v>
      </c>
      <c r="X344" s="17">
        <v>0.441</v>
      </c>
      <c r="Y344" s="17">
        <v>4.4109590000000001</v>
      </c>
      <c r="Z344" s="7">
        <f t="shared" si="110"/>
        <v>22.47</v>
      </c>
      <c r="AA344" s="7">
        <f t="shared" si="124"/>
        <v>295.62</v>
      </c>
      <c r="AB344" s="2">
        <f t="shared" si="111"/>
        <v>364.5</v>
      </c>
      <c r="AC344" s="42">
        <f t="shared" si="112"/>
        <v>2.7176359516923179</v>
      </c>
      <c r="AD344" s="42">
        <f t="shared" si="113"/>
        <v>1.7952703096879452</v>
      </c>
      <c r="AE344" s="42">
        <f t="shared" si="114"/>
        <v>0.82899914004733022</v>
      </c>
      <c r="AF344" s="42">
        <f t="shared" si="115"/>
        <v>358.98176586582946</v>
      </c>
      <c r="AG344" s="42">
        <f t="shared" si="116"/>
        <v>344.62249523119624</v>
      </c>
      <c r="AH344" s="6">
        <f t="shared" si="117"/>
        <v>400.03199999999998</v>
      </c>
      <c r="AI344" s="4">
        <v>22.4523124024604</v>
      </c>
      <c r="AJ344" s="4">
        <f t="shared" si="125"/>
        <v>295.60231240246037</v>
      </c>
      <c r="AK344" s="8">
        <f t="shared" si="118"/>
        <v>0.20114257405602437</v>
      </c>
      <c r="AL344" s="8">
        <f t="shared" si="119"/>
        <v>415.60547399816153</v>
      </c>
      <c r="AM344" s="8">
        <f t="shared" si="120"/>
        <v>3.6869804718766819</v>
      </c>
      <c r="AN344" s="8">
        <f t="shared" si="121"/>
        <v>-1.8996787724423134</v>
      </c>
      <c r="AO344" s="22">
        <f t="shared" si="122"/>
        <v>7.9873527298009138E-3</v>
      </c>
      <c r="AP344" s="22">
        <f t="shared" si="123"/>
        <v>8.8324805055614089E-2</v>
      </c>
      <c r="AQ344" s="19">
        <f t="shared" si="126"/>
        <v>8.8324805055614089E-2</v>
      </c>
      <c r="AX344">
        <v>0.16522012460155305</v>
      </c>
      <c r="AY344">
        <v>38.793103448275865</v>
      </c>
      <c r="AZ344">
        <v>1.6163793103448276</v>
      </c>
      <c r="BA344">
        <v>1.3092672413793105</v>
      </c>
      <c r="BB344">
        <v>2.9396551724137954</v>
      </c>
      <c r="BC344">
        <v>0.12248563218390814</v>
      </c>
      <c r="BD344">
        <v>1.1867816091954024</v>
      </c>
      <c r="BE344">
        <v>0.11867816091954025</v>
      </c>
      <c r="BF344">
        <v>0</v>
      </c>
      <c r="BG344">
        <v>22.47</v>
      </c>
      <c r="BH344">
        <v>2.3596659124397106</v>
      </c>
      <c r="BI344">
        <v>2.7206268512218719</v>
      </c>
      <c r="BJ344">
        <v>1.7972460979171685</v>
      </c>
      <c r="BK344">
        <v>0.31637180215922428</v>
      </c>
      <c r="BL344">
        <v>8.7881056155340084E-4</v>
      </c>
      <c r="BP344" s="50">
        <f t="shared" si="127"/>
        <v>2.3603725819503856</v>
      </c>
      <c r="BQ344" s="50">
        <f t="shared" si="128"/>
        <v>4.7471264367816096E-2</v>
      </c>
      <c r="BR344" s="50">
        <f t="shared" si="129"/>
        <v>0.33478198267857806</v>
      </c>
      <c r="BS344" s="50">
        <f t="shared" si="130"/>
        <v>0.35261534172369813</v>
      </c>
      <c r="BT344" s="50">
        <f t="shared" si="131"/>
        <v>9.2994995188493905E-4</v>
      </c>
      <c r="BU344" s="50">
        <f t="shared" si="131"/>
        <v>9.79487060343606E-4</v>
      </c>
    </row>
    <row r="345" spans="1:73" x14ac:dyDescent="0.25">
      <c r="A345" s="21">
        <v>43739.466666666667</v>
      </c>
      <c r="B345" s="17">
        <v>337438</v>
      </c>
      <c r="C345" s="17">
        <v>13.51</v>
      </c>
      <c r="D345" s="17">
        <v>24.39</v>
      </c>
      <c r="E345" s="17">
        <v>468.1</v>
      </c>
      <c r="F345" s="17">
        <v>58.63</v>
      </c>
      <c r="G345" s="17">
        <v>-50.03</v>
      </c>
      <c r="H345" s="17">
        <v>-15.46</v>
      </c>
      <c r="I345" s="17">
        <v>27.88</v>
      </c>
      <c r="J345" s="17">
        <v>301</v>
      </c>
      <c r="K345" s="17">
        <v>409.5</v>
      </c>
      <c r="L345" s="17">
        <v>-34.56</v>
      </c>
      <c r="M345" s="17">
        <v>0.125</v>
      </c>
      <c r="N345" s="17">
        <v>418.1</v>
      </c>
      <c r="O345" s="17">
        <v>43.17</v>
      </c>
      <c r="P345" s="17">
        <v>374.9</v>
      </c>
      <c r="Q345" s="17">
        <v>415.6</v>
      </c>
      <c r="R345" s="17">
        <v>450.1</v>
      </c>
      <c r="S345" s="17">
        <v>22.34</v>
      </c>
      <c r="T345" s="17">
        <v>66.72</v>
      </c>
      <c r="U345" s="17">
        <v>0.88500000000000001</v>
      </c>
      <c r="V345" s="17">
        <v>341</v>
      </c>
      <c r="W345" s="17">
        <v>22.8</v>
      </c>
      <c r="X345" s="17">
        <v>0.45900000000000002</v>
      </c>
      <c r="Y345" s="17">
        <v>4.594741</v>
      </c>
      <c r="Z345" s="7">
        <f t="shared" si="110"/>
        <v>22.57</v>
      </c>
      <c r="AA345" s="7">
        <f t="shared" si="124"/>
        <v>295.71999999999997</v>
      </c>
      <c r="AB345" s="2">
        <f t="shared" si="111"/>
        <v>379.16100000000006</v>
      </c>
      <c r="AC345" s="42">
        <f t="shared" si="112"/>
        <v>2.6904493155186313</v>
      </c>
      <c r="AD345" s="42">
        <f t="shared" si="113"/>
        <v>1.7950677833140307</v>
      </c>
      <c r="AE345" s="42">
        <f t="shared" si="114"/>
        <v>0.82894567329578972</v>
      </c>
      <c r="AF345" s="42">
        <f t="shared" si="115"/>
        <v>359.44456239048111</v>
      </c>
      <c r="AG345" s="42">
        <f t="shared" si="116"/>
        <v>345.06677989486184</v>
      </c>
      <c r="AH345" s="6">
        <f t="shared" si="117"/>
        <v>398.976</v>
      </c>
      <c r="AI345" s="4">
        <v>22.308258585828199</v>
      </c>
      <c r="AJ345" s="4">
        <f t="shared" si="125"/>
        <v>295.45825858582816</v>
      </c>
      <c r="AK345" s="8">
        <f t="shared" si="118"/>
        <v>0.20134676587929437</v>
      </c>
      <c r="AL345" s="8">
        <f t="shared" si="119"/>
        <v>414.73671337113711</v>
      </c>
      <c r="AM345" s="8">
        <f t="shared" si="120"/>
        <v>2.4195609105786113</v>
      </c>
      <c r="AN345" s="8">
        <f t="shared" si="121"/>
        <v>-18.448008446153825</v>
      </c>
      <c r="AO345" s="22">
        <f t="shared" si="122"/>
        <v>8.6936408413378994E-3</v>
      </c>
      <c r="AP345" s="22">
        <f t="shared" si="123"/>
        <v>9.6134997227527455E-2</v>
      </c>
      <c r="AQ345" s="19">
        <f t="shared" si="126"/>
        <v>9.6134997227527455E-2</v>
      </c>
      <c r="AX345">
        <v>0.16609828571283897</v>
      </c>
      <c r="AY345">
        <v>40.353448275862071</v>
      </c>
      <c r="AZ345">
        <v>1.6813936781609196</v>
      </c>
      <c r="BA345">
        <v>1.361928879310345</v>
      </c>
      <c r="BB345">
        <v>2.9741379310344827</v>
      </c>
      <c r="BC345">
        <v>0.12392241379310344</v>
      </c>
      <c r="BD345">
        <v>1.2380064655172416</v>
      </c>
      <c r="BE345">
        <v>0.12380064655172417</v>
      </c>
      <c r="BF345">
        <v>0</v>
      </c>
      <c r="BG345">
        <v>22.57</v>
      </c>
      <c r="BH345">
        <v>1.0162064878389994</v>
      </c>
      <c r="BI345">
        <v>2.7371934302427414</v>
      </c>
      <c r="BJ345">
        <v>1.826255456657957</v>
      </c>
      <c r="BK345">
        <v>0.3257802544556973</v>
      </c>
      <c r="BL345">
        <v>9.0494515126582581E-4</v>
      </c>
      <c r="BP345" s="50">
        <f t="shared" si="127"/>
        <v>1.0165108199640347</v>
      </c>
      <c r="BQ345" s="50">
        <f t="shared" si="128"/>
        <v>4.9520258620689664E-2</v>
      </c>
      <c r="BR345" s="50">
        <f t="shared" si="129"/>
        <v>0.33461796786278242</v>
      </c>
      <c r="BS345" s="50">
        <f t="shared" si="130"/>
        <v>0.35486358370593263</v>
      </c>
      <c r="BT345" s="50">
        <f t="shared" si="131"/>
        <v>9.2949435517439554E-4</v>
      </c>
      <c r="BU345" s="50">
        <f t="shared" si="131"/>
        <v>9.8573217696092401E-4</v>
      </c>
    </row>
    <row r="346" spans="1:73" x14ac:dyDescent="0.25">
      <c r="A346" s="21">
        <v>43739.467361111114</v>
      </c>
      <c r="B346" s="17">
        <v>337439</v>
      </c>
      <c r="C346" s="17">
        <v>13.51</v>
      </c>
      <c r="D346" s="17">
        <v>24.39</v>
      </c>
      <c r="E346" s="17">
        <v>506.1</v>
      </c>
      <c r="F346" s="17">
        <v>64.16</v>
      </c>
      <c r="G346" s="17">
        <v>-50.43</v>
      </c>
      <c r="H346" s="17">
        <v>-15.11</v>
      </c>
      <c r="I346" s="17">
        <v>27.87</v>
      </c>
      <c r="J346" s="17">
        <v>301</v>
      </c>
      <c r="K346" s="17">
        <v>441.9</v>
      </c>
      <c r="L346" s="17">
        <v>-35.32</v>
      </c>
      <c r="M346" s="17">
        <v>0.127</v>
      </c>
      <c r="N346" s="17">
        <v>455.6</v>
      </c>
      <c r="O346" s="17">
        <v>49.04</v>
      </c>
      <c r="P346" s="17">
        <v>406.6</v>
      </c>
      <c r="Q346" s="17">
        <v>415.1</v>
      </c>
      <c r="R346" s="17">
        <v>450.4</v>
      </c>
      <c r="S346" s="17">
        <v>22.33</v>
      </c>
      <c r="T346" s="17">
        <v>66.55</v>
      </c>
      <c r="U346" s="17">
        <v>1.0449999999999999</v>
      </c>
      <c r="V346" s="17">
        <v>327</v>
      </c>
      <c r="W346" s="17">
        <v>23.2</v>
      </c>
      <c r="X346" s="17">
        <v>0.498</v>
      </c>
      <c r="Y346" s="17">
        <v>4.9810319999999999</v>
      </c>
      <c r="Z346" s="7">
        <f t="shared" si="110"/>
        <v>22.765000000000001</v>
      </c>
      <c r="AA346" s="7">
        <f t="shared" si="124"/>
        <v>295.91499999999996</v>
      </c>
      <c r="AB346" s="2">
        <f t="shared" si="111"/>
        <v>409.94100000000003</v>
      </c>
      <c r="AC346" s="42">
        <f t="shared" si="112"/>
        <v>2.6963115350566622</v>
      </c>
      <c r="AD346" s="42">
        <f t="shared" si="113"/>
        <v>1.7943953265802086</v>
      </c>
      <c r="AE346" s="42">
        <f t="shared" si="114"/>
        <v>0.82882312772801359</v>
      </c>
      <c r="AF346" s="42">
        <f t="shared" si="115"/>
        <v>360.34030430816546</v>
      </c>
      <c r="AG346" s="42">
        <f t="shared" si="116"/>
        <v>345.92669213583883</v>
      </c>
      <c r="AH346" s="6">
        <f t="shared" si="117"/>
        <v>398.49599999999998</v>
      </c>
      <c r="AI346" s="4">
        <v>22.356844723916598</v>
      </c>
      <c r="AJ346" s="4">
        <f t="shared" si="125"/>
        <v>295.50684472391657</v>
      </c>
      <c r="AK346" s="8">
        <f t="shared" si="118"/>
        <v>0.20174533731617417</v>
      </c>
      <c r="AL346" s="8">
        <f t="shared" si="119"/>
        <v>414.97228115750642</v>
      </c>
      <c r="AM346" s="8">
        <f t="shared" si="120"/>
        <v>2.6291966453652718</v>
      </c>
      <c r="AN346" s="8">
        <f t="shared" si="121"/>
        <v>-31.259999660077746</v>
      </c>
      <c r="AO346" s="22">
        <f t="shared" si="122"/>
        <v>9.6698196815944888E-3</v>
      </c>
      <c r="AP346" s="22">
        <f t="shared" si="123"/>
        <v>0.10692966333052649</v>
      </c>
      <c r="AQ346" s="19">
        <f t="shared" si="126"/>
        <v>0.10692966333052649</v>
      </c>
      <c r="AX346">
        <v>0.16782203675327798</v>
      </c>
      <c r="AY346">
        <v>43.629310344827587</v>
      </c>
      <c r="AZ346">
        <v>1.8178879310344829</v>
      </c>
      <c r="BA346">
        <v>1.4724892241379313</v>
      </c>
      <c r="BB346">
        <v>3.0431034482758581</v>
      </c>
      <c r="BC346">
        <v>0.12679597701149409</v>
      </c>
      <c r="BD346">
        <v>1.3456932471264371</v>
      </c>
      <c r="BE346">
        <v>0.13456932471264371</v>
      </c>
      <c r="BF346">
        <v>0</v>
      </c>
      <c r="BG346">
        <v>22.765000000000001</v>
      </c>
      <c r="BH346">
        <v>1.1999274347929427</v>
      </c>
      <c r="BI346">
        <v>2.7697517760888135</v>
      </c>
      <c r="BJ346">
        <v>1.8432698069871054</v>
      </c>
      <c r="BK346">
        <v>0.35275429266691799</v>
      </c>
      <c r="BL346">
        <v>9.7987303518588332E-4</v>
      </c>
      <c r="BP346" s="50">
        <f t="shared" si="127"/>
        <v>1.2002867874151595</v>
      </c>
      <c r="BQ346" s="50">
        <f t="shared" si="128"/>
        <v>5.3827729885057483E-2</v>
      </c>
      <c r="BR346" s="50">
        <f t="shared" si="129"/>
        <v>0.36384565600341323</v>
      </c>
      <c r="BS346" s="50">
        <f t="shared" si="130"/>
        <v>0.38567247014247646</v>
      </c>
      <c r="BT346" s="50">
        <f t="shared" si="131"/>
        <v>1.0106823777872589E-3</v>
      </c>
      <c r="BU346" s="50">
        <f t="shared" si="131"/>
        <v>1.0713124170624348E-3</v>
      </c>
    </row>
    <row r="347" spans="1:73" x14ac:dyDescent="0.25">
      <c r="A347" s="21">
        <v>43739.467361111114</v>
      </c>
      <c r="B347" s="17">
        <v>337440</v>
      </c>
      <c r="C347" s="17">
        <v>13.51</v>
      </c>
      <c r="D347" s="17">
        <v>24.4</v>
      </c>
      <c r="E347" s="17">
        <v>500.9</v>
      </c>
      <c r="F347" s="17">
        <v>63.34</v>
      </c>
      <c r="G347" s="17">
        <v>-49.88</v>
      </c>
      <c r="H347" s="17">
        <v>-13.89</v>
      </c>
      <c r="I347" s="17">
        <v>27.87</v>
      </c>
      <c r="J347" s="17">
        <v>301</v>
      </c>
      <c r="K347" s="17">
        <v>437.5</v>
      </c>
      <c r="L347" s="17">
        <v>-35.99</v>
      </c>
      <c r="M347" s="17">
        <v>0.126</v>
      </c>
      <c r="N347" s="17">
        <v>451</v>
      </c>
      <c r="O347" s="17">
        <v>49.45</v>
      </c>
      <c r="P347" s="17">
        <v>401.5</v>
      </c>
      <c r="Q347" s="17">
        <v>415.7</v>
      </c>
      <c r="R347" s="17">
        <v>451.7</v>
      </c>
      <c r="S347" s="17">
        <v>22.32</v>
      </c>
      <c r="T347" s="17">
        <v>67.88</v>
      </c>
      <c r="U347" s="17">
        <v>0.49</v>
      </c>
      <c r="V347" s="17">
        <v>124</v>
      </c>
      <c r="W347" s="17">
        <v>23.4</v>
      </c>
      <c r="X347" s="17">
        <v>0.49</v>
      </c>
      <c r="Y347" s="17">
        <v>4.8970359999999999</v>
      </c>
      <c r="Z347" s="7">
        <f t="shared" si="110"/>
        <v>22.86</v>
      </c>
      <c r="AA347" s="7">
        <f t="shared" si="124"/>
        <v>296.01</v>
      </c>
      <c r="AB347" s="2">
        <f t="shared" si="111"/>
        <v>405.72899999999998</v>
      </c>
      <c r="AC347" s="42">
        <f t="shared" si="112"/>
        <v>2.7813214077604749</v>
      </c>
      <c r="AD347" s="42">
        <f t="shared" si="113"/>
        <v>1.8879609715878101</v>
      </c>
      <c r="AE347" s="42">
        <f t="shared" si="114"/>
        <v>0.83483112962045114</v>
      </c>
      <c r="AF347" s="42">
        <f t="shared" si="115"/>
        <v>363.41866230979872</v>
      </c>
      <c r="AG347" s="42">
        <f t="shared" si="116"/>
        <v>348.88191581740676</v>
      </c>
      <c r="AH347" s="6">
        <f t="shared" si="117"/>
        <v>399.072</v>
      </c>
      <c r="AI347" s="4">
        <v>22.834678913275301</v>
      </c>
      <c r="AJ347" s="4">
        <f t="shared" si="125"/>
        <v>295.98467891327527</v>
      </c>
      <c r="AK347" s="8">
        <f t="shared" si="118"/>
        <v>0.20193970354287902</v>
      </c>
      <c r="AL347" s="8">
        <f t="shared" si="119"/>
        <v>417.75821982670317</v>
      </c>
      <c r="AM347" s="8">
        <f t="shared" si="120"/>
        <v>1.8003749609456359</v>
      </c>
      <c r="AN347" s="8">
        <f t="shared" si="121"/>
        <v>-1.3279624337382534</v>
      </c>
      <c r="AO347" s="22">
        <f t="shared" si="122"/>
        <v>8.8421391245073911E-3</v>
      </c>
      <c r="AP347" s="22">
        <f t="shared" si="123"/>
        <v>9.777710348672676E-2</v>
      </c>
      <c r="AQ347" s="19">
        <f t="shared" si="126"/>
        <v>9.777710348672676E-2</v>
      </c>
      <c r="AX347">
        <v>0.16866726754813632</v>
      </c>
      <c r="AY347">
        <v>43.181034482758619</v>
      </c>
      <c r="AZ347">
        <v>1.7992097701149425</v>
      </c>
      <c r="BA347">
        <v>1.4573599137931035</v>
      </c>
      <c r="BB347">
        <v>3.103448275862069</v>
      </c>
      <c r="BC347">
        <v>0.12931034482758622</v>
      </c>
      <c r="BD347">
        <v>1.3280495689655172</v>
      </c>
      <c r="BE347">
        <v>0.13280495689655172</v>
      </c>
      <c r="BF347">
        <v>0</v>
      </c>
      <c r="BG347">
        <v>22.86</v>
      </c>
      <c r="BH347">
        <v>0.56264540004645158</v>
      </c>
      <c r="BI347">
        <v>2.7857356566120237</v>
      </c>
      <c r="BJ347">
        <v>1.8909573637082417</v>
      </c>
      <c r="BK347">
        <v>0.34891084241743786</v>
      </c>
      <c r="BL347">
        <v>9.6919678449288295E-4</v>
      </c>
      <c r="BP347" s="50">
        <f t="shared" si="127"/>
        <v>0.56281390031907008</v>
      </c>
      <c r="BQ347" s="50">
        <f t="shared" si="128"/>
        <v>5.3121982758620685E-2</v>
      </c>
      <c r="BR347" s="50">
        <f t="shared" si="129"/>
        <v>0.35425099881546279</v>
      </c>
      <c r="BS347" s="50">
        <f t="shared" si="130"/>
        <v>0.37672589472936957</v>
      </c>
      <c r="BT347" s="50">
        <f t="shared" si="131"/>
        <v>9.8403055226517445E-4</v>
      </c>
      <c r="BU347" s="50">
        <f t="shared" si="131"/>
        <v>1.0464608186926932E-3</v>
      </c>
    </row>
    <row r="348" spans="1:73" x14ac:dyDescent="0.25">
      <c r="A348" s="21">
        <v>43739.467361111114</v>
      </c>
      <c r="B348" s="17">
        <v>337441</v>
      </c>
      <c r="C348" s="17">
        <v>13.51</v>
      </c>
      <c r="D348" s="17">
        <v>24.4</v>
      </c>
      <c r="E348" s="17">
        <v>524</v>
      </c>
      <c r="F348" s="17">
        <v>66.64</v>
      </c>
      <c r="G348" s="17">
        <v>-50.04</v>
      </c>
      <c r="H348" s="17">
        <v>-13.96</v>
      </c>
      <c r="I348" s="17">
        <v>27.88</v>
      </c>
      <c r="J348" s="17">
        <v>301</v>
      </c>
      <c r="K348" s="17">
        <v>457.3</v>
      </c>
      <c r="L348" s="17">
        <v>-36.08</v>
      </c>
      <c r="M348" s="17">
        <v>0.127</v>
      </c>
      <c r="N348" s="17">
        <v>473.9</v>
      </c>
      <c r="O348" s="17">
        <v>52.68</v>
      </c>
      <c r="P348" s="17">
        <v>421.2</v>
      </c>
      <c r="Q348" s="17">
        <v>415.6</v>
      </c>
      <c r="R348" s="17">
        <v>451.7</v>
      </c>
      <c r="S348" s="17">
        <v>22.32</v>
      </c>
      <c r="T348" s="17">
        <v>69.2</v>
      </c>
      <c r="U348" s="17">
        <v>1.9350000000000001</v>
      </c>
      <c r="V348" s="17">
        <v>344</v>
      </c>
      <c r="W348" s="17">
        <v>23.6</v>
      </c>
      <c r="X348" s="17">
        <v>0.51700000000000002</v>
      </c>
      <c r="Y348" s="17">
        <v>5.1694709999999997</v>
      </c>
      <c r="Z348" s="7">
        <f t="shared" si="110"/>
        <v>22.96</v>
      </c>
      <c r="AA348" s="7">
        <f t="shared" si="124"/>
        <v>296.10999999999996</v>
      </c>
      <c r="AB348" s="2">
        <f t="shared" si="111"/>
        <v>424.44000000000005</v>
      </c>
      <c r="AC348" s="42">
        <f t="shared" si="112"/>
        <v>2.9129729222407343</v>
      </c>
      <c r="AD348" s="42">
        <f t="shared" si="113"/>
        <v>2.0157772621905883</v>
      </c>
      <c r="AE348" s="42">
        <f t="shared" si="114"/>
        <v>0.84264750807332234</v>
      </c>
      <c r="AF348" s="42">
        <f t="shared" si="115"/>
        <v>367.31722688162989</v>
      </c>
      <c r="AG348" s="42">
        <f t="shared" si="116"/>
        <v>352.62453780636469</v>
      </c>
      <c r="AH348" s="6">
        <f t="shared" si="117"/>
        <v>398.976</v>
      </c>
      <c r="AI348" s="4">
        <v>23.543872867184</v>
      </c>
      <c r="AJ348" s="4">
        <f t="shared" si="125"/>
        <v>296.69387286718398</v>
      </c>
      <c r="AK348" s="8">
        <f t="shared" si="118"/>
        <v>0.20214443439500543</v>
      </c>
      <c r="AL348" s="8">
        <f t="shared" si="119"/>
        <v>421.91029411134474</v>
      </c>
      <c r="AM348" s="8">
        <f t="shared" si="120"/>
        <v>3.5777122578541722</v>
      </c>
      <c r="AN348" s="8">
        <f t="shared" si="121"/>
        <v>60.850505089443757</v>
      </c>
      <c r="AO348" s="22">
        <f t="shared" si="122"/>
        <v>7.7557867998346696E-3</v>
      </c>
      <c r="AP348" s="22">
        <f t="shared" si="123"/>
        <v>8.5764129909081485E-2</v>
      </c>
      <c r="AQ348" s="19">
        <f t="shared" si="126"/>
        <v>8.5764129909081485E-2</v>
      </c>
      <c r="AX348">
        <v>0.16956086286245567</v>
      </c>
      <c r="AY348">
        <v>45.172413793103452</v>
      </c>
      <c r="AZ348">
        <v>1.8821839080459772</v>
      </c>
      <c r="BA348">
        <v>1.5245689655172416</v>
      </c>
      <c r="BB348">
        <v>3.1120689655172384</v>
      </c>
      <c r="BC348">
        <v>0.12966954022988494</v>
      </c>
      <c r="BD348">
        <v>1.3948994252873568</v>
      </c>
      <c r="BE348">
        <v>0.13948994252873567</v>
      </c>
      <c r="BF348">
        <v>0</v>
      </c>
      <c r="BG348">
        <v>22.96</v>
      </c>
      <c r="BH348">
        <v>2.2218752022242527</v>
      </c>
      <c r="BI348">
        <v>2.8026477355967141</v>
      </c>
      <c r="BJ348">
        <v>1.9394322330329263</v>
      </c>
      <c r="BK348">
        <v>0.35925229895517385</v>
      </c>
      <c r="BL348">
        <v>9.9792305265326083E-4</v>
      </c>
      <c r="BP348" s="50">
        <f t="shared" si="127"/>
        <v>2.2225406063620419</v>
      </c>
      <c r="BQ348" s="50">
        <f t="shared" si="128"/>
        <v>5.5795977011494274E-2</v>
      </c>
      <c r="BR348" s="50">
        <f t="shared" si="129"/>
        <v>0.3787775115418926</v>
      </c>
      <c r="BS348" s="50">
        <f t="shared" si="130"/>
        <v>0.40011873664610353</v>
      </c>
      <c r="BT348" s="50">
        <f t="shared" si="131"/>
        <v>1.0521597542830351E-3</v>
      </c>
      <c r="BU348" s="50">
        <f t="shared" si="131"/>
        <v>1.1114409351280655E-3</v>
      </c>
    </row>
    <row r="349" spans="1:73" x14ac:dyDescent="0.25">
      <c r="A349" s="21">
        <v>43739.467361111114</v>
      </c>
      <c r="B349" s="17">
        <v>337442</v>
      </c>
      <c r="C349" s="17">
        <v>13.51</v>
      </c>
      <c r="D349" s="17">
        <v>24.41</v>
      </c>
      <c r="E349" s="17">
        <v>530.1</v>
      </c>
      <c r="F349" s="17">
        <v>67.91</v>
      </c>
      <c r="G349" s="17">
        <v>-49.15</v>
      </c>
      <c r="H349" s="17">
        <v>-12.69</v>
      </c>
      <c r="I349" s="17">
        <v>27.89</v>
      </c>
      <c r="J349" s="17">
        <v>301</v>
      </c>
      <c r="K349" s="17">
        <v>462.2</v>
      </c>
      <c r="L349" s="17">
        <v>-36.47</v>
      </c>
      <c r="M349" s="17">
        <v>0.128</v>
      </c>
      <c r="N349" s="17">
        <v>480.9</v>
      </c>
      <c r="O349" s="17">
        <v>55.22</v>
      </c>
      <c r="P349" s="17">
        <v>425.7</v>
      </c>
      <c r="Q349" s="17">
        <v>416.5</v>
      </c>
      <c r="R349" s="17">
        <v>453</v>
      </c>
      <c r="S349" s="17">
        <v>22.32</v>
      </c>
      <c r="T349" s="17">
        <v>68.040000000000006</v>
      </c>
      <c r="U349" s="17">
        <v>0.77</v>
      </c>
      <c r="V349" s="17">
        <v>353</v>
      </c>
      <c r="W349" s="17">
        <v>23.1</v>
      </c>
      <c r="X349" s="17">
        <v>0.51700000000000002</v>
      </c>
      <c r="Y349" s="17">
        <v>5.1727400000000001</v>
      </c>
      <c r="Z349" s="7">
        <f t="shared" si="110"/>
        <v>22.71</v>
      </c>
      <c r="AA349" s="7">
        <f t="shared" si="124"/>
        <v>295.85999999999996</v>
      </c>
      <c r="AB349" s="2">
        <f t="shared" si="111"/>
        <v>429.38100000000003</v>
      </c>
      <c r="AC349" s="42">
        <f t="shared" si="112"/>
        <v>2.9159886011595582</v>
      </c>
      <c r="AD349" s="42">
        <f t="shared" si="113"/>
        <v>1.9840386442289637</v>
      </c>
      <c r="AE349" s="42">
        <f t="shared" si="114"/>
        <v>0.84083887192061435</v>
      </c>
      <c r="AF349" s="42">
        <f t="shared" si="115"/>
        <v>365.29258062039298</v>
      </c>
      <c r="AG349" s="42">
        <f t="shared" si="116"/>
        <v>350.68087739557723</v>
      </c>
      <c r="AH349" s="6">
        <f t="shared" si="117"/>
        <v>399.84</v>
      </c>
      <c r="AI349" s="4">
        <v>23.53841778644</v>
      </c>
      <c r="AJ349" s="4">
        <f t="shared" si="125"/>
        <v>296.68841778643997</v>
      </c>
      <c r="AK349" s="8">
        <f t="shared" si="118"/>
        <v>0.20163286652558529</v>
      </c>
      <c r="AL349" s="8">
        <f t="shared" si="119"/>
        <v>421.92650040152785</v>
      </c>
      <c r="AM349" s="8">
        <f t="shared" si="120"/>
        <v>2.2568894523214911</v>
      </c>
      <c r="AN349" s="8">
        <f t="shared" si="121"/>
        <v>54.462827722990689</v>
      </c>
      <c r="AO349" s="22">
        <f t="shared" si="122"/>
        <v>8.0330117282089945E-3</v>
      </c>
      <c r="AP349" s="22">
        <f t="shared" si="123"/>
        <v>8.8829706024665042E-2</v>
      </c>
      <c r="AQ349" s="19">
        <f t="shared" si="126"/>
        <v>8.8829706024665042E-2</v>
      </c>
      <c r="AX349">
        <v>0.16733432874246743</v>
      </c>
      <c r="AY349">
        <v>45.698275862068968</v>
      </c>
      <c r="AZ349">
        <v>1.9040948275862071</v>
      </c>
      <c r="BA349">
        <v>1.5423168103448279</v>
      </c>
      <c r="BB349">
        <v>3.146551724137931</v>
      </c>
      <c r="BC349">
        <v>0.13110632183908047</v>
      </c>
      <c r="BD349">
        <v>1.4112104885057475</v>
      </c>
      <c r="BE349">
        <v>0.14112104885057475</v>
      </c>
      <c r="BF349">
        <v>0</v>
      </c>
      <c r="BG349">
        <v>22.71</v>
      </c>
      <c r="BH349">
        <v>0.88415705721585258</v>
      </c>
      <c r="BI349">
        <v>2.7605345969335513</v>
      </c>
      <c r="BJ349">
        <v>1.8782677397535885</v>
      </c>
      <c r="BK349">
        <v>0.36741321339860755</v>
      </c>
      <c r="BL349">
        <v>1.0205922594405765E-3</v>
      </c>
      <c r="BP349" s="50">
        <f t="shared" si="127"/>
        <v>0.88442184335853868</v>
      </c>
      <c r="BQ349" s="50">
        <f t="shared" si="128"/>
        <v>5.6448419540229902E-2</v>
      </c>
      <c r="BR349" s="50">
        <f t="shared" si="129"/>
        <v>0.37611424400744697</v>
      </c>
      <c r="BS349" s="50">
        <f t="shared" si="130"/>
        <v>0.39944546924166829</v>
      </c>
      <c r="BT349" s="50">
        <f t="shared" si="131"/>
        <v>1.044761788909575E-3</v>
      </c>
      <c r="BU349" s="50">
        <f t="shared" si="131"/>
        <v>1.109570747893523E-3</v>
      </c>
    </row>
    <row r="350" spans="1:73" x14ac:dyDescent="0.25">
      <c r="A350" s="21">
        <v>43739.467361111114</v>
      </c>
      <c r="B350" s="17">
        <v>337443</v>
      </c>
      <c r="C350" s="17">
        <v>13.51</v>
      </c>
      <c r="D350" s="17">
        <v>24.41</v>
      </c>
      <c r="E350" s="17">
        <v>507.5</v>
      </c>
      <c r="F350" s="17">
        <v>64.290000000000006</v>
      </c>
      <c r="G350" s="17">
        <v>-49.55</v>
      </c>
      <c r="H350" s="17">
        <v>-13.5</v>
      </c>
      <c r="I350" s="17">
        <v>27.89</v>
      </c>
      <c r="J350" s="17">
        <v>301</v>
      </c>
      <c r="K350" s="17">
        <v>443.2</v>
      </c>
      <c r="L350" s="17">
        <v>-36.049999999999997</v>
      </c>
      <c r="M350" s="17">
        <v>0.127</v>
      </c>
      <c r="N350" s="17">
        <v>457.9</v>
      </c>
      <c r="O350" s="17">
        <v>50.78</v>
      </c>
      <c r="P350" s="17">
        <v>407.1</v>
      </c>
      <c r="Q350" s="17">
        <v>416.2</v>
      </c>
      <c r="R350" s="17">
        <v>452.2</v>
      </c>
      <c r="S350" s="17">
        <v>22.32</v>
      </c>
      <c r="T350" s="17">
        <v>67.47</v>
      </c>
      <c r="U350" s="17">
        <v>0.47499999999999998</v>
      </c>
      <c r="V350" s="17">
        <v>338</v>
      </c>
      <c r="W350" s="17">
        <v>23.5</v>
      </c>
      <c r="X350" s="17">
        <v>0.495</v>
      </c>
      <c r="Y350" s="17">
        <v>4.9541969999999997</v>
      </c>
      <c r="Z350" s="7">
        <f t="shared" si="110"/>
        <v>22.91</v>
      </c>
      <c r="AA350" s="7">
        <f t="shared" si="124"/>
        <v>296.06</v>
      </c>
      <c r="AB350" s="2">
        <f t="shared" si="111"/>
        <v>411.07500000000005</v>
      </c>
      <c r="AC350" s="42">
        <f t="shared" si="112"/>
        <v>2.8095198033750606</v>
      </c>
      <c r="AD350" s="42">
        <f t="shared" si="113"/>
        <v>1.8955830113371532</v>
      </c>
      <c r="AE350" s="42">
        <f t="shared" si="114"/>
        <v>0.83529208533870491</v>
      </c>
      <c r="AF350" s="42">
        <f t="shared" si="115"/>
        <v>363.86506822771958</v>
      </c>
      <c r="AG350" s="42">
        <f t="shared" si="116"/>
        <v>349.31046549861077</v>
      </c>
      <c r="AH350" s="6">
        <f t="shared" si="117"/>
        <v>399.55199999999996</v>
      </c>
      <c r="AI350" s="4">
        <v>22.9916294261077</v>
      </c>
      <c r="AJ350" s="4">
        <f t="shared" si="125"/>
        <v>296.14162942610767</v>
      </c>
      <c r="AK350" s="8">
        <f t="shared" si="118"/>
        <v>0.20204205168098965</v>
      </c>
      <c r="AL350" s="8">
        <f t="shared" si="119"/>
        <v>418.670031690391</v>
      </c>
      <c r="AM350" s="8">
        <f t="shared" si="120"/>
        <v>1.772604016694084</v>
      </c>
      <c r="AN350" s="8">
        <f t="shared" si="121"/>
        <v>4.2150133736855144</v>
      </c>
      <c r="AO350" s="22">
        <f t="shared" si="122"/>
        <v>8.8278233497648823E-3</v>
      </c>
      <c r="AP350" s="22">
        <f t="shared" si="123"/>
        <v>9.7618798469266521E-2</v>
      </c>
      <c r="AQ350" s="19">
        <f t="shared" si="126"/>
        <v>9.7618798469266521E-2</v>
      </c>
      <c r="AX350">
        <v>0.16911356708412509</v>
      </c>
      <c r="AY350">
        <v>43.75</v>
      </c>
      <c r="AZ350">
        <v>1.8229166666666667</v>
      </c>
      <c r="BA350">
        <v>1.4765625000000002</v>
      </c>
      <c r="BB350">
        <v>3.103448275862069</v>
      </c>
      <c r="BC350">
        <v>0.12931034482758622</v>
      </c>
      <c r="BD350">
        <v>1.3472521551724139</v>
      </c>
      <c r="BE350">
        <v>0.1347252155172414</v>
      </c>
      <c r="BF350">
        <v>0</v>
      </c>
      <c r="BG350">
        <v>22.91</v>
      </c>
      <c r="BH350">
        <v>0.54542156126951935</v>
      </c>
      <c r="BI350">
        <v>2.7941805257005257</v>
      </c>
      <c r="BJ350">
        <v>1.8852336006901447</v>
      </c>
      <c r="BK350">
        <v>0.3542605301203946</v>
      </c>
      <c r="BL350">
        <v>9.8405702811220721E-4</v>
      </c>
      <c r="BP350" s="50">
        <f t="shared" si="127"/>
        <v>0.54558490337052701</v>
      </c>
      <c r="BQ350" s="50">
        <f t="shared" si="128"/>
        <v>5.3890086206896559E-2</v>
      </c>
      <c r="BR350" s="50">
        <f t="shared" si="129"/>
        <v>0.35951288432872558</v>
      </c>
      <c r="BS350" s="50">
        <f t="shared" si="130"/>
        <v>0.38235698121434941</v>
      </c>
      <c r="BT350" s="50">
        <f t="shared" si="131"/>
        <v>9.986469009131266E-4</v>
      </c>
      <c r="BU350" s="50">
        <f t="shared" si="131"/>
        <v>1.062102725595415E-3</v>
      </c>
    </row>
    <row r="351" spans="1:73" x14ac:dyDescent="0.25">
      <c r="A351" s="21">
        <v>43739.467361111114</v>
      </c>
      <c r="B351" s="17">
        <v>337444</v>
      </c>
      <c r="C351" s="17">
        <v>13.51</v>
      </c>
      <c r="D351" s="17">
        <v>24.42</v>
      </c>
      <c r="E351" s="17">
        <v>475.8</v>
      </c>
      <c r="F351" s="17">
        <v>59.36</v>
      </c>
      <c r="G351" s="17">
        <v>-50.1</v>
      </c>
      <c r="H351" s="17">
        <v>-13.55</v>
      </c>
      <c r="I351" s="17">
        <v>27.91</v>
      </c>
      <c r="J351" s="17">
        <v>301.10000000000002</v>
      </c>
      <c r="K351" s="17">
        <v>416.4</v>
      </c>
      <c r="L351" s="17">
        <v>-36.549999999999997</v>
      </c>
      <c r="M351" s="17">
        <v>0.125</v>
      </c>
      <c r="N351" s="17">
        <v>425.7</v>
      </c>
      <c r="O351" s="17">
        <v>45.82</v>
      </c>
      <c r="P351" s="17">
        <v>379.8</v>
      </c>
      <c r="Q351" s="17">
        <v>415.7</v>
      </c>
      <c r="R351" s="17">
        <v>452.2</v>
      </c>
      <c r="S351" s="17">
        <v>22.3</v>
      </c>
      <c r="T351" s="17">
        <v>69.69</v>
      </c>
      <c r="U351" s="17">
        <v>0.27</v>
      </c>
      <c r="V351" s="17">
        <v>83</v>
      </c>
      <c r="W351" s="17">
        <v>23.55</v>
      </c>
      <c r="X351" s="17">
        <v>0.46300000000000002</v>
      </c>
      <c r="Y351" s="17">
        <v>4.6286849999999999</v>
      </c>
      <c r="Z351" s="7">
        <f t="shared" si="110"/>
        <v>22.925000000000001</v>
      </c>
      <c r="AA351" s="7">
        <f t="shared" si="124"/>
        <v>296.07499999999999</v>
      </c>
      <c r="AB351" s="2">
        <f t="shared" si="111"/>
        <v>385.39800000000002</v>
      </c>
      <c r="AC351" s="42">
        <f t="shared" si="112"/>
        <v>2.7850301387605678</v>
      </c>
      <c r="AD351" s="42">
        <f t="shared" si="113"/>
        <v>1.9408875037022397</v>
      </c>
      <c r="AE351" s="42">
        <f t="shared" si="114"/>
        <v>0.83811198365313722</v>
      </c>
      <c r="AF351" s="42">
        <f t="shared" si="115"/>
        <v>365.16745194616351</v>
      </c>
      <c r="AG351" s="42">
        <f t="shared" si="116"/>
        <v>350.56075386831697</v>
      </c>
      <c r="AH351" s="6">
        <f t="shared" si="117"/>
        <v>399.072</v>
      </c>
      <c r="AI351" s="4">
        <v>22.860199776684301</v>
      </c>
      <c r="AJ351" s="4">
        <f t="shared" si="125"/>
        <v>296.01019977668426</v>
      </c>
      <c r="AK351" s="8">
        <f t="shared" si="118"/>
        <v>0.20207276286445866</v>
      </c>
      <c r="AL351" s="8">
        <f t="shared" si="119"/>
        <v>417.89292164347893</v>
      </c>
      <c r="AM351" s="8">
        <f t="shared" si="120"/>
        <v>1.3364318164425748</v>
      </c>
      <c r="AN351" s="8">
        <f t="shared" si="121"/>
        <v>-2.5226894648197082</v>
      </c>
      <c r="AO351" s="22">
        <f t="shared" si="122"/>
        <v>8.4033917591004297E-3</v>
      </c>
      <c r="AP351" s="22">
        <f t="shared" si="123"/>
        <v>9.2925398944663798E-2</v>
      </c>
      <c r="AQ351" s="19">
        <f t="shared" si="126"/>
        <v>9.2925398944663798E-2</v>
      </c>
      <c r="AX351">
        <v>0.16924765113175586</v>
      </c>
      <c r="AY351">
        <v>41.017241379310349</v>
      </c>
      <c r="AZ351">
        <v>1.7090517241379313</v>
      </c>
      <c r="BA351">
        <v>1.3843318965517244</v>
      </c>
      <c r="BB351">
        <v>3.146551724137931</v>
      </c>
      <c r="BC351">
        <v>0.13110632183908047</v>
      </c>
      <c r="BD351">
        <v>1.253225574712644</v>
      </c>
      <c r="BE351">
        <v>0.12532255747126439</v>
      </c>
      <c r="BF351">
        <v>0</v>
      </c>
      <c r="BG351">
        <v>22.925000000000001</v>
      </c>
      <c r="BH351">
        <v>0.31002909798477946</v>
      </c>
      <c r="BI351">
        <v>2.7967183406177285</v>
      </c>
      <c r="BJ351">
        <v>1.9490330115764949</v>
      </c>
      <c r="BK351">
        <v>0.33003800548267825</v>
      </c>
      <c r="BL351">
        <v>9.1677223745188394E-4</v>
      </c>
      <c r="BP351" s="50">
        <f t="shared" si="127"/>
        <v>0.31012194507377333</v>
      </c>
      <c r="BQ351" s="50">
        <f t="shared" si="128"/>
        <v>5.0129022988505759E-2</v>
      </c>
      <c r="BR351" s="50">
        <f t="shared" si="129"/>
        <v>0.33286122819960762</v>
      </c>
      <c r="BS351" s="50">
        <f t="shared" si="130"/>
        <v>0.35444751448969591</v>
      </c>
      <c r="BT351" s="50">
        <f t="shared" si="131"/>
        <v>9.2461452277668775E-4</v>
      </c>
      <c r="BU351" s="50">
        <f t="shared" si="131"/>
        <v>9.8457642913804414E-4</v>
      </c>
    </row>
    <row r="352" spans="1:73" x14ac:dyDescent="0.25">
      <c r="A352" s="21">
        <v>43739.468055555553</v>
      </c>
      <c r="B352" s="17">
        <v>337445</v>
      </c>
      <c r="C352" s="17">
        <v>13.51</v>
      </c>
      <c r="D352" s="17">
        <v>24.43</v>
      </c>
      <c r="E352" s="17">
        <v>457.3</v>
      </c>
      <c r="F352" s="17">
        <v>56.43</v>
      </c>
      <c r="G352" s="17">
        <v>-50</v>
      </c>
      <c r="H352" s="17">
        <v>-13.73</v>
      </c>
      <c r="I352" s="17">
        <v>27.93</v>
      </c>
      <c r="J352" s="17">
        <v>301.10000000000002</v>
      </c>
      <c r="K352" s="17">
        <v>400.9</v>
      </c>
      <c r="L352" s="17">
        <v>-36.270000000000003</v>
      </c>
      <c r="M352" s="17">
        <v>0.123</v>
      </c>
      <c r="N352" s="17">
        <v>407.3</v>
      </c>
      <c r="O352" s="17">
        <v>42.7</v>
      </c>
      <c r="P352" s="17">
        <v>364.6</v>
      </c>
      <c r="Q352" s="17">
        <v>415.9</v>
      </c>
      <c r="R352" s="17">
        <v>452.2</v>
      </c>
      <c r="S352" s="17">
        <v>22.32</v>
      </c>
      <c r="T352" s="17">
        <v>71.25</v>
      </c>
      <c r="U352" s="17">
        <v>0.33500000000000002</v>
      </c>
      <c r="V352" s="17">
        <v>187</v>
      </c>
      <c r="W352" s="17">
        <v>23.6</v>
      </c>
      <c r="X352" s="17">
        <v>0.44600000000000001</v>
      </c>
      <c r="Y352" s="17">
        <v>4.4628240000000003</v>
      </c>
      <c r="Z352" s="7">
        <f t="shared" si="110"/>
        <v>22.96</v>
      </c>
      <c r="AA352" s="7">
        <f t="shared" si="124"/>
        <v>296.10999999999996</v>
      </c>
      <c r="AB352" s="2">
        <f t="shared" si="111"/>
        <v>370.41300000000001</v>
      </c>
      <c r="AC352" s="42">
        <f t="shared" si="112"/>
        <v>2.8894842314930052</v>
      </c>
      <c r="AD352" s="42">
        <f t="shared" si="113"/>
        <v>2.0587575149387662</v>
      </c>
      <c r="AE352" s="42">
        <f t="shared" si="114"/>
        <v>0.84519360137001398</v>
      </c>
      <c r="AF352" s="42">
        <f t="shared" si="115"/>
        <v>368.42709063861298</v>
      </c>
      <c r="AG352" s="42">
        <f t="shared" si="116"/>
        <v>353.69000701306845</v>
      </c>
      <c r="AH352" s="6">
        <f t="shared" si="117"/>
        <v>399.26399999999995</v>
      </c>
      <c r="AI352" s="4">
        <v>23.421140417507299</v>
      </c>
      <c r="AJ352" s="4">
        <f t="shared" si="125"/>
        <v>296.57114041750725</v>
      </c>
      <c r="AK352" s="8">
        <f t="shared" si="118"/>
        <v>0.20214443439500543</v>
      </c>
      <c r="AL352" s="8">
        <f t="shared" si="119"/>
        <v>421.18758808570124</v>
      </c>
      <c r="AM352" s="8">
        <f t="shared" si="120"/>
        <v>1.4886319222695716</v>
      </c>
      <c r="AN352" s="8">
        <f t="shared" si="121"/>
        <v>19.996822923351747</v>
      </c>
      <c r="AO352" s="22">
        <f t="shared" si="122"/>
        <v>7.4788774090702153E-3</v>
      </c>
      <c r="AP352" s="22">
        <f t="shared" si="123"/>
        <v>8.270204303440444E-2</v>
      </c>
      <c r="AQ352" s="19">
        <f t="shared" si="126"/>
        <v>8.270204303440444E-2</v>
      </c>
      <c r="AX352">
        <v>0.16956086286245567</v>
      </c>
      <c r="AY352">
        <v>39.422413793103452</v>
      </c>
      <c r="AZ352">
        <v>1.6426005747126438</v>
      </c>
      <c r="BA352">
        <v>1.3305064655172416</v>
      </c>
      <c r="BB352">
        <v>3.1293103448275872</v>
      </c>
      <c r="BC352">
        <v>0.13038793103448279</v>
      </c>
      <c r="BD352">
        <v>1.2001185344827587</v>
      </c>
      <c r="BE352">
        <v>0.12001185344827588</v>
      </c>
      <c r="BF352">
        <v>0</v>
      </c>
      <c r="BG352">
        <v>22.96</v>
      </c>
      <c r="BH352">
        <v>0.38466573268481896</v>
      </c>
      <c r="BI352">
        <v>2.8026477355967141</v>
      </c>
      <c r="BJ352">
        <v>1.9968865116126588</v>
      </c>
      <c r="BK352">
        <v>0.31601155408624476</v>
      </c>
      <c r="BL352">
        <v>8.7780987246179097E-4</v>
      </c>
      <c r="BP352" s="50">
        <f t="shared" si="127"/>
        <v>0.38478093185079282</v>
      </c>
      <c r="BQ352" s="50">
        <f t="shared" si="128"/>
        <v>4.8004741379310351E-2</v>
      </c>
      <c r="BR352" s="50">
        <f t="shared" si="129"/>
        <v>0.31934473154493309</v>
      </c>
      <c r="BS352" s="50">
        <f t="shared" si="130"/>
        <v>0.33992599933035456</v>
      </c>
      <c r="BT352" s="50">
        <f t="shared" si="131"/>
        <v>8.8706869873592532E-4</v>
      </c>
      <c r="BU352" s="50">
        <f t="shared" si="131"/>
        <v>9.4423888702876264E-4</v>
      </c>
    </row>
    <row r="353" spans="1:73" x14ac:dyDescent="0.25">
      <c r="A353" s="21">
        <v>43739.468055555553</v>
      </c>
      <c r="B353" s="17">
        <v>337446</v>
      </c>
      <c r="C353" s="17">
        <v>13.51</v>
      </c>
      <c r="D353" s="17">
        <v>24.43</v>
      </c>
      <c r="E353" s="17">
        <v>458.8</v>
      </c>
      <c r="F353" s="17">
        <v>56.81</v>
      </c>
      <c r="G353" s="17">
        <v>-49.89</v>
      </c>
      <c r="H353" s="17">
        <v>-15.07</v>
      </c>
      <c r="I353" s="17">
        <v>27.95</v>
      </c>
      <c r="J353" s="17">
        <v>301.10000000000002</v>
      </c>
      <c r="K353" s="17">
        <v>401.9</v>
      </c>
      <c r="L353" s="17">
        <v>-34.83</v>
      </c>
      <c r="M353" s="17">
        <v>0.124</v>
      </c>
      <c r="N353" s="17">
        <v>408.9</v>
      </c>
      <c r="O353" s="17">
        <v>41.74</v>
      </c>
      <c r="P353" s="17">
        <v>367.1</v>
      </c>
      <c r="Q353" s="17">
        <v>416.2</v>
      </c>
      <c r="R353" s="17">
        <v>451</v>
      </c>
      <c r="S353" s="17">
        <v>22.32</v>
      </c>
      <c r="T353" s="17">
        <v>66.41</v>
      </c>
      <c r="U353" s="17">
        <v>0.28499999999999998</v>
      </c>
      <c r="V353" s="17">
        <v>162.5</v>
      </c>
      <c r="W353" s="17">
        <v>23.5</v>
      </c>
      <c r="X353" s="17">
        <v>0.44800000000000001</v>
      </c>
      <c r="Y353" s="17">
        <v>4.4804279999999999</v>
      </c>
      <c r="Z353" s="7">
        <f t="shared" si="110"/>
        <v>22.91</v>
      </c>
      <c r="AA353" s="7">
        <f t="shared" si="124"/>
        <v>296.06</v>
      </c>
      <c r="AB353" s="2">
        <f t="shared" si="111"/>
        <v>371.62800000000004</v>
      </c>
      <c r="AC353" s="42">
        <f t="shared" si="112"/>
        <v>2.8770385198688988</v>
      </c>
      <c r="AD353" s="42">
        <f t="shared" si="113"/>
        <v>1.9106412810449356</v>
      </c>
      <c r="AE353" s="42">
        <f t="shared" si="114"/>
        <v>0.83623774112050331</v>
      </c>
      <c r="AF353" s="42">
        <f t="shared" si="115"/>
        <v>364.27700928594771</v>
      </c>
      <c r="AG353" s="42">
        <f t="shared" si="116"/>
        <v>349.7059289145098</v>
      </c>
      <c r="AH353" s="6">
        <f t="shared" si="117"/>
        <v>399.55199999999996</v>
      </c>
      <c r="AI353" s="4">
        <v>23.3515157960179</v>
      </c>
      <c r="AJ353" s="4">
        <f t="shared" si="125"/>
        <v>296.50151579601788</v>
      </c>
      <c r="AK353" s="8">
        <f t="shared" si="118"/>
        <v>0.20204205168098965</v>
      </c>
      <c r="AL353" s="8">
        <f t="shared" si="119"/>
        <v>420.78813750977412</v>
      </c>
      <c r="AM353" s="8">
        <f t="shared" si="120"/>
        <v>1.3730531672153121</v>
      </c>
      <c r="AN353" s="8">
        <f t="shared" si="121"/>
        <v>17.659324406913058</v>
      </c>
      <c r="AO353" s="22">
        <f t="shared" si="122"/>
        <v>7.5754094482858017E-3</v>
      </c>
      <c r="AP353" s="22">
        <f t="shared" si="123"/>
        <v>8.3769502283264977E-2</v>
      </c>
      <c r="AQ353" s="19">
        <f t="shared" si="126"/>
        <v>8.3769502283264977E-2</v>
      </c>
      <c r="AX353">
        <v>0.16911356708412509</v>
      </c>
      <c r="AY353">
        <v>39.551724137931039</v>
      </c>
      <c r="AZ353">
        <v>1.6479885057471266</v>
      </c>
      <c r="BA353">
        <v>1.3348706896551727</v>
      </c>
      <c r="BB353">
        <v>3.0000000000000009</v>
      </c>
      <c r="BC353">
        <v>0.12500000000000003</v>
      </c>
      <c r="BD353">
        <v>1.2098706896551727</v>
      </c>
      <c r="BE353">
        <v>0.12098706896551728</v>
      </c>
      <c r="BF353">
        <v>0</v>
      </c>
      <c r="BG353">
        <v>22.91</v>
      </c>
      <c r="BH353">
        <v>0.32725293676171163</v>
      </c>
      <c r="BI353">
        <v>2.7941805257005257</v>
      </c>
      <c r="BJ353">
        <v>1.8556152871177189</v>
      </c>
      <c r="BK353">
        <v>0.31986718247189005</v>
      </c>
      <c r="BL353">
        <v>8.8851995131080568E-4</v>
      </c>
      <c r="BP353" s="50">
        <f t="shared" si="127"/>
        <v>0.32735094202231624</v>
      </c>
      <c r="BQ353" s="50">
        <f t="shared" si="128"/>
        <v>4.8394827586206911E-2</v>
      </c>
      <c r="BR353" s="50">
        <f t="shared" si="129"/>
        <v>0.32275412574681239</v>
      </c>
      <c r="BS353" s="50">
        <f t="shared" si="130"/>
        <v>0.34356499562305304</v>
      </c>
      <c r="BT353" s="50">
        <f t="shared" si="131"/>
        <v>8.9653923818559008E-4</v>
      </c>
      <c r="BU353" s="50">
        <f t="shared" si="131"/>
        <v>9.5434721006403629E-4</v>
      </c>
    </row>
    <row r="354" spans="1:73" x14ac:dyDescent="0.25">
      <c r="A354" s="21">
        <v>43739.468055555553</v>
      </c>
      <c r="B354" s="17">
        <v>337447</v>
      </c>
      <c r="C354" s="17">
        <v>13.51</v>
      </c>
      <c r="D354" s="17">
        <v>24.44</v>
      </c>
      <c r="E354" s="17">
        <v>452</v>
      </c>
      <c r="F354" s="17">
        <v>55.78</v>
      </c>
      <c r="G354" s="17">
        <v>-49.46</v>
      </c>
      <c r="H354" s="17">
        <v>-14.82</v>
      </c>
      <c r="I354" s="17">
        <v>27.98</v>
      </c>
      <c r="J354" s="17">
        <v>301.10000000000002</v>
      </c>
      <c r="K354" s="17">
        <v>396.2</v>
      </c>
      <c r="L354" s="17">
        <v>-34.64</v>
      </c>
      <c r="M354" s="17">
        <v>0.123</v>
      </c>
      <c r="N354" s="17">
        <v>402.5</v>
      </c>
      <c r="O354" s="17">
        <v>40.96</v>
      </c>
      <c r="P354" s="17">
        <v>361.5</v>
      </c>
      <c r="Q354" s="17">
        <v>416.7</v>
      </c>
      <c r="R354" s="17">
        <v>451.4</v>
      </c>
      <c r="S354" s="17">
        <v>22.33</v>
      </c>
      <c r="T354" s="17">
        <v>67.37</v>
      </c>
      <c r="U354" s="17">
        <v>0.28000000000000003</v>
      </c>
      <c r="V354" s="17">
        <v>185</v>
      </c>
      <c r="W354" s="17">
        <v>23.6</v>
      </c>
      <c r="X354" s="17">
        <v>0.441</v>
      </c>
      <c r="Y354" s="17">
        <v>4.4060090000000001</v>
      </c>
      <c r="Z354" s="7">
        <f t="shared" si="110"/>
        <v>22.965</v>
      </c>
      <c r="AA354" s="7">
        <f t="shared" si="124"/>
        <v>296.11499999999995</v>
      </c>
      <c r="AB354" s="2">
        <f t="shared" si="111"/>
        <v>366.12</v>
      </c>
      <c r="AC354" s="42">
        <f t="shared" si="112"/>
        <v>2.8299852755010244</v>
      </c>
      <c r="AD354" s="42">
        <f t="shared" si="113"/>
        <v>1.9065610801050403</v>
      </c>
      <c r="AE354" s="42">
        <f t="shared" si="114"/>
        <v>0.8359599321420903</v>
      </c>
      <c r="AF354" s="42">
        <f t="shared" si="115"/>
        <v>364.42666880227159</v>
      </c>
      <c r="AG354" s="42">
        <f t="shared" si="116"/>
        <v>349.84960205018069</v>
      </c>
      <c r="AH354" s="6">
        <f t="shared" si="117"/>
        <v>400.03199999999998</v>
      </c>
      <c r="AI354" s="4">
        <v>23.106174063915201</v>
      </c>
      <c r="AJ354" s="4">
        <f t="shared" si="125"/>
        <v>296.25617406391518</v>
      </c>
      <c r="AK354" s="8">
        <f t="shared" si="118"/>
        <v>0.20215467456830663</v>
      </c>
      <c r="AL354" s="8">
        <f t="shared" si="119"/>
        <v>419.33178412281558</v>
      </c>
      <c r="AM354" s="8">
        <f t="shared" si="120"/>
        <v>1.3609555466656507</v>
      </c>
      <c r="AN354" s="8">
        <f t="shared" si="121"/>
        <v>5.5967942458851327</v>
      </c>
      <c r="AO354" s="22">
        <f t="shared" si="122"/>
        <v>7.7687236333794331E-3</v>
      </c>
      <c r="AP354" s="22">
        <f t="shared" si="123"/>
        <v>8.5907186481081241E-2</v>
      </c>
      <c r="AQ354" s="19">
        <f t="shared" si="126"/>
        <v>8.5907186481081241E-2</v>
      </c>
      <c r="AX354">
        <v>0.16960564730168423</v>
      </c>
      <c r="AY354">
        <v>38.96551724137931</v>
      </c>
      <c r="AZ354">
        <v>1.6235632183908046</v>
      </c>
      <c r="BA354">
        <v>1.3150862068965519</v>
      </c>
      <c r="BB354">
        <v>2.9913793103448265</v>
      </c>
      <c r="BC354">
        <v>0.1246408045977011</v>
      </c>
      <c r="BD354">
        <v>1.1904454022988507</v>
      </c>
      <c r="BE354">
        <v>0.11904454022988507</v>
      </c>
      <c r="BF354">
        <v>0</v>
      </c>
      <c r="BG354">
        <v>22.965</v>
      </c>
      <c r="BH354">
        <v>0.32151165716940094</v>
      </c>
      <c r="BI354">
        <v>2.803495687249538</v>
      </c>
      <c r="BJ354">
        <v>1.888715044500014</v>
      </c>
      <c r="BK354">
        <v>0.31486843970343736</v>
      </c>
      <c r="BL354">
        <v>8.746345547317705E-4</v>
      </c>
      <c r="BP354" s="50">
        <f t="shared" si="127"/>
        <v>0.3216079430394686</v>
      </c>
      <c r="BQ354" s="50">
        <f t="shared" si="128"/>
        <v>4.7617816091954028E-2</v>
      </c>
      <c r="BR354" s="50">
        <f t="shared" si="129"/>
        <v>0.31765574003173674</v>
      </c>
      <c r="BS354" s="50">
        <f t="shared" si="130"/>
        <v>0.33815793270211275</v>
      </c>
      <c r="BT354" s="50">
        <f t="shared" si="131"/>
        <v>8.8237705564371321E-4</v>
      </c>
      <c r="BU354" s="50">
        <f t="shared" si="131"/>
        <v>9.3932759083920211E-4</v>
      </c>
    </row>
    <row r="355" spans="1:73" x14ac:dyDescent="0.25">
      <c r="A355" s="21">
        <v>43739.468055555553</v>
      </c>
      <c r="B355" s="17">
        <v>337448</v>
      </c>
      <c r="C355" s="17">
        <v>13.51</v>
      </c>
      <c r="D355" s="17">
        <v>24.44</v>
      </c>
      <c r="E355" s="17">
        <v>444.7</v>
      </c>
      <c r="F355" s="17">
        <v>54.8</v>
      </c>
      <c r="G355" s="17">
        <v>-49.59</v>
      </c>
      <c r="H355" s="17">
        <v>-15.09</v>
      </c>
      <c r="I355" s="17">
        <v>28</v>
      </c>
      <c r="J355" s="17">
        <v>301.2</v>
      </c>
      <c r="K355" s="17">
        <v>389.9</v>
      </c>
      <c r="L355" s="17">
        <v>-34.5</v>
      </c>
      <c r="M355" s="17">
        <v>0.123</v>
      </c>
      <c r="N355" s="17">
        <v>395.1</v>
      </c>
      <c r="O355" s="17">
        <v>39.71</v>
      </c>
      <c r="P355" s="17">
        <v>355.4</v>
      </c>
      <c r="Q355" s="17">
        <v>416.8</v>
      </c>
      <c r="R355" s="17">
        <v>451.3</v>
      </c>
      <c r="S355" s="17">
        <v>22.35</v>
      </c>
      <c r="T355" s="17">
        <v>67.099999999999994</v>
      </c>
      <c r="U355" s="17">
        <v>0.61</v>
      </c>
      <c r="V355" s="17">
        <v>180.5</v>
      </c>
      <c r="W355" s="17">
        <v>23.6</v>
      </c>
      <c r="X355" s="17">
        <v>0.434</v>
      </c>
      <c r="Y355" s="17">
        <v>4.3391549999999999</v>
      </c>
      <c r="Z355" s="7">
        <f t="shared" si="110"/>
        <v>22.975000000000001</v>
      </c>
      <c r="AA355" s="7">
        <f t="shared" si="124"/>
        <v>296.125</v>
      </c>
      <c r="AB355" s="2">
        <f t="shared" si="111"/>
        <v>360.20699999999999</v>
      </c>
      <c r="AC355" s="42">
        <f t="shared" si="112"/>
        <v>2.8388899231594036</v>
      </c>
      <c r="AD355" s="42">
        <f t="shared" si="113"/>
        <v>1.9048951384399595</v>
      </c>
      <c r="AE355" s="42">
        <f t="shared" si="114"/>
        <v>0.83585140125085922</v>
      </c>
      <c r="AF355" s="42">
        <f t="shared" si="115"/>
        <v>364.42857989055938</v>
      </c>
      <c r="AG355" s="42">
        <f t="shared" si="116"/>
        <v>349.85143669493698</v>
      </c>
      <c r="AH355" s="6">
        <f t="shared" si="117"/>
        <v>400.12799999999999</v>
      </c>
      <c r="AI355" s="4">
        <v>23.154622656764499</v>
      </c>
      <c r="AJ355" s="4">
        <f t="shared" si="125"/>
        <v>296.30462265676448</v>
      </c>
      <c r="AK355" s="8">
        <f t="shared" si="118"/>
        <v>0.20217515595238478</v>
      </c>
      <c r="AL355" s="8">
        <f t="shared" si="119"/>
        <v>419.61484105760127</v>
      </c>
      <c r="AM355" s="8">
        <f t="shared" si="120"/>
        <v>2.0087682793194439</v>
      </c>
      <c r="AN355" s="8">
        <f t="shared" si="121"/>
        <v>10.510695197881766</v>
      </c>
      <c r="AO355" s="22">
        <f t="shared" si="122"/>
        <v>7.5179659493874286E-3</v>
      </c>
      <c r="AP355" s="22">
        <f t="shared" si="123"/>
        <v>8.3134287336142226E-2</v>
      </c>
      <c r="AQ355" s="19">
        <f t="shared" si="126"/>
        <v>8.3134287336142226E-2</v>
      </c>
      <c r="AX355">
        <v>0.16969524612753878</v>
      </c>
      <c r="AY355">
        <v>38.336206896551722</v>
      </c>
      <c r="AZ355">
        <v>1.5973419540229885</v>
      </c>
      <c r="BA355">
        <v>1.2938469827586208</v>
      </c>
      <c r="BB355">
        <v>2.9741379310344827</v>
      </c>
      <c r="BC355">
        <v>0.12392241379310344</v>
      </c>
      <c r="BD355">
        <v>1.1699245689655173</v>
      </c>
      <c r="BE355">
        <v>0.11699245689655174</v>
      </c>
      <c r="BF355">
        <v>0</v>
      </c>
      <c r="BG355">
        <v>22.975000000000001</v>
      </c>
      <c r="BH355">
        <v>0.70043611026190911</v>
      </c>
      <c r="BI355">
        <v>2.8051922624745851</v>
      </c>
      <c r="BJ355">
        <v>1.8822840081204464</v>
      </c>
      <c r="BK355">
        <v>0.31075085811999048</v>
      </c>
      <c r="BL355">
        <v>8.6319682811108469E-4</v>
      </c>
      <c r="BP355" s="50">
        <f t="shared" si="127"/>
        <v>0.70064587590741367</v>
      </c>
      <c r="BQ355" s="50">
        <f t="shared" si="128"/>
        <v>4.6796982758620695E-2</v>
      </c>
      <c r="BR355" s="50">
        <f t="shared" si="129"/>
        <v>0.31659542131440477</v>
      </c>
      <c r="BS355" s="50">
        <f t="shared" si="130"/>
        <v>0.33625530075218402</v>
      </c>
      <c r="BT355" s="50">
        <f t="shared" si="131"/>
        <v>8.7943172587334664E-4</v>
      </c>
      <c r="BU355" s="50">
        <f t="shared" si="131"/>
        <v>9.3404250208940006E-4</v>
      </c>
    </row>
    <row r="356" spans="1:73" x14ac:dyDescent="0.25">
      <c r="A356" s="21">
        <v>43739.468055555553</v>
      </c>
      <c r="B356" s="17">
        <v>337449</v>
      </c>
      <c r="C356" s="17">
        <v>13.51</v>
      </c>
      <c r="D356" s="17">
        <v>24.45</v>
      </c>
      <c r="E356" s="17">
        <v>436.7</v>
      </c>
      <c r="F356" s="17">
        <v>53.87</v>
      </c>
      <c r="G356" s="17">
        <v>-49.62</v>
      </c>
      <c r="H356" s="17">
        <v>-16.3</v>
      </c>
      <c r="I356" s="17">
        <v>28.02</v>
      </c>
      <c r="J356" s="17">
        <v>301.2</v>
      </c>
      <c r="K356" s="17">
        <v>382.9</v>
      </c>
      <c r="L356" s="17">
        <v>-33.32</v>
      </c>
      <c r="M356" s="17">
        <v>0.123</v>
      </c>
      <c r="N356" s="17">
        <v>387.1</v>
      </c>
      <c r="O356" s="17">
        <v>37.57</v>
      </c>
      <c r="P356" s="17">
        <v>349.5</v>
      </c>
      <c r="Q356" s="17">
        <v>416.9</v>
      </c>
      <c r="R356" s="17">
        <v>450.2</v>
      </c>
      <c r="S356" s="17">
        <v>22.37</v>
      </c>
      <c r="T356" s="17">
        <v>65.17</v>
      </c>
      <c r="U356" s="17">
        <v>0.17499999999999999</v>
      </c>
      <c r="V356" s="17">
        <v>181.5</v>
      </c>
      <c r="W356" s="17">
        <v>23.45</v>
      </c>
      <c r="X356" s="17">
        <v>0.42599999999999999</v>
      </c>
      <c r="Y356" s="17">
        <v>4.2598440000000002</v>
      </c>
      <c r="Z356" s="7">
        <f t="shared" si="110"/>
        <v>22.91</v>
      </c>
      <c r="AA356" s="7">
        <f t="shared" si="124"/>
        <v>296.06</v>
      </c>
      <c r="AB356" s="2">
        <f t="shared" si="111"/>
        <v>353.72700000000003</v>
      </c>
      <c r="AC356" s="42">
        <f t="shared" si="112"/>
        <v>2.8428261236279218</v>
      </c>
      <c r="AD356" s="42">
        <f t="shared" si="113"/>
        <v>1.8526697847683167</v>
      </c>
      <c r="AE356" s="42">
        <f t="shared" si="114"/>
        <v>0.83256138016371817</v>
      </c>
      <c r="AF356" s="42">
        <f t="shared" si="115"/>
        <v>362.67553436017022</v>
      </c>
      <c r="AG356" s="42">
        <f t="shared" si="116"/>
        <v>348.16851298576341</v>
      </c>
      <c r="AH356" s="6">
        <f t="shared" si="117"/>
        <v>400.22399999999999</v>
      </c>
      <c r="AI356" s="4">
        <v>23.170218583274799</v>
      </c>
      <c r="AJ356" s="4">
        <f t="shared" si="125"/>
        <v>296.32021858327477</v>
      </c>
      <c r="AK356" s="8">
        <f t="shared" si="118"/>
        <v>0.20204205168098965</v>
      </c>
      <c r="AL356" s="8">
        <f t="shared" si="119"/>
        <v>419.72111548989341</v>
      </c>
      <c r="AM356" s="8">
        <f t="shared" si="120"/>
        <v>1.0759298304257578</v>
      </c>
      <c r="AN356" s="8">
        <f t="shared" si="121"/>
        <v>8.1557281508199129</v>
      </c>
      <c r="AO356" s="22">
        <f t="shared" si="122"/>
        <v>7.4238163155160462E-3</v>
      </c>
      <c r="AP356" s="22">
        <f t="shared" si="123"/>
        <v>8.2093172922010862E-2</v>
      </c>
      <c r="AQ356" s="19">
        <f t="shared" si="126"/>
        <v>8.2093172922010862E-2</v>
      </c>
      <c r="AX356">
        <v>0.16911356708412509</v>
      </c>
      <c r="AY356">
        <v>37.646551724137929</v>
      </c>
      <c r="AZ356">
        <v>1.5686063218390804</v>
      </c>
      <c r="BA356">
        <v>1.2705711206896553</v>
      </c>
      <c r="BB356">
        <v>2.870689655172415</v>
      </c>
      <c r="BC356">
        <v>0.11961206896551729</v>
      </c>
      <c r="BD356">
        <v>1.1509590517241379</v>
      </c>
      <c r="BE356">
        <v>0.1150959051724138</v>
      </c>
      <c r="BF356">
        <v>0</v>
      </c>
      <c r="BG356">
        <v>22.91</v>
      </c>
      <c r="BH356">
        <v>0.20094478573087557</v>
      </c>
      <c r="BI356">
        <v>2.7941805257005257</v>
      </c>
      <c r="BJ356">
        <v>1.8209674485990326</v>
      </c>
      <c r="BK356">
        <v>0.30456445005584409</v>
      </c>
      <c r="BL356">
        <v>8.4601236126623366E-4</v>
      </c>
      <c r="BP356" s="50">
        <f t="shared" si="127"/>
        <v>0.20100496439966786</v>
      </c>
      <c r="BQ356" s="50">
        <f t="shared" si="128"/>
        <v>4.603836206896552E-2</v>
      </c>
      <c r="BR356" s="50">
        <f t="shared" si="129"/>
        <v>0.30626672329150123</v>
      </c>
      <c r="BS356" s="50">
        <f t="shared" si="130"/>
        <v>0.32623115716271683</v>
      </c>
      <c r="BT356" s="50">
        <f t="shared" si="131"/>
        <v>8.5074089803194785E-4</v>
      </c>
      <c r="BU356" s="50">
        <f t="shared" si="131"/>
        <v>9.0619765878532455E-4</v>
      </c>
    </row>
    <row r="357" spans="1:73" x14ac:dyDescent="0.25">
      <c r="A357" s="21">
        <v>43739.468055555553</v>
      </c>
      <c r="B357" s="17">
        <v>337450</v>
      </c>
      <c r="C357" s="17">
        <v>13.51</v>
      </c>
      <c r="D357" s="17">
        <v>24.45</v>
      </c>
      <c r="E357" s="17">
        <v>429.5</v>
      </c>
      <c r="F357" s="17">
        <v>52.69</v>
      </c>
      <c r="G357" s="17">
        <v>-49.38</v>
      </c>
      <c r="H357" s="17">
        <v>-16.28</v>
      </c>
      <c r="I357" s="17">
        <v>28.04</v>
      </c>
      <c r="J357" s="17">
        <v>301.2</v>
      </c>
      <c r="K357" s="17">
        <v>376.8</v>
      </c>
      <c r="L357" s="17">
        <v>-33.090000000000003</v>
      </c>
      <c r="M357" s="17">
        <v>0.123</v>
      </c>
      <c r="N357" s="17">
        <v>380.2</v>
      </c>
      <c r="O357" s="17">
        <v>36.4</v>
      </c>
      <c r="P357" s="17">
        <v>343.7</v>
      </c>
      <c r="Q357" s="17">
        <v>417.2</v>
      </c>
      <c r="R357" s="17">
        <v>450.3</v>
      </c>
      <c r="S357" s="17">
        <v>22.39</v>
      </c>
      <c r="T357" s="17">
        <v>65.790000000000006</v>
      </c>
      <c r="U357" s="17">
        <v>0.2</v>
      </c>
      <c r="V357" s="17">
        <v>44</v>
      </c>
      <c r="W357" s="17">
        <v>23.65</v>
      </c>
      <c r="X357" s="17">
        <v>0.41899999999999998</v>
      </c>
      <c r="Y357" s="17">
        <v>4.1869449999999997</v>
      </c>
      <c r="Z357" s="7">
        <f t="shared" si="110"/>
        <v>23.02</v>
      </c>
      <c r="AA357" s="7">
        <f t="shared" si="124"/>
        <v>296.16999999999996</v>
      </c>
      <c r="AB357" s="2">
        <f t="shared" si="111"/>
        <v>347.89500000000004</v>
      </c>
      <c r="AC357" s="42">
        <f t="shared" si="112"/>
        <v>2.8187700325100336</v>
      </c>
      <c r="AD357" s="42">
        <f t="shared" si="113"/>
        <v>1.8544688043883513</v>
      </c>
      <c r="AE357" s="42">
        <f t="shared" si="114"/>
        <v>0.83263270903042319</v>
      </c>
      <c r="AF357" s="42">
        <f t="shared" si="115"/>
        <v>363.24595592423196</v>
      </c>
      <c r="AG357" s="42">
        <f t="shared" si="116"/>
        <v>348.71611768726268</v>
      </c>
      <c r="AH357" s="6">
        <f t="shared" si="117"/>
        <v>400.512</v>
      </c>
      <c r="AI357" s="4">
        <v>23.050537514285601</v>
      </c>
      <c r="AJ357" s="4">
        <f t="shared" si="125"/>
        <v>296.2005375142856</v>
      </c>
      <c r="AK357" s="8">
        <f t="shared" si="118"/>
        <v>0.20226733930024118</v>
      </c>
      <c r="AL357" s="8">
        <f t="shared" si="119"/>
        <v>418.9913850940859</v>
      </c>
      <c r="AM357" s="8">
        <f t="shared" si="120"/>
        <v>1.1502173707608487</v>
      </c>
      <c r="AN357" s="8">
        <f t="shared" si="121"/>
        <v>1.0231848236656951</v>
      </c>
      <c r="AO357" s="22">
        <f t="shared" si="122"/>
        <v>7.4765970647803093E-3</v>
      </c>
      <c r="AP357" s="22">
        <f t="shared" si="123"/>
        <v>8.2676826799228761E-2</v>
      </c>
      <c r="AQ357" s="19">
        <f t="shared" si="126"/>
        <v>8.2676826799228761E-2</v>
      </c>
      <c r="AX357">
        <v>0.17009893532648915</v>
      </c>
      <c r="AY357">
        <v>37.025862068965516</v>
      </c>
      <c r="AZ357">
        <v>1.5427442528735631</v>
      </c>
      <c r="BA357">
        <v>1.2496228448275861</v>
      </c>
      <c r="BB357">
        <v>2.8534482758620712</v>
      </c>
      <c r="BC357">
        <v>0.11889367816091963</v>
      </c>
      <c r="BD357">
        <v>1.1307291666666666</v>
      </c>
      <c r="BE357">
        <v>0.11307291666666666</v>
      </c>
      <c r="BF357">
        <v>0</v>
      </c>
      <c r="BG357">
        <v>23.02</v>
      </c>
      <c r="BH357">
        <v>0.22965118369242923</v>
      </c>
      <c r="BI357">
        <v>2.8128379475451371</v>
      </c>
      <c r="BJ357">
        <v>1.850566085689946</v>
      </c>
      <c r="BK357">
        <v>0.29987051647737495</v>
      </c>
      <c r="BL357">
        <v>8.3297365688159706E-4</v>
      </c>
      <c r="BP357" s="50">
        <f t="shared" si="127"/>
        <v>0.22971995931390615</v>
      </c>
      <c r="BQ357" s="50">
        <f t="shared" si="128"/>
        <v>4.5229166666666661E-2</v>
      </c>
      <c r="BR357" s="50">
        <f t="shared" si="129"/>
        <v>0.30177448846134663</v>
      </c>
      <c r="BS357" s="50">
        <f t="shared" si="130"/>
        <v>0.32138376803256002</v>
      </c>
      <c r="BT357" s="50">
        <f t="shared" si="131"/>
        <v>8.3826246794818508E-4</v>
      </c>
      <c r="BU357" s="50">
        <f t="shared" si="131"/>
        <v>8.9273268897933347E-4</v>
      </c>
    </row>
    <row r="358" spans="1:73" x14ac:dyDescent="0.25">
      <c r="A358" s="21">
        <v>43739.46875</v>
      </c>
      <c r="B358" s="17">
        <v>337451</v>
      </c>
      <c r="C358" s="17">
        <v>13.51</v>
      </c>
      <c r="D358" s="17">
        <v>24.46</v>
      </c>
      <c r="E358" s="17">
        <v>426.1</v>
      </c>
      <c r="F358" s="17">
        <v>52.17</v>
      </c>
      <c r="G358" s="17">
        <v>-49.09</v>
      </c>
      <c r="H358" s="17">
        <v>-15.69</v>
      </c>
      <c r="I358" s="17">
        <v>28.07</v>
      </c>
      <c r="J358" s="17">
        <v>301.2</v>
      </c>
      <c r="K358" s="17">
        <v>374</v>
      </c>
      <c r="L358" s="17">
        <v>-33.4</v>
      </c>
      <c r="M358" s="17">
        <v>0.122</v>
      </c>
      <c r="N358" s="17">
        <v>377.1</v>
      </c>
      <c r="O358" s="17">
        <v>36.479999999999997</v>
      </c>
      <c r="P358" s="17">
        <v>340.6</v>
      </c>
      <c r="Q358" s="17">
        <v>417.7</v>
      </c>
      <c r="R358" s="17">
        <v>451.1</v>
      </c>
      <c r="S358" s="17">
        <v>22.4</v>
      </c>
      <c r="T358" s="17">
        <v>66.069999999999993</v>
      </c>
      <c r="U358" s="17">
        <v>0.29499999999999998</v>
      </c>
      <c r="V358" s="17">
        <v>306</v>
      </c>
      <c r="W358" s="17">
        <v>23.8</v>
      </c>
      <c r="X358" s="17">
        <v>0.41599999999999998</v>
      </c>
      <c r="Y358" s="17">
        <v>4.1559530000000002</v>
      </c>
      <c r="Z358" s="7">
        <f t="shared" si="110"/>
        <v>23.1</v>
      </c>
      <c r="AA358" s="7">
        <f t="shared" si="124"/>
        <v>296.25</v>
      </c>
      <c r="AB358" s="2">
        <f t="shared" si="111"/>
        <v>345.14100000000002</v>
      </c>
      <c r="AC358" s="42">
        <f t="shared" si="112"/>
        <v>2.9147039083341744</v>
      </c>
      <c r="AD358" s="42">
        <f t="shared" si="113"/>
        <v>1.9257448722363888</v>
      </c>
      <c r="AE358" s="42">
        <f t="shared" si="114"/>
        <v>0.83710304719300788</v>
      </c>
      <c r="AF358" s="42">
        <f t="shared" si="115"/>
        <v>365.59093427798814</v>
      </c>
      <c r="AG358" s="42">
        <f t="shared" si="116"/>
        <v>350.96729690686863</v>
      </c>
      <c r="AH358" s="6">
        <f t="shared" si="117"/>
        <v>400.99199999999996</v>
      </c>
      <c r="AI358" s="4">
        <v>23.564714487333699</v>
      </c>
      <c r="AJ358" s="4">
        <f t="shared" si="125"/>
        <v>296.71471448733365</v>
      </c>
      <c r="AK358" s="8">
        <f t="shared" si="118"/>
        <v>0.20243128998777035</v>
      </c>
      <c r="AL358" s="8">
        <f t="shared" si="119"/>
        <v>422.00448853831142</v>
      </c>
      <c r="AM358" s="8">
        <f t="shared" si="120"/>
        <v>1.3969341430432574</v>
      </c>
      <c r="AN358" s="8">
        <f t="shared" si="121"/>
        <v>18.910483309009432</v>
      </c>
      <c r="AO358" s="22">
        <f t="shared" si="122"/>
        <v>6.9489793441122024E-3</v>
      </c>
      <c r="AP358" s="22">
        <f t="shared" si="123"/>
        <v>7.6842386541191035E-2</v>
      </c>
      <c r="AQ358" s="19">
        <f t="shared" si="126"/>
        <v>7.6842386541191035E-2</v>
      </c>
      <c r="AX358">
        <v>0.17081860611256544</v>
      </c>
      <c r="AY358">
        <v>36.732758620689658</v>
      </c>
      <c r="AZ358">
        <v>1.5305316091954024</v>
      </c>
      <c r="BA358">
        <v>1.239730603448276</v>
      </c>
      <c r="BB358">
        <v>2.8793103448275894</v>
      </c>
      <c r="BC358">
        <v>0.11997126436781623</v>
      </c>
      <c r="BD358">
        <v>1.1197593390804599</v>
      </c>
      <c r="BE358">
        <v>0.111975933908046</v>
      </c>
      <c r="BF358">
        <v>0</v>
      </c>
      <c r="BG358">
        <v>23.1</v>
      </c>
      <c r="BH358">
        <v>0.33873549594633312</v>
      </c>
      <c r="BI358">
        <v>2.8264752011366077</v>
      </c>
      <c r="BJ358">
        <v>1.8674521653909566</v>
      </c>
      <c r="BK358">
        <v>0.29790031641534875</v>
      </c>
      <c r="BL358">
        <v>8.2750087893152435E-4</v>
      </c>
      <c r="BP358" s="50">
        <f t="shared" si="127"/>
        <v>0.33883693998801157</v>
      </c>
      <c r="BQ358" s="50">
        <f t="shared" si="128"/>
        <v>4.4790373563218397E-2</v>
      </c>
      <c r="BR358" s="50">
        <f t="shared" si="129"/>
        <v>0.30066197037887005</v>
      </c>
      <c r="BS358" s="50">
        <f t="shared" si="130"/>
        <v>0.31996561304637627</v>
      </c>
      <c r="BT358" s="50">
        <f t="shared" si="131"/>
        <v>8.3517213994130574E-4</v>
      </c>
      <c r="BU358" s="50">
        <f t="shared" si="131"/>
        <v>8.8879336957326742E-4</v>
      </c>
    </row>
    <row r="359" spans="1:73" x14ac:dyDescent="0.25">
      <c r="A359" s="21">
        <v>43739.46875</v>
      </c>
      <c r="B359" s="17">
        <v>337452</v>
      </c>
      <c r="C359" s="17">
        <v>13.51</v>
      </c>
      <c r="D359" s="17">
        <v>24.46</v>
      </c>
      <c r="E359" s="17">
        <v>426.3</v>
      </c>
      <c r="F359" s="17">
        <v>52.25</v>
      </c>
      <c r="G359" s="17">
        <v>-49.57</v>
      </c>
      <c r="H359" s="17">
        <v>-15.83</v>
      </c>
      <c r="I359" s="17">
        <v>28.1</v>
      </c>
      <c r="J359" s="17">
        <v>301.2</v>
      </c>
      <c r="K359" s="17">
        <v>374.1</v>
      </c>
      <c r="L359" s="17">
        <v>-33.75</v>
      </c>
      <c r="M359" s="17">
        <v>0.123</v>
      </c>
      <c r="N359" s="17">
        <v>376.8</v>
      </c>
      <c r="O359" s="17">
        <v>36.42</v>
      </c>
      <c r="P359" s="17">
        <v>340.4</v>
      </c>
      <c r="Q359" s="17">
        <v>417.4</v>
      </c>
      <c r="R359" s="17">
        <v>451.1</v>
      </c>
      <c r="S359" s="17">
        <v>22.42</v>
      </c>
      <c r="T359" s="17">
        <v>66.17</v>
      </c>
      <c r="U359" s="17">
        <v>0.11</v>
      </c>
      <c r="V359" s="17">
        <v>152.5</v>
      </c>
      <c r="W359" s="17">
        <v>24.1</v>
      </c>
      <c r="X359" s="17">
        <v>0.41599999999999998</v>
      </c>
      <c r="Y359" s="17">
        <v>4.1601309999999998</v>
      </c>
      <c r="Z359" s="7">
        <f t="shared" si="110"/>
        <v>23.26</v>
      </c>
      <c r="AA359" s="7">
        <f t="shared" si="124"/>
        <v>296.40999999999997</v>
      </c>
      <c r="AB359" s="2">
        <f t="shared" si="111"/>
        <v>345.30300000000005</v>
      </c>
      <c r="AC359" s="42">
        <f t="shared" si="112"/>
        <v>2.9333289646541298</v>
      </c>
      <c r="AD359" s="42">
        <f t="shared" si="113"/>
        <v>1.9409837759116377</v>
      </c>
      <c r="AE359" s="42">
        <f t="shared" si="114"/>
        <v>0.83798240829921355</v>
      </c>
      <c r="AF359" s="42">
        <f t="shared" si="115"/>
        <v>366.76625095664645</v>
      </c>
      <c r="AG359" s="42">
        <f t="shared" si="116"/>
        <v>352.09560091838057</v>
      </c>
      <c r="AH359" s="6">
        <f t="shared" si="117"/>
        <v>400.70399999999995</v>
      </c>
      <c r="AI359" s="4">
        <v>23.674911563519501</v>
      </c>
      <c r="AJ359" s="4">
        <f t="shared" si="125"/>
        <v>296.82491156351949</v>
      </c>
      <c r="AK359" s="8">
        <f t="shared" si="118"/>
        <v>0.202759457100114</v>
      </c>
      <c r="AL359" s="8">
        <f t="shared" si="119"/>
        <v>422.62126196252478</v>
      </c>
      <c r="AM359" s="8">
        <f t="shared" si="120"/>
        <v>0.85302403248677583</v>
      </c>
      <c r="AN359" s="8">
        <f t="shared" si="121"/>
        <v>10.30996735568076</v>
      </c>
      <c r="AO359" s="22">
        <f t="shared" si="122"/>
        <v>7.1278786406467438E-3</v>
      </c>
      <c r="AP359" s="22">
        <f t="shared" si="123"/>
        <v>7.8820669712791225E-2</v>
      </c>
      <c r="AQ359" s="19">
        <f t="shared" si="126"/>
        <v>7.8820669712791225E-2</v>
      </c>
      <c r="AX359">
        <v>0.17226565780884223</v>
      </c>
      <c r="AY359">
        <v>36.75</v>
      </c>
      <c r="AZ359">
        <v>1.53125</v>
      </c>
      <c r="BA359">
        <v>1.2403125000000002</v>
      </c>
      <c r="BB359">
        <v>2.9051724137931076</v>
      </c>
      <c r="BC359">
        <v>0.12104885057471282</v>
      </c>
      <c r="BD359">
        <v>1.1192636494252874</v>
      </c>
      <c r="BE359">
        <v>0.11192636494252875</v>
      </c>
      <c r="BF359">
        <v>0</v>
      </c>
      <c r="BG359">
        <v>23.26</v>
      </c>
      <c r="BH359">
        <v>0.12630815103083606</v>
      </c>
      <c r="BI359">
        <v>2.8539229502054559</v>
      </c>
      <c r="BJ359">
        <v>1.8884408161509503</v>
      </c>
      <c r="BK359">
        <v>0.29739215535073182</v>
      </c>
      <c r="BL359">
        <v>8.2608932041869961E-4</v>
      </c>
      <c r="BP359" s="50">
        <f t="shared" si="127"/>
        <v>0.12634597762264838</v>
      </c>
      <c r="BQ359" s="50">
        <f t="shared" si="128"/>
        <v>4.4770545977011501E-2</v>
      </c>
      <c r="BR359" s="50">
        <f t="shared" si="129"/>
        <v>0.29842845220207842</v>
      </c>
      <c r="BS359" s="50">
        <f t="shared" si="130"/>
        <v>0.31804362223619786</v>
      </c>
      <c r="BT359" s="50">
        <f t="shared" si="131"/>
        <v>8.2896792278355118E-4</v>
      </c>
      <c r="BU359" s="50">
        <f t="shared" si="131"/>
        <v>8.8345450621166079E-4</v>
      </c>
    </row>
    <row r="360" spans="1:73" x14ac:dyDescent="0.25">
      <c r="A360" s="21">
        <v>43739.46875</v>
      </c>
      <c r="B360" s="17">
        <v>337453</v>
      </c>
      <c r="C360" s="17">
        <v>13.51</v>
      </c>
      <c r="D360" s="17">
        <v>24.47</v>
      </c>
      <c r="E360" s="17">
        <v>428.4</v>
      </c>
      <c r="F360" s="17">
        <v>52.67</v>
      </c>
      <c r="G360" s="17">
        <v>-49.44</v>
      </c>
      <c r="H360" s="17">
        <v>-15.15</v>
      </c>
      <c r="I360" s="17">
        <v>28.13</v>
      </c>
      <c r="J360" s="17">
        <v>301.3</v>
      </c>
      <c r="K360" s="17">
        <v>375.7</v>
      </c>
      <c r="L360" s="17">
        <v>-34.29</v>
      </c>
      <c r="M360" s="17">
        <v>0.123</v>
      </c>
      <c r="N360" s="17">
        <v>379</v>
      </c>
      <c r="O360" s="17">
        <v>37.520000000000003</v>
      </c>
      <c r="P360" s="17">
        <v>341.4</v>
      </c>
      <c r="Q360" s="17">
        <v>417.7</v>
      </c>
      <c r="R360" s="17">
        <v>452</v>
      </c>
      <c r="S360" s="17">
        <v>22.43</v>
      </c>
      <c r="T360" s="17">
        <v>67.45</v>
      </c>
      <c r="U360" s="17">
        <v>0.435</v>
      </c>
      <c r="V360" s="17">
        <v>98</v>
      </c>
      <c r="W360" s="17">
        <v>24</v>
      </c>
      <c r="X360" s="17">
        <v>0.41799999999999998</v>
      </c>
      <c r="Y360" s="17">
        <v>4.1816719999999998</v>
      </c>
      <c r="Z360" s="7">
        <f t="shared" si="110"/>
        <v>23.215</v>
      </c>
      <c r="AA360" s="7">
        <f t="shared" si="124"/>
        <v>296.36499999999995</v>
      </c>
      <c r="AB360" s="2">
        <f t="shared" si="111"/>
        <v>347.00400000000002</v>
      </c>
      <c r="AC360" s="42">
        <f t="shared" si="112"/>
        <v>3.0000935970872153</v>
      </c>
      <c r="AD360" s="42">
        <f t="shared" si="113"/>
        <v>2.0235631312353268</v>
      </c>
      <c r="AE360" s="42">
        <f t="shared" si="114"/>
        <v>0.84300838570207381</v>
      </c>
      <c r="AF360" s="42">
        <f t="shared" si="115"/>
        <v>368.74199956536711</v>
      </c>
      <c r="AG360" s="42">
        <f t="shared" si="116"/>
        <v>353.99231958275243</v>
      </c>
      <c r="AH360" s="6">
        <f t="shared" si="117"/>
        <v>400.99199999999996</v>
      </c>
      <c r="AI360" s="4">
        <v>24.012627797679698</v>
      </c>
      <c r="AJ360" s="4">
        <f t="shared" si="125"/>
        <v>297.16262779767965</v>
      </c>
      <c r="AK360" s="8">
        <f t="shared" si="118"/>
        <v>0.20266712427965908</v>
      </c>
      <c r="AL360" s="8">
        <f t="shared" si="119"/>
        <v>424.62448762705793</v>
      </c>
      <c r="AM360" s="8">
        <f t="shared" si="120"/>
        <v>1.6963269142473687</v>
      </c>
      <c r="AN360" s="8">
        <f t="shared" si="121"/>
        <v>39.41398239702</v>
      </c>
      <c r="AO360" s="22">
        <f t="shared" si="122"/>
        <v>6.4649359749508065E-3</v>
      </c>
      <c r="AP360" s="22">
        <f t="shared" si="123"/>
        <v>7.1489795054886604E-2</v>
      </c>
      <c r="AQ360" s="19">
        <f t="shared" si="126"/>
        <v>7.1489795054886604E-2</v>
      </c>
      <c r="AX360">
        <v>0.17185763306748886</v>
      </c>
      <c r="AY360">
        <v>36.931034482758619</v>
      </c>
      <c r="AZ360">
        <v>1.5387931034482758</v>
      </c>
      <c r="BA360">
        <v>1.2464224137931035</v>
      </c>
      <c r="BB360">
        <v>2.9568965517241388</v>
      </c>
      <c r="BC360">
        <v>0.12320402298850579</v>
      </c>
      <c r="BD360">
        <v>1.1232183908045976</v>
      </c>
      <c r="BE360">
        <v>0.11232183908045977</v>
      </c>
      <c r="BF360">
        <v>0</v>
      </c>
      <c r="BG360">
        <v>23.215</v>
      </c>
      <c r="BH360">
        <v>0.49949132453103356</v>
      </c>
      <c r="BI360">
        <v>2.8461798561343215</v>
      </c>
      <c r="BJ360">
        <v>1.9197483129625998</v>
      </c>
      <c r="BK360">
        <v>0.29949322720591509</v>
      </c>
      <c r="BL360">
        <v>8.319256311275419E-4</v>
      </c>
      <c r="BP360" s="50">
        <f t="shared" si="127"/>
        <v>0.49964091150774587</v>
      </c>
      <c r="BQ360" s="50">
        <f t="shared" si="128"/>
        <v>4.4928735632183907E-2</v>
      </c>
      <c r="BR360" s="50">
        <f t="shared" si="129"/>
        <v>0.30352721124741644</v>
      </c>
      <c r="BS360" s="50">
        <f t="shared" si="130"/>
        <v>0.32272338721335192</v>
      </c>
      <c r="BT360" s="50">
        <f t="shared" si="131"/>
        <v>8.4313114235393452E-4</v>
      </c>
      <c r="BU360" s="50">
        <f t="shared" si="131"/>
        <v>8.9645385337042193E-4</v>
      </c>
    </row>
    <row r="361" spans="1:73" x14ac:dyDescent="0.25">
      <c r="A361" s="21">
        <v>43739.46875</v>
      </c>
      <c r="B361" s="17">
        <v>337454</v>
      </c>
      <c r="C361" s="17">
        <v>13.51</v>
      </c>
      <c r="D361" s="17">
        <v>24.47</v>
      </c>
      <c r="E361" s="17">
        <v>432.6</v>
      </c>
      <c r="F361" s="17">
        <v>53.61</v>
      </c>
      <c r="G361" s="17">
        <v>-48.89</v>
      </c>
      <c r="H361" s="17">
        <v>-14.76</v>
      </c>
      <c r="I361" s="17">
        <v>28.17</v>
      </c>
      <c r="J361" s="17">
        <v>301.3</v>
      </c>
      <c r="K361" s="17">
        <v>379</v>
      </c>
      <c r="L361" s="17">
        <v>-34.130000000000003</v>
      </c>
      <c r="M361" s="17">
        <v>0.124</v>
      </c>
      <c r="N361" s="17">
        <v>383.8</v>
      </c>
      <c r="O361" s="17">
        <v>38.85</v>
      </c>
      <c r="P361" s="17">
        <v>344.9</v>
      </c>
      <c r="Q361" s="17">
        <v>418.5</v>
      </c>
      <c r="R361" s="17">
        <v>452.6</v>
      </c>
      <c r="S361" s="17">
        <v>22.45</v>
      </c>
      <c r="T361" s="17">
        <v>68.37</v>
      </c>
      <c r="U361" s="17">
        <v>0.26</v>
      </c>
      <c r="V361" s="17">
        <v>143</v>
      </c>
      <c r="W361" s="17">
        <v>23.75</v>
      </c>
      <c r="X361" s="17">
        <v>0.42299999999999999</v>
      </c>
      <c r="Y361" s="17">
        <v>4.2258209999999998</v>
      </c>
      <c r="Z361" s="7">
        <f t="shared" si="110"/>
        <v>23.1</v>
      </c>
      <c r="AA361" s="7">
        <f t="shared" si="124"/>
        <v>296.25</v>
      </c>
      <c r="AB361" s="2">
        <f t="shared" si="111"/>
        <v>350.40600000000006</v>
      </c>
      <c r="AC361" s="42">
        <f t="shared" si="112"/>
        <v>3.0862001020458925</v>
      </c>
      <c r="AD361" s="42">
        <f t="shared" si="113"/>
        <v>2.1100350097687768</v>
      </c>
      <c r="AE361" s="42">
        <f t="shared" si="114"/>
        <v>0.84811495857255004</v>
      </c>
      <c r="AF361" s="42">
        <f t="shared" si="115"/>
        <v>370.40020475303038</v>
      </c>
      <c r="AG361" s="42">
        <f t="shared" si="116"/>
        <v>355.58419656290914</v>
      </c>
      <c r="AH361" s="6">
        <f t="shared" si="117"/>
        <v>401.76</v>
      </c>
      <c r="AI361" s="4">
        <v>24.4320490923864</v>
      </c>
      <c r="AJ361" s="4">
        <f t="shared" si="125"/>
        <v>297.5820490923864</v>
      </c>
      <c r="AK361" s="8">
        <f t="shared" si="118"/>
        <v>0.20243128998777035</v>
      </c>
      <c r="AL361" s="8">
        <f t="shared" si="119"/>
        <v>427.11900760009911</v>
      </c>
      <c r="AM361" s="8">
        <f t="shared" si="120"/>
        <v>1.3114495796636636</v>
      </c>
      <c r="AN361" s="8">
        <f t="shared" si="121"/>
        <v>50.8876404256429</v>
      </c>
      <c r="AO361" s="22">
        <f t="shared" si="122"/>
        <v>6.2418582722489251E-3</v>
      </c>
      <c r="AP361" s="22">
        <f t="shared" si="123"/>
        <v>6.9022983425310672E-2</v>
      </c>
      <c r="AQ361" s="19">
        <f t="shared" si="126"/>
        <v>6.9022983425310672E-2</v>
      </c>
      <c r="AX361">
        <v>0.17081860611256544</v>
      </c>
      <c r="AY361">
        <v>37.293103448275865</v>
      </c>
      <c r="AZ361">
        <v>1.5538793103448276</v>
      </c>
      <c r="BA361">
        <v>1.2586422413793104</v>
      </c>
      <c r="BB361">
        <v>2.9396551724137954</v>
      </c>
      <c r="BC361">
        <v>0.12248563218390814</v>
      </c>
      <c r="BD361">
        <v>1.1361566091954023</v>
      </c>
      <c r="BE361">
        <v>0.11361566091954023</v>
      </c>
      <c r="BF361">
        <v>0</v>
      </c>
      <c r="BG361">
        <v>23.1</v>
      </c>
      <c r="BH361">
        <v>0.29854653880015802</v>
      </c>
      <c r="BI361">
        <v>2.8264752011366077</v>
      </c>
      <c r="BJ361">
        <v>1.9324610950170986</v>
      </c>
      <c r="BK361">
        <v>0.30125456706619336</v>
      </c>
      <c r="BL361">
        <v>8.3681824185053713E-4</v>
      </c>
      <c r="BP361" s="50">
        <f t="shared" si="127"/>
        <v>0.298635947108078</v>
      </c>
      <c r="BQ361" s="50">
        <f t="shared" si="128"/>
        <v>4.544626436781609E-2</v>
      </c>
      <c r="BR361" s="50">
        <f t="shared" si="129"/>
        <v>0.30372225421725951</v>
      </c>
      <c r="BS361" s="50">
        <f t="shared" si="130"/>
        <v>0.32336040032570823</v>
      </c>
      <c r="BT361" s="50">
        <f t="shared" si="131"/>
        <v>8.4367292838127643E-4</v>
      </c>
      <c r="BU361" s="50">
        <f t="shared" si="131"/>
        <v>8.9822333423807837E-4</v>
      </c>
    </row>
    <row r="362" spans="1:73" x14ac:dyDescent="0.25">
      <c r="A362" s="21">
        <v>43739.46875</v>
      </c>
      <c r="B362" s="17">
        <v>337455</v>
      </c>
      <c r="C362" s="17">
        <v>13.51</v>
      </c>
      <c r="D362" s="17">
        <v>24.48</v>
      </c>
      <c r="E362" s="17">
        <v>443.6</v>
      </c>
      <c r="F362" s="17">
        <v>55.26</v>
      </c>
      <c r="G362" s="17">
        <v>-48.61</v>
      </c>
      <c r="H362" s="17">
        <v>-14.09</v>
      </c>
      <c r="I362" s="17">
        <v>28.2</v>
      </c>
      <c r="J362" s="17">
        <v>301.3</v>
      </c>
      <c r="K362" s="17">
        <v>388.3</v>
      </c>
      <c r="L362" s="17">
        <v>-34.520000000000003</v>
      </c>
      <c r="M362" s="17">
        <v>0.125</v>
      </c>
      <c r="N362" s="17">
        <v>395</v>
      </c>
      <c r="O362" s="17">
        <v>41.17</v>
      </c>
      <c r="P362" s="17">
        <v>353.8</v>
      </c>
      <c r="Q362" s="17">
        <v>419</v>
      </c>
      <c r="R362" s="17">
        <v>453.5</v>
      </c>
      <c r="S362" s="17">
        <v>22.49</v>
      </c>
      <c r="T362" s="17">
        <v>70.459999999999994</v>
      </c>
      <c r="U362" s="17">
        <v>0.60499999999999998</v>
      </c>
      <c r="V362" s="17">
        <v>75</v>
      </c>
      <c r="W362" s="17">
        <v>23.9</v>
      </c>
      <c r="X362" s="17">
        <v>0.434</v>
      </c>
      <c r="Y362" s="17">
        <v>4.3401740000000002</v>
      </c>
      <c r="Z362" s="7">
        <f t="shared" si="110"/>
        <v>23.195</v>
      </c>
      <c r="AA362" s="7">
        <f t="shared" si="124"/>
        <v>296.34499999999997</v>
      </c>
      <c r="AB362" s="2">
        <f t="shared" si="111"/>
        <v>359.31600000000003</v>
      </c>
      <c r="AC362" s="42">
        <f t="shared" si="112"/>
        <v>3.1064397118766971</v>
      </c>
      <c r="AD362" s="42">
        <f t="shared" si="113"/>
        <v>2.1887974209883208</v>
      </c>
      <c r="AE362" s="42">
        <f t="shared" si="114"/>
        <v>0.85253218936628716</v>
      </c>
      <c r="AF362" s="42">
        <f t="shared" si="115"/>
        <v>372.80717416668978</v>
      </c>
      <c r="AG362" s="42">
        <f t="shared" si="116"/>
        <v>357.8948872000222</v>
      </c>
      <c r="AH362" s="6">
        <f t="shared" si="117"/>
        <v>402.24</v>
      </c>
      <c r="AI362" s="4">
        <v>24.539599022359901</v>
      </c>
      <c r="AJ362" s="4">
        <f t="shared" si="125"/>
        <v>297.68959902235986</v>
      </c>
      <c r="AK362" s="8">
        <f t="shared" si="118"/>
        <v>0.20262609646981766</v>
      </c>
      <c r="AL362" s="8">
        <f t="shared" si="119"/>
        <v>427.73869157550115</v>
      </c>
      <c r="AM362" s="8">
        <f t="shared" si="120"/>
        <v>2.0005186827420531</v>
      </c>
      <c r="AN362" s="8">
        <f t="shared" si="121"/>
        <v>78.356654896255549</v>
      </c>
      <c r="AO362" s="22">
        <f t="shared" si="122"/>
        <v>5.8161400731976537E-3</v>
      </c>
      <c r="AP362" s="22">
        <f t="shared" si="123"/>
        <v>6.4315356479083666E-2</v>
      </c>
      <c r="AQ362" s="19">
        <f t="shared" si="126"/>
        <v>6.4315356479083666E-2</v>
      </c>
      <c r="AX362">
        <v>0.17167655065180115</v>
      </c>
      <c r="AY362">
        <v>38.241379310344833</v>
      </c>
      <c r="AZ362">
        <v>1.5933908045977014</v>
      </c>
      <c r="BA362">
        <v>1.2906465517241383</v>
      </c>
      <c r="BB362">
        <v>2.9741379310344827</v>
      </c>
      <c r="BC362">
        <v>0.12392241379310344</v>
      </c>
      <c r="BD362">
        <v>1.1667241379310349</v>
      </c>
      <c r="BE362">
        <v>0.1166724137931035</v>
      </c>
      <c r="BF362">
        <v>0</v>
      </c>
      <c r="BG362">
        <v>23.195</v>
      </c>
      <c r="BH362">
        <v>0.69469483066959836</v>
      </c>
      <c r="BI362">
        <v>2.8427443712167779</v>
      </c>
      <c r="BJ362">
        <v>2.0029976839593417</v>
      </c>
      <c r="BK362">
        <v>0.30896613517902222</v>
      </c>
      <c r="BL362">
        <v>8.5823926438617279E-4</v>
      </c>
      <c r="BP362" s="50">
        <f t="shared" si="127"/>
        <v>0.69490287692456609</v>
      </c>
      <c r="BQ362" s="50">
        <f t="shared" si="128"/>
        <v>4.6668965517241395E-2</v>
      </c>
      <c r="BR362" s="50">
        <f t="shared" si="129"/>
        <v>0.31468523088233491</v>
      </c>
      <c r="BS362" s="50">
        <f t="shared" si="130"/>
        <v>0.3343697579041599</v>
      </c>
      <c r="BT362" s="50">
        <f t="shared" si="131"/>
        <v>8.7412564133981926E-4</v>
      </c>
      <c r="BU362" s="50">
        <f t="shared" si="131"/>
        <v>9.2880488306711084E-4</v>
      </c>
    </row>
    <row r="363" spans="1:73" x14ac:dyDescent="0.25">
      <c r="A363" s="21">
        <v>43739.46875</v>
      </c>
      <c r="B363" s="17">
        <v>337456</v>
      </c>
      <c r="C363" s="17">
        <v>13.51</v>
      </c>
      <c r="D363" s="17">
        <v>24.48</v>
      </c>
      <c r="E363" s="17">
        <v>455.5</v>
      </c>
      <c r="F363" s="17">
        <v>56.82</v>
      </c>
      <c r="G363" s="17">
        <v>-48.36</v>
      </c>
      <c r="H363" s="17">
        <v>-13.25</v>
      </c>
      <c r="I363" s="17">
        <v>28.23</v>
      </c>
      <c r="J363" s="17">
        <v>301.39999999999998</v>
      </c>
      <c r="K363" s="17">
        <v>398.7</v>
      </c>
      <c r="L363" s="17">
        <v>-35.11</v>
      </c>
      <c r="M363" s="17">
        <v>0.125</v>
      </c>
      <c r="N363" s="17">
        <v>407.1</v>
      </c>
      <c r="O363" s="17">
        <v>43.57</v>
      </c>
      <c r="P363" s="17">
        <v>363.6</v>
      </c>
      <c r="Q363" s="17">
        <v>419.4</v>
      </c>
      <c r="R363" s="17">
        <v>454.5</v>
      </c>
      <c r="S363" s="17">
        <v>22.51</v>
      </c>
      <c r="T363" s="17">
        <v>70.930000000000007</v>
      </c>
      <c r="U363" s="17">
        <v>0.315</v>
      </c>
      <c r="V363" s="17">
        <v>106.5</v>
      </c>
      <c r="W363" s="17">
        <v>24.2</v>
      </c>
      <c r="X363" s="17">
        <v>0.44500000000000001</v>
      </c>
      <c r="Y363" s="17">
        <v>4.453246</v>
      </c>
      <c r="Z363" s="7">
        <f t="shared" si="110"/>
        <v>23.355</v>
      </c>
      <c r="AA363" s="7">
        <f t="shared" si="124"/>
        <v>296.505</v>
      </c>
      <c r="AB363" s="2">
        <f t="shared" si="111"/>
        <v>368.95500000000004</v>
      </c>
      <c r="AC363" s="42">
        <f t="shared" si="112"/>
        <v>3.0298262286638176</v>
      </c>
      <c r="AD363" s="42">
        <f t="shared" si="113"/>
        <v>2.1490557439912461</v>
      </c>
      <c r="AE363" s="42">
        <f t="shared" si="114"/>
        <v>0.85023560187193858</v>
      </c>
      <c r="AF363" s="42">
        <f t="shared" si="115"/>
        <v>372.60650311757951</v>
      </c>
      <c r="AG363" s="42">
        <f t="shared" si="116"/>
        <v>357.70224299287634</v>
      </c>
      <c r="AH363" s="6">
        <f t="shared" si="117"/>
        <v>402.62399999999997</v>
      </c>
      <c r="AI363" s="4">
        <v>24.1744364861941</v>
      </c>
      <c r="AJ363" s="4">
        <f t="shared" si="125"/>
        <v>297.32443648619409</v>
      </c>
      <c r="AK363" s="8">
        <f t="shared" si="118"/>
        <v>0.20295447402911063</v>
      </c>
      <c r="AL363" s="8">
        <f t="shared" si="119"/>
        <v>425.55411732013152</v>
      </c>
      <c r="AM363" s="8">
        <f t="shared" si="120"/>
        <v>1.4435113439110896</v>
      </c>
      <c r="AN363" s="8">
        <f t="shared" si="121"/>
        <v>34.456882601885304</v>
      </c>
      <c r="AO363" s="22">
        <f t="shared" si="122"/>
        <v>7.093550829655502E-3</v>
      </c>
      <c r="AP363" s="22">
        <f t="shared" si="123"/>
        <v>7.844106994846943E-2</v>
      </c>
      <c r="AQ363" s="19">
        <f t="shared" si="126"/>
        <v>7.844106994846943E-2</v>
      </c>
      <c r="AX363">
        <v>0.17312972801131102</v>
      </c>
      <c r="AY363">
        <v>39.267241379310349</v>
      </c>
      <c r="AZ363">
        <v>1.6361350574712645</v>
      </c>
      <c r="BA363">
        <v>1.3252693965517244</v>
      </c>
      <c r="BB363">
        <v>3.0258620689655191</v>
      </c>
      <c r="BC363">
        <v>0.12607758620689663</v>
      </c>
      <c r="BD363">
        <v>1.1991918103448278</v>
      </c>
      <c r="BE363">
        <v>0.11991918103448279</v>
      </c>
      <c r="BF363">
        <v>0</v>
      </c>
      <c r="BG363">
        <v>23.355</v>
      </c>
      <c r="BH363">
        <v>0.36170061431557604</v>
      </c>
      <c r="BI363">
        <v>2.870329886751303</v>
      </c>
      <c r="BJ363">
        <v>2.0359249886726993</v>
      </c>
      <c r="BK363">
        <v>0.31794519995962878</v>
      </c>
      <c r="BL363">
        <v>8.8318111099896883E-4</v>
      </c>
      <c r="BP363" s="50">
        <f t="shared" si="127"/>
        <v>0.36180893591940216</v>
      </c>
      <c r="BQ363" s="50">
        <f t="shared" si="128"/>
        <v>4.7967672413793114E-2</v>
      </c>
      <c r="BR363" s="50">
        <f t="shared" si="129"/>
        <v>0.32105745744609315</v>
      </c>
      <c r="BS363" s="50">
        <f t="shared" si="130"/>
        <v>0.34178143598437588</v>
      </c>
      <c r="BT363" s="50">
        <f t="shared" si="131"/>
        <v>8.9182627068359205E-4</v>
      </c>
      <c r="BU363" s="50">
        <f t="shared" si="131"/>
        <v>9.4939287773437755E-4</v>
      </c>
    </row>
    <row r="364" spans="1:73" x14ac:dyDescent="0.25">
      <c r="A364" s="21">
        <v>43739.469444444447</v>
      </c>
      <c r="B364" s="17">
        <v>337457</v>
      </c>
      <c r="C364" s="17">
        <v>13.51</v>
      </c>
      <c r="D364" s="17">
        <v>24.49</v>
      </c>
      <c r="E364" s="17">
        <v>459</v>
      </c>
      <c r="F364" s="17">
        <v>57.47</v>
      </c>
      <c r="G364" s="17">
        <v>-48.56</v>
      </c>
      <c r="H364" s="17">
        <v>-12.93</v>
      </c>
      <c r="I364" s="17">
        <v>28.26</v>
      </c>
      <c r="J364" s="17">
        <v>301.39999999999998</v>
      </c>
      <c r="K364" s="17">
        <v>401.5</v>
      </c>
      <c r="L364" s="17">
        <v>-35.630000000000003</v>
      </c>
      <c r="M364" s="17">
        <v>0.125</v>
      </c>
      <c r="N364" s="17">
        <v>410.4</v>
      </c>
      <c r="O364" s="17">
        <v>44.53</v>
      </c>
      <c r="P364" s="17">
        <v>365.9</v>
      </c>
      <c r="Q364" s="17">
        <v>419.4</v>
      </c>
      <c r="R364" s="17">
        <v>455.1</v>
      </c>
      <c r="S364" s="17">
        <v>22.55</v>
      </c>
      <c r="T364" s="17">
        <v>70.44</v>
      </c>
      <c r="U364" s="17">
        <v>0.59</v>
      </c>
      <c r="V364" s="17">
        <v>205</v>
      </c>
      <c r="W364" s="17">
        <v>23.75</v>
      </c>
      <c r="X364" s="17">
        <v>0.44800000000000001</v>
      </c>
      <c r="Y364" s="17">
        <v>4.4846069999999996</v>
      </c>
      <c r="Z364" s="7">
        <f t="shared" si="110"/>
        <v>23.15</v>
      </c>
      <c r="AA364" s="7">
        <f t="shared" si="124"/>
        <v>296.29999999999995</v>
      </c>
      <c r="AB364" s="2">
        <f t="shared" si="111"/>
        <v>371.79</v>
      </c>
      <c r="AC364" s="42">
        <f t="shared" si="112"/>
        <v>3.0035037339147208</v>
      </c>
      <c r="AD364" s="42">
        <f t="shared" si="113"/>
        <v>2.115668030169529</v>
      </c>
      <c r="AE364" s="42">
        <f t="shared" si="114"/>
        <v>0.84841788804032936</v>
      </c>
      <c r="AF364" s="42">
        <f t="shared" si="115"/>
        <v>370.78271605825739</v>
      </c>
      <c r="AG364" s="42">
        <f t="shared" si="116"/>
        <v>355.95140741592706</v>
      </c>
      <c r="AH364" s="6">
        <f t="shared" si="117"/>
        <v>402.62399999999997</v>
      </c>
      <c r="AI364" s="4">
        <v>24.024267245574599</v>
      </c>
      <c r="AJ364" s="4">
        <f t="shared" si="125"/>
        <v>297.17426724557458</v>
      </c>
      <c r="AK364" s="8">
        <f t="shared" si="118"/>
        <v>0.20253380414348085</v>
      </c>
      <c r="AL364" s="8">
        <f t="shared" si="119"/>
        <v>424.7052788204025</v>
      </c>
      <c r="AM364" s="8">
        <f t="shared" si="120"/>
        <v>1.9755632108338119</v>
      </c>
      <c r="AN364" s="8">
        <f t="shared" si="121"/>
        <v>50.312468123916396</v>
      </c>
      <c r="AO364" s="22">
        <f t="shared" si="122"/>
        <v>6.816433455063769E-3</v>
      </c>
      <c r="AP364" s="22">
        <f t="shared" si="123"/>
        <v>7.5376683171481745E-2</v>
      </c>
      <c r="AQ364" s="19">
        <f t="shared" si="126"/>
        <v>7.5376683171481745E-2</v>
      </c>
      <c r="AX364">
        <v>0.17126970375880818</v>
      </c>
      <c r="AY364">
        <v>39.568965517241381</v>
      </c>
      <c r="AZ364">
        <v>1.6487068965517242</v>
      </c>
      <c r="BA364">
        <v>1.3354525862068967</v>
      </c>
      <c r="BB364">
        <v>3.0775862068965556</v>
      </c>
      <c r="BC364">
        <v>0.12823275862068981</v>
      </c>
      <c r="BD364">
        <v>1.2072198275862069</v>
      </c>
      <c r="BE364">
        <v>0.1207219827586207</v>
      </c>
      <c r="BF364">
        <v>0</v>
      </c>
      <c r="BG364">
        <v>23.15</v>
      </c>
      <c r="BH364">
        <v>0.67747099189266624</v>
      </c>
      <c r="BI364">
        <v>2.8350277615641786</v>
      </c>
      <c r="BJ364">
        <v>1.9969935552458074</v>
      </c>
      <c r="BK364">
        <v>0.31880952433601284</v>
      </c>
      <c r="BL364">
        <v>8.855820120444801E-4</v>
      </c>
      <c r="BP364" s="50">
        <f t="shared" si="127"/>
        <v>0.67767387997602313</v>
      </c>
      <c r="BQ364" s="50">
        <f t="shared" si="128"/>
        <v>4.8288793103448281E-2</v>
      </c>
      <c r="BR364" s="50">
        <f t="shared" si="129"/>
        <v>0.32458010189570602</v>
      </c>
      <c r="BS364" s="50">
        <f t="shared" si="130"/>
        <v>0.34495530942696606</v>
      </c>
      <c r="BT364" s="50">
        <f t="shared" si="131"/>
        <v>9.0161139415473887E-4</v>
      </c>
      <c r="BU364" s="50">
        <f t="shared" si="131"/>
        <v>9.582091928526836E-4</v>
      </c>
    </row>
    <row r="365" spans="1:73" x14ac:dyDescent="0.25">
      <c r="A365" s="21">
        <v>43739.469444444447</v>
      </c>
      <c r="B365" s="17">
        <v>337458</v>
      </c>
      <c r="C365" s="17">
        <v>13.51</v>
      </c>
      <c r="D365" s="17">
        <v>24.49</v>
      </c>
      <c r="E365" s="17">
        <v>461.7</v>
      </c>
      <c r="F365" s="17">
        <v>57.87</v>
      </c>
      <c r="G365" s="17">
        <v>-49.18</v>
      </c>
      <c r="H365" s="17">
        <v>-14.2</v>
      </c>
      <c r="I365" s="17">
        <v>28.29</v>
      </c>
      <c r="J365" s="17">
        <v>301.39999999999998</v>
      </c>
      <c r="K365" s="17">
        <v>403.8</v>
      </c>
      <c r="L365" s="17">
        <v>-34.979999999999997</v>
      </c>
      <c r="M365" s="17">
        <v>0.125</v>
      </c>
      <c r="N365" s="17">
        <v>412.5</v>
      </c>
      <c r="O365" s="17">
        <v>43.67</v>
      </c>
      <c r="P365" s="17">
        <v>368.8</v>
      </c>
      <c r="Q365" s="17">
        <v>419</v>
      </c>
      <c r="R365" s="17">
        <v>454</v>
      </c>
      <c r="S365" s="17">
        <v>22.57</v>
      </c>
      <c r="T365" s="17">
        <v>68.709999999999994</v>
      </c>
      <c r="U365" s="17">
        <v>0.43</v>
      </c>
      <c r="V365" s="17">
        <v>88.5</v>
      </c>
      <c r="W365" s="17">
        <v>23.8</v>
      </c>
      <c r="X365" s="17">
        <v>0.45200000000000001</v>
      </c>
      <c r="Y365" s="17">
        <v>4.516902</v>
      </c>
      <c r="Z365" s="7">
        <f t="shared" si="110"/>
        <v>23.185000000000002</v>
      </c>
      <c r="AA365" s="7">
        <f t="shared" si="124"/>
        <v>296.33499999999998</v>
      </c>
      <c r="AB365" s="2">
        <f t="shared" si="111"/>
        <v>373.97700000000003</v>
      </c>
      <c r="AC365" s="42">
        <f t="shared" si="112"/>
        <v>3.1443516590557556</v>
      </c>
      <c r="AD365" s="42">
        <f t="shared" si="113"/>
        <v>2.1604840249372095</v>
      </c>
      <c r="AE365" s="42">
        <f t="shared" si="114"/>
        <v>0.85095047827822945</v>
      </c>
      <c r="AF365" s="42">
        <f t="shared" si="115"/>
        <v>372.06527667259218</v>
      </c>
      <c r="AG365" s="42">
        <f t="shared" si="116"/>
        <v>357.1826656056885</v>
      </c>
      <c r="AH365" s="6">
        <f t="shared" si="117"/>
        <v>402.24</v>
      </c>
      <c r="AI365" s="4">
        <v>24.722853379655199</v>
      </c>
      <c r="AJ365" s="4">
        <f t="shared" si="125"/>
        <v>297.87285337965517</v>
      </c>
      <c r="AK365" s="8">
        <f t="shared" si="118"/>
        <v>0.20260558464147163</v>
      </c>
      <c r="AL365" s="8">
        <f t="shared" si="119"/>
        <v>428.82179507303505</v>
      </c>
      <c r="AM365" s="8">
        <f t="shared" si="120"/>
        <v>1.6865497324419458</v>
      </c>
      <c r="AN365" s="8">
        <f t="shared" si="121"/>
        <v>75.553496580558658</v>
      </c>
      <c r="AO365" s="22">
        <f t="shared" si="122"/>
        <v>6.1890918685262135E-3</v>
      </c>
      <c r="AP365" s="22">
        <f t="shared" si="123"/>
        <v>6.8439488182274064E-2</v>
      </c>
      <c r="AQ365" s="19">
        <f t="shared" si="126"/>
        <v>6.8439488182274064E-2</v>
      </c>
      <c r="AX365">
        <v>0.1715860698321833</v>
      </c>
      <c r="AY365">
        <v>39.801724137931032</v>
      </c>
      <c r="AZ365">
        <v>1.6584051724137929</v>
      </c>
      <c r="BA365">
        <v>1.3433081896551724</v>
      </c>
      <c r="BB365">
        <v>3.0172413793103448</v>
      </c>
      <c r="BC365">
        <v>0.12571839080459771</v>
      </c>
      <c r="BD365">
        <v>1.2175897988505746</v>
      </c>
      <c r="BE365">
        <v>0.12175897988505746</v>
      </c>
      <c r="BF365">
        <v>0</v>
      </c>
      <c r="BG365">
        <v>23.185000000000002</v>
      </c>
      <c r="BH365">
        <v>0.49375004493872282</v>
      </c>
      <c r="BI365">
        <v>2.8410279865301478</v>
      </c>
      <c r="BJ365">
        <v>1.9520703295448643</v>
      </c>
      <c r="BK365">
        <v>0.32260670966636718</v>
      </c>
      <c r="BL365">
        <v>8.9612974907324209E-4</v>
      </c>
      <c r="BP365" s="50">
        <f t="shared" si="127"/>
        <v>0.49389791252489817</v>
      </c>
      <c r="BQ365" s="50">
        <f t="shared" si="128"/>
        <v>4.8703591954022983E-2</v>
      </c>
      <c r="BR365" s="50">
        <f t="shared" si="129"/>
        <v>0.32690787239748853</v>
      </c>
      <c r="BS365" s="50">
        <f t="shared" si="130"/>
        <v>0.34771468894893165</v>
      </c>
      <c r="BT365" s="50">
        <f t="shared" si="131"/>
        <v>9.0807742332635712E-4</v>
      </c>
      <c r="BU365" s="50">
        <f t="shared" si="131"/>
        <v>9.6587413596925466E-4</v>
      </c>
    </row>
    <row r="366" spans="1:73" x14ac:dyDescent="0.25">
      <c r="A366" s="21">
        <v>43739.469444444447</v>
      </c>
      <c r="B366" s="17">
        <v>337459</v>
      </c>
      <c r="C366" s="17">
        <v>13.51</v>
      </c>
      <c r="D366" s="17">
        <v>24.5</v>
      </c>
      <c r="E366" s="17">
        <v>473.4</v>
      </c>
      <c r="F366" s="17">
        <v>59.54</v>
      </c>
      <c r="G366" s="17">
        <v>-48.41</v>
      </c>
      <c r="H366" s="17">
        <v>-14.36</v>
      </c>
      <c r="I366" s="17">
        <v>28.32</v>
      </c>
      <c r="J366" s="17">
        <v>301.5</v>
      </c>
      <c r="K366" s="17">
        <v>413.8</v>
      </c>
      <c r="L366" s="17">
        <v>-34.049999999999997</v>
      </c>
      <c r="M366" s="17">
        <v>0.126</v>
      </c>
      <c r="N366" s="17">
        <v>425</v>
      </c>
      <c r="O366" s="17">
        <v>45.19</v>
      </c>
      <c r="P366" s="17">
        <v>379.8</v>
      </c>
      <c r="Q366" s="17">
        <v>419.9</v>
      </c>
      <c r="R366" s="17">
        <v>454</v>
      </c>
      <c r="S366" s="17">
        <v>22.61</v>
      </c>
      <c r="T366" s="17">
        <v>68.97</v>
      </c>
      <c r="U366" s="17">
        <v>0.48499999999999999</v>
      </c>
      <c r="V366" s="17">
        <v>91.5</v>
      </c>
      <c r="W366" s="17">
        <v>24.25</v>
      </c>
      <c r="X366" s="17">
        <v>0.46300000000000002</v>
      </c>
      <c r="Y366" s="17">
        <v>4.6278610000000002</v>
      </c>
      <c r="Z366" s="7">
        <f t="shared" si="110"/>
        <v>23.43</v>
      </c>
      <c r="AA366" s="7">
        <f t="shared" si="124"/>
        <v>296.58</v>
      </c>
      <c r="AB366" s="2">
        <f t="shared" si="111"/>
        <v>383.45400000000001</v>
      </c>
      <c r="AC366" s="42">
        <f t="shared" si="112"/>
        <v>3.0290864081528737</v>
      </c>
      <c r="AD366" s="42">
        <f t="shared" si="113"/>
        <v>2.0891608957030368</v>
      </c>
      <c r="AE366" s="42">
        <f t="shared" si="114"/>
        <v>0.84677522091801061</v>
      </c>
      <c r="AF366" s="42">
        <f t="shared" si="115"/>
        <v>371.46563547806284</v>
      </c>
      <c r="AG366" s="42">
        <f t="shared" si="116"/>
        <v>356.60701005894032</v>
      </c>
      <c r="AH366" s="6">
        <f t="shared" si="117"/>
        <v>403.10399999999998</v>
      </c>
      <c r="AI366" s="4">
        <v>24.1772267560488</v>
      </c>
      <c r="AJ366" s="4">
        <f t="shared" si="125"/>
        <v>297.32722675604879</v>
      </c>
      <c r="AK366" s="8">
        <f t="shared" si="118"/>
        <v>0.20310852306162583</v>
      </c>
      <c r="AL366" s="8">
        <f t="shared" si="119"/>
        <v>425.55639205809479</v>
      </c>
      <c r="AM366" s="8">
        <f t="shared" si="120"/>
        <v>1.791165821469358</v>
      </c>
      <c r="AN366" s="8">
        <f t="shared" si="121"/>
        <v>38.987796676760986</v>
      </c>
      <c r="AO366" s="22">
        <f t="shared" si="122"/>
        <v>7.3313733678961593E-3</v>
      </c>
      <c r="AP366" s="22">
        <f t="shared" si="123"/>
        <v>8.1070931185167422E-2</v>
      </c>
      <c r="AQ366" s="19">
        <f t="shared" si="126"/>
        <v>8.1070931185167422E-2</v>
      </c>
      <c r="AX366">
        <v>0.17381446884071899</v>
      </c>
      <c r="AY366">
        <v>40.810344827586206</v>
      </c>
      <c r="AZ366">
        <v>1.7004310344827587</v>
      </c>
      <c r="BA366">
        <v>1.3773491379310345</v>
      </c>
      <c r="BB366">
        <v>2.9396551724137954</v>
      </c>
      <c r="BC366">
        <v>0.12248563218390814</v>
      </c>
      <c r="BD366">
        <v>1.2548635057471265</v>
      </c>
      <c r="BE366">
        <v>0.12548635057471266</v>
      </c>
      <c r="BF366">
        <v>0</v>
      </c>
      <c r="BG366">
        <v>23.43</v>
      </c>
      <c r="BH366">
        <v>0.55690412045414084</v>
      </c>
      <c r="BI366">
        <v>2.8833408227757413</v>
      </c>
      <c r="BJ366">
        <v>1.9886401654684289</v>
      </c>
      <c r="BK366">
        <v>0.33323150299465315</v>
      </c>
      <c r="BL366">
        <v>9.2564306387403657E-4</v>
      </c>
      <c r="BP366" s="50">
        <f t="shared" si="127"/>
        <v>0.55707090133622239</v>
      </c>
      <c r="BQ366" s="50">
        <f t="shared" si="128"/>
        <v>5.0194540229885058E-2</v>
      </c>
      <c r="BR366" s="50">
        <f t="shared" si="129"/>
        <v>0.33817737185318064</v>
      </c>
      <c r="BS366" s="50">
        <f t="shared" si="130"/>
        <v>0.35961751300995609</v>
      </c>
      <c r="BT366" s="50">
        <f t="shared" si="131"/>
        <v>9.3938158848105727E-4</v>
      </c>
      <c r="BU366" s="50">
        <f t="shared" si="131"/>
        <v>9.9893753613876693E-4</v>
      </c>
    </row>
    <row r="367" spans="1:73" x14ac:dyDescent="0.25">
      <c r="A367" s="21">
        <v>43739.469444444447</v>
      </c>
      <c r="B367" s="17">
        <v>337460</v>
      </c>
      <c r="C367" s="17">
        <v>13.51</v>
      </c>
      <c r="D367" s="17">
        <v>24.51</v>
      </c>
      <c r="E367" s="17">
        <v>466.3</v>
      </c>
      <c r="F367" s="17">
        <v>58.78</v>
      </c>
      <c r="G367" s="17">
        <v>-47.28</v>
      </c>
      <c r="H367" s="17">
        <v>-14.57</v>
      </c>
      <c r="I367" s="17">
        <v>28.35</v>
      </c>
      <c r="J367" s="17">
        <v>301.5</v>
      </c>
      <c r="K367" s="17">
        <v>407.5</v>
      </c>
      <c r="L367" s="17">
        <v>-32.700000000000003</v>
      </c>
      <c r="M367" s="17">
        <v>0.126</v>
      </c>
      <c r="N367" s="17">
        <v>419</v>
      </c>
      <c r="O367" s="17">
        <v>44.21</v>
      </c>
      <c r="P367" s="17">
        <v>374.8</v>
      </c>
      <c r="Q367" s="17">
        <v>421.2</v>
      </c>
      <c r="R367" s="17">
        <v>453.9</v>
      </c>
      <c r="S367" s="17">
        <v>22.65</v>
      </c>
      <c r="T367" s="17">
        <v>67.010000000000005</v>
      </c>
      <c r="U367" s="17">
        <v>0.87</v>
      </c>
      <c r="V367" s="17">
        <v>343</v>
      </c>
      <c r="W367" s="17">
        <v>23.55</v>
      </c>
      <c r="X367" s="17">
        <v>0.45500000000000002</v>
      </c>
      <c r="Y367" s="17">
        <v>4.5518000000000001</v>
      </c>
      <c r="Z367" s="7">
        <f t="shared" si="110"/>
        <v>23.1</v>
      </c>
      <c r="AA367" s="7">
        <f t="shared" si="124"/>
        <v>296.25</v>
      </c>
      <c r="AB367" s="2">
        <f t="shared" si="111"/>
        <v>377.70300000000003</v>
      </c>
      <c r="AC367" s="42">
        <f t="shared" si="112"/>
        <v>3.0825300384219796</v>
      </c>
      <c r="AD367" s="42">
        <f t="shared" si="113"/>
        <v>2.0656033787465686</v>
      </c>
      <c r="AE367" s="42">
        <f t="shared" si="114"/>
        <v>0.84553777214875481</v>
      </c>
      <c r="AF367" s="42">
        <f t="shared" si="115"/>
        <v>369.27466113490209</v>
      </c>
      <c r="AG367" s="42">
        <f t="shared" si="116"/>
        <v>354.503674689506</v>
      </c>
      <c r="AH367" s="6">
        <f t="shared" si="117"/>
        <v>404.35199999999998</v>
      </c>
      <c r="AI367" s="4">
        <v>24.413994253494799</v>
      </c>
      <c r="AJ367" s="4">
        <f t="shared" si="125"/>
        <v>297.5639942534948</v>
      </c>
      <c r="AK367" s="8">
        <f t="shared" si="118"/>
        <v>0.20243128998777035</v>
      </c>
      <c r="AL367" s="8">
        <f t="shared" si="119"/>
        <v>427.01254140224347</v>
      </c>
      <c r="AM367" s="8">
        <f t="shared" si="120"/>
        <v>2.3989685283471309</v>
      </c>
      <c r="AN367" s="8">
        <f t="shared" si="121"/>
        <v>91.824484968200238</v>
      </c>
      <c r="AO367" s="22">
        <f t="shared" si="122"/>
        <v>5.9927530258333519E-3</v>
      </c>
      <c r="AP367" s="22">
        <f t="shared" si="123"/>
        <v>6.6268357071337866E-2</v>
      </c>
      <c r="AQ367" s="19">
        <f t="shared" si="126"/>
        <v>6.6268357071337866E-2</v>
      </c>
      <c r="AX367">
        <v>0.17081860611256544</v>
      </c>
      <c r="AY367">
        <v>40.198275862068968</v>
      </c>
      <c r="AZ367">
        <v>1.6749281609195403</v>
      </c>
      <c r="BA367">
        <v>1.3566918103448278</v>
      </c>
      <c r="BB367">
        <v>2.8189655172413786</v>
      </c>
      <c r="BC367">
        <v>0.1174568965517241</v>
      </c>
      <c r="BD367">
        <v>1.2392349137931036</v>
      </c>
      <c r="BE367">
        <v>0.12392349137931036</v>
      </c>
      <c r="BF367">
        <v>0</v>
      </c>
      <c r="BG367">
        <v>23.1</v>
      </c>
      <c r="BH367">
        <v>0.99898264906206713</v>
      </c>
      <c r="BI367">
        <v>2.8264752011366077</v>
      </c>
      <c r="BJ367">
        <v>1.8940210322816409</v>
      </c>
      <c r="BK367">
        <v>0.32903797458515099</v>
      </c>
      <c r="BL367">
        <v>9.1399437384764165E-4</v>
      </c>
      <c r="BP367" s="50">
        <f t="shared" si="127"/>
        <v>0.99928182301549173</v>
      </c>
      <c r="BQ367" s="50">
        <f t="shared" si="128"/>
        <v>4.9569396551724147E-2</v>
      </c>
      <c r="BR367" s="50">
        <f t="shared" si="129"/>
        <v>0.33765873114569478</v>
      </c>
      <c r="BS367" s="50">
        <f t="shared" si="130"/>
        <v>0.35813423757226737</v>
      </c>
      <c r="BT367" s="50">
        <f t="shared" si="131"/>
        <v>9.379409198491521E-4</v>
      </c>
      <c r="BU367" s="50">
        <f t="shared" si="131"/>
        <v>9.9481732658963169E-4</v>
      </c>
    </row>
    <row r="368" spans="1:73" x14ac:dyDescent="0.25">
      <c r="A368" s="21">
        <v>43739.469444444447</v>
      </c>
      <c r="B368" s="17">
        <v>337461</v>
      </c>
      <c r="C368" s="17">
        <v>13.51</v>
      </c>
      <c r="D368" s="17">
        <v>24.51</v>
      </c>
      <c r="E368" s="17">
        <v>452.2</v>
      </c>
      <c r="F368" s="17">
        <v>56.55</v>
      </c>
      <c r="G368" s="17">
        <v>-47.86</v>
      </c>
      <c r="H368" s="17">
        <v>-14.22</v>
      </c>
      <c r="I368" s="17">
        <v>28.36</v>
      </c>
      <c r="J368" s="17">
        <v>301.5</v>
      </c>
      <c r="K368" s="17">
        <v>395.6</v>
      </c>
      <c r="L368" s="17">
        <v>-33.64</v>
      </c>
      <c r="M368" s="17">
        <v>0.125</v>
      </c>
      <c r="N368" s="17">
        <v>404.3</v>
      </c>
      <c r="O368" s="17">
        <v>42.33</v>
      </c>
      <c r="P368" s="17">
        <v>362</v>
      </c>
      <c r="Q368" s="17">
        <v>420.7</v>
      </c>
      <c r="R368" s="17">
        <v>454.4</v>
      </c>
      <c r="S368" s="17">
        <v>22.67</v>
      </c>
      <c r="T368" s="17">
        <v>68.09</v>
      </c>
      <c r="U368" s="17">
        <v>0.75</v>
      </c>
      <c r="V368" s="17">
        <v>337</v>
      </c>
      <c r="W368" s="17">
        <v>23.55</v>
      </c>
      <c r="X368" s="17">
        <v>0.441</v>
      </c>
      <c r="Y368" s="17">
        <v>4.4087459999999998</v>
      </c>
      <c r="Z368" s="7">
        <f t="shared" si="110"/>
        <v>23.11</v>
      </c>
      <c r="AA368" s="7">
        <f t="shared" si="124"/>
        <v>296.26</v>
      </c>
      <c r="AB368" s="2">
        <f t="shared" si="111"/>
        <v>366.28200000000004</v>
      </c>
      <c r="AC368" s="42">
        <f t="shared" si="112"/>
        <v>2.9799472065435353</v>
      </c>
      <c r="AD368" s="42">
        <f t="shared" si="113"/>
        <v>2.0290460529354934</v>
      </c>
      <c r="AE368" s="42">
        <f t="shared" si="114"/>
        <v>0.84337737773270949</v>
      </c>
      <c r="AF368" s="42">
        <f t="shared" si="115"/>
        <v>368.38087953778785</v>
      </c>
      <c r="AG368" s="42">
        <f t="shared" si="116"/>
        <v>353.64564435627631</v>
      </c>
      <c r="AH368" s="6">
        <f t="shared" si="117"/>
        <v>403.87199999999996</v>
      </c>
      <c r="AI368" s="4">
        <v>23.9013659542446</v>
      </c>
      <c r="AJ368" s="4">
        <f t="shared" si="125"/>
        <v>297.0513659542446</v>
      </c>
      <c r="AK368" s="8">
        <f t="shared" si="118"/>
        <v>0.20245179005087799</v>
      </c>
      <c r="AL368" s="8">
        <f t="shared" si="119"/>
        <v>423.98777952655661</v>
      </c>
      <c r="AM368" s="8">
        <f t="shared" si="120"/>
        <v>2.2273863607376247</v>
      </c>
      <c r="AN368" s="8">
        <f t="shared" si="121"/>
        <v>51.34680235752905</v>
      </c>
      <c r="AO368" s="22">
        <f t="shared" si="122"/>
        <v>6.7122314469112866E-3</v>
      </c>
      <c r="AP368" s="22">
        <f t="shared" si="123"/>
        <v>7.4224408773716291E-2</v>
      </c>
      <c r="AQ368" s="19">
        <f t="shared" si="126"/>
        <v>7.4224408773716291E-2</v>
      </c>
      <c r="AX368">
        <v>0.17090874534705608</v>
      </c>
      <c r="AY368">
        <v>38.982758620689658</v>
      </c>
      <c r="AZ368">
        <v>1.6242816091954024</v>
      </c>
      <c r="BA368">
        <v>1.315668103448276</v>
      </c>
      <c r="BB368">
        <v>2.9051724137931028</v>
      </c>
      <c r="BC368">
        <v>0.12104885057471261</v>
      </c>
      <c r="BD368">
        <v>1.1946192528735633</v>
      </c>
      <c r="BE368">
        <v>0.11946192528735633</v>
      </c>
      <c r="BF368">
        <v>0</v>
      </c>
      <c r="BG368">
        <v>23.11</v>
      </c>
      <c r="BH368">
        <v>0.86119193884660961</v>
      </c>
      <c r="BI368">
        <v>2.8281839091579006</v>
      </c>
      <c r="BJ368">
        <v>1.9257104237456146</v>
      </c>
      <c r="BK368">
        <v>0.31717395915647983</v>
      </c>
      <c r="BL368">
        <v>8.8103877543466624E-4</v>
      </c>
      <c r="BP368" s="50">
        <f t="shared" si="127"/>
        <v>0.86144984742714803</v>
      </c>
      <c r="BQ368" s="50">
        <f t="shared" si="128"/>
        <v>4.7784770114942532E-2</v>
      </c>
      <c r="BR368" s="50">
        <f t="shared" si="129"/>
        <v>0.32439779169625887</v>
      </c>
      <c r="BS368" s="50">
        <f t="shared" si="130"/>
        <v>0.34431216123665631</v>
      </c>
      <c r="BT368" s="50">
        <f t="shared" si="131"/>
        <v>9.0110497693405244E-4</v>
      </c>
      <c r="BU368" s="50">
        <f t="shared" si="131"/>
        <v>9.5642267010182306E-4</v>
      </c>
    </row>
    <row r="369" spans="1:73" x14ac:dyDescent="0.25">
      <c r="A369" s="21">
        <v>43739.469444444447</v>
      </c>
      <c r="B369" s="17">
        <v>337462</v>
      </c>
      <c r="C369" s="17">
        <v>13.51</v>
      </c>
      <c r="D369" s="17">
        <v>24.52</v>
      </c>
      <c r="E369" s="17">
        <v>434.5</v>
      </c>
      <c r="F369" s="17">
        <v>53.93</v>
      </c>
      <c r="G369" s="17">
        <v>-48.61</v>
      </c>
      <c r="H369" s="17">
        <v>-13.82</v>
      </c>
      <c r="I369" s="17">
        <v>28.39</v>
      </c>
      <c r="J369" s="17">
        <v>301.5</v>
      </c>
      <c r="K369" s="17">
        <v>380.5</v>
      </c>
      <c r="L369" s="17">
        <v>-34.79</v>
      </c>
      <c r="M369" s="17">
        <v>0.124</v>
      </c>
      <c r="N369" s="17">
        <v>385.9</v>
      </c>
      <c r="O369" s="17">
        <v>40.11</v>
      </c>
      <c r="P369" s="17">
        <v>345.8</v>
      </c>
      <c r="Q369" s="17">
        <v>420.1</v>
      </c>
      <c r="R369" s="17">
        <v>454.9</v>
      </c>
      <c r="S369" s="17">
        <v>22.71</v>
      </c>
      <c r="T369" s="17">
        <v>67.7</v>
      </c>
      <c r="U369" s="17">
        <v>0.36</v>
      </c>
      <c r="V369" s="17">
        <v>323.5</v>
      </c>
      <c r="W369" s="17">
        <v>23.9</v>
      </c>
      <c r="X369" s="17">
        <v>0.42299999999999999</v>
      </c>
      <c r="Y369" s="17">
        <v>4.2331849999999998</v>
      </c>
      <c r="Z369" s="7">
        <f t="shared" si="110"/>
        <v>23.305</v>
      </c>
      <c r="AA369" s="7">
        <f t="shared" si="124"/>
        <v>296.45499999999998</v>
      </c>
      <c r="AB369" s="2">
        <f t="shared" si="111"/>
        <v>351.94500000000005</v>
      </c>
      <c r="AC369" s="42">
        <f t="shared" si="112"/>
        <v>3.0066361517323972</v>
      </c>
      <c r="AD369" s="42">
        <f t="shared" si="113"/>
        <v>2.0354926747228332</v>
      </c>
      <c r="AE369" s="42">
        <f t="shared" si="114"/>
        <v>0.8436806453628215</v>
      </c>
      <c r="AF369" s="42">
        <f t="shared" si="115"/>
        <v>369.48453312163213</v>
      </c>
      <c r="AG369" s="42">
        <f t="shared" si="116"/>
        <v>354.70515179676681</v>
      </c>
      <c r="AH369" s="6">
        <f t="shared" si="117"/>
        <v>403.29599999999999</v>
      </c>
      <c r="AI369" s="4">
        <v>24.053451206343802</v>
      </c>
      <c r="AJ369" s="4">
        <f t="shared" si="125"/>
        <v>297.2034512063438</v>
      </c>
      <c r="AK369" s="8">
        <f t="shared" si="118"/>
        <v>0.20285181796016122</v>
      </c>
      <c r="AL369" s="8">
        <f t="shared" si="119"/>
        <v>424.84850237695565</v>
      </c>
      <c r="AM369" s="8">
        <f t="shared" si="120"/>
        <v>1.543178537953402</v>
      </c>
      <c r="AN369" s="8">
        <f t="shared" si="121"/>
        <v>33.644970510701754</v>
      </c>
      <c r="AO369" s="22">
        <f t="shared" si="122"/>
        <v>6.7561292129458489E-3</v>
      </c>
      <c r="AP369" s="22">
        <f t="shared" si="123"/>
        <v>7.4709833889964591E-2</v>
      </c>
      <c r="AQ369" s="19">
        <f t="shared" si="126"/>
        <v>7.4709833889964591E-2</v>
      </c>
      <c r="AX369">
        <v>0.172674499570941</v>
      </c>
      <c r="AY369">
        <v>37.456896551724142</v>
      </c>
      <c r="AZ369">
        <v>1.5607040229885059</v>
      </c>
      <c r="BA369">
        <v>1.2641702586206898</v>
      </c>
      <c r="BB369">
        <v>2.999999999999996</v>
      </c>
      <c r="BC369">
        <v>0.12499999999999983</v>
      </c>
      <c r="BD369">
        <v>1.13917025862069</v>
      </c>
      <c r="BE369">
        <v>0.113917025862069</v>
      </c>
      <c r="BF369">
        <v>0</v>
      </c>
      <c r="BG369">
        <v>23.305</v>
      </c>
      <c r="BH369">
        <v>0.41337213064637257</v>
      </c>
      <c r="BI369">
        <v>2.8616844245349773</v>
      </c>
      <c r="BJ369">
        <v>1.9373603554101797</v>
      </c>
      <c r="BK369">
        <v>0.30358477282134216</v>
      </c>
      <c r="BL369">
        <v>8.4329103561483945E-4</v>
      </c>
      <c r="BP369" s="50">
        <f t="shared" si="127"/>
        <v>0.41349592676503105</v>
      </c>
      <c r="BQ369" s="50">
        <f t="shared" si="128"/>
        <v>4.5566810344827603E-2</v>
      </c>
      <c r="BR369" s="50">
        <f t="shared" si="129"/>
        <v>0.30697643458606821</v>
      </c>
      <c r="BS369" s="50">
        <f t="shared" si="130"/>
        <v>0.32658197054067256</v>
      </c>
      <c r="BT369" s="50">
        <f t="shared" si="131"/>
        <v>8.5271231829463397E-4</v>
      </c>
      <c r="BU369" s="50">
        <f t="shared" si="131"/>
        <v>9.0717214039075711E-4</v>
      </c>
    </row>
    <row r="370" spans="1:73" x14ac:dyDescent="0.25">
      <c r="A370" s="21">
        <v>43739.470138888886</v>
      </c>
      <c r="B370" s="17">
        <v>337463</v>
      </c>
      <c r="C370" s="17">
        <v>13.51</v>
      </c>
      <c r="D370" s="17">
        <v>24.52</v>
      </c>
      <c r="E370" s="17">
        <v>424.4</v>
      </c>
      <c r="F370" s="17">
        <v>52.58</v>
      </c>
      <c r="G370" s="17">
        <v>-48.66</v>
      </c>
      <c r="H370" s="17">
        <v>-13.48</v>
      </c>
      <c r="I370" s="17">
        <v>28.41</v>
      </c>
      <c r="J370" s="17">
        <v>301.60000000000002</v>
      </c>
      <c r="K370" s="17">
        <v>371.9</v>
      </c>
      <c r="L370" s="17">
        <v>-35.18</v>
      </c>
      <c r="M370" s="17">
        <v>0.124</v>
      </c>
      <c r="N370" s="17">
        <v>375.8</v>
      </c>
      <c r="O370" s="17">
        <v>39.090000000000003</v>
      </c>
      <c r="P370" s="17">
        <v>336.7</v>
      </c>
      <c r="Q370" s="17">
        <v>420.2</v>
      </c>
      <c r="R370" s="17">
        <v>455.4</v>
      </c>
      <c r="S370" s="17">
        <v>22.73</v>
      </c>
      <c r="T370" s="17">
        <v>68.17</v>
      </c>
      <c r="U370" s="17">
        <v>0.54</v>
      </c>
      <c r="V370" s="17">
        <v>304</v>
      </c>
      <c r="W370" s="17">
        <v>23.9</v>
      </c>
      <c r="X370" s="17">
        <v>0.41399999999999998</v>
      </c>
      <c r="Y370" s="17">
        <v>4.1369429999999996</v>
      </c>
      <c r="Z370" s="7">
        <f t="shared" si="110"/>
        <v>23.314999999999998</v>
      </c>
      <c r="AA370" s="7">
        <f t="shared" si="124"/>
        <v>296.46499999999997</v>
      </c>
      <c r="AB370" s="2">
        <f t="shared" si="111"/>
        <v>343.76400000000001</v>
      </c>
      <c r="AC370" s="42">
        <f t="shared" si="112"/>
        <v>3.0474732495727417</v>
      </c>
      <c r="AD370" s="42">
        <f t="shared" si="113"/>
        <v>2.077462514233738</v>
      </c>
      <c r="AE370" s="42">
        <f t="shared" si="114"/>
        <v>0.84614246941690341</v>
      </c>
      <c r="AF370" s="42">
        <f t="shared" si="115"/>
        <v>370.61267490303601</v>
      </c>
      <c r="AG370" s="42">
        <f t="shared" si="116"/>
        <v>355.78816790691457</v>
      </c>
      <c r="AH370" s="6">
        <f t="shared" si="117"/>
        <v>403.392</v>
      </c>
      <c r="AI370" s="4">
        <v>24.2591497695499</v>
      </c>
      <c r="AJ370" s="4">
        <f t="shared" si="125"/>
        <v>297.40914976954986</v>
      </c>
      <c r="AK370" s="8">
        <f t="shared" si="118"/>
        <v>0.20287234640400137</v>
      </c>
      <c r="AL370" s="8">
        <f t="shared" si="119"/>
        <v>426.06219413342086</v>
      </c>
      <c r="AM370" s="8">
        <f t="shared" si="120"/>
        <v>1.8900000000000001</v>
      </c>
      <c r="AN370" s="8">
        <f t="shared" si="121"/>
        <v>51.98082646740739</v>
      </c>
      <c r="AO370" s="22">
        <f t="shared" si="122"/>
        <v>6.1269661769188695E-3</v>
      </c>
      <c r="AP370" s="22">
        <f t="shared" si="123"/>
        <v>6.7752497162121547E-2</v>
      </c>
      <c r="AQ370" s="19">
        <f t="shared" si="126"/>
        <v>6.7752497162121547E-2</v>
      </c>
      <c r="AX370">
        <v>0.17276546438006382</v>
      </c>
      <c r="AY370">
        <v>36.586206896551722</v>
      </c>
      <c r="AZ370">
        <v>1.5244252873563218</v>
      </c>
      <c r="BA370">
        <v>1.2347844827586207</v>
      </c>
      <c r="BB370">
        <v>3.0344827586206886</v>
      </c>
      <c r="BC370">
        <v>0.12643678160919536</v>
      </c>
      <c r="BD370">
        <v>1.1083477011494254</v>
      </c>
      <c r="BE370">
        <v>0.11083477011494254</v>
      </c>
      <c r="BF370">
        <v>0</v>
      </c>
      <c r="BG370">
        <v>23.314999999999998</v>
      </c>
      <c r="BH370">
        <v>0.62005819596955891</v>
      </c>
      <c r="BI370">
        <v>2.8634116963930762</v>
      </c>
      <c r="BJ370">
        <v>1.95198775343116</v>
      </c>
      <c r="BK370">
        <v>0.29629925200980822</v>
      </c>
      <c r="BL370">
        <v>8.2305347780502278E-4</v>
      </c>
      <c r="BP370" s="50">
        <f t="shared" si="127"/>
        <v>0.62024389014754666</v>
      </c>
      <c r="BQ370" s="50">
        <f t="shared" si="128"/>
        <v>4.4333908045977019E-2</v>
      </c>
      <c r="BR370" s="50">
        <f t="shared" si="129"/>
        <v>0.30119724063803988</v>
      </c>
      <c r="BS370" s="50">
        <f t="shared" si="130"/>
        <v>0.32002302892258278</v>
      </c>
      <c r="BT370" s="50">
        <f t="shared" si="131"/>
        <v>8.3665900177233305E-4</v>
      </c>
      <c r="BU370" s="50">
        <f t="shared" si="131"/>
        <v>8.8895285811828545E-4</v>
      </c>
    </row>
    <row r="371" spans="1:73" x14ac:dyDescent="0.25">
      <c r="A371" s="21">
        <v>43739.470138888886</v>
      </c>
      <c r="B371" s="17">
        <v>337464</v>
      </c>
      <c r="C371" s="17">
        <v>13.51</v>
      </c>
      <c r="D371" s="17">
        <v>24.53</v>
      </c>
      <c r="E371" s="17">
        <v>419.9</v>
      </c>
      <c r="F371" s="17">
        <v>52.04</v>
      </c>
      <c r="G371" s="17">
        <v>-49.08</v>
      </c>
      <c r="H371" s="17">
        <v>-14.09</v>
      </c>
      <c r="I371" s="17">
        <v>28.43</v>
      </c>
      <c r="J371" s="17">
        <v>301.60000000000002</v>
      </c>
      <c r="K371" s="17">
        <v>367.8</v>
      </c>
      <c r="L371" s="17">
        <v>-34.99</v>
      </c>
      <c r="M371" s="17">
        <v>0.124</v>
      </c>
      <c r="N371" s="17">
        <v>370.8</v>
      </c>
      <c r="O371" s="17">
        <v>37.950000000000003</v>
      </c>
      <c r="P371" s="17">
        <v>332.8</v>
      </c>
      <c r="Q371" s="17">
        <v>420</v>
      </c>
      <c r="R371" s="17">
        <v>454.9</v>
      </c>
      <c r="S371" s="17">
        <v>22.74</v>
      </c>
      <c r="T371" s="17">
        <v>65.540000000000006</v>
      </c>
      <c r="U371" s="17">
        <v>1.105</v>
      </c>
      <c r="V371" s="17">
        <v>296.5</v>
      </c>
      <c r="W371" s="17">
        <v>23.25</v>
      </c>
      <c r="X371" s="17">
        <v>0.41</v>
      </c>
      <c r="Y371" s="17">
        <v>4.0998289999999997</v>
      </c>
      <c r="Z371" s="7">
        <f t="shared" si="110"/>
        <v>22.994999999999997</v>
      </c>
      <c r="AA371" s="7">
        <f t="shared" si="124"/>
        <v>296.14499999999998</v>
      </c>
      <c r="AB371" s="2">
        <f t="shared" si="111"/>
        <v>340.11900000000003</v>
      </c>
      <c r="AC371" s="42">
        <f t="shared" si="112"/>
        <v>3.0116295034909424</v>
      </c>
      <c r="AD371" s="42">
        <f t="shared" si="113"/>
        <v>1.9738219765879637</v>
      </c>
      <c r="AE371" s="42">
        <f t="shared" si="114"/>
        <v>0.8401026569058212</v>
      </c>
      <c r="AF371" s="42">
        <f t="shared" si="115"/>
        <v>366.38107737768593</v>
      </c>
      <c r="AG371" s="42">
        <f t="shared" si="116"/>
        <v>351.72583428257849</v>
      </c>
      <c r="AH371" s="6">
        <f t="shared" si="117"/>
        <v>403.2</v>
      </c>
      <c r="AI371" s="4">
        <v>24.051881339951802</v>
      </c>
      <c r="AJ371" s="4">
        <f t="shared" si="125"/>
        <v>297.2018813399518</v>
      </c>
      <c r="AK371" s="8">
        <f t="shared" si="118"/>
        <v>0.20221612287060717</v>
      </c>
      <c r="AL371" s="8">
        <f t="shared" si="119"/>
        <v>424.8956837261635</v>
      </c>
      <c r="AM371" s="8">
        <f t="shared" si="120"/>
        <v>2.703622569812584</v>
      </c>
      <c r="AN371" s="8">
        <f t="shared" si="121"/>
        <v>83.236302156677269</v>
      </c>
      <c r="AO371" s="22">
        <f t="shared" si="122"/>
        <v>5.3545647778250952E-3</v>
      </c>
      <c r="AP371" s="22">
        <f t="shared" si="123"/>
        <v>5.921121880526331E-2</v>
      </c>
      <c r="AQ371" s="19">
        <f t="shared" si="126"/>
        <v>5.921121880526331E-2</v>
      </c>
      <c r="AX371">
        <v>0.1698745636184025</v>
      </c>
      <c r="AY371">
        <v>36.198275862068968</v>
      </c>
      <c r="AZ371">
        <v>1.5082614942528736</v>
      </c>
      <c r="BA371">
        <v>1.2216918103448278</v>
      </c>
      <c r="BB371">
        <v>3.0086206896551704</v>
      </c>
      <c r="BC371">
        <v>0.12535919540229876</v>
      </c>
      <c r="BD371">
        <v>1.096332614942529</v>
      </c>
      <c r="BE371">
        <v>0.1096332614942529</v>
      </c>
      <c r="BF371">
        <v>0</v>
      </c>
      <c r="BG371">
        <v>22.994999999999997</v>
      </c>
      <c r="BH371">
        <v>1.2688227899006714</v>
      </c>
      <c r="BI371">
        <v>2.808588102000237</v>
      </c>
      <c r="BJ371">
        <v>1.8407486420509556</v>
      </c>
      <c r="BK371">
        <v>0.2966656073722248</v>
      </c>
      <c r="BL371">
        <v>8.2407113158951327E-4</v>
      </c>
      <c r="BP371" s="50">
        <f t="shared" si="127"/>
        <v>1.2692027752093313</v>
      </c>
      <c r="BQ371" s="50">
        <f t="shared" si="128"/>
        <v>4.3853304597701162E-2</v>
      </c>
      <c r="BR371" s="50">
        <f t="shared" si="129"/>
        <v>0.30641014210033501</v>
      </c>
      <c r="BS371" s="50">
        <f t="shared" si="130"/>
        <v>0.32418877029657173</v>
      </c>
      <c r="BT371" s="50">
        <f t="shared" si="131"/>
        <v>8.5113928361204173E-4</v>
      </c>
      <c r="BU371" s="50">
        <f t="shared" si="131"/>
        <v>9.0052436193492147E-4</v>
      </c>
    </row>
    <row r="372" spans="1:73" x14ac:dyDescent="0.25">
      <c r="A372" s="21">
        <v>43739.470138888886</v>
      </c>
      <c r="B372" s="17">
        <v>337465</v>
      </c>
      <c r="C372" s="17">
        <v>13.51</v>
      </c>
      <c r="D372" s="17">
        <v>24.53</v>
      </c>
      <c r="E372" s="17">
        <v>416.4</v>
      </c>
      <c r="F372" s="17">
        <v>51.35</v>
      </c>
      <c r="G372" s="17">
        <v>-49.17</v>
      </c>
      <c r="H372" s="17">
        <v>-14.62</v>
      </c>
      <c r="I372" s="17">
        <v>28.44</v>
      </c>
      <c r="J372" s="17">
        <v>301.60000000000002</v>
      </c>
      <c r="K372" s="17">
        <v>365.1</v>
      </c>
      <c r="L372" s="17">
        <v>-34.549999999999997</v>
      </c>
      <c r="M372" s="17">
        <v>0.123</v>
      </c>
      <c r="N372" s="17">
        <v>367.3</v>
      </c>
      <c r="O372" s="17">
        <v>36.729999999999997</v>
      </c>
      <c r="P372" s="17">
        <v>330.5</v>
      </c>
      <c r="Q372" s="17">
        <v>419.9</v>
      </c>
      <c r="R372" s="17">
        <v>454.5</v>
      </c>
      <c r="S372" s="17">
        <v>22.76</v>
      </c>
      <c r="T372" s="17">
        <v>65.790000000000006</v>
      </c>
      <c r="U372" s="17">
        <v>0.38500000000000001</v>
      </c>
      <c r="V372" s="17">
        <v>287</v>
      </c>
      <c r="W372" s="17">
        <v>23.5</v>
      </c>
      <c r="X372" s="17">
        <v>0.40699999999999997</v>
      </c>
      <c r="Y372" s="17">
        <v>4.0664400000000001</v>
      </c>
      <c r="Z372" s="7">
        <f t="shared" si="110"/>
        <v>23.130000000000003</v>
      </c>
      <c r="AA372" s="7">
        <f t="shared" si="124"/>
        <v>296.27999999999997</v>
      </c>
      <c r="AB372" s="2">
        <f t="shared" si="111"/>
        <v>337.28399999999999</v>
      </c>
      <c r="AC372" s="42">
        <f t="shared" si="112"/>
        <v>2.9885580758538048</v>
      </c>
      <c r="AD372" s="42">
        <f t="shared" si="113"/>
        <v>1.9661723581042185</v>
      </c>
      <c r="AE372" s="42">
        <f t="shared" si="114"/>
        <v>0.83958157589152327</v>
      </c>
      <c r="AF372" s="42">
        <f t="shared" si="115"/>
        <v>366.82193925641849</v>
      </c>
      <c r="AG372" s="42">
        <f t="shared" si="116"/>
        <v>352.14906168616176</v>
      </c>
      <c r="AH372" s="6">
        <f t="shared" si="117"/>
        <v>403.10399999999998</v>
      </c>
      <c r="AI372" s="4">
        <v>23.946857828591501</v>
      </c>
      <c r="AJ372" s="4">
        <f t="shared" si="125"/>
        <v>297.09685782859145</v>
      </c>
      <c r="AK372" s="8">
        <f t="shared" si="118"/>
        <v>0.20249279432905157</v>
      </c>
      <c r="AL372" s="8">
        <f t="shared" si="119"/>
        <v>424.2523334750731</v>
      </c>
      <c r="AM372" s="8">
        <f t="shared" si="120"/>
        <v>1.5958618361249197</v>
      </c>
      <c r="AN372" s="8">
        <f t="shared" si="121"/>
        <v>37.973641781926005</v>
      </c>
      <c r="AO372" s="22">
        <f t="shared" si="122"/>
        <v>6.3329881788261357E-3</v>
      </c>
      <c r="AP372" s="22">
        <f t="shared" si="123"/>
        <v>7.0030705446041938E-2</v>
      </c>
      <c r="AQ372" s="19">
        <f t="shared" si="126"/>
        <v>7.0030705446041938E-2</v>
      </c>
      <c r="AX372">
        <v>0.17108914422974728</v>
      </c>
      <c r="AY372">
        <v>35.896551724137929</v>
      </c>
      <c r="AZ372">
        <v>1.4956896551724137</v>
      </c>
      <c r="BA372">
        <v>1.2115086206896553</v>
      </c>
      <c r="BB372">
        <v>2.982758620689657</v>
      </c>
      <c r="BC372">
        <v>0.12428160919540238</v>
      </c>
      <c r="BD372">
        <v>1.0872270114942528</v>
      </c>
      <c r="BE372">
        <v>0.10872270114942528</v>
      </c>
      <c r="BF372">
        <v>0</v>
      </c>
      <c r="BG372">
        <v>23.130000000000003</v>
      </c>
      <c r="BH372">
        <v>0.44207852860792629</v>
      </c>
      <c r="BI372">
        <v>2.8316040304937666</v>
      </c>
      <c r="BJ372">
        <v>1.8629122916618492</v>
      </c>
      <c r="BK372">
        <v>0.29041946445857325</v>
      </c>
      <c r="BL372">
        <v>8.0672073460714793E-4</v>
      </c>
      <c r="BP372" s="50">
        <f t="shared" si="127"/>
        <v>0.44221092167926934</v>
      </c>
      <c r="BQ372" s="50">
        <f t="shared" si="128"/>
        <v>4.3489080459770117E-2</v>
      </c>
      <c r="BR372" s="50">
        <f t="shared" si="129"/>
        <v>0.29390575281371656</v>
      </c>
      <c r="BS372" s="50">
        <f t="shared" si="130"/>
        <v>0.31253107708648292</v>
      </c>
      <c r="BT372" s="50">
        <f t="shared" si="131"/>
        <v>8.1640486892699043E-4</v>
      </c>
      <c r="BU372" s="50">
        <f t="shared" si="131"/>
        <v>8.6814188079578592E-4</v>
      </c>
    </row>
    <row r="373" spans="1:73" x14ac:dyDescent="0.25">
      <c r="A373" s="21">
        <v>43739.470138888886</v>
      </c>
      <c r="B373" s="17">
        <v>337466</v>
      </c>
      <c r="C373" s="17">
        <v>13.51</v>
      </c>
      <c r="D373" s="17">
        <v>24.54</v>
      </c>
      <c r="E373" s="17">
        <v>413.9</v>
      </c>
      <c r="F373" s="17">
        <v>50.82</v>
      </c>
      <c r="G373" s="17">
        <v>-49.55</v>
      </c>
      <c r="H373" s="17">
        <v>-15.51</v>
      </c>
      <c r="I373" s="17">
        <v>28.45</v>
      </c>
      <c r="J373" s="17">
        <v>301.60000000000002</v>
      </c>
      <c r="K373" s="17">
        <v>363.1</v>
      </c>
      <c r="L373" s="17">
        <v>-34.04</v>
      </c>
      <c r="M373" s="17">
        <v>0.123</v>
      </c>
      <c r="N373" s="17">
        <v>364.4</v>
      </c>
      <c r="O373" s="17">
        <v>35.31</v>
      </c>
      <c r="P373" s="17">
        <v>329.1</v>
      </c>
      <c r="Q373" s="17">
        <v>419.6</v>
      </c>
      <c r="R373" s="17">
        <v>453.7</v>
      </c>
      <c r="S373" s="17">
        <v>22.78</v>
      </c>
      <c r="T373" s="17">
        <v>67.739999999999995</v>
      </c>
      <c r="U373" s="17">
        <v>0.375</v>
      </c>
      <c r="V373" s="17">
        <v>219.5</v>
      </c>
      <c r="W373" s="17">
        <v>23.8</v>
      </c>
      <c r="X373" s="17">
        <v>0.40400000000000003</v>
      </c>
      <c r="Y373" s="17">
        <v>4.0397610000000004</v>
      </c>
      <c r="Z373" s="7">
        <f t="shared" si="110"/>
        <v>23.29</v>
      </c>
      <c r="AA373" s="7">
        <f t="shared" si="124"/>
        <v>296.44</v>
      </c>
      <c r="AB373" s="2">
        <f t="shared" si="111"/>
        <v>335.25900000000001</v>
      </c>
      <c r="AC373" s="42">
        <f t="shared" si="112"/>
        <v>3.083369258361552</v>
      </c>
      <c r="AD373" s="42">
        <f t="shared" si="113"/>
        <v>2.0886743356141149</v>
      </c>
      <c r="AE373" s="42">
        <f t="shared" si="114"/>
        <v>0.84680419010175612</v>
      </c>
      <c r="AF373" s="42">
        <f t="shared" si="115"/>
        <v>370.77741780128298</v>
      </c>
      <c r="AG373" s="42">
        <f t="shared" si="116"/>
        <v>355.94632108923167</v>
      </c>
      <c r="AH373" s="6">
        <f t="shared" si="117"/>
        <v>402.81600000000003</v>
      </c>
      <c r="AI373" s="4">
        <v>24.434772725190101</v>
      </c>
      <c r="AJ373" s="4">
        <f t="shared" si="125"/>
        <v>297.58477272519008</v>
      </c>
      <c r="AK373" s="8">
        <f t="shared" si="118"/>
        <v>0.20282102789103915</v>
      </c>
      <c r="AL373" s="8">
        <f t="shared" si="119"/>
        <v>427.10428438108977</v>
      </c>
      <c r="AM373" s="8">
        <f t="shared" si="120"/>
        <v>1.5750000000000002</v>
      </c>
      <c r="AN373" s="8">
        <f t="shared" si="121"/>
        <v>52.521886438539582</v>
      </c>
      <c r="AO373" s="22">
        <f t="shared" si="122"/>
        <v>5.8841726563608763E-3</v>
      </c>
      <c r="AP373" s="22">
        <f t="shared" si="123"/>
        <v>6.5067666393093332E-2</v>
      </c>
      <c r="AQ373" s="19">
        <f t="shared" si="126"/>
        <v>6.5067666393093332E-2</v>
      </c>
      <c r="AX373">
        <v>0.17253812812325442</v>
      </c>
      <c r="AY373">
        <v>35.681034482758619</v>
      </c>
      <c r="AZ373">
        <v>1.4867097701149425</v>
      </c>
      <c r="BA373">
        <v>1.2042349137931034</v>
      </c>
      <c r="BB373">
        <v>2.93965517241379</v>
      </c>
      <c r="BC373">
        <v>0.12248563218390791</v>
      </c>
      <c r="BD373">
        <v>1.0817492816091956</v>
      </c>
      <c r="BE373">
        <v>0.10817492816091956</v>
      </c>
      <c r="BF373">
        <v>0</v>
      </c>
      <c r="BG373">
        <v>23.29</v>
      </c>
      <c r="BH373">
        <v>0.4305959694233048</v>
      </c>
      <c r="BI373">
        <v>2.8590952219040062</v>
      </c>
      <c r="BJ373">
        <v>1.9367511033177738</v>
      </c>
      <c r="BK373">
        <v>0.28891669020236921</v>
      </c>
      <c r="BL373">
        <v>8.0254636167324778E-4</v>
      </c>
      <c r="BP373" s="50">
        <f t="shared" si="127"/>
        <v>0.43072492371357401</v>
      </c>
      <c r="BQ373" s="50">
        <f t="shared" si="128"/>
        <v>4.3269971264367824E-2</v>
      </c>
      <c r="BR373" s="50">
        <f t="shared" si="129"/>
        <v>0.29227726852396269</v>
      </c>
      <c r="BS373" s="50">
        <f t="shared" si="130"/>
        <v>0.31086941951668129</v>
      </c>
      <c r="BT373" s="50">
        <f t="shared" si="131"/>
        <v>8.1188130145545183E-4</v>
      </c>
      <c r="BU373" s="50">
        <f t="shared" si="131"/>
        <v>8.6352616532411463E-4</v>
      </c>
    </row>
    <row r="374" spans="1:73" x14ac:dyDescent="0.25">
      <c r="A374" s="21">
        <v>43739.470138888886</v>
      </c>
      <c r="B374" s="17">
        <v>337467</v>
      </c>
      <c r="C374" s="17">
        <v>13.51</v>
      </c>
      <c r="D374" s="17">
        <v>24.55</v>
      </c>
      <c r="E374" s="17">
        <v>411.7</v>
      </c>
      <c r="F374" s="17">
        <v>50.29</v>
      </c>
      <c r="G374" s="17">
        <v>-49.98</v>
      </c>
      <c r="H374" s="17">
        <v>-15.5</v>
      </c>
      <c r="I374" s="17">
        <v>28.48</v>
      </c>
      <c r="J374" s="17">
        <v>301.60000000000002</v>
      </c>
      <c r="K374" s="17">
        <v>361.4</v>
      </c>
      <c r="L374" s="17">
        <v>-34.479999999999997</v>
      </c>
      <c r="M374" s="17">
        <v>0.122</v>
      </c>
      <c r="N374" s="17">
        <v>361.7</v>
      </c>
      <c r="O374" s="17">
        <v>34.79</v>
      </c>
      <c r="P374" s="17">
        <v>326.89999999999998</v>
      </c>
      <c r="Q374" s="17">
        <v>419.3</v>
      </c>
      <c r="R374" s="17">
        <v>453.8</v>
      </c>
      <c r="S374" s="17">
        <v>22.79</v>
      </c>
      <c r="T374" s="17">
        <v>69.16</v>
      </c>
      <c r="U374" s="17">
        <v>0.51</v>
      </c>
      <c r="V374" s="17">
        <v>78</v>
      </c>
      <c r="W374" s="17">
        <v>24</v>
      </c>
      <c r="X374" s="17">
        <v>0.40100000000000002</v>
      </c>
      <c r="Y374" s="17">
        <v>4.0146889999999997</v>
      </c>
      <c r="Z374" s="7">
        <f t="shared" si="110"/>
        <v>23.395</v>
      </c>
      <c r="AA374" s="7">
        <f t="shared" si="124"/>
        <v>296.54499999999996</v>
      </c>
      <c r="AB374" s="2">
        <f t="shared" si="111"/>
        <v>333.47700000000003</v>
      </c>
      <c r="AC374" s="42">
        <f t="shared" si="112"/>
        <v>3.138078234187816</v>
      </c>
      <c r="AD374" s="42">
        <f t="shared" si="113"/>
        <v>2.1702949067642932</v>
      </c>
      <c r="AE374" s="42">
        <f t="shared" si="114"/>
        <v>0.85141573419379646</v>
      </c>
      <c r="AF374" s="42">
        <f t="shared" si="115"/>
        <v>373.32506898333077</v>
      </c>
      <c r="AG374" s="42">
        <f t="shared" si="116"/>
        <v>358.39206622399752</v>
      </c>
      <c r="AH374" s="6">
        <f t="shared" si="117"/>
        <v>402.52800000000002</v>
      </c>
      <c r="AI374" s="4">
        <v>24.711139513757601</v>
      </c>
      <c r="AJ374" s="4">
        <f t="shared" si="125"/>
        <v>297.86113951375756</v>
      </c>
      <c r="AK374" s="8">
        <f t="shared" si="118"/>
        <v>0.20303662381606005</v>
      </c>
      <c r="AL374" s="8">
        <f t="shared" si="119"/>
        <v>428.7208760703889</v>
      </c>
      <c r="AM374" s="8">
        <f t="shared" si="120"/>
        <v>1.8367498468762695</v>
      </c>
      <c r="AN374" s="8">
        <f t="shared" si="121"/>
        <v>70.419416937047643</v>
      </c>
      <c r="AO374" s="22">
        <f t="shared" si="122"/>
        <v>5.3927612539884148E-3</v>
      </c>
      <c r="AP374" s="22">
        <f t="shared" si="123"/>
        <v>5.9633598588035304E-2</v>
      </c>
      <c r="AQ374" s="19">
        <f t="shared" si="126"/>
        <v>5.9633598588035304E-2</v>
      </c>
      <c r="AX374">
        <v>0.1734946393601268</v>
      </c>
      <c r="AY374">
        <v>35.491379310344826</v>
      </c>
      <c r="AZ374">
        <v>1.4788074712643677</v>
      </c>
      <c r="BA374">
        <v>1.1978340517241379</v>
      </c>
      <c r="BB374">
        <v>2.9741379310344827</v>
      </c>
      <c r="BC374">
        <v>0.12392241379310344</v>
      </c>
      <c r="BD374">
        <v>1.0739116379310345</v>
      </c>
      <c r="BE374">
        <v>0.10739116379310346</v>
      </c>
      <c r="BF374">
        <v>0</v>
      </c>
      <c r="BG374">
        <v>23.395</v>
      </c>
      <c r="BH374">
        <v>0.58561051841569456</v>
      </c>
      <c r="BI374">
        <v>2.8772626612146168</v>
      </c>
      <c r="BJ374">
        <v>1.9899148564960287</v>
      </c>
      <c r="BK374">
        <v>0.28736473165661541</v>
      </c>
      <c r="BL374">
        <v>7.982353657128206E-4</v>
      </c>
      <c r="BP374" s="50">
        <f t="shared" si="127"/>
        <v>0.58578589625046062</v>
      </c>
      <c r="BQ374" s="50">
        <f t="shared" si="128"/>
        <v>4.2956465517241381E-2</v>
      </c>
      <c r="BR374" s="50">
        <f t="shared" si="129"/>
        <v>0.2918478920351289</v>
      </c>
      <c r="BS374" s="50">
        <f t="shared" si="130"/>
        <v>0.31015249062840938</v>
      </c>
      <c r="BT374" s="50">
        <f t="shared" si="131"/>
        <v>8.1068858898646924E-4</v>
      </c>
      <c r="BU374" s="50">
        <f t="shared" si="131"/>
        <v>8.6153469619002605E-4</v>
      </c>
    </row>
    <row r="375" spans="1:73" x14ac:dyDescent="0.25">
      <c r="A375" s="21">
        <v>43739.470138888886</v>
      </c>
      <c r="B375" s="17">
        <v>337468</v>
      </c>
      <c r="C375" s="17">
        <v>13.51</v>
      </c>
      <c r="D375" s="17">
        <v>24.55</v>
      </c>
      <c r="E375" s="17">
        <v>410.9</v>
      </c>
      <c r="F375" s="17">
        <v>50.19</v>
      </c>
      <c r="G375" s="17">
        <v>-50.57</v>
      </c>
      <c r="H375" s="17">
        <v>-14.73</v>
      </c>
      <c r="I375" s="17">
        <v>28.51</v>
      </c>
      <c r="J375" s="17">
        <v>301.7</v>
      </c>
      <c r="K375" s="17">
        <v>360.7</v>
      </c>
      <c r="L375" s="17">
        <v>-35.840000000000003</v>
      </c>
      <c r="M375" s="17">
        <v>0.122</v>
      </c>
      <c r="N375" s="17">
        <v>360.3</v>
      </c>
      <c r="O375" s="17">
        <v>35.46</v>
      </c>
      <c r="P375" s="17">
        <v>324.8</v>
      </c>
      <c r="Q375" s="17">
        <v>418.9</v>
      </c>
      <c r="R375" s="17">
        <v>454.8</v>
      </c>
      <c r="S375" s="17">
        <v>22.8</v>
      </c>
      <c r="T375" s="17">
        <v>68.89</v>
      </c>
      <c r="U375" s="17">
        <v>0.35499999999999998</v>
      </c>
      <c r="V375" s="17">
        <v>68.5</v>
      </c>
      <c r="W375" s="17">
        <v>24.35</v>
      </c>
      <c r="X375" s="17">
        <v>0.4</v>
      </c>
      <c r="Y375" s="17">
        <v>4.0033709999999996</v>
      </c>
      <c r="Z375" s="7">
        <f t="shared" si="110"/>
        <v>23.575000000000003</v>
      </c>
      <c r="AA375" s="7">
        <f t="shared" si="124"/>
        <v>296.72499999999997</v>
      </c>
      <c r="AB375" s="2">
        <f t="shared" si="111"/>
        <v>332.82900000000001</v>
      </c>
      <c r="AC375" s="42">
        <f t="shared" si="112"/>
        <v>3.1034775480628181</v>
      </c>
      <c r="AD375" s="42">
        <f t="shared" si="113"/>
        <v>2.1379856828604753</v>
      </c>
      <c r="AE375" s="42">
        <f t="shared" si="114"/>
        <v>0.84951781436295171</v>
      </c>
      <c r="AF375" s="42">
        <f t="shared" si="115"/>
        <v>373.39809968617351</v>
      </c>
      <c r="AG375" s="42">
        <f t="shared" si="116"/>
        <v>358.46217569872658</v>
      </c>
      <c r="AH375" s="6">
        <f t="shared" si="117"/>
        <v>402.14399999999995</v>
      </c>
      <c r="AI375" s="4">
        <v>24.5585493363855</v>
      </c>
      <c r="AJ375" s="4">
        <f t="shared" si="125"/>
        <v>297.70854933638549</v>
      </c>
      <c r="AK375" s="8">
        <f t="shared" si="118"/>
        <v>0.20340657219026834</v>
      </c>
      <c r="AL375" s="8">
        <f t="shared" si="119"/>
        <v>427.78733418454351</v>
      </c>
      <c r="AM375" s="8">
        <f t="shared" si="120"/>
        <v>1.5324245495292745</v>
      </c>
      <c r="AN375" s="8">
        <f t="shared" si="121"/>
        <v>43.905177283099171</v>
      </c>
      <c r="AO375" s="22">
        <f t="shared" si="122"/>
        <v>5.9941763191128875E-3</v>
      </c>
      <c r="AP375" s="22">
        <f t="shared" si="123"/>
        <v>6.6284095965775683E-2</v>
      </c>
      <c r="AQ375" s="19">
        <f t="shared" si="126"/>
        <v>6.6284095965775683E-2</v>
      </c>
      <c r="AX375">
        <v>0.17514478049854829</v>
      </c>
      <c r="AY375">
        <v>35.422413793103445</v>
      </c>
      <c r="AZ375">
        <v>1.4759339080459768</v>
      </c>
      <c r="BA375">
        <v>1.1955064655172414</v>
      </c>
      <c r="BB375">
        <v>3.0948275862068995</v>
      </c>
      <c r="BC375">
        <v>0.12895114942528749</v>
      </c>
      <c r="BD375">
        <v>1.0665553160919539</v>
      </c>
      <c r="BE375">
        <v>0.10665553160919539</v>
      </c>
      <c r="BF375">
        <v>0</v>
      </c>
      <c r="BG375">
        <v>23.575000000000003</v>
      </c>
      <c r="BH375">
        <v>0.40763085105406188</v>
      </c>
      <c r="BI375">
        <v>2.9086413206567281</v>
      </c>
      <c r="BJ375">
        <v>2.0037630058004199</v>
      </c>
      <c r="BK375">
        <v>0.28579485875600225</v>
      </c>
      <c r="BL375">
        <v>7.938746076555618E-4</v>
      </c>
      <c r="BP375" s="50">
        <f t="shared" si="127"/>
        <v>0.40775292778218336</v>
      </c>
      <c r="BQ375" s="50">
        <f t="shared" si="128"/>
        <v>4.2662212643678157E-2</v>
      </c>
      <c r="BR375" s="50">
        <f t="shared" si="129"/>
        <v>0.2889133608149117</v>
      </c>
      <c r="BS375" s="50">
        <f t="shared" si="130"/>
        <v>0.30735317013221491</v>
      </c>
      <c r="BT375" s="50">
        <f t="shared" si="131"/>
        <v>8.0253711337475477E-4</v>
      </c>
      <c r="BU375" s="50">
        <f t="shared" si="131"/>
        <v>8.5375880592281929E-4</v>
      </c>
    </row>
    <row r="376" spans="1:73" x14ac:dyDescent="0.25">
      <c r="A376" s="21">
        <v>43739.470833333333</v>
      </c>
      <c r="B376" s="17">
        <v>337469</v>
      </c>
      <c r="C376" s="17">
        <v>13.51</v>
      </c>
      <c r="D376" s="17">
        <v>24.56</v>
      </c>
      <c r="E376" s="17">
        <v>411.5</v>
      </c>
      <c r="F376" s="17">
        <v>50.28</v>
      </c>
      <c r="G376" s="17">
        <v>-50.94</v>
      </c>
      <c r="H376" s="17">
        <v>-14.16</v>
      </c>
      <c r="I376" s="17">
        <v>28.54</v>
      </c>
      <c r="J376" s="17">
        <v>301.7</v>
      </c>
      <c r="K376" s="17">
        <v>361.2</v>
      </c>
      <c r="L376" s="17">
        <v>-36.78</v>
      </c>
      <c r="M376" s="17">
        <v>0.122</v>
      </c>
      <c r="N376" s="17">
        <v>360.5</v>
      </c>
      <c r="O376" s="17">
        <v>36.119999999999997</v>
      </c>
      <c r="P376" s="17">
        <v>324.39999999999998</v>
      </c>
      <c r="Q376" s="17">
        <v>418.7</v>
      </c>
      <c r="R376" s="17">
        <v>455.5</v>
      </c>
      <c r="S376" s="17">
        <v>22.81</v>
      </c>
      <c r="T376" s="17">
        <v>68.989999999999995</v>
      </c>
      <c r="U376" s="17">
        <v>0.28000000000000003</v>
      </c>
      <c r="V376" s="17">
        <v>202.5</v>
      </c>
      <c r="W376" s="17">
        <v>24.5</v>
      </c>
      <c r="X376" s="17">
        <v>0.40100000000000002</v>
      </c>
      <c r="Y376" s="17">
        <v>4.0087979999999996</v>
      </c>
      <c r="Z376" s="7">
        <f t="shared" si="110"/>
        <v>23.655000000000001</v>
      </c>
      <c r="AA376" s="7">
        <f t="shared" si="124"/>
        <v>296.80499999999995</v>
      </c>
      <c r="AB376" s="2">
        <f t="shared" si="111"/>
        <v>333.315</v>
      </c>
      <c r="AC376" s="42">
        <f t="shared" si="112"/>
        <v>3.1420520248611119</v>
      </c>
      <c r="AD376" s="42">
        <f t="shared" si="113"/>
        <v>2.1677016919516809</v>
      </c>
      <c r="AE376" s="42">
        <f t="shared" si="114"/>
        <v>0.85116350513195715</v>
      </c>
      <c r="AF376" s="42">
        <f t="shared" si="115"/>
        <v>374.52507921578695</v>
      </c>
      <c r="AG376" s="42">
        <f t="shared" si="116"/>
        <v>359.54407604715544</v>
      </c>
      <c r="AH376" s="6">
        <f t="shared" si="117"/>
        <v>401.952</v>
      </c>
      <c r="AI376" s="4">
        <v>24.7534149277528</v>
      </c>
      <c r="AJ376" s="4">
        <f t="shared" si="125"/>
        <v>297.90341492775281</v>
      </c>
      <c r="AK376" s="8">
        <f t="shared" si="118"/>
        <v>0.20357113783256689</v>
      </c>
      <c r="AL376" s="8">
        <f t="shared" si="119"/>
        <v>428.92844720095633</v>
      </c>
      <c r="AM376" s="8">
        <f t="shared" si="120"/>
        <v>1.3609555466656507</v>
      </c>
      <c r="AN376" s="8">
        <f t="shared" si="121"/>
        <v>43.546258971002906</v>
      </c>
      <c r="AO376" s="22">
        <f t="shared" si="122"/>
        <v>5.9830614615249116E-3</v>
      </c>
      <c r="AP376" s="22">
        <f t="shared" si="123"/>
        <v>6.6161186954130813E-2</v>
      </c>
      <c r="AQ376" s="19">
        <f t="shared" si="126"/>
        <v>6.6161186954130813E-2</v>
      </c>
      <c r="AX376">
        <v>0.17588241454481066</v>
      </c>
      <c r="AY376">
        <v>35.474137931034484</v>
      </c>
      <c r="AZ376">
        <v>1.4780890804597702</v>
      </c>
      <c r="BA376">
        <v>1.197252155172414</v>
      </c>
      <c r="BB376">
        <v>3.1724137931034493</v>
      </c>
      <c r="BC376">
        <v>0.13218390804597704</v>
      </c>
      <c r="BD376">
        <v>1.065068247126437</v>
      </c>
      <c r="BE376">
        <v>0.10650682471264371</v>
      </c>
      <c r="BF376">
        <v>0</v>
      </c>
      <c r="BG376">
        <v>23.655000000000001</v>
      </c>
      <c r="BH376">
        <v>0.32151165716940094</v>
      </c>
      <c r="BI376">
        <v>2.9226829769280824</v>
      </c>
      <c r="BJ376">
        <v>2.0163589857826838</v>
      </c>
      <c r="BK376">
        <v>0.28537560608835233</v>
      </c>
      <c r="BL376">
        <v>7.9271001691208975E-4</v>
      </c>
      <c r="BP376" s="50">
        <f t="shared" si="127"/>
        <v>0.3216079430394686</v>
      </c>
      <c r="BQ376" s="50">
        <f t="shared" si="128"/>
        <v>4.2602729885057478E-2</v>
      </c>
      <c r="BR376" s="50">
        <f t="shared" si="129"/>
        <v>0.28783796662741101</v>
      </c>
      <c r="BS376" s="50">
        <f t="shared" si="130"/>
        <v>0.30637702855404775</v>
      </c>
      <c r="BT376" s="50">
        <f t="shared" si="131"/>
        <v>7.9954990729836403E-4</v>
      </c>
      <c r="BU376" s="50">
        <f t="shared" si="131"/>
        <v>8.5104730153902147E-4</v>
      </c>
    </row>
    <row r="377" spans="1:73" x14ac:dyDescent="0.25">
      <c r="A377" s="21">
        <v>43739.470833333333</v>
      </c>
      <c r="B377" s="17">
        <v>337470</v>
      </c>
      <c r="C377" s="17">
        <v>13.51</v>
      </c>
      <c r="D377" s="17">
        <v>24.56</v>
      </c>
      <c r="E377" s="17">
        <v>413.8</v>
      </c>
      <c r="F377" s="17">
        <v>50.81</v>
      </c>
      <c r="G377" s="17">
        <v>-51.63</v>
      </c>
      <c r="H377" s="17">
        <v>-14.64</v>
      </c>
      <c r="I377" s="17">
        <v>28.56</v>
      </c>
      <c r="J377" s="17">
        <v>301.7</v>
      </c>
      <c r="K377" s="17">
        <v>363</v>
      </c>
      <c r="L377" s="17">
        <v>-36.99</v>
      </c>
      <c r="M377" s="17">
        <v>0.123</v>
      </c>
      <c r="N377" s="17">
        <v>362.2</v>
      </c>
      <c r="O377" s="17">
        <v>36.17</v>
      </c>
      <c r="P377" s="17">
        <v>326</v>
      </c>
      <c r="Q377" s="17">
        <v>418.2</v>
      </c>
      <c r="R377" s="17">
        <v>455.2</v>
      </c>
      <c r="S377" s="17">
        <v>22.84</v>
      </c>
      <c r="T377" s="17">
        <v>67.11</v>
      </c>
      <c r="U377" s="17">
        <v>0.19</v>
      </c>
      <c r="V377" s="17">
        <v>239</v>
      </c>
      <c r="W377" s="17">
        <v>24.4</v>
      </c>
      <c r="X377" s="17">
        <v>0.40400000000000003</v>
      </c>
      <c r="Y377" s="17">
        <v>4.0362010000000001</v>
      </c>
      <c r="Z377" s="7">
        <f t="shared" si="110"/>
        <v>23.619999999999997</v>
      </c>
      <c r="AA377" s="7">
        <f t="shared" si="124"/>
        <v>296.77</v>
      </c>
      <c r="AB377" s="2">
        <f t="shared" si="111"/>
        <v>335.17800000000005</v>
      </c>
      <c r="AC377" s="42">
        <f t="shared" si="112"/>
        <v>3.2799242013931127</v>
      </c>
      <c r="AD377" s="42">
        <f t="shared" si="113"/>
        <v>2.2011571315549179</v>
      </c>
      <c r="AE377" s="42">
        <f t="shared" si="114"/>
        <v>0.85304410671606878</v>
      </c>
      <c r="AF377" s="42">
        <f t="shared" si="115"/>
        <v>375.17555413526799</v>
      </c>
      <c r="AG377" s="42">
        <f t="shared" si="116"/>
        <v>360.16853196985727</v>
      </c>
      <c r="AH377" s="6">
        <f t="shared" si="117"/>
        <v>401.47199999999998</v>
      </c>
      <c r="AI377" s="4">
        <v>25.403332219262602</v>
      </c>
      <c r="AJ377" s="4">
        <f t="shared" si="125"/>
        <v>298.55333221926259</v>
      </c>
      <c r="AK377" s="8">
        <f t="shared" si="118"/>
        <v>0.20349912944665441</v>
      </c>
      <c r="AL377" s="8">
        <f t="shared" si="119"/>
        <v>432.7870710006282</v>
      </c>
      <c r="AM377" s="8">
        <f t="shared" si="120"/>
        <v>1.1210932164632876</v>
      </c>
      <c r="AN377" s="8">
        <f t="shared" si="121"/>
        <v>58.239074572739085</v>
      </c>
      <c r="AO377" s="22">
        <f t="shared" si="122"/>
        <v>5.5921830737274926E-3</v>
      </c>
      <c r="AP377" s="22">
        <f t="shared" si="123"/>
        <v>6.183882151334473E-2</v>
      </c>
      <c r="AQ377" s="19">
        <f t="shared" si="126"/>
        <v>6.183882151334473E-2</v>
      </c>
      <c r="AX377">
        <v>0.1755593778958717</v>
      </c>
      <c r="AY377">
        <v>35.672413793103452</v>
      </c>
      <c r="AZ377">
        <v>1.4863505747126438</v>
      </c>
      <c r="BA377">
        <v>1.2039439655172415</v>
      </c>
      <c r="BB377">
        <v>3.1896551724137931</v>
      </c>
      <c r="BC377">
        <v>0.13290229885057472</v>
      </c>
      <c r="BD377">
        <v>1.0710416666666667</v>
      </c>
      <c r="BE377">
        <v>0.10710416666666667</v>
      </c>
      <c r="BF377">
        <v>0</v>
      </c>
      <c r="BG377">
        <v>23.619999999999997</v>
      </c>
      <c r="BH377">
        <v>0.21816862450780777</v>
      </c>
      <c r="BI377">
        <v>2.9165324903864724</v>
      </c>
      <c r="BJ377">
        <v>1.9572849542983617</v>
      </c>
      <c r="BK377">
        <v>0.28674043734710714</v>
      </c>
      <c r="BL377">
        <v>7.9650121485307535E-4</v>
      </c>
      <c r="BP377" s="50">
        <f t="shared" si="127"/>
        <v>0.21823396134821083</v>
      </c>
      <c r="BQ377" s="50">
        <f t="shared" si="128"/>
        <v>4.2841666666666667E-2</v>
      </c>
      <c r="BR377" s="50">
        <f t="shared" si="129"/>
        <v>0.28843289630425778</v>
      </c>
      <c r="BS377" s="50">
        <f t="shared" si="130"/>
        <v>0.30719102869979642</v>
      </c>
      <c r="BT377" s="50">
        <f t="shared" si="131"/>
        <v>8.0120248973404942E-4</v>
      </c>
      <c r="BU377" s="50">
        <f t="shared" si="131"/>
        <v>8.5330841305499006E-4</v>
      </c>
    </row>
    <row r="378" spans="1:73" x14ac:dyDescent="0.25">
      <c r="A378" s="21">
        <v>43739.470833333333</v>
      </c>
      <c r="B378" s="17">
        <v>337471</v>
      </c>
      <c r="C378" s="17">
        <v>13.51</v>
      </c>
      <c r="D378" s="17">
        <v>24.57</v>
      </c>
      <c r="E378" s="17">
        <v>417.7</v>
      </c>
      <c r="F378" s="17">
        <v>51.42</v>
      </c>
      <c r="G378" s="17">
        <v>-52.29</v>
      </c>
      <c r="H378" s="17">
        <v>-15.18</v>
      </c>
      <c r="I378" s="17">
        <v>28.59</v>
      </c>
      <c r="J378" s="17">
        <v>301.7</v>
      </c>
      <c r="K378" s="17">
        <v>366.2</v>
      </c>
      <c r="L378" s="17">
        <v>-37.11</v>
      </c>
      <c r="M378" s="17">
        <v>0.123</v>
      </c>
      <c r="N378" s="17">
        <v>365.4</v>
      </c>
      <c r="O378" s="17">
        <v>36.24</v>
      </c>
      <c r="P378" s="17">
        <v>329.1</v>
      </c>
      <c r="Q378" s="17">
        <v>417.7</v>
      </c>
      <c r="R378" s="17">
        <v>454.8</v>
      </c>
      <c r="S378" s="17">
        <v>22.86</v>
      </c>
      <c r="T378" s="17">
        <v>66.55</v>
      </c>
      <c r="U378" s="17">
        <v>0.35</v>
      </c>
      <c r="V378" s="17">
        <v>208.5</v>
      </c>
      <c r="W378" s="17">
        <v>24.4</v>
      </c>
      <c r="X378" s="17">
        <v>0.40799999999999997</v>
      </c>
      <c r="Y378" s="17">
        <v>4.0753300000000001</v>
      </c>
      <c r="Z378" s="7">
        <f t="shared" si="110"/>
        <v>23.63</v>
      </c>
      <c r="AA378" s="7">
        <f t="shared" si="124"/>
        <v>296.77999999999997</v>
      </c>
      <c r="AB378" s="2">
        <f t="shared" si="111"/>
        <v>338.33699999999999</v>
      </c>
      <c r="AC378" s="42">
        <f t="shared" si="112"/>
        <v>2.931409345265521</v>
      </c>
      <c r="AD378" s="42">
        <f t="shared" si="113"/>
        <v>1.9508529192742039</v>
      </c>
      <c r="AE378" s="42">
        <f t="shared" si="114"/>
        <v>0.83844079718937281</v>
      </c>
      <c r="AF378" s="42">
        <f t="shared" si="115"/>
        <v>368.80260764181071</v>
      </c>
      <c r="AG378" s="42">
        <f t="shared" si="116"/>
        <v>354.05050333613826</v>
      </c>
      <c r="AH378" s="6">
        <f t="shared" si="117"/>
        <v>400.99199999999996</v>
      </c>
      <c r="AI378" s="4">
        <v>23.696372941298801</v>
      </c>
      <c r="AJ378" s="4">
        <f t="shared" si="125"/>
        <v>296.8463729412988</v>
      </c>
      <c r="AK378" s="8">
        <f t="shared" si="118"/>
        <v>0.20351970153817203</v>
      </c>
      <c r="AL378" s="8">
        <f t="shared" si="119"/>
        <v>422.66600798074631</v>
      </c>
      <c r="AM378" s="8">
        <f t="shared" si="120"/>
        <v>1.5215945583498909</v>
      </c>
      <c r="AN378" s="8">
        <f t="shared" si="121"/>
        <v>2.9419175345762731</v>
      </c>
      <c r="AO378" s="22">
        <f t="shared" si="122"/>
        <v>7.1425704425171991E-3</v>
      </c>
      <c r="AP378" s="22">
        <f t="shared" si="123"/>
        <v>7.8983132869236292E-2</v>
      </c>
      <c r="AQ378" s="19">
        <f t="shared" si="126"/>
        <v>7.8983132869236292E-2</v>
      </c>
      <c r="AX378">
        <v>0.17565162297629319</v>
      </c>
      <c r="AY378">
        <v>36.008620689655174</v>
      </c>
      <c r="AZ378">
        <v>1.500359195402299</v>
      </c>
      <c r="BA378">
        <v>1.2152909482758623</v>
      </c>
      <c r="BB378">
        <v>3.1982758620689675</v>
      </c>
      <c r="BC378">
        <v>0.13326149425287365</v>
      </c>
      <c r="BD378">
        <v>1.0820294540229887</v>
      </c>
      <c r="BE378">
        <v>0.10820294540229887</v>
      </c>
      <c r="BF378">
        <v>0</v>
      </c>
      <c r="BG378">
        <v>23.63</v>
      </c>
      <c r="BH378">
        <v>0.40188957146175114</v>
      </c>
      <c r="BI378">
        <v>2.9182886186328623</v>
      </c>
      <c r="BJ378">
        <v>1.9421210757001697</v>
      </c>
      <c r="BK378">
        <v>0.29090215866219149</v>
      </c>
      <c r="BL378">
        <v>8.0806155183942073E-4</v>
      </c>
      <c r="BP378" s="50">
        <f t="shared" si="127"/>
        <v>0.40200992879933573</v>
      </c>
      <c r="BQ378" s="50">
        <f t="shared" si="128"/>
        <v>4.3281178160919545E-2</v>
      </c>
      <c r="BR378" s="50">
        <f t="shared" si="129"/>
        <v>0.29402666958686691</v>
      </c>
      <c r="BS378" s="50">
        <f t="shared" si="130"/>
        <v>0.31275677631692783</v>
      </c>
      <c r="BT378" s="50">
        <f t="shared" si="131"/>
        <v>8.1674074885240797E-4</v>
      </c>
      <c r="BU378" s="50">
        <f t="shared" si="131"/>
        <v>8.6876882310257732E-4</v>
      </c>
    </row>
    <row r="379" spans="1:73" x14ac:dyDescent="0.25">
      <c r="A379" s="21">
        <v>43739.470833333333</v>
      </c>
      <c r="B379" s="17">
        <v>337472</v>
      </c>
      <c r="C379" s="17">
        <v>13.51</v>
      </c>
      <c r="D379" s="17">
        <v>24.58</v>
      </c>
      <c r="E379" s="17">
        <v>422</v>
      </c>
      <c r="F379" s="17">
        <v>52.03</v>
      </c>
      <c r="G379" s="17">
        <v>-52.78</v>
      </c>
      <c r="H379" s="17">
        <v>-15.66</v>
      </c>
      <c r="I379" s="17">
        <v>28.61</v>
      </c>
      <c r="J379" s="17">
        <v>301.8</v>
      </c>
      <c r="K379" s="17">
        <v>370</v>
      </c>
      <c r="L379" s="17">
        <v>-37.11</v>
      </c>
      <c r="M379" s="17">
        <v>0.123</v>
      </c>
      <c r="N379" s="17">
        <v>369.3</v>
      </c>
      <c r="O379" s="17">
        <v>36.36</v>
      </c>
      <c r="P379" s="17">
        <v>332.9</v>
      </c>
      <c r="Q379" s="17">
        <v>417.4</v>
      </c>
      <c r="R379" s="17">
        <v>454.5</v>
      </c>
      <c r="S379" s="17">
        <v>22.89</v>
      </c>
      <c r="T379" s="17">
        <v>66.31</v>
      </c>
      <c r="U379" s="17">
        <v>0.54500000000000004</v>
      </c>
      <c r="V379" s="17">
        <v>302</v>
      </c>
      <c r="W379" s="17">
        <v>24.2</v>
      </c>
      <c r="X379" s="17">
        <v>0.41199999999999998</v>
      </c>
      <c r="Y379" s="17">
        <v>4.1180370000000002</v>
      </c>
      <c r="Z379" s="7">
        <f t="shared" si="110"/>
        <v>23.545000000000002</v>
      </c>
      <c r="AA379" s="7">
        <f t="shared" si="124"/>
        <v>296.69499999999999</v>
      </c>
      <c r="AB379" s="2">
        <f t="shared" si="111"/>
        <v>341.82000000000005</v>
      </c>
      <c r="AC379" s="42">
        <f t="shared" si="112"/>
        <v>3.0096667381680895</v>
      </c>
      <c r="AD379" s="42">
        <f t="shared" si="113"/>
        <v>1.9957100140792603</v>
      </c>
      <c r="AE379" s="42">
        <f t="shared" si="114"/>
        <v>0.84120533391624019</v>
      </c>
      <c r="AF379" s="42">
        <f t="shared" si="115"/>
        <v>369.59491439470207</v>
      </c>
      <c r="AG379" s="42">
        <f t="shared" si="116"/>
        <v>354.811117818914</v>
      </c>
      <c r="AH379" s="6">
        <f t="shared" si="117"/>
        <v>400.70399999999995</v>
      </c>
      <c r="AI379" s="4">
        <v>24.089457921822302</v>
      </c>
      <c r="AJ379" s="4">
        <f t="shared" si="125"/>
        <v>297.23945792182229</v>
      </c>
      <c r="AK379" s="8">
        <f t="shared" si="118"/>
        <v>0.20334488294704628</v>
      </c>
      <c r="AL379" s="8">
        <f t="shared" si="119"/>
        <v>425.01401580771631</v>
      </c>
      <c r="AM379" s="8">
        <f t="shared" si="120"/>
        <v>1.8987298386026381</v>
      </c>
      <c r="AN379" s="8">
        <f t="shared" si="121"/>
        <v>30.113967764063492</v>
      </c>
      <c r="AO379" s="22">
        <f t="shared" si="122"/>
        <v>6.5432209028649501E-3</v>
      </c>
      <c r="AP379" s="22">
        <f t="shared" si="123"/>
        <v>7.2355476242473502E-2</v>
      </c>
      <c r="AQ379" s="19">
        <f t="shared" si="126"/>
        <v>7.2355476242473502E-2</v>
      </c>
      <c r="AX379">
        <v>0.17486884128858562</v>
      </c>
      <c r="AY379">
        <v>36.379310344827587</v>
      </c>
      <c r="AZ379">
        <v>1.5158045977011494</v>
      </c>
      <c r="BA379">
        <v>1.2278017241379311</v>
      </c>
      <c r="BB379">
        <v>3.1982758620689675</v>
      </c>
      <c r="BC379">
        <v>0.13326149425287365</v>
      </c>
      <c r="BD379">
        <v>1.0945402298850575</v>
      </c>
      <c r="BE379">
        <v>0.10945402298850576</v>
      </c>
      <c r="BF379">
        <v>0</v>
      </c>
      <c r="BG379">
        <v>23.545000000000002</v>
      </c>
      <c r="BH379">
        <v>0.62579947556186966</v>
      </c>
      <c r="BI379">
        <v>2.9033908981686181</v>
      </c>
      <c r="BJ379">
        <v>1.9252385045756109</v>
      </c>
      <c r="BK379">
        <v>0.29509785727631416</v>
      </c>
      <c r="BL379">
        <v>8.1971627021198371E-4</v>
      </c>
      <c r="BP379" s="50">
        <f t="shared" si="127"/>
        <v>0.62598688913039424</v>
      </c>
      <c r="BQ379" s="50">
        <f t="shared" si="128"/>
        <v>4.3781609195402298E-2</v>
      </c>
      <c r="BR379" s="50">
        <f t="shared" si="129"/>
        <v>0.29997856625580366</v>
      </c>
      <c r="BS379" s="50">
        <f t="shared" si="130"/>
        <v>0.31863174922271992</v>
      </c>
      <c r="BT379" s="50">
        <f t="shared" si="131"/>
        <v>8.3327379515501013E-4</v>
      </c>
      <c r="BU379" s="50">
        <f t="shared" si="131"/>
        <v>8.8508819228533308E-4</v>
      </c>
    </row>
    <row r="380" spans="1:73" x14ac:dyDescent="0.25">
      <c r="A380" s="21">
        <v>43739.470833333333</v>
      </c>
      <c r="B380" s="17">
        <v>337473</v>
      </c>
      <c r="C380" s="17">
        <v>13.51</v>
      </c>
      <c r="D380" s="17">
        <v>24.58</v>
      </c>
      <c r="E380" s="17">
        <v>424.7</v>
      </c>
      <c r="F380" s="17">
        <v>52.66</v>
      </c>
      <c r="G380" s="17">
        <v>-53</v>
      </c>
      <c r="H380" s="17">
        <v>-16.29</v>
      </c>
      <c r="I380" s="17">
        <v>28.63</v>
      </c>
      <c r="J380" s="17">
        <v>301.8</v>
      </c>
      <c r="K380" s="17">
        <v>372</v>
      </c>
      <c r="L380" s="17">
        <v>-36.71</v>
      </c>
      <c r="M380" s="17">
        <v>0.124</v>
      </c>
      <c r="N380" s="17">
        <v>371.7</v>
      </c>
      <c r="O380" s="17">
        <v>36.369999999999997</v>
      </c>
      <c r="P380" s="17">
        <v>335.3</v>
      </c>
      <c r="Q380" s="17">
        <v>417.2</v>
      </c>
      <c r="R380" s="17">
        <v>454</v>
      </c>
      <c r="S380" s="17">
        <v>22.91</v>
      </c>
      <c r="T380" s="17">
        <v>64.849999999999994</v>
      </c>
      <c r="U380" s="17">
        <v>1.7949999999999999</v>
      </c>
      <c r="V380" s="17">
        <v>347.5</v>
      </c>
      <c r="W380" s="17">
        <v>23.4</v>
      </c>
      <c r="X380" s="17">
        <v>0.41499999999999998</v>
      </c>
      <c r="Y380" s="17">
        <v>4.1498819999999998</v>
      </c>
      <c r="Z380" s="7">
        <f t="shared" si="110"/>
        <v>23.155000000000001</v>
      </c>
      <c r="AA380" s="7">
        <f t="shared" si="124"/>
        <v>296.30499999999995</v>
      </c>
      <c r="AB380" s="2">
        <f t="shared" si="111"/>
        <v>344.00700000000001</v>
      </c>
      <c r="AC380" s="42">
        <f t="shared" si="112"/>
        <v>2.935381317376081</v>
      </c>
      <c r="AD380" s="42">
        <f t="shared" si="113"/>
        <v>1.9035947843183882</v>
      </c>
      <c r="AE380" s="42">
        <f t="shared" si="114"/>
        <v>0.83569716166826735</v>
      </c>
      <c r="AF380" s="42">
        <f t="shared" si="115"/>
        <v>365.24805020148818</v>
      </c>
      <c r="AG380" s="42">
        <f t="shared" si="116"/>
        <v>350.63812819342866</v>
      </c>
      <c r="AH380" s="6">
        <f t="shared" si="117"/>
        <v>400.512</v>
      </c>
      <c r="AI380" s="4">
        <v>23.676609109359799</v>
      </c>
      <c r="AJ380" s="4">
        <f t="shared" si="125"/>
        <v>296.82660910935977</v>
      </c>
      <c r="AK380" s="8">
        <f t="shared" si="118"/>
        <v>0.20254405746217191</v>
      </c>
      <c r="AL380" s="8">
        <f t="shared" si="119"/>
        <v>422.65313851962856</v>
      </c>
      <c r="AM380" s="8">
        <f t="shared" si="120"/>
        <v>3.4458562070986072</v>
      </c>
      <c r="AN380" s="8">
        <f t="shared" si="121"/>
        <v>52.357970326165834</v>
      </c>
      <c r="AO380" s="22">
        <f t="shared" si="122"/>
        <v>6.1359572369984036E-3</v>
      </c>
      <c r="AP380" s="22">
        <f t="shared" si="123"/>
        <v>6.7851921045807728E-2</v>
      </c>
      <c r="AQ380" s="19">
        <f t="shared" si="126"/>
        <v>6.7851921045807728E-2</v>
      </c>
      <c r="AX380">
        <v>0.17131486875539831</v>
      </c>
      <c r="AY380">
        <v>36.612068965517238</v>
      </c>
      <c r="AZ380">
        <v>1.5255028735632183</v>
      </c>
      <c r="BA380">
        <v>1.2356573275862068</v>
      </c>
      <c r="BB380">
        <v>3.1724137931034493</v>
      </c>
      <c r="BC380">
        <v>0.13218390804597704</v>
      </c>
      <c r="BD380">
        <v>1.1034734195402298</v>
      </c>
      <c r="BE380">
        <v>0.11034734195402299</v>
      </c>
      <c r="BF380">
        <v>0</v>
      </c>
      <c r="BG380">
        <v>23.155000000000001</v>
      </c>
      <c r="BH380">
        <v>2.0611193736395523</v>
      </c>
      <c r="BI380">
        <v>2.8358842587294193</v>
      </c>
      <c r="BJ380">
        <v>1.8390709417860283</v>
      </c>
      <c r="BK380">
        <v>0.30421526865358883</v>
      </c>
      <c r="BL380">
        <v>8.4504241292663554E-4</v>
      </c>
      <c r="BP380" s="50">
        <f t="shared" si="127"/>
        <v>2.0617366348423074</v>
      </c>
      <c r="BQ380" s="50">
        <f t="shared" si="128"/>
        <v>4.4138936781609191E-2</v>
      </c>
      <c r="BR380" s="50">
        <f t="shared" si="129"/>
        <v>0.31960374815702614</v>
      </c>
      <c r="BS380" s="50">
        <f t="shared" si="130"/>
        <v>0.33671182066812749</v>
      </c>
      <c r="BT380" s="50">
        <f t="shared" si="131"/>
        <v>8.8778818932507258E-4</v>
      </c>
      <c r="BU380" s="50">
        <f t="shared" si="131"/>
        <v>9.3531061296702085E-4</v>
      </c>
    </row>
    <row r="381" spans="1:73" x14ac:dyDescent="0.25">
      <c r="A381" s="21">
        <v>43739.470833333333</v>
      </c>
      <c r="B381" s="17">
        <v>337474</v>
      </c>
      <c r="C381" s="17">
        <v>13.5</v>
      </c>
      <c r="D381" s="17">
        <v>24.59</v>
      </c>
      <c r="E381" s="17">
        <v>424.8</v>
      </c>
      <c r="F381" s="17">
        <v>52.95</v>
      </c>
      <c r="G381" s="17">
        <v>-52.88</v>
      </c>
      <c r="H381" s="17">
        <v>-17.61</v>
      </c>
      <c r="I381" s="17">
        <v>28.62</v>
      </c>
      <c r="J381" s="17">
        <v>301.8</v>
      </c>
      <c r="K381" s="17">
        <v>371.8</v>
      </c>
      <c r="L381" s="17">
        <v>-35.270000000000003</v>
      </c>
      <c r="M381" s="17">
        <v>0.125</v>
      </c>
      <c r="N381" s="17">
        <v>371.9</v>
      </c>
      <c r="O381" s="17">
        <v>35.340000000000003</v>
      </c>
      <c r="P381" s="17">
        <v>336.6</v>
      </c>
      <c r="Q381" s="17">
        <v>417.3</v>
      </c>
      <c r="R381" s="17">
        <v>452.6</v>
      </c>
      <c r="S381" s="17">
        <v>22.92</v>
      </c>
      <c r="T381" s="17">
        <v>63.61</v>
      </c>
      <c r="U381" s="17">
        <v>1.2350000000000001</v>
      </c>
      <c r="V381" s="17">
        <v>295</v>
      </c>
      <c r="W381" s="17">
        <v>23.15</v>
      </c>
      <c r="X381" s="17">
        <v>0.41399999999999998</v>
      </c>
      <c r="Y381" s="17">
        <v>4.1445470000000002</v>
      </c>
      <c r="Z381" s="7">
        <f t="shared" si="110"/>
        <v>23.035</v>
      </c>
      <c r="AA381" s="7">
        <f t="shared" si="124"/>
        <v>296.185</v>
      </c>
      <c r="AB381" s="2">
        <f t="shared" si="111"/>
        <v>344.08800000000002</v>
      </c>
      <c r="AC381" s="42">
        <f t="shared" si="112"/>
        <v>2.8150138015684507</v>
      </c>
      <c r="AD381" s="42">
        <f t="shared" si="113"/>
        <v>1.7906302791776916</v>
      </c>
      <c r="AE381" s="42">
        <f t="shared" si="114"/>
        <v>0.8284661652304619</v>
      </c>
      <c r="AF381" s="42">
        <f t="shared" si="115"/>
        <v>361.50147746197706</v>
      </c>
      <c r="AG381" s="42">
        <f t="shared" si="116"/>
        <v>347.04141836349794</v>
      </c>
      <c r="AH381" s="6">
        <f t="shared" si="117"/>
        <v>400.608</v>
      </c>
      <c r="AI381" s="4">
        <v>23.031562411547799</v>
      </c>
      <c r="AJ381" s="4">
        <f t="shared" si="125"/>
        <v>296.18156241154776</v>
      </c>
      <c r="AK381" s="8">
        <f t="shared" si="118"/>
        <v>0.20229807330862523</v>
      </c>
      <c r="AL381" s="8">
        <f t="shared" si="119"/>
        <v>418.87605102540994</v>
      </c>
      <c r="AM381" s="8">
        <f t="shared" si="120"/>
        <v>2.8582380936514018</v>
      </c>
      <c r="AN381" s="8">
        <f t="shared" si="121"/>
        <v>-0.28621524968482476</v>
      </c>
      <c r="AO381" s="22">
        <f t="shared" si="122"/>
        <v>7.4245450470198779E-3</v>
      </c>
      <c r="AP381" s="22">
        <f t="shared" si="123"/>
        <v>8.2101231295065261E-2</v>
      </c>
      <c r="AQ381" s="19">
        <f t="shared" si="126"/>
        <v>8.2101231295065261E-2</v>
      </c>
      <c r="AX381">
        <v>0.17023367835344738</v>
      </c>
      <c r="AY381">
        <v>36.620689655172413</v>
      </c>
      <c r="AZ381">
        <v>1.5258620689655171</v>
      </c>
      <c r="BA381">
        <v>1.235948275862069</v>
      </c>
      <c r="BB381">
        <v>3.043103448275863</v>
      </c>
      <c r="BC381">
        <v>0.12679597701149428</v>
      </c>
      <c r="BD381">
        <v>1.1091522988505746</v>
      </c>
      <c r="BE381">
        <v>0.11091522988505748</v>
      </c>
      <c r="BF381">
        <v>0</v>
      </c>
      <c r="BG381">
        <v>23.035</v>
      </c>
      <c r="BH381">
        <v>1.4180960593007506</v>
      </c>
      <c r="BI381">
        <v>2.8153905485448436</v>
      </c>
      <c r="BJ381">
        <v>1.7908699279293752</v>
      </c>
      <c r="BK381">
        <v>0.30300894649610227</v>
      </c>
      <c r="BL381">
        <v>8.4169151804472852E-4</v>
      </c>
      <c r="BP381" s="50">
        <f t="shared" si="127"/>
        <v>1.4185207487633706</v>
      </c>
      <c r="BQ381" s="50">
        <f t="shared" si="128"/>
        <v>4.4366091954022989E-2</v>
      </c>
      <c r="BR381" s="50">
        <f t="shared" si="129"/>
        <v>0.31401578599570396</v>
      </c>
      <c r="BS381" s="50">
        <f t="shared" si="130"/>
        <v>0.33184998457681797</v>
      </c>
      <c r="BT381" s="50">
        <f t="shared" si="131"/>
        <v>8.7226607221028887E-4</v>
      </c>
      <c r="BU381" s="50">
        <f t="shared" si="131"/>
        <v>9.2180551271338329E-4</v>
      </c>
    </row>
    <row r="382" spans="1:73" x14ac:dyDescent="0.25">
      <c r="A382" s="21">
        <v>43739.47152777778</v>
      </c>
      <c r="B382" s="17">
        <v>337475</v>
      </c>
      <c r="C382" s="17">
        <v>13.5</v>
      </c>
      <c r="D382" s="17">
        <v>24.6</v>
      </c>
      <c r="E382" s="17">
        <v>421.2</v>
      </c>
      <c r="F382" s="17">
        <v>52.16</v>
      </c>
      <c r="G382" s="17">
        <v>-53.42</v>
      </c>
      <c r="H382" s="17">
        <v>-18.98</v>
      </c>
      <c r="I382" s="17">
        <v>28.6</v>
      </c>
      <c r="J382" s="17">
        <v>301.8</v>
      </c>
      <c r="K382" s="17">
        <v>369</v>
      </c>
      <c r="L382" s="17">
        <v>-34.44</v>
      </c>
      <c r="M382" s="17">
        <v>0.124</v>
      </c>
      <c r="N382" s="17">
        <v>367.8</v>
      </c>
      <c r="O382" s="17">
        <v>33.18</v>
      </c>
      <c r="P382" s="17">
        <v>334.6</v>
      </c>
      <c r="Q382" s="17">
        <v>416.7</v>
      </c>
      <c r="R382" s="17">
        <v>451.1</v>
      </c>
      <c r="S382" s="17">
        <v>22.92</v>
      </c>
      <c r="T382" s="17">
        <v>63.56</v>
      </c>
      <c r="U382" s="17">
        <v>1.02</v>
      </c>
      <c r="V382" s="17">
        <v>297.5</v>
      </c>
      <c r="W382" s="17">
        <v>23.05</v>
      </c>
      <c r="X382" s="17">
        <v>0.41199999999999998</v>
      </c>
      <c r="Y382" s="17">
        <v>4.1157370000000002</v>
      </c>
      <c r="Z382" s="7">
        <f t="shared" si="110"/>
        <v>22.984999999999999</v>
      </c>
      <c r="AA382" s="7">
        <f t="shared" si="124"/>
        <v>296.13499999999999</v>
      </c>
      <c r="AB382" s="2">
        <f t="shared" si="111"/>
        <v>341.17200000000003</v>
      </c>
      <c r="AC382" s="42">
        <f t="shared" si="112"/>
        <v>2.8126860777985687</v>
      </c>
      <c r="AD382" s="42">
        <f t="shared" si="113"/>
        <v>1.7877432710487704</v>
      </c>
      <c r="AE382" s="42">
        <f t="shared" si="114"/>
        <v>0.82829502129999821</v>
      </c>
      <c r="AF382" s="42">
        <f t="shared" si="115"/>
        <v>361.18280578330672</v>
      </c>
      <c r="AG382" s="42">
        <f t="shared" si="116"/>
        <v>346.73549355197446</v>
      </c>
      <c r="AH382" s="6">
        <f t="shared" si="117"/>
        <v>400.03199999999998</v>
      </c>
      <c r="AI382" s="4">
        <v>23.014891680905802</v>
      </c>
      <c r="AJ382" s="4">
        <f t="shared" si="125"/>
        <v>296.16489168090578</v>
      </c>
      <c r="AK382" s="8">
        <f t="shared" si="118"/>
        <v>0.2021956387198027</v>
      </c>
      <c r="AL382" s="8">
        <f t="shared" si="119"/>
        <v>418.78957967152337</v>
      </c>
      <c r="AM382" s="8">
        <f t="shared" si="120"/>
        <v>2.5975565441391262</v>
      </c>
      <c r="AN382" s="8">
        <f t="shared" si="121"/>
        <v>2.2618085022883352</v>
      </c>
      <c r="AO382" s="22">
        <f t="shared" si="122"/>
        <v>7.2889989494030662E-3</v>
      </c>
      <c r="AP382" s="22">
        <f t="shared" si="123"/>
        <v>8.0602351371635045E-2</v>
      </c>
      <c r="AQ382" s="19">
        <f t="shared" si="126"/>
        <v>8.0602351371635045E-2</v>
      </c>
      <c r="AX382">
        <v>0.16978488489505705</v>
      </c>
      <c r="AY382">
        <v>36.310344827586206</v>
      </c>
      <c r="AZ382">
        <v>1.5129310344827587</v>
      </c>
      <c r="BA382">
        <v>1.2254741379310345</v>
      </c>
      <c r="BB382">
        <v>2.9655172413793132</v>
      </c>
      <c r="BC382">
        <v>0.12356321839080471</v>
      </c>
      <c r="BD382">
        <v>1.1019109195402299</v>
      </c>
      <c r="BE382">
        <v>0.11019109195402299</v>
      </c>
      <c r="BF382">
        <v>0</v>
      </c>
      <c r="BG382">
        <v>22.984999999999999</v>
      </c>
      <c r="BH382">
        <v>1.1712210368313891</v>
      </c>
      <c r="BI382">
        <v>2.8068897339249834</v>
      </c>
      <c r="BJ382">
        <v>1.7840591148827196</v>
      </c>
      <c r="BK382">
        <v>0.29949372134033608</v>
      </c>
      <c r="BL382">
        <v>8.3192700372315589E-4</v>
      </c>
      <c r="BP382" s="50">
        <f t="shared" si="127"/>
        <v>1.1715717925009212</v>
      </c>
      <c r="BQ382" s="50">
        <f t="shared" si="128"/>
        <v>4.4076436781609198E-2</v>
      </c>
      <c r="BR382" s="50">
        <f t="shared" si="129"/>
        <v>0.30863355429019829</v>
      </c>
      <c r="BS382" s="50">
        <f t="shared" si="130"/>
        <v>0.32660847393049752</v>
      </c>
      <c r="BT382" s="50">
        <f t="shared" si="131"/>
        <v>8.5731542858388408E-4</v>
      </c>
      <c r="BU382" s="50">
        <f t="shared" si="131"/>
        <v>9.0724576091804872E-4</v>
      </c>
    </row>
    <row r="383" spans="1:73" x14ac:dyDescent="0.25">
      <c r="A383" s="21">
        <v>43739.47152777778</v>
      </c>
      <c r="B383" s="17">
        <v>337476</v>
      </c>
      <c r="C383" s="17">
        <v>13.5</v>
      </c>
      <c r="D383" s="17">
        <v>24.6</v>
      </c>
      <c r="E383" s="17">
        <v>420.8</v>
      </c>
      <c r="F383" s="17">
        <v>51.52</v>
      </c>
      <c r="G383" s="17">
        <v>-53.52</v>
      </c>
      <c r="H383" s="17">
        <v>-18.21</v>
      </c>
      <c r="I383" s="17">
        <v>28.6</v>
      </c>
      <c r="J383" s="17">
        <v>301.8</v>
      </c>
      <c r="K383" s="17">
        <v>369.3</v>
      </c>
      <c r="L383" s="17">
        <v>-35.31</v>
      </c>
      <c r="M383" s="17">
        <v>0.122</v>
      </c>
      <c r="N383" s="17">
        <v>367.3</v>
      </c>
      <c r="O383" s="17">
        <v>33.31</v>
      </c>
      <c r="P383" s="17">
        <v>334</v>
      </c>
      <c r="Q383" s="17">
        <v>416.6</v>
      </c>
      <c r="R383" s="17">
        <v>451.9</v>
      </c>
      <c r="S383" s="17">
        <v>22.92</v>
      </c>
      <c r="T383" s="17">
        <v>65.47</v>
      </c>
      <c r="U383" s="17">
        <v>0.88</v>
      </c>
      <c r="V383" s="17">
        <v>345</v>
      </c>
      <c r="W383" s="17">
        <v>23.5</v>
      </c>
      <c r="X383" s="17">
        <v>0.41099999999999998</v>
      </c>
      <c r="Y383" s="17">
        <v>4.109432</v>
      </c>
      <c r="Z383" s="7">
        <f t="shared" si="110"/>
        <v>23.21</v>
      </c>
      <c r="AA383" s="7">
        <f t="shared" si="124"/>
        <v>296.35999999999996</v>
      </c>
      <c r="AB383" s="2">
        <f t="shared" si="111"/>
        <v>340.84800000000001</v>
      </c>
      <c r="AC383" s="42">
        <f t="shared" si="112"/>
        <v>2.815207217719315</v>
      </c>
      <c r="AD383" s="42">
        <f t="shared" si="113"/>
        <v>1.8431161654408357</v>
      </c>
      <c r="AE383" s="42">
        <f t="shared" si="114"/>
        <v>0.83182560272792005</v>
      </c>
      <c r="AF383" s="42">
        <f t="shared" si="115"/>
        <v>363.82596229774975</v>
      </c>
      <c r="AG383" s="42">
        <f t="shared" si="116"/>
        <v>349.27292380583975</v>
      </c>
      <c r="AH383" s="6">
        <f t="shared" si="117"/>
        <v>399.93599999999998</v>
      </c>
      <c r="AI383" s="4">
        <v>23.047066391864199</v>
      </c>
      <c r="AJ383" s="4">
        <f t="shared" si="125"/>
        <v>296.19706639186415</v>
      </c>
      <c r="AK383" s="8">
        <f t="shared" si="118"/>
        <v>0.20265686680804046</v>
      </c>
      <c r="AL383" s="8">
        <f t="shared" si="119"/>
        <v>418.92533933595911</v>
      </c>
      <c r="AM383" s="8">
        <f t="shared" si="120"/>
        <v>2.4127163115459722</v>
      </c>
      <c r="AN383" s="8">
        <f t="shared" si="121"/>
        <v>-11.451369282026652</v>
      </c>
      <c r="AO383" s="22">
        <f t="shared" si="122"/>
        <v>7.5885573578308683E-3</v>
      </c>
      <c r="AP383" s="22">
        <f t="shared" si="123"/>
        <v>8.3914892951079637E-2</v>
      </c>
      <c r="AQ383" s="19">
        <f t="shared" si="126"/>
        <v>8.3914892951079637E-2</v>
      </c>
      <c r="AX383">
        <v>0.17181234736206005</v>
      </c>
      <c r="AY383">
        <v>36.275862068965516</v>
      </c>
      <c r="AZ383">
        <v>1.5114942528735631</v>
      </c>
      <c r="BA383">
        <v>1.2243103448275863</v>
      </c>
      <c r="BB383">
        <v>3.0431034482758581</v>
      </c>
      <c r="BC383">
        <v>0.12679597701149409</v>
      </c>
      <c r="BD383">
        <v>1.0975143678160921</v>
      </c>
      <c r="BE383">
        <v>0.10975143678160922</v>
      </c>
      <c r="BF383">
        <v>0</v>
      </c>
      <c r="BG383">
        <v>23.21</v>
      </c>
      <c r="BH383">
        <v>1.0104652082466885</v>
      </c>
      <c r="BI383">
        <v>2.8453206453360727</v>
      </c>
      <c r="BJ383">
        <v>1.8628314265015269</v>
      </c>
      <c r="BK383">
        <v>0.29686390679783065</v>
      </c>
      <c r="BL383">
        <v>8.2462196332730735E-4</v>
      </c>
      <c r="BP383" s="50">
        <f t="shared" si="127"/>
        <v>1.010767820981187</v>
      </c>
      <c r="BQ383" s="50">
        <f t="shared" si="128"/>
        <v>4.3900574712643685E-2</v>
      </c>
      <c r="BR383" s="50">
        <f t="shared" si="129"/>
        <v>0.30469608914938651</v>
      </c>
      <c r="BS383" s="50">
        <f t="shared" si="130"/>
        <v>0.32285107696248544</v>
      </c>
      <c r="BT383" s="50">
        <f t="shared" si="131"/>
        <v>8.4637802541496262E-4</v>
      </c>
      <c r="BU383" s="50">
        <f t="shared" si="131"/>
        <v>8.9680854711801509E-4</v>
      </c>
    </row>
    <row r="384" spans="1:73" x14ac:dyDescent="0.25">
      <c r="A384" s="21">
        <v>43739.47152777778</v>
      </c>
      <c r="B384" s="17">
        <v>337477</v>
      </c>
      <c r="C384" s="17">
        <v>13.51</v>
      </c>
      <c r="D384" s="17">
        <v>24.61</v>
      </c>
      <c r="E384" s="17">
        <v>424.3</v>
      </c>
      <c r="F384" s="17">
        <v>52.02</v>
      </c>
      <c r="G384" s="17">
        <v>-53.32</v>
      </c>
      <c r="H384" s="17">
        <v>-17.45</v>
      </c>
      <c r="I384" s="17">
        <v>28.61</v>
      </c>
      <c r="J384" s="17">
        <v>301.8</v>
      </c>
      <c r="K384" s="17">
        <v>372.3</v>
      </c>
      <c r="L384" s="17">
        <v>-35.86</v>
      </c>
      <c r="M384" s="17">
        <v>0.123</v>
      </c>
      <c r="N384" s="17">
        <v>371</v>
      </c>
      <c r="O384" s="17">
        <v>34.57</v>
      </c>
      <c r="P384" s="17">
        <v>336.5</v>
      </c>
      <c r="Q384" s="17">
        <v>416.8</v>
      </c>
      <c r="R384" s="17">
        <v>452.7</v>
      </c>
      <c r="S384" s="17">
        <v>22.92</v>
      </c>
      <c r="T384" s="17">
        <v>66.09</v>
      </c>
      <c r="U384" s="17">
        <v>0.66</v>
      </c>
      <c r="V384" s="17">
        <v>329</v>
      </c>
      <c r="W384" s="17">
        <v>23.5</v>
      </c>
      <c r="X384" s="17">
        <v>0.41499999999999998</v>
      </c>
      <c r="Y384" s="17">
        <v>4.1502160000000003</v>
      </c>
      <c r="Z384" s="7">
        <f t="shared" si="110"/>
        <v>23.21</v>
      </c>
      <c r="AA384" s="7">
        <f t="shared" si="124"/>
        <v>296.35999999999996</v>
      </c>
      <c r="AB384" s="2">
        <f t="shared" si="111"/>
        <v>343.68300000000005</v>
      </c>
      <c r="AC384" s="42">
        <f t="shared" si="112"/>
        <v>2.8696250612617984</v>
      </c>
      <c r="AD384" s="42">
        <f t="shared" si="113"/>
        <v>1.8965352029879228</v>
      </c>
      <c r="AE384" s="42">
        <f t="shared" si="114"/>
        <v>0.83523109805471574</v>
      </c>
      <c r="AF384" s="42">
        <f t="shared" si="115"/>
        <v>365.31546636002997</v>
      </c>
      <c r="AG384" s="42">
        <f t="shared" si="116"/>
        <v>350.70284770562876</v>
      </c>
      <c r="AH384" s="6">
        <f t="shared" si="117"/>
        <v>400.12799999999999</v>
      </c>
      <c r="AI384" s="4">
        <v>23.337519725805802</v>
      </c>
      <c r="AJ384" s="4">
        <f t="shared" si="125"/>
        <v>296.48751972580578</v>
      </c>
      <c r="AK384" s="8">
        <f t="shared" si="118"/>
        <v>0.20265686680804046</v>
      </c>
      <c r="AL384" s="8">
        <f t="shared" si="119"/>
        <v>420.63999995880471</v>
      </c>
      <c r="AM384" s="8">
        <f t="shared" si="120"/>
        <v>2.0894736179239022</v>
      </c>
      <c r="AN384" s="8">
        <f t="shared" si="121"/>
        <v>7.7616623656174113</v>
      </c>
      <c r="AO384" s="22">
        <f t="shared" si="122"/>
        <v>7.181007575841199E-3</v>
      </c>
      <c r="AP384" s="22">
        <f t="shared" si="123"/>
        <v>7.9408173858733638E-2</v>
      </c>
      <c r="AQ384" s="19">
        <f t="shared" si="126"/>
        <v>7.9408173858733638E-2</v>
      </c>
      <c r="AX384">
        <v>0.17181234736206005</v>
      </c>
      <c r="AY384">
        <v>36.577586206896555</v>
      </c>
      <c r="AZ384">
        <v>1.5240660919540232</v>
      </c>
      <c r="BA384">
        <v>1.2344935344827588</v>
      </c>
      <c r="BB384">
        <v>3.0948275862068946</v>
      </c>
      <c r="BC384">
        <v>0.12895114942528726</v>
      </c>
      <c r="BD384">
        <v>1.1055423850574715</v>
      </c>
      <c r="BE384">
        <v>0.11055423850574715</v>
      </c>
      <c r="BF384">
        <v>0</v>
      </c>
      <c r="BG384">
        <v>23.21</v>
      </c>
      <c r="BH384">
        <v>0.75784890618501644</v>
      </c>
      <c r="BI384">
        <v>2.8453206453360727</v>
      </c>
      <c r="BJ384">
        <v>1.8804724145026106</v>
      </c>
      <c r="BK384">
        <v>0.29698312467692717</v>
      </c>
      <c r="BL384">
        <v>8.2495312410257556E-4</v>
      </c>
      <c r="BP384" s="50">
        <f t="shared" si="127"/>
        <v>0.75807586573589025</v>
      </c>
      <c r="BQ384" s="50">
        <f t="shared" si="128"/>
        <v>4.4221695402298859E-2</v>
      </c>
      <c r="BR384" s="50">
        <f t="shared" si="129"/>
        <v>0.30295398401674256</v>
      </c>
      <c r="BS384" s="50">
        <f t="shared" si="130"/>
        <v>0.32153585407941948</v>
      </c>
      <c r="BT384" s="50">
        <f t="shared" si="131"/>
        <v>8.4153884449095163E-4</v>
      </c>
      <c r="BU384" s="50">
        <f t="shared" si="131"/>
        <v>8.9315515022060957E-4</v>
      </c>
    </row>
    <row r="385" spans="1:73" x14ac:dyDescent="0.25">
      <c r="A385" s="21">
        <v>43739.47152777778</v>
      </c>
      <c r="B385" s="17">
        <v>337478</v>
      </c>
      <c r="C385" s="17">
        <v>13.5</v>
      </c>
      <c r="D385" s="17">
        <v>24.61</v>
      </c>
      <c r="E385" s="17">
        <v>431.6</v>
      </c>
      <c r="F385" s="17">
        <v>53.13</v>
      </c>
      <c r="G385" s="17">
        <v>-53.14</v>
      </c>
      <c r="H385" s="17">
        <v>-17.260000000000002</v>
      </c>
      <c r="I385" s="17">
        <v>28.6</v>
      </c>
      <c r="J385" s="17">
        <v>301.7</v>
      </c>
      <c r="K385" s="17">
        <v>378.5</v>
      </c>
      <c r="L385" s="17">
        <v>-35.880000000000003</v>
      </c>
      <c r="M385" s="17">
        <v>0.123</v>
      </c>
      <c r="N385" s="17">
        <v>378.5</v>
      </c>
      <c r="O385" s="17">
        <v>35.869999999999997</v>
      </c>
      <c r="P385" s="17">
        <v>342.6</v>
      </c>
      <c r="Q385" s="17">
        <v>416.9</v>
      </c>
      <c r="R385" s="17">
        <v>452.8</v>
      </c>
      <c r="S385" s="17">
        <v>22.92</v>
      </c>
      <c r="T385" s="17">
        <v>64.319999999999993</v>
      </c>
      <c r="U385" s="17">
        <v>1.2350000000000001</v>
      </c>
      <c r="V385" s="17">
        <v>325</v>
      </c>
      <c r="W385" s="17">
        <v>23.2</v>
      </c>
      <c r="X385" s="17">
        <v>0.42199999999999999</v>
      </c>
      <c r="Y385" s="17">
        <v>4.224183</v>
      </c>
      <c r="Z385" s="7">
        <f t="shared" si="110"/>
        <v>23.060000000000002</v>
      </c>
      <c r="AA385" s="7">
        <f t="shared" si="124"/>
        <v>296.20999999999998</v>
      </c>
      <c r="AB385" s="2">
        <f t="shared" si="111"/>
        <v>349.59600000000006</v>
      </c>
      <c r="AC385" s="42">
        <f t="shared" si="112"/>
        <v>2.8742769379058273</v>
      </c>
      <c r="AD385" s="42">
        <f t="shared" si="113"/>
        <v>1.848734926461028</v>
      </c>
      <c r="AE385" s="42">
        <f t="shared" si="114"/>
        <v>0.8322480032909666</v>
      </c>
      <c r="AF385" s="42">
        <f t="shared" si="115"/>
        <v>363.27430898817806</v>
      </c>
      <c r="AG385" s="42">
        <f t="shared" si="116"/>
        <v>348.74333662865092</v>
      </c>
      <c r="AH385" s="6">
        <f t="shared" si="117"/>
        <v>400.22399999999999</v>
      </c>
      <c r="AI385" s="4">
        <v>23.349527965406399</v>
      </c>
      <c r="AJ385" s="4">
        <f t="shared" si="125"/>
        <v>296.4995279654064</v>
      </c>
      <c r="AK385" s="8">
        <f t="shared" si="118"/>
        <v>0.2023493035741103</v>
      </c>
      <c r="AL385" s="8">
        <f t="shared" si="119"/>
        <v>420.7443609088204</v>
      </c>
      <c r="AM385" s="8">
        <f t="shared" si="120"/>
        <v>2.8582380936514018</v>
      </c>
      <c r="AN385" s="8">
        <f t="shared" si="121"/>
        <v>24.106236118945784</v>
      </c>
      <c r="AO385" s="22">
        <f t="shared" si="122"/>
        <v>6.9433188290574481E-3</v>
      </c>
      <c r="AP385" s="22">
        <f t="shared" si="123"/>
        <v>7.6779792098997421E-2</v>
      </c>
      <c r="AQ385" s="19">
        <f t="shared" si="126"/>
        <v>7.6779792098997421E-2</v>
      </c>
      <c r="AX385">
        <v>0.17045845022217321</v>
      </c>
      <c r="AY385">
        <v>37.206896551724142</v>
      </c>
      <c r="AZ385">
        <v>1.5502873563218393</v>
      </c>
      <c r="BA385">
        <v>1.2557327586206899</v>
      </c>
      <c r="BB385">
        <v>3.0948275862068995</v>
      </c>
      <c r="BC385">
        <v>0.12895114942528749</v>
      </c>
      <c r="BD385">
        <v>1.1267816091954024</v>
      </c>
      <c r="BE385">
        <v>0.11267816091954025</v>
      </c>
      <c r="BF385">
        <v>0</v>
      </c>
      <c r="BG385">
        <v>23.060000000000002</v>
      </c>
      <c r="BH385">
        <v>1.4180960593007506</v>
      </c>
      <c r="BI385">
        <v>2.8196493773342244</v>
      </c>
      <c r="BJ385">
        <v>1.8135984795013729</v>
      </c>
      <c r="BK385">
        <v>0.30638943493691528</v>
      </c>
      <c r="BL385">
        <v>8.5108176371365358E-4</v>
      </c>
      <c r="BP385" s="50">
        <f t="shared" si="127"/>
        <v>1.4185207487633706</v>
      </c>
      <c r="BQ385" s="50">
        <f t="shared" si="128"/>
        <v>4.5071264367816097E-2</v>
      </c>
      <c r="BR385" s="50">
        <f t="shared" si="129"/>
        <v>0.31750902012190774</v>
      </c>
      <c r="BS385" s="50">
        <f t="shared" si="130"/>
        <v>0.33563488488232041</v>
      </c>
      <c r="BT385" s="50">
        <f t="shared" si="131"/>
        <v>8.8196950033863264E-4</v>
      </c>
      <c r="BU385" s="50">
        <f t="shared" si="131"/>
        <v>9.3231912467311225E-4</v>
      </c>
    </row>
    <row r="386" spans="1:73" x14ac:dyDescent="0.25">
      <c r="A386" s="21">
        <v>43739.47152777778</v>
      </c>
      <c r="B386" s="17">
        <v>337479</v>
      </c>
      <c r="C386" s="17">
        <v>13.5</v>
      </c>
      <c r="D386" s="17">
        <v>24.62</v>
      </c>
      <c r="E386" s="17">
        <v>432.9</v>
      </c>
      <c r="F386" s="17">
        <v>53.08</v>
      </c>
      <c r="G386" s="17">
        <v>-53.25</v>
      </c>
      <c r="H386" s="17">
        <v>-16.809999999999999</v>
      </c>
      <c r="I386" s="17">
        <v>28.58</v>
      </c>
      <c r="J386" s="17">
        <v>301.7</v>
      </c>
      <c r="K386" s="17">
        <v>379.8</v>
      </c>
      <c r="L386" s="17">
        <v>-36.44</v>
      </c>
      <c r="M386" s="17">
        <v>0.123</v>
      </c>
      <c r="N386" s="17">
        <v>379.7</v>
      </c>
      <c r="O386" s="17">
        <v>36.270000000000003</v>
      </c>
      <c r="P386" s="17">
        <v>343.4</v>
      </c>
      <c r="Q386" s="17">
        <v>416.7</v>
      </c>
      <c r="R386" s="17">
        <v>453.1</v>
      </c>
      <c r="S386" s="17">
        <v>22.91</v>
      </c>
      <c r="T386" s="17">
        <v>65.67</v>
      </c>
      <c r="U386" s="17">
        <v>1.665</v>
      </c>
      <c r="V386" s="17">
        <v>341.5</v>
      </c>
      <c r="W386" s="17">
        <v>23.4</v>
      </c>
      <c r="X386" s="17">
        <v>0.42299999999999999</v>
      </c>
      <c r="Y386" s="17">
        <v>4.2340530000000003</v>
      </c>
      <c r="Z386" s="7">
        <f t="shared" si="110"/>
        <v>23.155000000000001</v>
      </c>
      <c r="AA386" s="7">
        <f t="shared" si="124"/>
        <v>296.30499999999995</v>
      </c>
      <c r="AB386" s="2">
        <f t="shared" si="111"/>
        <v>350.649</v>
      </c>
      <c r="AC386" s="42">
        <f t="shared" si="112"/>
        <v>2.874446329819043</v>
      </c>
      <c r="AD386" s="42">
        <f t="shared" si="113"/>
        <v>1.8876489047921654</v>
      </c>
      <c r="AE386" s="42">
        <f t="shared" si="114"/>
        <v>0.83469249240506804</v>
      </c>
      <c r="AF386" s="42">
        <f t="shared" si="115"/>
        <v>364.80895155868757</v>
      </c>
      <c r="AG386" s="42">
        <f t="shared" si="116"/>
        <v>350.21659349634007</v>
      </c>
      <c r="AH386" s="6">
        <f t="shared" si="117"/>
        <v>400.03199999999998</v>
      </c>
      <c r="AI386" s="4">
        <v>23.358380800608501</v>
      </c>
      <c r="AJ386" s="4">
        <f t="shared" si="125"/>
        <v>296.50838080060851</v>
      </c>
      <c r="AK386" s="8">
        <f t="shared" si="118"/>
        <v>0.20254405746217191</v>
      </c>
      <c r="AL386" s="8">
        <f t="shared" si="119"/>
        <v>420.77555700399722</v>
      </c>
      <c r="AM386" s="8">
        <f t="shared" si="120"/>
        <v>3.3187309321486125</v>
      </c>
      <c r="AN386" s="8">
        <f t="shared" si="121"/>
        <v>19.661764065576222</v>
      </c>
      <c r="AO386" s="22">
        <f t="shared" si="122"/>
        <v>7.0633996608171464E-3</v>
      </c>
      <c r="AP386" s="22">
        <f t="shared" si="123"/>
        <v>7.8107655837444806E-2</v>
      </c>
      <c r="AQ386" s="19">
        <f t="shared" si="126"/>
        <v>7.8107655837444806E-2</v>
      </c>
      <c r="AX386">
        <v>0.17131486875539831</v>
      </c>
      <c r="AY386">
        <v>37.318965517241381</v>
      </c>
      <c r="AZ386">
        <v>1.5549568965517242</v>
      </c>
      <c r="BA386">
        <v>1.2595150862068967</v>
      </c>
      <c r="BB386">
        <v>3.1379310344827616</v>
      </c>
      <c r="BC386">
        <v>0.13074712643678174</v>
      </c>
      <c r="BD386">
        <v>1.128767959770115</v>
      </c>
      <c r="BE386">
        <v>0.1128767959770115</v>
      </c>
      <c r="BF386">
        <v>0</v>
      </c>
      <c r="BG386">
        <v>23.155000000000001</v>
      </c>
      <c r="BH386">
        <v>1.9118461042394734</v>
      </c>
      <c r="BI386">
        <v>2.8358842587294193</v>
      </c>
      <c r="BJ386">
        <v>1.8623251927076097</v>
      </c>
      <c r="BK386">
        <v>0.30782507171521745</v>
      </c>
      <c r="BL386">
        <v>8.5506964365338186E-4</v>
      </c>
      <c r="BP386" s="50">
        <f t="shared" si="127"/>
        <v>1.9124186612882688</v>
      </c>
      <c r="BQ386" s="50">
        <f t="shared" si="128"/>
        <v>4.5150718390804603E-2</v>
      </c>
      <c r="BR386" s="50">
        <f t="shared" si="129"/>
        <v>0.32239590941705482</v>
      </c>
      <c r="BS386" s="50">
        <f t="shared" si="130"/>
        <v>0.34005134485862643</v>
      </c>
      <c r="BT386" s="50">
        <f t="shared" si="131"/>
        <v>8.9554419282515229E-4</v>
      </c>
      <c r="BU386" s="50">
        <f t="shared" si="131"/>
        <v>9.4458706905174012E-4</v>
      </c>
    </row>
    <row r="387" spans="1:73" x14ac:dyDescent="0.25">
      <c r="A387" s="21">
        <v>43739.47152777778</v>
      </c>
      <c r="B387" s="17">
        <v>337480</v>
      </c>
      <c r="C387" s="17">
        <v>13.51</v>
      </c>
      <c r="D387" s="17">
        <v>24.63</v>
      </c>
      <c r="E387" s="17">
        <v>434.5</v>
      </c>
      <c r="F387" s="17">
        <v>53.16</v>
      </c>
      <c r="G387" s="17">
        <v>-54.12</v>
      </c>
      <c r="H387" s="17">
        <v>-16.63</v>
      </c>
      <c r="I387" s="17">
        <v>28.56</v>
      </c>
      <c r="J387" s="17">
        <v>301.7</v>
      </c>
      <c r="K387" s="17">
        <v>381.3</v>
      </c>
      <c r="L387" s="17">
        <v>-37.49</v>
      </c>
      <c r="M387" s="17">
        <v>0.122</v>
      </c>
      <c r="N387" s="17">
        <v>380.4</v>
      </c>
      <c r="O387" s="17">
        <v>36.53</v>
      </c>
      <c r="P387" s="17">
        <v>343.8</v>
      </c>
      <c r="Q387" s="17">
        <v>415.7</v>
      </c>
      <c r="R387" s="17">
        <v>453.2</v>
      </c>
      <c r="S387" s="17">
        <v>22.9</v>
      </c>
      <c r="T387" s="17">
        <v>67.05</v>
      </c>
      <c r="U387" s="17">
        <v>1.24</v>
      </c>
      <c r="V387" s="17">
        <v>336.5</v>
      </c>
      <c r="W387" s="17">
        <v>23.5</v>
      </c>
      <c r="X387" s="17">
        <v>0.42499999999999999</v>
      </c>
      <c r="Y387" s="17">
        <v>4.2523460000000002</v>
      </c>
      <c r="Z387" s="7">
        <f t="shared" si="110"/>
        <v>23.2</v>
      </c>
      <c r="AA387" s="7">
        <f t="shared" si="124"/>
        <v>296.34999999999997</v>
      </c>
      <c r="AB387" s="2">
        <f t="shared" si="111"/>
        <v>351.94500000000005</v>
      </c>
      <c r="AC387" s="42">
        <f t="shared" si="112"/>
        <v>2.8904588473322983</v>
      </c>
      <c r="AD387" s="42">
        <f t="shared" si="113"/>
        <v>1.9380526571363061</v>
      </c>
      <c r="AE387" s="42">
        <f t="shared" si="114"/>
        <v>0.83782558528124762</v>
      </c>
      <c r="AF387" s="42">
        <f t="shared" si="115"/>
        <v>366.4007920248514</v>
      </c>
      <c r="AG387" s="42">
        <f t="shared" si="116"/>
        <v>351.74476034385731</v>
      </c>
      <c r="AH387" s="6">
        <f t="shared" si="117"/>
        <v>399.072</v>
      </c>
      <c r="AI387" s="4">
        <v>23.446432990490599</v>
      </c>
      <c r="AJ387" s="4">
        <f t="shared" si="125"/>
        <v>296.5964329904906</v>
      </c>
      <c r="AK387" s="8">
        <f t="shared" si="118"/>
        <v>0.20263635290312557</v>
      </c>
      <c r="AL387" s="8">
        <f t="shared" si="119"/>
        <v>421.28517489500831</v>
      </c>
      <c r="AM387" s="8">
        <f t="shared" si="120"/>
        <v>2.8640181563670297</v>
      </c>
      <c r="AN387" s="8">
        <f t="shared" si="121"/>
        <v>20.55962072637892</v>
      </c>
      <c r="AO387" s="22">
        <f t="shared" si="122"/>
        <v>7.0390051171089641E-3</v>
      </c>
      <c r="AP387" s="22">
        <f t="shared" si="123"/>
        <v>7.7837898961752208E-2</v>
      </c>
      <c r="AQ387" s="19">
        <f t="shared" si="126"/>
        <v>7.7837898961752208E-2</v>
      </c>
      <c r="AX387">
        <v>0.17172180615599653</v>
      </c>
      <c r="AY387">
        <v>37.456896551724142</v>
      </c>
      <c r="AZ387">
        <v>1.5607040229885059</v>
      </c>
      <c r="BA387">
        <v>1.2641702586206898</v>
      </c>
      <c r="BB387">
        <v>3.2327586206896552</v>
      </c>
      <c r="BC387">
        <v>0.13469827586206898</v>
      </c>
      <c r="BD387">
        <v>1.1294719827586208</v>
      </c>
      <c r="BE387">
        <v>0.11294719827586208</v>
      </c>
      <c r="BF387">
        <v>0</v>
      </c>
      <c r="BG387">
        <v>23.2</v>
      </c>
      <c r="BH387">
        <v>1.4238373388930612</v>
      </c>
      <c r="BI387">
        <v>2.8436029029276386</v>
      </c>
      <c r="BJ387">
        <v>1.9066357464129817</v>
      </c>
      <c r="BK387">
        <v>0.30451151865319315</v>
      </c>
      <c r="BL387">
        <v>8.4586532959220325E-4</v>
      </c>
      <c r="BP387" s="50">
        <f t="shared" si="127"/>
        <v>1.4242637477462181</v>
      </c>
      <c r="BQ387" s="50">
        <f t="shared" si="128"/>
        <v>4.5178879310344831E-2</v>
      </c>
      <c r="BR387" s="50">
        <f t="shared" si="129"/>
        <v>0.3155491807574492</v>
      </c>
      <c r="BS387" s="50">
        <f t="shared" si="130"/>
        <v>0.33375788351540975</v>
      </c>
      <c r="BT387" s="50">
        <f t="shared" si="131"/>
        <v>8.7652550210402553E-4</v>
      </c>
      <c r="BU387" s="50">
        <f t="shared" si="131"/>
        <v>9.271052319872493E-4</v>
      </c>
    </row>
    <row r="388" spans="1:73" x14ac:dyDescent="0.25">
      <c r="A388" s="21">
        <v>43739.472222222219</v>
      </c>
      <c r="B388" s="17">
        <v>337481</v>
      </c>
      <c r="C388" s="17">
        <v>13.5</v>
      </c>
      <c r="D388" s="17">
        <v>24.63</v>
      </c>
      <c r="E388" s="17">
        <v>446.4</v>
      </c>
      <c r="F388" s="17">
        <v>54.92</v>
      </c>
      <c r="G388" s="17">
        <v>-54.6</v>
      </c>
      <c r="H388" s="17">
        <v>-16.41</v>
      </c>
      <c r="I388" s="17">
        <v>28.56</v>
      </c>
      <c r="J388" s="17">
        <v>301.7</v>
      </c>
      <c r="K388" s="17">
        <v>391.4</v>
      </c>
      <c r="L388" s="17">
        <v>-38.200000000000003</v>
      </c>
      <c r="M388" s="17">
        <v>0.123</v>
      </c>
      <c r="N388" s="17">
        <v>391.8</v>
      </c>
      <c r="O388" s="17">
        <v>38.520000000000003</v>
      </c>
      <c r="P388" s="17">
        <v>353.3</v>
      </c>
      <c r="Q388" s="17">
        <v>415.2</v>
      </c>
      <c r="R388" s="17">
        <v>453.4</v>
      </c>
      <c r="S388" s="17">
        <v>22.9</v>
      </c>
      <c r="T388" s="17">
        <v>67.099999999999994</v>
      </c>
      <c r="U388" s="17">
        <v>1.55</v>
      </c>
      <c r="V388" s="17">
        <v>324.5</v>
      </c>
      <c r="W388" s="17">
        <v>23.05</v>
      </c>
      <c r="X388" s="17">
        <v>0.437</v>
      </c>
      <c r="Y388" s="17">
        <v>4.3739420000000004</v>
      </c>
      <c r="Z388" s="7">
        <f t="shared" si="110"/>
        <v>22.975000000000001</v>
      </c>
      <c r="AA388" s="7">
        <f t="shared" si="124"/>
        <v>296.125</v>
      </c>
      <c r="AB388" s="2">
        <f t="shared" si="111"/>
        <v>361.584</v>
      </c>
      <c r="AC388" s="42">
        <f t="shared" si="112"/>
        <v>2.9410022983087938</v>
      </c>
      <c r="AD388" s="42">
        <f t="shared" si="113"/>
        <v>1.9734125421652005</v>
      </c>
      <c r="AE388" s="42">
        <f t="shared" si="114"/>
        <v>0.84008584818433962</v>
      </c>
      <c r="AF388" s="42">
        <f t="shared" si="115"/>
        <v>366.27478542455844</v>
      </c>
      <c r="AG388" s="42">
        <f t="shared" si="116"/>
        <v>351.62379400757607</v>
      </c>
      <c r="AH388" s="6">
        <f t="shared" si="117"/>
        <v>398.59199999999998</v>
      </c>
      <c r="AI388" s="4">
        <v>23.6903270555901</v>
      </c>
      <c r="AJ388" s="4">
        <f t="shared" si="125"/>
        <v>296.84032705559008</v>
      </c>
      <c r="AK388" s="8">
        <f t="shared" si="118"/>
        <v>0.20217515595238478</v>
      </c>
      <c r="AL388" s="8">
        <f t="shared" si="119"/>
        <v>422.76979834418165</v>
      </c>
      <c r="AM388" s="8">
        <f t="shared" si="120"/>
        <v>3.2020696432151503</v>
      </c>
      <c r="AN388" s="8">
        <f t="shared" si="121"/>
        <v>66.723052957046519</v>
      </c>
      <c r="AO388" s="22">
        <f t="shared" si="122"/>
        <v>6.1627146354739527E-3</v>
      </c>
      <c r="AP388" s="22">
        <f t="shared" si="123"/>
        <v>6.8147806564338859E-2</v>
      </c>
      <c r="AQ388" s="19">
        <f t="shared" si="126"/>
        <v>6.8147806564338859E-2</v>
      </c>
      <c r="AX388">
        <v>0.16969524612753878</v>
      </c>
      <c r="AY388">
        <v>38.482758620689651</v>
      </c>
      <c r="AZ388">
        <v>1.6034482758620687</v>
      </c>
      <c r="BA388">
        <v>1.2987931034482758</v>
      </c>
      <c r="BB388">
        <v>3.2931034482758612</v>
      </c>
      <c r="BC388">
        <v>0.13721264367816088</v>
      </c>
      <c r="BD388">
        <v>1.1615804597701149</v>
      </c>
      <c r="BE388">
        <v>0.1161580459770115</v>
      </c>
      <c r="BF388">
        <v>0</v>
      </c>
      <c r="BG388">
        <v>22.975000000000001</v>
      </c>
      <c r="BH388">
        <v>1.7797966736163267</v>
      </c>
      <c r="BI388">
        <v>2.8051922624745851</v>
      </c>
      <c r="BJ388">
        <v>1.8822840081204464</v>
      </c>
      <c r="BK388">
        <v>0.31138825279155996</v>
      </c>
      <c r="BL388">
        <v>8.6496736886544428E-4</v>
      </c>
      <c r="BP388" s="50">
        <f t="shared" si="127"/>
        <v>1.7803296846827728</v>
      </c>
      <c r="BQ388" s="50">
        <f t="shared" si="128"/>
        <v>4.6463218390804598E-2</v>
      </c>
      <c r="BR388" s="50">
        <f t="shared" si="129"/>
        <v>0.32530190048314722</v>
      </c>
      <c r="BS388" s="50">
        <f t="shared" si="130"/>
        <v>0.34355221977180034</v>
      </c>
      <c r="BT388" s="50">
        <f t="shared" si="131"/>
        <v>9.036163902309645E-4</v>
      </c>
      <c r="BU388" s="50">
        <f t="shared" si="131"/>
        <v>9.5431172158833434E-4</v>
      </c>
    </row>
    <row r="389" spans="1:73" x14ac:dyDescent="0.25">
      <c r="A389" s="21">
        <v>43739.472222222219</v>
      </c>
      <c r="B389" s="17">
        <v>337482</v>
      </c>
      <c r="C389" s="17">
        <v>13.51</v>
      </c>
      <c r="D389" s="17">
        <v>24.64</v>
      </c>
      <c r="E389" s="17">
        <v>455.7</v>
      </c>
      <c r="F389" s="17">
        <v>56.44</v>
      </c>
      <c r="G389" s="17">
        <v>-54.2</v>
      </c>
      <c r="H389" s="17">
        <v>-16.829999999999998</v>
      </c>
      <c r="I389" s="17">
        <v>28.54</v>
      </c>
      <c r="J389" s="17">
        <v>301.7</v>
      </c>
      <c r="K389" s="17">
        <v>399.2</v>
      </c>
      <c r="L389" s="17">
        <v>-37.369999999999997</v>
      </c>
      <c r="M389" s="17">
        <v>0.124</v>
      </c>
      <c r="N389" s="17">
        <v>401.5</v>
      </c>
      <c r="O389" s="17">
        <v>39.61</v>
      </c>
      <c r="P389" s="17">
        <v>361.9</v>
      </c>
      <c r="Q389" s="17">
        <v>415.5</v>
      </c>
      <c r="R389" s="17">
        <v>452.9</v>
      </c>
      <c r="S389" s="17">
        <v>22.89</v>
      </c>
      <c r="T389" s="17">
        <v>64.19</v>
      </c>
      <c r="U389" s="17">
        <v>1.0449999999999999</v>
      </c>
      <c r="V389" s="17">
        <v>329.5</v>
      </c>
      <c r="W389" s="17">
        <v>23.05</v>
      </c>
      <c r="X389" s="17">
        <v>0.44600000000000001</v>
      </c>
      <c r="Y389" s="17">
        <v>4.456061</v>
      </c>
      <c r="Z389" s="7">
        <f t="shared" si="110"/>
        <v>22.97</v>
      </c>
      <c r="AA389" s="7">
        <f t="shared" si="124"/>
        <v>296.12</v>
      </c>
      <c r="AB389" s="2">
        <f t="shared" si="111"/>
        <v>369.11700000000002</v>
      </c>
      <c r="AC389" s="42">
        <f t="shared" si="112"/>
        <v>2.8767945161489838</v>
      </c>
      <c r="AD389" s="42">
        <f t="shared" si="113"/>
        <v>1.8466143999160325</v>
      </c>
      <c r="AE389" s="42">
        <f t="shared" si="114"/>
        <v>0.8321475888340365</v>
      </c>
      <c r="AF389" s="42">
        <f t="shared" si="115"/>
        <v>362.78922586296875</v>
      </c>
      <c r="AG389" s="42">
        <f t="shared" si="116"/>
        <v>348.27765682845001</v>
      </c>
      <c r="AH389" s="6">
        <f t="shared" si="117"/>
        <v>398.88</v>
      </c>
      <c r="AI389" s="4">
        <v>23.355259886104999</v>
      </c>
      <c r="AJ389" s="4">
        <f t="shared" si="125"/>
        <v>296.50525988610497</v>
      </c>
      <c r="AK389" s="8">
        <f t="shared" si="118"/>
        <v>0.2021649150874312</v>
      </c>
      <c r="AL389" s="8">
        <f t="shared" si="119"/>
        <v>420.79753004971082</v>
      </c>
      <c r="AM389" s="8">
        <f t="shared" si="120"/>
        <v>2.6291966453652718</v>
      </c>
      <c r="AN389" s="8">
        <f t="shared" si="121"/>
        <v>29.506476124106491</v>
      </c>
      <c r="AO389" s="22">
        <f t="shared" si="122"/>
        <v>7.233000177705692E-3</v>
      </c>
      <c r="AP389" s="22">
        <f t="shared" si="123"/>
        <v>7.9983112337020934E-2</v>
      </c>
      <c r="AQ389" s="19">
        <f t="shared" si="126"/>
        <v>7.9983112337020934E-2</v>
      </c>
      <c r="AX389">
        <v>0.16965044172278865</v>
      </c>
      <c r="AY389">
        <v>39.28448275862069</v>
      </c>
      <c r="AZ389">
        <v>1.6368534482758621</v>
      </c>
      <c r="BA389">
        <v>1.3258512931034483</v>
      </c>
      <c r="BB389">
        <v>3.2241379310344809</v>
      </c>
      <c r="BC389">
        <v>0.13433908045977003</v>
      </c>
      <c r="BD389">
        <v>1.1915122126436783</v>
      </c>
      <c r="BE389">
        <v>0.11915122126436783</v>
      </c>
      <c r="BF389">
        <v>0</v>
      </c>
      <c r="BG389">
        <v>22.97</v>
      </c>
      <c r="BH389">
        <v>1.1999274347929427</v>
      </c>
      <c r="BI389">
        <v>2.8043438628588562</v>
      </c>
      <c r="BJ389">
        <v>1.8001083255690997</v>
      </c>
      <c r="BK389">
        <v>0.32014443995510511</v>
      </c>
      <c r="BL389">
        <v>8.8929011098640316E-4</v>
      </c>
      <c r="BP389" s="50">
        <f t="shared" si="127"/>
        <v>1.2002867874151595</v>
      </c>
      <c r="BQ389" s="50">
        <f t="shared" si="128"/>
        <v>4.7660488505747133E-2</v>
      </c>
      <c r="BR389" s="50">
        <f t="shared" si="129"/>
        <v>0.3301402383808863</v>
      </c>
      <c r="BS389" s="50">
        <f t="shared" si="130"/>
        <v>0.34953681212061077</v>
      </c>
      <c r="BT389" s="50">
        <f t="shared" si="131"/>
        <v>9.1705621772468417E-4</v>
      </c>
      <c r="BU389" s="50">
        <f t="shared" si="131"/>
        <v>9.7093558922391882E-4</v>
      </c>
    </row>
    <row r="390" spans="1:73" x14ac:dyDescent="0.25">
      <c r="A390" s="21">
        <v>43739.472222222219</v>
      </c>
      <c r="B390" s="17">
        <v>337483</v>
      </c>
      <c r="C390" s="17">
        <v>13.51</v>
      </c>
      <c r="D390" s="17">
        <v>24.65</v>
      </c>
      <c r="E390" s="17">
        <v>459.5</v>
      </c>
      <c r="F390" s="17">
        <v>56.63</v>
      </c>
      <c r="G390" s="17">
        <v>-54.17</v>
      </c>
      <c r="H390" s="17">
        <v>-16.170000000000002</v>
      </c>
      <c r="I390" s="17">
        <v>28.53</v>
      </c>
      <c r="J390" s="17">
        <v>301.7</v>
      </c>
      <c r="K390" s="17">
        <v>402.8</v>
      </c>
      <c r="L390" s="17">
        <v>-38</v>
      </c>
      <c r="M390" s="17">
        <v>0.123</v>
      </c>
      <c r="N390" s="17">
        <v>405.3</v>
      </c>
      <c r="O390" s="17">
        <v>40.46</v>
      </c>
      <c r="P390" s="17">
        <v>364.8</v>
      </c>
      <c r="Q390" s="17">
        <v>415.4</v>
      </c>
      <c r="R390" s="17">
        <v>453.4</v>
      </c>
      <c r="S390" s="17">
        <v>22.88</v>
      </c>
      <c r="T390" s="17">
        <v>65.16</v>
      </c>
      <c r="U390" s="17">
        <v>0.61499999999999999</v>
      </c>
      <c r="V390" s="17">
        <v>173.5</v>
      </c>
      <c r="W390" s="17">
        <v>23.55</v>
      </c>
      <c r="X390" s="17">
        <v>0.44900000000000001</v>
      </c>
      <c r="Y390" s="17">
        <v>4.4889669999999997</v>
      </c>
      <c r="Z390" s="7">
        <f t="shared" ref="Z390:Z453" si="132">AVERAGE(S390,W390)</f>
        <v>23.215</v>
      </c>
      <c r="AA390" s="7">
        <f t="shared" si="124"/>
        <v>296.36499999999995</v>
      </c>
      <c r="AB390" s="2">
        <f t="shared" ref="AB390:AB453" si="133">E390*$U$1827</f>
        <v>372.19500000000005</v>
      </c>
      <c r="AC390" s="42">
        <f t="shared" ref="AC390:AC453" si="134">0.61121*EXP((18.678 - (AI390/234.5))*(AI390/(257.15+Z390)))</f>
        <v>2.8474483563521642</v>
      </c>
      <c r="AD390" s="42">
        <f t="shared" ref="AD390:AD453" si="135">T390*AC390/100</f>
        <v>1.8553973489990703</v>
      </c>
      <c r="AE390" s="42">
        <f t="shared" ref="AE390:AE453" si="136">1.72*(AD390/AA390)^(0.143)</f>
        <v>0.83261394343764816</v>
      </c>
      <c r="AF390" s="42">
        <f t="shared" ref="AF390:AF453" si="137">AE390*$U$1834*AA390^4</f>
        <v>364.19534559375927</v>
      </c>
      <c r="AG390" s="42">
        <f t="shared" ref="AG390:AG453" si="138">$U$1831*AF390</f>
        <v>349.62753177000889</v>
      </c>
      <c r="AH390" s="6">
        <f t="shared" ref="AH390:AH453" si="139">$U$1831*($U$1832*Q390+$U$1833*R390)</f>
        <v>398.78399999999999</v>
      </c>
      <c r="AI390" s="4">
        <v>23.220234505699601</v>
      </c>
      <c r="AJ390" s="4">
        <f t="shared" si="125"/>
        <v>296.37023450569956</v>
      </c>
      <c r="AK390" s="8">
        <f t="shared" ref="AK390:AK453" si="140">(4*$U$1834*AA390^3) / $U$1838</f>
        <v>0.20266712427965908</v>
      </c>
      <c r="AL390" s="8">
        <f t="shared" ref="AL390:AL453" si="141">$U$1831*$U$1834*AA390^4   +    $U$1838*AK390*(AJ390-AA390)</f>
        <v>419.94644063424715</v>
      </c>
      <c r="AM390" s="8">
        <f t="shared" ref="AM390:AM453" si="142">1.4*0.135*SQRT(U390/$U$1844)</f>
        <v>2.0169841347913473</v>
      </c>
      <c r="AN390" s="8">
        <f t="shared" ref="AN390:AN453" si="143">AM390*$U$1838*(AJ390-AA390)</f>
        <v>0.30755206248118833</v>
      </c>
      <c r="AO390" s="22">
        <f t="shared" ref="AO390:AO453" si="144">(AB390+AH390-AL390-AN390)/$U$1824</f>
        <v>7.9850487402889758E-3</v>
      </c>
      <c r="AP390" s="22">
        <f t="shared" ref="AP390:AP453" si="145">AO390*10*$U$1841*$U$1842</f>
        <v>8.8299327349623619E-2</v>
      </c>
      <c r="AQ390" s="19">
        <f t="shared" si="126"/>
        <v>8.8299327349623619E-2</v>
      </c>
      <c r="AX390">
        <v>0.17185763306748886</v>
      </c>
      <c r="AY390">
        <v>39.612068965517246</v>
      </c>
      <c r="AZ390">
        <v>1.6505028735632186</v>
      </c>
      <c r="BA390">
        <v>1.3369073275862071</v>
      </c>
      <c r="BB390">
        <v>3.2758620689655173</v>
      </c>
      <c r="BC390">
        <v>0.13649425287356323</v>
      </c>
      <c r="BD390">
        <v>1.2004130747126438</v>
      </c>
      <c r="BE390">
        <v>0.12004130747126439</v>
      </c>
      <c r="BF390">
        <v>0</v>
      </c>
      <c r="BG390">
        <v>23.215</v>
      </c>
      <c r="BH390">
        <v>0.70617738985421985</v>
      </c>
      <c r="BI390">
        <v>2.8461798561343215</v>
      </c>
      <c r="BJ390">
        <v>1.8545707942571239</v>
      </c>
      <c r="BK390">
        <v>0.32091219366032003</v>
      </c>
      <c r="BL390">
        <v>8.9142276016755575E-4</v>
      </c>
      <c r="BP390" s="50">
        <f t="shared" si="127"/>
        <v>0.70638887489026136</v>
      </c>
      <c r="BQ390" s="50">
        <f t="shared" si="128"/>
        <v>4.8016522988505755E-2</v>
      </c>
      <c r="BR390" s="50">
        <f t="shared" si="129"/>
        <v>0.32694262921532463</v>
      </c>
      <c r="BS390" s="50">
        <f t="shared" si="130"/>
        <v>0.34718732298583999</v>
      </c>
      <c r="BT390" s="50">
        <f t="shared" si="131"/>
        <v>9.0817397004256837E-4</v>
      </c>
      <c r="BU390" s="50">
        <f t="shared" si="131"/>
        <v>9.6440923051622216E-4</v>
      </c>
    </row>
    <row r="391" spans="1:73" x14ac:dyDescent="0.25">
      <c r="A391" s="21">
        <v>43739.472222222219</v>
      </c>
      <c r="B391" s="17">
        <v>337484</v>
      </c>
      <c r="C391" s="17">
        <v>13.51</v>
      </c>
      <c r="D391" s="17">
        <v>24.65</v>
      </c>
      <c r="E391" s="17">
        <v>457.1</v>
      </c>
      <c r="F391" s="17">
        <v>55.71</v>
      </c>
      <c r="G391" s="17">
        <v>-55.43</v>
      </c>
      <c r="H391" s="17">
        <v>-15.42</v>
      </c>
      <c r="I391" s="17">
        <v>28.53</v>
      </c>
      <c r="J391" s="17">
        <v>301.7</v>
      </c>
      <c r="K391" s="17">
        <v>401.3</v>
      </c>
      <c r="L391" s="17">
        <v>-40.01</v>
      </c>
      <c r="M391" s="17">
        <v>0.122</v>
      </c>
      <c r="N391" s="17">
        <v>401.6</v>
      </c>
      <c r="O391" s="17">
        <v>40.29</v>
      </c>
      <c r="P391" s="17">
        <v>361.3</v>
      </c>
      <c r="Q391" s="17">
        <v>414.2</v>
      </c>
      <c r="R391" s="17">
        <v>454.2</v>
      </c>
      <c r="S391" s="17">
        <v>22.88</v>
      </c>
      <c r="T391" s="17">
        <v>67.83</v>
      </c>
      <c r="U391" s="17">
        <v>0.26</v>
      </c>
      <c r="V391" s="17">
        <v>233.5</v>
      </c>
      <c r="W391" s="17">
        <v>24.2</v>
      </c>
      <c r="X391" s="17">
        <v>0.44600000000000001</v>
      </c>
      <c r="Y391" s="17">
        <v>4.4558530000000003</v>
      </c>
      <c r="Z391" s="7">
        <f t="shared" si="132"/>
        <v>23.54</v>
      </c>
      <c r="AA391" s="7">
        <f t="shared" ref="AA391:AA454" si="146">CONVERT(Z391,"C","K")</f>
        <v>296.69</v>
      </c>
      <c r="AB391" s="2">
        <f t="shared" si="133"/>
        <v>370.25100000000003</v>
      </c>
      <c r="AC391" s="42">
        <f t="shared" si="134"/>
        <v>2.9224095201035549</v>
      </c>
      <c r="AD391" s="42">
        <f t="shared" si="135"/>
        <v>1.9822703774862414</v>
      </c>
      <c r="AE391" s="42">
        <f t="shared" si="136"/>
        <v>0.84039493136141574</v>
      </c>
      <c r="AF391" s="42">
        <f t="shared" si="137"/>
        <v>369.21396359631814</v>
      </c>
      <c r="AG391" s="42">
        <f t="shared" si="138"/>
        <v>354.44540505246539</v>
      </c>
      <c r="AH391" s="6">
        <f t="shared" si="139"/>
        <v>397.63199999999995</v>
      </c>
      <c r="AI391" s="4">
        <v>23.6420226084688</v>
      </c>
      <c r="AJ391" s="4">
        <f t="shared" ref="AJ391:AJ454" si="147">CONVERT(AI391,"C","K")</f>
        <v>296.79202260846876</v>
      </c>
      <c r="AK391" s="8">
        <f t="shared" si="140"/>
        <v>0.20333460261929562</v>
      </c>
      <c r="AL391" s="8">
        <f t="shared" si="141"/>
        <v>422.36481602165759</v>
      </c>
      <c r="AM391" s="8">
        <f t="shared" si="142"/>
        <v>1.3114495796636636</v>
      </c>
      <c r="AN391" s="8">
        <f t="shared" si="143"/>
        <v>3.8975213786927791</v>
      </c>
      <c r="AO391" s="22">
        <f t="shared" si="144"/>
        <v>7.7777677232728415E-3</v>
      </c>
      <c r="AP391" s="22">
        <f t="shared" si="145"/>
        <v>8.600719677282162E-2</v>
      </c>
      <c r="AQ391" s="19">
        <f t="shared" ref="AQ391:AQ454" si="148">MAX(AP391,0)</f>
        <v>8.600719677282162E-2</v>
      </c>
      <c r="AX391">
        <v>0.17482288709099772</v>
      </c>
      <c r="AY391">
        <v>39.405172413793103</v>
      </c>
      <c r="AZ391">
        <v>1.641882183908046</v>
      </c>
      <c r="BA391">
        <v>1.3299245689655173</v>
      </c>
      <c r="BB391">
        <v>3.4482758620689657</v>
      </c>
      <c r="BC391">
        <v>0.14367816091954025</v>
      </c>
      <c r="BD391">
        <v>1.1862464080459769</v>
      </c>
      <c r="BE391">
        <v>0.1186246408045977</v>
      </c>
      <c r="BF391">
        <v>0</v>
      </c>
      <c r="BG391">
        <v>23.54</v>
      </c>
      <c r="BH391">
        <v>0.29854653880015802</v>
      </c>
      <c r="BI391">
        <v>2.9025166323723592</v>
      </c>
      <c r="BJ391">
        <v>1.9687770317381712</v>
      </c>
      <c r="BK391">
        <v>0.31648053783415375</v>
      </c>
      <c r="BL391">
        <v>8.7911260509487149E-4</v>
      </c>
      <c r="BP391" s="50">
        <f t="shared" ref="BP391:BP454" si="149">U391*(LN((2-0.08)/0.015)/LN(($AW$13-0.08)/0.015))</f>
        <v>0.298635947108078</v>
      </c>
      <c r="BQ391" s="50">
        <f t="shared" ref="BQ391:BQ454" si="150">0.04*BD391</f>
        <v>4.7449856321839075E-2</v>
      </c>
      <c r="BR391" s="50">
        <f t="shared" ref="BR391:BR454" si="151">(0.408*AX391*(BD391-BE391) + $BF$6*($BN$7/(BG391+273))*BP391*(BI391-BJ391))  /  (AX391 + $BF$6*(1 + $BN$8*BP391))</f>
        <v>0.31903071599249366</v>
      </c>
      <c r="BS391" s="50">
        <f t="shared" ref="BS391:BS454" si="152">(0.408*AX391*(BD391-BQ391) + $BF$6*($BN$7/(BG391+273))*BP391*(BI391-BJ391))  /  (AX391 + $BF$6*(1 + $BN$8*BP391))</f>
        <v>0.33967362413062041</v>
      </c>
      <c r="BT391" s="50">
        <f t="shared" ref="BT391:BU454" si="153">BR391/60/6</f>
        <v>8.8619643331248237E-4</v>
      </c>
      <c r="BU391" s="50">
        <f t="shared" si="153"/>
        <v>9.4353784480727886E-4</v>
      </c>
    </row>
    <row r="392" spans="1:73" x14ac:dyDescent="0.25">
      <c r="A392" s="21">
        <v>43739.472222222219</v>
      </c>
      <c r="B392" s="17">
        <v>337485</v>
      </c>
      <c r="C392" s="17">
        <v>13.51</v>
      </c>
      <c r="D392" s="17">
        <v>24.66</v>
      </c>
      <c r="E392" s="17">
        <v>441.8</v>
      </c>
      <c r="F392" s="17">
        <v>53.98</v>
      </c>
      <c r="G392" s="17">
        <v>-55.76</v>
      </c>
      <c r="H392" s="17">
        <v>-15.77</v>
      </c>
      <c r="I392" s="17">
        <v>28.54</v>
      </c>
      <c r="J392" s="17">
        <v>301.7</v>
      </c>
      <c r="K392" s="17">
        <v>387.8</v>
      </c>
      <c r="L392" s="17">
        <v>-39.99</v>
      </c>
      <c r="M392" s="17">
        <v>0.122</v>
      </c>
      <c r="N392" s="17">
        <v>386.1</v>
      </c>
      <c r="O392" s="17">
        <v>38.21</v>
      </c>
      <c r="P392" s="17">
        <v>347.8</v>
      </c>
      <c r="Q392" s="17">
        <v>414</v>
      </c>
      <c r="R392" s="17">
        <v>453.9</v>
      </c>
      <c r="S392" s="17">
        <v>22.86</v>
      </c>
      <c r="T392" s="17">
        <v>65.53</v>
      </c>
      <c r="U392" s="17">
        <v>1.04</v>
      </c>
      <c r="V392" s="17">
        <v>93</v>
      </c>
      <c r="W392" s="17">
        <v>23.8</v>
      </c>
      <c r="X392" s="17">
        <v>0.43</v>
      </c>
      <c r="Y392" s="17">
        <v>4.3013890000000004</v>
      </c>
      <c r="Z392" s="7">
        <f t="shared" si="132"/>
        <v>23.33</v>
      </c>
      <c r="AA392" s="7">
        <f t="shared" si="146"/>
        <v>296.47999999999996</v>
      </c>
      <c r="AB392" s="2">
        <f t="shared" si="133"/>
        <v>357.85800000000006</v>
      </c>
      <c r="AC392" s="42">
        <f t="shared" si="134"/>
        <v>2.9092132372725223</v>
      </c>
      <c r="AD392" s="42">
        <f t="shared" si="135"/>
        <v>1.906407434384684</v>
      </c>
      <c r="AE392" s="42">
        <f t="shared" si="136"/>
        <v>0.83580305226308027</v>
      </c>
      <c r="AF392" s="42">
        <f t="shared" si="137"/>
        <v>366.15807785587697</v>
      </c>
      <c r="AG392" s="42">
        <f t="shared" si="138"/>
        <v>351.51175474164188</v>
      </c>
      <c r="AH392" s="6">
        <f t="shared" si="139"/>
        <v>397.44</v>
      </c>
      <c r="AI392" s="4">
        <v>23.5555364688501</v>
      </c>
      <c r="AJ392" s="4">
        <f t="shared" si="147"/>
        <v>296.70553646885008</v>
      </c>
      <c r="AK392" s="8">
        <f t="shared" si="140"/>
        <v>0.20290314166651641</v>
      </c>
      <c r="AL392" s="8">
        <f t="shared" si="141"/>
        <v>421.90073367490152</v>
      </c>
      <c r="AM392" s="8">
        <f t="shared" si="142"/>
        <v>2.6228991593273272</v>
      </c>
      <c r="AN392" s="8">
        <f t="shared" si="143"/>
        <v>17.232125745685419</v>
      </c>
      <c r="AO392" s="22">
        <f t="shared" si="144"/>
        <v>7.198215139885689E-3</v>
      </c>
      <c r="AP392" s="22">
        <f t="shared" si="145"/>
        <v>7.9598456520727653E-2</v>
      </c>
      <c r="AQ392" s="19">
        <f t="shared" si="148"/>
        <v>7.9598456520727653E-2</v>
      </c>
      <c r="AX392">
        <v>0.17290198739544446</v>
      </c>
      <c r="AY392">
        <v>38.08620689655173</v>
      </c>
      <c r="AZ392">
        <v>1.586925287356322</v>
      </c>
      <c r="BA392">
        <v>1.2854094827586209</v>
      </c>
      <c r="BB392">
        <v>3.4396551724137914</v>
      </c>
      <c r="BC392">
        <v>0.1433189655172413</v>
      </c>
      <c r="BD392">
        <v>1.1420905172413796</v>
      </c>
      <c r="BE392">
        <v>0.11420905172413796</v>
      </c>
      <c r="BF392">
        <v>0</v>
      </c>
      <c r="BG392">
        <v>23.33</v>
      </c>
      <c r="BH392">
        <v>1.1941861552006321</v>
      </c>
      <c r="BI392">
        <v>2.8660043103468982</v>
      </c>
      <c r="BJ392">
        <v>1.8780926245703224</v>
      </c>
      <c r="BK392">
        <v>0.30911476799024856</v>
      </c>
      <c r="BL392">
        <v>8.5865213330624604E-4</v>
      </c>
      <c r="BP392" s="50">
        <f t="shared" si="149"/>
        <v>1.194543788432312</v>
      </c>
      <c r="BQ392" s="50">
        <f t="shared" si="150"/>
        <v>4.5683620689655181E-2</v>
      </c>
      <c r="BR392" s="50">
        <f t="shared" si="151"/>
        <v>0.31860268386670376</v>
      </c>
      <c r="BS392" s="50">
        <f t="shared" si="152"/>
        <v>0.33731922356273669</v>
      </c>
      <c r="BT392" s="50">
        <f t="shared" si="153"/>
        <v>8.8500745518528816E-4</v>
      </c>
      <c r="BU392" s="50">
        <f t="shared" si="153"/>
        <v>9.3699784322982414E-4</v>
      </c>
    </row>
    <row r="393" spans="1:73" x14ac:dyDescent="0.25">
      <c r="A393" s="21">
        <v>43739.472222222219</v>
      </c>
      <c r="B393" s="17">
        <v>337486</v>
      </c>
      <c r="C393" s="17">
        <v>13.51</v>
      </c>
      <c r="D393" s="17">
        <v>24.67</v>
      </c>
      <c r="E393" s="17">
        <v>430.6</v>
      </c>
      <c r="F393" s="17">
        <v>52.82</v>
      </c>
      <c r="G393" s="17">
        <v>-56.05</v>
      </c>
      <c r="H393" s="17">
        <v>-17.190000000000001</v>
      </c>
      <c r="I393" s="17">
        <v>28.55</v>
      </c>
      <c r="J393" s="17">
        <v>301.7</v>
      </c>
      <c r="K393" s="17">
        <v>377.8</v>
      </c>
      <c r="L393" s="17">
        <v>-38.86</v>
      </c>
      <c r="M393" s="17">
        <v>0.123</v>
      </c>
      <c r="N393" s="17">
        <v>374.6</v>
      </c>
      <c r="O393" s="17">
        <v>35.630000000000003</v>
      </c>
      <c r="P393" s="17">
        <v>338.9</v>
      </c>
      <c r="Q393" s="17">
        <v>413.7</v>
      </c>
      <c r="R393" s="17">
        <v>452.6</v>
      </c>
      <c r="S393" s="17">
        <v>22.86</v>
      </c>
      <c r="T393" s="17">
        <v>67.02</v>
      </c>
      <c r="U393" s="17">
        <v>0.92</v>
      </c>
      <c r="V393" s="17">
        <v>73.5</v>
      </c>
      <c r="W393" s="17">
        <v>23.35</v>
      </c>
      <c r="X393" s="17">
        <v>0.41899999999999998</v>
      </c>
      <c r="Y393" s="17">
        <v>4.192984</v>
      </c>
      <c r="Z393" s="7">
        <f t="shared" si="132"/>
        <v>23.105</v>
      </c>
      <c r="AA393" s="7">
        <f t="shared" si="146"/>
        <v>296.255</v>
      </c>
      <c r="AB393" s="2">
        <f t="shared" si="133"/>
        <v>348.78600000000006</v>
      </c>
      <c r="AC393" s="42">
        <f t="shared" si="134"/>
        <v>2.9365419620420856</v>
      </c>
      <c r="AD393" s="42">
        <f t="shared" si="135"/>
        <v>1.9680704229606056</v>
      </c>
      <c r="AE393" s="42">
        <f t="shared" si="136"/>
        <v>0.83970756182145567</v>
      </c>
      <c r="AF393" s="42">
        <f t="shared" si="137"/>
        <v>366.75317170139277</v>
      </c>
      <c r="AG393" s="42">
        <f t="shared" si="138"/>
        <v>352.08304483333706</v>
      </c>
      <c r="AH393" s="6">
        <f t="shared" si="139"/>
        <v>397.15199999999999</v>
      </c>
      <c r="AI393" s="4">
        <v>23.678359094784</v>
      </c>
      <c r="AJ393" s="4">
        <f t="shared" si="147"/>
        <v>296.82835909478399</v>
      </c>
      <c r="AK393" s="8">
        <f t="shared" si="140"/>
        <v>0.20244153984633076</v>
      </c>
      <c r="AL393" s="8">
        <f t="shared" si="141"/>
        <v>422.67362327211629</v>
      </c>
      <c r="AM393" s="8">
        <f t="shared" si="142"/>
        <v>2.4669414261388538</v>
      </c>
      <c r="AN393" s="8">
        <f t="shared" si="143"/>
        <v>41.202733415694162</v>
      </c>
      <c r="AO393" s="22">
        <f t="shared" si="144"/>
        <v>6.4217718232629385E-3</v>
      </c>
      <c r="AP393" s="22">
        <f t="shared" si="145"/>
        <v>7.1012482306571673E-2</v>
      </c>
      <c r="AQ393" s="19">
        <f t="shared" si="148"/>
        <v>7.1012482306571673E-2</v>
      </c>
      <c r="AX393">
        <v>0.17086367071405301</v>
      </c>
      <c r="AY393">
        <v>37.12068965517242</v>
      </c>
      <c r="AZ393">
        <v>1.5466954022988508</v>
      </c>
      <c r="BA393">
        <v>1.2528232758620692</v>
      </c>
      <c r="BB393">
        <v>3.3534482758620721</v>
      </c>
      <c r="BC393">
        <v>0.13972701149425301</v>
      </c>
      <c r="BD393">
        <v>1.1130962643678162</v>
      </c>
      <c r="BE393">
        <v>0.11130962643678162</v>
      </c>
      <c r="BF393">
        <v>0</v>
      </c>
      <c r="BG393">
        <v>23.105</v>
      </c>
      <c r="BH393">
        <v>1.0563954449851745</v>
      </c>
      <c r="BI393">
        <v>2.8273294424685096</v>
      </c>
      <c r="BJ393">
        <v>1.8948761923423951</v>
      </c>
      <c r="BK393">
        <v>0.29881043087343151</v>
      </c>
      <c r="BL393">
        <v>8.3002897464842091E-4</v>
      </c>
      <c r="BP393" s="50">
        <f t="shared" si="149"/>
        <v>1.0567118128439683</v>
      </c>
      <c r="BQ393" s="50">
        <f t="shared" si="150"/>
        <v>4.4523850574712649E-2</v>
      </c>
      <c r="BR393" s="50">
        <f t="shared" si="151"/>
        <v>0.3070587728018826</v>
      </c>
      <c r="BS393" s="50">
        <f t="shared" si="152"/>
        <v>0.32538549096305974</v>
      </c>
      <c r="BT393" s="50">
        <f t="shared" si="153"/>
        <v>8.5294103556078497E-4</v>
      </c>
      <c r="BU393" s="50">
        <f t="shared" si="153"/>
        <v>9.0384858600849928E-4</v>
      </c>
    </row>
    <row r="394" spans="1:73" x14ac:dyDescent="0.25">
      <c r="A394" s="21">
        <v>43739.472916666666</v>
      </c>
      <c r="B394" s="17">
        <v>337487</v>
      </c>
      <c r="C394" s="17">
        <v>13.51</v>
      </c>
      <c r="D394" s="17">
        <v>24.67</v>
      </c>
      <c r="E394" s="17">
        <v>425.3</v>
      </c>
      <c r="F394" s="17">
        <v>51.95</v>
      </c>
      <c r="G394" s="17">
        <v>-56</v>
      </c>
      <c r="H394" s="17">
        <v>-17.03</v>
      </c>
      <c r="I394" s="17">
        <v>28.55</v>
      </c>
      <c r="J394" s="17">
        <v>301.7</v>
      </c>
      <c r="K394" s="17">
        <v>373.3</v>
      </c>
      <c r="L394" s="17">
        <v>-38.96</v>
      </c>
      <c r="M394" s="17">
        <v>0.122</v>
      </c>
      <c r="N394" s="17">
        <v>369.3</v>
      </c>
      <c r="O394" s="17">
        <v>34.92</v>
      </c>
      <c r="P394" s="17">
        <v>334.3</v>
      </c>
      <c r="Q394" s="17">
        <v>413.8</v>
      </c>
      <c r="R394" s="17">
        <v>452.7</v>
      </c>
      <c r="S394" s="17">
        <v>22.86</v>
      </c>
      <c r="T394" s="17">
        <v>65.930000000000007</v>
      </c>
      <c r="U394" s="17">
        <v>0.40500000000000003</v>
      </c>
      <c r="V394" s="17">
        <v>145</v>
      </c>
      <c r="W394" s="17">
        <v>23.5</v>
      </c>
      <c r="X394" s="17">
        <v>0.41399999999999998</v>
      </c>
      <c r="Y394" s="17">
        <v>4.1375270000000004</v>
      </c>
      <c r="Z394" s="7">
        <f t="shared" si="132"/>
        <v>23.18</v>
      </c>
      <c r="AA394" s="7">
        <f t="shared" si="146"/>
        <v>296.33</v>
      </c>
      <c r="AB394" s="2">
        <f t="shared" si="133"/>
        <v>344.49300000000005</v>
      </c>
      <c r="AC394" s="42">
        <f t="shared" si="134"/>
        <v>2.9387704641562959</v>
      </c>
      <c r="AD394" s="42">
        <f t="shared" si="135"/>
        <v>1.9375313670182461</v>
      </c>
      <c r="AE394" s="42">
        <f t="shared" si="136"/>
        <v>0.83780144142294954</v>
      </c>
      <c r="AF394" s="42">
        <f t="shared" si="137"/>
        <v>366.29133592504797</v>
      </c>
      <c r="AG394" s="42">
        <f t="shared" si="138"/>
        <v>351.63968248804605</v>
      </c>
      <c r="AH394" s="6">
        <f t="shared" si="139"/>
        <v>397.24799999999999</v>
      </c>
      <c r="AI394" s="4">
        <v>23.696240370843899</v>
      </c>
      <c r="AJ394" s="4">
        <f t="shared" si="147"/>
        <v>296.84624037084387</v>
      </c>
      <c r="AK394" s="8">
        <f t="shared" si="140"/>
        <v>0.20259532924642193</v>
      </c>
      <c r="AL394" s="8">
        <f t="shared" si="141"/>
        <v>422.76385393325631</v>
      </c>
      <c r="AM394" s="8">
        <f t="shared" si="142"/>
        <v>1.6367880131525891</v>
      </c>
      <c r="AN394" s="8">
        <f t="shared" si="143"/>
        <v>24.614152362796361</v>
      </c>
      <c r="AO394" s="22">
        <f t="shared" si="144"/>
        <v>6.7018399119482177E-3</v>
      </c>
      <c r="AP394" s="22">
        <f t="shared" si="145"/>
        <v>7.4109498323296705E-2</v>
      </c>
      <c r="AQ394" s="19">
        <f t="shared" si="148"/>
        <v>7.4109498323296705E-2</v>
      </c>
      <c r="AX394">
        <v>0.17154084451320159</v>
      </c>
      <c r="AY394">
        <v>36.663793103448278</v>
      </c>
      <c r="AZ394">
        <v>1.5276580459770115</v>
      </c>
      <c r="BA394">
        <v>1.2374030172413795</v>
      </c>
      <c r="BB394">
        <v>3.3534482758620672</v>
      </c>
      <c r="BC394">
        <v>0.13972701149425279</v>
      </c>
      <c r="BD394">
        <v>1.0976760057471266</v>
      </c>
      <c r="BE394">
        <v>0.10976760057471267</v>
      </c>
      <c r="BF394">
        <v>0</v>
      </c>
      <c r="BG394">
        <v>23.18</v>
      </c>
      <c r="BH394">
        <v>0.46504364697716921</v>
      </c>
      <c r="BI394">
        <v>2.8401701334537575</v>
      </c>
      <c r="BJ394">
        <v>1.8725241689860623</v>
      </c>
      <c r="BK394">
        <v>0.29338516211050653</v>
      </c>
      <c r="BL394">
        <v>8.1495878364029595E-4</v>
      </c>
      <c r="BP394" s="50">
        <f t="shared" si="149"/>
        <v>0.46518291761065994</v>
      </c>
      <c r="BQ394" s="50">
        <f t="shared" si="150"/>
        <v>4.3907040229885064E-2</v>
      </c>
      <c r="BR394" s="50">
        <f t="shared" si="151"/>
        <v>0.29707760748451867</v>
      </c>
      <c r="BS394" s="50">
        <f t="shared" si="152"/>
        <v>0.31586874497599321</v>
      </c>
      <c r="BT394" s="50">
        <f t="shared" si="153"/>
        <v>8.2521557634588521E-4</v>
      </c>
      <c r="BU394" s="50">
        <f t="shared" si="153"/>
        <v>8.7741318048887001E-4</v>
      </c>
    </row>
    <row r="395" spans="1:73" x14ac:dyDescent="0.25">
      <c r="A395" s="21">
        <v>43739.472916666666</v>
      </c>
      <c r="B395" s="17">
        <v>337488</v>
      </c>
      <c r="C395" s="17">
        <v>13.51</v>
      </c>
      <c r="D395" s="17">
        <v>24.68</v>
      </c>
      <c r="E395" s="17">
        <v>419.1</v>
      </c>
      <c r="F395" s="17">
        <v>50.63</v>
      </c>
      <c r="G395" s="17">
        <v>-56.2</v>
      </c>
      <c r="H395" s="17">
        <v>-17.86</v>
      </c>
      <c r="I395" s="17">
        <v>28.55</v>
      </c>
      <c r="J395" s="17">
        <v>301.7</v>
      </c>
      <c r="K395" s="17">
        <v>368.5</v>
      </c>
      <c r="L395" s="17">
        <v>-38.340000000000003</v>
      </c>
      <c r="M395" s="17">
        <v>0.121</v>
      </c>
      <c r="N395" s="17">
        <v>362.9</v>
      </c>
      <c r="O395" s="17">
        <v>32.770000000000003</v>
      </c>
      <c r="P395" s="17">
        <v>330.1</v>
      </c>
      <c r="Q395" s="17">
        <v>413.5</v>
      </c>
      <c r="R395" s="17">
        <v>451.9</v>
      </c>
      <c r="S395" s="17">
        <v>22.86</v>
      </c>
      <c r="T395" s="17">
        <v>68.66</v>
      </c>
      <c r="U395" s="17">
        <v>0.375</v>
      </c>
      <c r="V395" s="17">
        <v>249.5</v>
      </c>
      <c r="W395" s="17">
        <v>23.9</v>
      </c>
      <c r="X395" s="17">
        <v>0.40799999999999997</v>
      </c>
      <c r="Y395" s="17">
        <v>4.0753250000000003</v>
      </c>
      <c r="Z395" s="7">
        <f t="shared" si="132"/>
        <v>23.38</v>
      </c>
      <c r="AA395" s="7">
        <f t="shared" si="146"/>
        <v>296.52999999999997</v>
      </c>
      <c r="AB395" s="2">
        <f t="shared" si="133"/>
        <v>339.47100000000006</v>
      </c>
      <c r="AC395" s="42">
        <f t="shared" si="134"/>
        <v>3.0476367590392526</v>
      </c>
      <c r="AD395" s="42">
        <f t="shared" si="135"/>
        <v>2.0925073987563509</v>
      </c>
      <c r="AE395" s="42">
        <f t="shared" si="136"/>
        <v>0.84698947381758183</v>
      </c>
      <c r="AF395" s="42">
        <f t="shared" si="137"/>
        <v>371.30912504062212</v>
      </c>
      <c r="AG395" s="42">
        <f t="shared" si="138"/>
        <v>356.45676003899723</v>
      </c>
      <c r="AH395" s="6">
        <f t="shared" si="139"/>
        <v>396.96</v>
      </c>
      <c r="AI395" s="4">
        <v>24.265618369452302</v>
      </c>
      <c r="AJ395" s="4">
        <f t="shared" si="147"/>
        <v>297.41561836945226</v>
      </c>
      <c r="AK395" s="8">
        <f t="shared" si="140"/>
        <v>0.20300581504867357</v>
      </c>
      <c r="AL395" s="8">
        <f t="shared" si="141"/>
        <v>426.08862081525007</v>
      </c>
      <c r="AM395" s="8">
        <f t="shared" si="142"/>
        <v>1.5750000000000002</v>
      </c>
      <c r="AN395" s="8">
        <f t="shared" si="143"/>
        <v>40.631949385878627</v>
      </c>
      <c r="AO395" s="22">
        <f t="shared" si="144"/>
        <v>6.1405684877383591E-3</v>
      </c>
      <c r="AP395" s="22">
        <f t="shared" si="145"/>
        <v>6.7902912636694845E-2</v>
      </c>
      <c r="AQ395" s="19">
        <f t="shared" si="148"/>
        <v>6.7902912636694845E-2</v>
      </c>
      <c r="AX395">
        <v>0.17335772164183499</v>
      </c>
      <c r="AY395">
        <v>36.129310344827587</v>
      </c>
      <c r="AZ395">
        <v>1.5053879310344829</v>
      </c>
      <c r="BA395">
        <v>1.2193642241379312</v>
      </c>
      <c r="BB395">
        <v>3.3103448275862051</v>
      </c>
      <c r="BC395">
        <v>0.13793103448275854</v>
      </c>
      <c r="BD395">
        <v>1.0814331896551728</v>
      </c>
      <c r="BE395">
        <v>0.10814331896551728</v>
      </c>
      <c r="BF395">
        <v>0</v>
      </c>
      <c r="BG395">
        <v>23.38</v>
      </c>
      <c r="BH395">
        <v>0.4305959694233048</v>
      </c>
      <c r="BI395">
        <v>2.8746611600710317</v>
      </c>
      <c r="BJ395">
        <v>1.9737423525047704</v>
      </c>
      <c r="BK395">
        <v>0.28888149842956717</v>
      </c>
      <c r="BL395">
        <v>8.0244860674879767E-4</v>
      </c>
      <c r="BP395" s="50">
        <f t="shared" si="149"/>
        <v>0.43072492371357401</v>
      </c>
      <c r="BQ395" s="50">
        <f t="shared" si="150"/>
        <v>4.3257327586206915E-2</v>
      </c>
      <c r="BR395" s="50">
        <f t="shared" si="151"/>
        <v>0.29223040471611611</v>
      </c>
      <c r="BS395" s="50">
        <f t="shared" si="152"/>
        <v>0.31084333849175488</v>
      </c>
      <c r="BT395" s="50">
        <f t="shared" si="153"/>
        <v>8.1175112421143366E-4</v>
      </c>
      <c r="BU395" s="50">
        <f t="shared" si="153"/>
        <v>8.6345371803265246E-4</v>
      </c>
    </row>
    <row r="396" spans="1:73" x14ac:dyDescent="0.25">
      <c r="A396" s="21">
        <v>43739.472916666666</v>
      </c>
      <c r="B396" s="17">
        <v>337489</v>
      </c>
      <c r="C396" s="17">
        <v>13.51</v>
      </c>
      <c r="D396" s="17">
        <v>24.69</v>
      </c>
      <c r="E396" s="17">
        <v>412.9</v>
      </c>
      <c r="F396" s="17">
        <v>49.64</v>
      </c>
      <c r="G396" s="17">
        <v>-55.93</v>
      </c>
      <c r="H396" s="17">
        <v>-17.71</v>
      </c>
      <c r="I396" s="17">
        <v>28.55</v>
      </c>
      <c r="J396" s="17">
        <v>301.7</v>
      </c>
      <c r="K396" s="17">
        <v>363.3</v>
      </c>
      <c r="L396" s="17">
        <v>-38.22</v>
      </c>
      <c r="M396" s="17">
        <v>0.12</v>
      </c>
      <c r="N396" s="17">
        <v>357</v>
      </c>
      <c r="O396" s="17">
        <v>31.93</v>
      </c>
      <c r="P396" s="17">
        <v>325.10000000000002</v>
      </c>
      <c r="Q396" s="17">
        <v>413.8</v>
      </c>
      <c r="R396" s="17">
        <v>452.1</v>
      </c>
      <c r="S396" s="17">
        <v>22.86</v>
      </c>
      <c r="T396" s="17">
        <v>66.05</v>
      </c>
      <c r="U396" s="17">
        <v>1.53</v>
      </c>
      <c r="V396" s="17">
        <v>332</v>
      </c>
      <c r="W396" s="17">
        <v>23.4</v>
      </c>
      <c r="X396" s="17">
        <v>0.40300000000000002</v>
      </c>
      <c r="Y396" s="17">
        <v>4.0250300000000001</v>
      </c>
      <c r="Z396" s="7">
        <f t="shared" si="132"/>
        <v>23.13</v>
      </c>
      <c r="AA396" s="7">
        <f t="shared" si="146"/>
        <v>296.27999999999997</v>
      </c>
      <c r="AB396" s="2">
        <f t="shared" si="133"/>
        <v>334.44900000000001</v>
      </c>
      <c r="AC396" s="42">
        <f t="shared" si="134"/>
        <v>3.0317403164817773</v>
      </c>
      <c r="AD396" s="42">
        <f t="shared" si="135"/>
        <v>2.0024644790362136</v>
      </c>
      <c r="AE396" s="42">
        <f t="shared" si="136"/>
        <v>0.84178034736872576</v>
      </c>
      <c r="AF396" s="42">
        <f t="shared" si="137"/>
        <v>367.78260542681733</v>
      </c>
      <c r="AG396" s="42">
        <f t="shared" si="138"/>
        <v>353.0713012097446</v>
      </c>
      <c r="AH396" s="6">
        <f t="shared" si="139"/>
        <v>397.24799999999999</v>
      </c>
      <c r="AI396" s="4">
        <v>24.164520109504402</v>
      </c>
      <c r="AJ396" s="4">
        <f t="shared" si="147"/>
        <v>297.31452010950437</v>
      </c>
      <c r="AK396" s="8">
        <f t="shared" si="140"/>
        <v>0.20249279432905157</v>
      </c>
      <c r="AL396" s="8">
        <f t="shared" si="141"/>
        <v>425.53623949170645</v>
      </c>
      <c r="AM396" s="8">
        <f t="shared" si="142"/>
        <v>3.1813440555840544</v>
      </c>
      <c r="AN396" s="8">
        <f t="shared" si="143"/>
        <v>95.87161899396358</v>
      </c>
      <c r="AO396" s="22">
        <f t="shared" si="144"/>
        <v>4.78770834579661E-3</v>
      </c>
      <c r="AP396" s="22">
        <f t="shared" si="145"/>
        <v>5.2942873641710617E-2</v>
      </c>
      <c r="AQ396" s="19">
        <f t="shared" si="148"/>
        <v>5.2942873641710617E-2</v>
      </c>
      <c r="AX396">
        <v>0.17108914422974722</v>
      </c>
      <c r="AY396">
        <v>35.594827586206897</v>
      </c>
      <c r="AZ396">
        <v>1.483117816091954</v>
      </c>
      <c r="BA396">
        <v>1.2013254310344827</v>
      </c>
      <c r="BB396">
        <v>3.3017241379310356</v>
      </c>
      <c r="BC396">
        <v>0.13757183908045981</v>
      </c>
      <c r="BD396">
        <v>1.0637535919540229</v>
      </c>
      <c r="BE396">
        <v>0.10637535919540229</v>
      </c>
      <c r="BF396">
        <v>0</v>
      </c>
      <c r="BG396">
        <v>23.13</v>
      </c>
      <c r="BH396">
        <v>1.7568315552470837</v>
      </c>
      <c r="BI396">
        <v>2.8316040304937657</v>
      </c>
      <c r="BJ396">
        <v>1.870274462141132</v>
      </c>
      <c r="BK396">
        <v>0.29172834951173404</v>
      </c>
      <c r="BL396">
        <v>8.1035652642148348E-4</v>
      </c>
      <c r="BP396" s="50">
        <f t="shared" si="149"/>
        <v>1.757357688751382</v>
      </c>
      <c r="BQ396" s="50">
        <f t="shared" si="150"/>
        <v>4.2550143678160915E-2</v>
      </c>
      <c r="BR396" s="50">
        <f t="shared" si="151"/>
        <v>0.30454708876768133</v>
      </c>
      <c r="BS396" s="50">
        <f t="shared" si="152"/>
        <v>0.32133240665918472</v>
      </c>
      <c r="BT396" s="50">
        <f t="shared" si="153"/>
        <v>8.4596413546578154E-4</v>
      </c>
      <c r="BU396" s="50">
        <f t="shared" si="153"/>
        <v>8.9259001849773532E-4</v>
      </c>
    </row>
    <row r="397" spans="1:73" x14ac:dyDescent="0.25">
      <c r="A397" s="21">
        <v>43739.472916666666</v>
      </c>
      <c r="B397" s="17">
        <v>337490</v>
      </c>
      <c r="C397" s="17">
        <v>13.5</v>
      </c>
      <c r="D397" s="17">
        <v>24.69</v>
      </c>
      <c r="E397" s="17">
        <v>406.8</v>
      </c>
      <c r="F397" s="17">
        <v>48.7</v>
      </c>
      <c r="G397" s="17">
        <v>-55.56</v>
      </c>
      <c r="H397" s="17">
        <v>-16.84</v>
      </c>
      <c r="I397" s="17">
        <v>28.54</v>
      </c>
      <c r="J397" s="17">
        <v>301.7</v>
      </c>
      <c r="K397" s="17">
        <v>358.1</v>
      </c>
      <c r="L397" s="17">
        <v>-38.71</v>
      </c>
      <c r="M397" s="17">
        <v>0.12</v>
      </c>
      <c r="N397" s="17">
        <v>351.3</v>
      </c>
      <c r="O397" s="17">
        <v>31.86</v>
      </c>
      <c r="P397" s="17">
        <v>319.39999999999998</v>
      </c>
      <c r="Q397" s="17">
        <v>414.2</v>
      </c>
      <c r="R397" s="17">
        <v>452.9</v>
      </c>
      <c r="S397" s="17">
        <v>22.86</v>
      </c>
      <c r="T397" s="17">
        <v>65.59</v>
      </c>
      <c r="U397" s="17">
        <v>0.56499999999999995</v>
      </c>
      <c r="V397" s="17">
        <v>328</v>
      </c>
      <c r="W397" s="17">
        <v>23.55</v>
      </c>
      <c r="X397" s="17">
        <v>0.39600000000000002</v>
      </c>
      <c r="Y397" s="17">
        <v>3.9649589999999999</v>
      </c>
      <c r="Z397" s="7">
        <f t="shared" si="132"/>
        <v>23.204999999999998</v>
      </c>
      <c r="AA397" s="7">
        <f t="shared" si="146"/>
        <v>296.35499999999996</v>
      </c>
      <c r="AB397" s="2">
        <f t="shared" si="133"/>
        <v>329.50800000000004</v>
      </c>
      <c r="AC397" s="42">
        <f t="shared" si="134"/>
        <v>2.8654855441280631</v>
      </c>
      <c r="AD397" s="42">
        <f t="shared" si="135"/>
        <v>1.8794719683935965</v>
      </c>
      <c r="AE397" s="42">
        <f t="shared" si="136"/>
        <v>0.83415435365852753</v>
      </c>
      <c r="AF397" s="42">
        <f t="shared" si="137"/>
        <v>364.81989611522397</v>
      </c>
      <c r="AG397" s="42">
        <f t="shared" si="138"/>
        <v>350.22710027061498</v>
      </c>
      <c r="AH397" s="6">
        <f t="shared" si="139"/>
        <v>397.63199999999995</v>
      </c>
      <c r="AI397" s="4">
        <v>23.315200150431298</v>
      </c>
      <c r="AJ397" s="4">
        <f t="shared" si="147"/>
        <v>296.46520015043126</v>
      </c>
      <c r="AK397" s="8">
        <f t="shared" si="140"/>
        <v>0.20264660968253123</v>
      </c>
      <c r="AL397" s="8">
        <f t="shared" si="141"/>
        <v>420.50938716892006</v>
      </c>
      <c r="AM397" s="8">
        <f t="shared" si="142"/>
        <v>1.9332550271498068</v>
      </c>
      <c r="AN397" s="8">
        <f t="shared" si="143"/>
        <v>6.2060006989309207</v>
      </c>
      <c r="AO397" s="22">
        <f t="shared" si="144"/>
        <v>6.8398463773736247E-3</v>
      </c>
      <c r="AP397" s="22">
        <f t="shared" si="145"/>
        <v>7.5635585196815458E-2</v>
      </c>
      <c r="AQ397" s="19">
        <f t="shared" si="148"/>
        <v>7.5635585196815458E-2</v>
      </c>
      <c r="AX397">
        <v>0.17176707172548941</v>
      </c>
      <c r="AY397">
        <v>35.068965517241381</v>
      </c>
      <c r="AZ397">
        <v>1.4612068965517242</v>
      </c>
      <c r="BA397">
        <v>1.1835775862068967</v>
      </c>
      <c r="BB397">
        <v>3.3362068965517233</v>
      </c>
      <c r="BC397">
        <v>0.13900862068965514</v>
      </c>
      <c r="BD397">
        <v>1.0445689655172417</v>
      </c>
      <c r="BE397">
        <v>0.10445689655172417</v>
      </c>
      <c r="BF397">
        <v>0</v>
      </c>
      <c r="BG397">
        <v>23.204999999999998</v>
      </c>
      <c r="BH397">
        <v>0.64876459393111252</v>
      </c>
      <c r="BI397">
        <v>2.8444616609506257</v>
      </c>
      <c r="BJ397">
        <v>1.8656824034175157</v>
      </c>
      <c r="BK397">
        <v>0.2814852376180923</v>
      </c>
      <c r="BL397">
        <v>7.8190343782803416E-4</v>
      </c>
      <c r="BP397" s="50">
        <f t="shared" si="149"/>
        <v>0.64895888506178478</v>
      </c>
      <c r="BQ397" s="50">
        <f t="shared" si="150"/>
        <v>4.178275862068967E-2</v>
      </c>
      <c r="BR397" s="50">
        <f t="shared" si="151"/>
        <v>0.28636510132838994</v>
      </c>
      <c r="BS397" s="50">
        <f t="shared" si="152"/>
        <v>0.3040434656465914</v>
      </c>
      <c r="BT397" s="50">
        <f t="shared" si="153"/>
        <v>7.9545861480108317E-4</v>
      </c>
      <c r="BU397" s="50">
        <f t="shared" si="153"/>
        <v>8.4456518235164282E-4</v>
      </c>
    </row>
    <row r="398" spans="1:73" x14ac:dyDescent="0.25">
      <c r="A398" s="21">
        <v>43739.472916666666</v>
      </c>
      <c r="B398" s="17">
        <v>337491</v>
      </c>
      <c r="C398" s="17">
        <v>13.5</v>
      </c>
      <c r="D398" s="17">
        <v>24.7</v>
      </c>
      <c r="E398" s="17">
        <v>401.8</v>
      </c>
      <c r="F398" s="17">
        <v>47.55</v>
      </c>
      <c r="G398" s="17">
        <v>-56.57</v>
      </c>
      <c r="H398" s="17">
        <v>-16.63</v>
      </c>
      <c r="I398" s="17">
        <v>28.54</v>
      </c>
      <c r="J398" s="17">
        <v>301.7</v>
      </c>
      <c r="K398" s="17">
        <v>354.2</v>
      </c>
      <c r="L398" s="17">
        <v>-39.93</v>
      </c>
      <c r="M398" s="17">
        <v>0.11799999999999999</v>
      </c>
      <c r="N398" s="17">
        <v>345.2</v>
      </c>
      <c r="O398" s="17">
        <v>30.92</v>
      </c>
      <c r="P398" s="17">
        <v>314.3</v>
      </c>
      <c r="Q398" s="17">
        <v>413.2</v>
      </c>
      <c r="R398" s="17">
        <v>453.1</v>
      </c>
      <c r="S398" s="17">
        <v>22.86</v>
      </c>
      <c r="T398" s="17">
        <v>66.92</v>
      </c>
      <c r="U398" s="17">
        <v>0.59499999999999997</v>
      </c>
      <c r="V398" s="17">
        <v>232</v>
      </c>
      <c r="W398" s="17">
        <v>23.95</v>
      </c>
      <c r="X398" s="17">
        <v>0.39100000000000001</v>
      </c>
      <c r="Y398" s="17">
        <v>3.9130690000000001</v>
      </c>
      <c r="Z398" s="7">
        <f t="shared" si="132"/>
        <v>23.405000000000001</v>
      </c>
      <c r="AA398" s="7">
        <f t="shared" si="146"/>
        <v>296.55499999999995</v>
      </c>
      <c r="AB398" s="2">
        <f t="shared" si="133"/>
        <v>325.45800000000003</v>
      </c>
      <c r="AC398" s="42">
        <f t="shared" si="134"/>
        <v>2.9291843836544706</v>
      </c>
      <c r="AD398" s="42">
        <f t="shared" si="135"/>
        <v>1.9602101895415718</v>
      </c>
      <c r="AE398" s="42">
        <f t="shared" si="136"/>
        <v>0.83910570516549832</v>
      </c>
      <c r="AF398" s="42">
        <f t="shared" si="137"/>
        <v>367.9770520370281</v>
      </c>
      <c r="AG398" s="42">
        <f t="shared" si="138"/>
        <v>353.25796995554697</v>
      </c>
      <c r="AH398" s="6">
        <f t="shared" si="139"/>
        <v>396.67199999999997</v>
      </c>
      <c r="AI398" s="4">
        <v>23.665750628743201</v>
      </c>
      <c r="AJ398" s="4">
        <f t="shared" si="147"/>
        <v>296.81575062874316</v>
      </c>
      <c r="AK398" s="8">
        <f t="shared" si="140"/>
        <v>0.20305716472593535</v>
      </c>
      <c r="AL398" s="8">
        <f t="shared" si="141"/>
        <v>422.53576172788593</v>
      </c>
      <c r="AM398" s="8">
        <f t="shared" si="142"/>
        <v>1.9839165809075743</v>
      </c>
      <c r="AN398" s="8">
        <f t="shared" si="143"/>
        <v>15.06916735398611</v>
      </c>
      <c r="AO398" s="22">
        <f t="shared" si="144"/>
        <v>6.4778573292633172E-3</v>
      </c>
      <c r="AP398" s="22">
        <f t="shared" si="145"/>
        <v>7.1632680456259812E-2</v>
      </c>
      <c r="AQ398" s="19">
        <f t="shared" si="148"/>
        <v>7.1632680456259812E-2</v>
      </c>
      <c r="AX398">
        <v>0.17358596851044791</v>
      </c>
      <c r="AY398">
        <v>34.637931034482762</v>
      </c>
      <c r="AZ398">
        <v>1.4432471264367817</v>
      </c>
      <c r="BA398">
        <v>1.1690301724137933</v>
      </c>
      <c r="BB398">
        <v>3.4396551724137963</v>
      </c>
      <c r="BC398">
        <v>0.14331896551724152</v>
      </c>
      <c r="BD398">
        <v>1.0257112068965517</v>
      </c>
      <c r="BE398">
        <v>0.10257112068965518</v>
      </c>
      <c r="BF398">
        <v>0</v>
      </c>
      <c r="BG398">
        <v>23.405000000000001</v>
      </c>
      <c r="BH398">
        <v>0.68321227148497687</v>
      </c>
      <c r="BI398">
        <v>2.8789981366345079</v>
      </c>
      <c r="BJ398">
        <v>1.926625553035813</v>
      </c>
      <c r="BK398">
        <v>0.27714298170534973</v>
      </c>
      <c r="BL398">
        <v>7.6984161584819379E-4</v>
      </c>
      <c r="BP398" s="50">
        <f t="shared" si="149"/>
        <v>0.68341687895887071</v>
      </c>
      <c r="BQ398" s="50">
        <f t="shared" si="150"/>
        <v>4.1028448275862071E-2</v>
      </c>
      <c r="BR398" s="50">
        <f t="shared" si="151"/>
        <v>0.2821548365557297</v>
      </c>
      <c r="BS398" s="50">
        <f t="shared" si="152"/>
        <v>0.29953227586844411</v>
      </c>
      <c r="BT398" s="50">
        <f t="shared" si="153"/>
        <v>7.83763434877027E-4</v>
      </c>
      <c r="BU398" s="50">
        <f t="shared" si="153"/>
        <v>8.3203409963456692E-4</v>
      </c>
    </row>
    <row r="399" spans="1:73" x14ac:dyDescent="0.25">
      <c r="A399" s="21">
        <v>43739.472916666666</v>
      </c>
      <c r="B399" s="17">
        <v>337492</v>
      </c>
      <c r="C399" s="17">
        <v>13.5</v>
      </c>
      <c r="D399" s="17">
        <v>24.71</v>
      </c>
      <c r="E399" s="17">
        <v>398.3</v>
      </c>
      <c r="F399" s="17">
        <v>47.33</v>
      </c>
      <c r="G399" s="17">
        <v>-56.84</v>
      </c>
      <c r="H399" s="17">
        <v>-16.87</v>
      </c>
      <c r="I399" s="17">
        <v>28.56</v>
      </c>
      <c r="J399" s="17">
        <v>301.7</v>
      </c>
      <c r="K399" s="17">
        <v>350.9</v>
      </c>
      <c r="L399" s="17">
        <v>-39.979999999999997</v>
      </c>
      <c r="M399" s="17">
        <v>0.11899999999999999</v>
      </c>
      <c r="N399" s="17">
        <v>341.4</v>
      </c>
      <c r="O399" s="17">
        <v>30.46</v>
      </c>
      <c r="P399" s="17">
        <v>310.89999999999998</v>
      </c>
      <c r="Q399" s="17">
        <v>413</v>
      </c>
      <c r="R399" s="17">
        <v>452.9</v>
      </c>
      <c r="S399" s="17">
        <v>22.86</v>
      </c>
      <c r="T399" s="17">
        <v>65.89</v>
      </c>
      <c r="U399" s="17">
        <v>0.46</v>
      </c>
      <c r="V399" s="17">
        <v>186</v>
      </c>
      <c r="W399" s="17">
        <v>23.55</v>
      </c>
      <c r="X399" s="17">
        <v>0.38800000000000001</v>
      </c>
      <c r="Y399" s="17">
        <v>3.8798919999999999</v>
      </c>
      <c r="Z399" s="7">
        <f t="shared" si="132"/>
        <v>23.204999999999998</v>
      </c>
      <c r="AA399" s="7">
        <f t="shared" si="146"/>
        <v>296.35499999999996</v>
      </c>
      <c r="AB399" s="2">
        <f t="shared" si="133"/>
        <v>322.62300000000005</v>
      </c>
      <c r="AC399" s="42">
        <f t="shared" si="134"/>
        <v>2.907696528104303</v>
      </c>
      <c r="AD399" s="42">
        <f t="shared" si="135"/>
        <v>1.9158812423679255</v>
      </c>
      <c r="AE399" s="42">
        <f t="shared" si="136"/>
        <v>0.83644617903086838</v>
      </c>
      <c r="AF399" s="42">
        <f t="shared" si="137"/>
        <v>365.82223278179475</v>
      </c>
      <c r="AG399" s="42">
        <f t="shared" si="138"/>
        <v>351.18934347052294</v>
      </c>
      <c r="AH399" s="6">
        <f t="shared" si="139"/>
        <v>396.47999999999996</v>
      </c>
      <c r="AI399" s="4">
        <v>23.537069094184702</v>
      </c>
      <c r="AJ399" s="4">
        <f t="shared" si="147"/>
        <v>296.68706909418466</v>
      </c>
      <c r="AK399" s="8">
        <f t="shared" si="140"/>
        <v>0.20264660968253123</v>
      </c>
      <c r="AL399" s="8">
        <f t="shared" si="141"/>
        <v>421.81910078564067</v>
      </c>
      <c r="AM399" s="8">
        <f t="shared" si="142"/>
        <v>1.7443910112127956</v>
      </c>
      <c r="AN399" s="8">
        <f t="shared" si="143"/>
        <v>16.873795531513437</v>
      </c>
      <c r="AO399" s="22">
        <f t="shared" si="144"/>
        <v>6.3841707849502504E-3</v>
      </c>
      <c r="AP399" s="22">
        <f t="shared" si="145"/>
        <v>7.059668692464674E-2</v>
      </c>
      <c r="AQ399" s="19">
        <f t="shared" si="148"/>
        <v>7.059668692464674E-2</v>
      </c>
      <c r="AX399">
        <v>0.17176707172548941</v>
      </c>
      <c r="AY399">
        <v>34.33620689655173</v>
      </c>
      <c r="AZ399">
        <v>1.430675287356322</v>
      </c>
      <c r="BA399">
        <v>1.158846982758621</v>
      </c>
      <c r="BB399">
        <v>3.4396551724137914</v>
      </c>
      <c r="BC399">
        <v>0.1433189655172413</v>
      </c>
      <c r="BD399">
        <v>1.0155280172413796</v>
      </c>
      <c r="BE399">
        <v>0.10155280172413797</v>
      </c>
      <c r="BF399">
        <v>0</v>
      </c>
      <c r="BG399">
        <v>23.204999999999998</v>
      </c>
      <c r="BH399">
        <v>0.52819772249258723</v>
      </c>
      <c r="BI399">
        <v>2.8444616609506257</v>
      </c>
      <c r="BJ399">
        <v>1.8742157884003672</v>
      </c>
      <c r="BK399">
        <v>0.27316037419388023</v>
      </c>
      <c r="BL399">
        <v>7.5877881720522275E-4</v>
      </c>
      <c r="BP399" s="50">
        <f t="shared" si="149"/>
        <v>0.52835590642198416</v>
      </c>
      <c r="BQ399" s="50">
        <f t="shared" si="150"/>
        <v>4.0621120689655184E-2</v>
      </c>
      <c r="BR399" s="50">
        <f t="shared" si="151"/>
        <v>0.27704600416861402</v>
      </c>
      <c r="BS399" s="50">
        <f t="shared" si="152"/>
        <v>0.29436676739747825</v>
      </c>
      <c r="BT399" s="50">
        <f t="shared" si="153"/>
        <v>7.6957223380170559E-4</v>
      </c>
      <c r="BU399" s="50">
        <f t="shared" si="153"/>
        <v>8.1768546499299502E-4</v>
      </c>
    </row>
    <row r="400" spans="1:73" x14ac:dyDescent="0.25">
      <c r="A400" s="21">
        <v>43739.473611111112</v>
      </c>
      <c r="B400" s="17">
        <v>337493</v>
      </c>
      <c r="C400" s="17">
        <v>13.5</v>
      </c>
      <c r="D400" s="17">
        <v>24.71</v>
      </c>
      <c r="E400" s="17">
        <v>395.9</v>
      </c>
      <c r="F400" s="17">
        <v>47.15</v>
      </c>
      <c r="G400" s="17">
        <v>-57.1</v>
      </c>
      <c r="H400" s="17">
        <v>-17.34</v>
      </c>
      <c r="I400" s="17">
        <v>28.56</v>
      </c>
      <c r="J400" s="17">
        <v>301.7</v>
      </c>
      <c r="K400" s="17">
        <v>348.7</v>
      </c>
      <c r="L400" s="17">
        <v>-39.76</v>
      </c>
      <c r="M400" s="17">
        <v>0.11899999999999999</v>
      </c>
      <c r="N400" s="17">
        <v>338.8</v>
      </c>
      <c r="O400" s="17">
        <v>29.81</v>
      </c>
      <c r="P400" s="17">
        <v>309</v>
      </c>
      <c r="Q400" s="17">
        <v>412.7</v>
      </c>
      <c r="R400" s="17">
        <v>452.5</v>
      </c>
      <c r="S400" s="17">
        <v>22.86</v>
      </c>
      <c r="T400" s="17">
        <v>65.58</v>
      </c>
      <c r="U400" s="17">
        <v>0.755</v>
      </c>
      <c r="V400" s="17">
        <v>170.5</v>
      </c>
      <c r="W400" s="17">
        <v>23.8</v>
      </c>
      <c r="X400" s="17">
        <v>0.38600000000000001</v>
      </c>
      <c r="Y400" s="17">
        <v>3.856392</v>
      </c>
      <c r="Z400" s="7">
        <f t="shared" si="132"/>
        <v>23.33</v>
      </c>
      <c r="AA400" s="7">
        <f t="shared" si="146"/>
        <v>296.47999999999996</v>
      </c>
      <c r="AB400" s="2">
        <f t="shared" si="133"/>
        <v>320.67900000000003</v>
      </c>
      <c r="AC400" s="42">
        <f t="shared" si="134"/>
        <v>2.8397863695577938</v>
      </c>
      <c r="AD400" s="42">
        <f t="shared" si="135"/>
        <v>1.8623319011560011</v>
      </c>
      <c r="AE400" s="42">
        <f t="shared" si="136"/>
        <v>0.83301201829931149</v>
      </c>
      <c r="AF400" s="42">
        <f t="shared" si="137"/>
        <v>364.93535005099892</v>
      </c>
      <c r="AG400" s="42">
        <f t="shared" si="138"/>
        <v>350.33793604895897</v>
      </c>
      <c r="AH400" s="6">
        <f t="shared" si="139"/>
        <v>396.19199999999995</v>
      </c>
      <c r="AI400" s="4">
        <v>23.188915122262099</v>
      </c>
      <c r="AJ400" s="4">
        <f t="shared" si="147"/>
        <v>296.33891512226205</v>
      </c>
      <c r="AK400" s="8">
        <f t="shared" si="140"/>
        <v>0.20290314166651641</v>
      </c>
      <c r="AL400" s="8">
        <f t="shared" si="141"/>
        <v>419.73379308619144</v>
      </c>
      <c r="AM400" s="8">
        <f t="shared" si="142"/>
        <v>2.2347986486482401</v>
      </c>
      <c r="AN400" s="8">
        <f t="shared" si="143"/>
        <v>-9.1845810475228653</v>
      </c>
      <c r="AO400" s="22">
        <f t="shared" si="144"/>
        <v>6.9741089347776283E-3</v>
      </c>
      <c r="AP400" s="22">
        <f t="shared" si="145"/>
        <v>7.7120271626742593E-2</v>
      </c>
      <c r="AQ400" s="19">
        <f t="shared" si="148"/>
        <v>7.7120271626742593E-2</v>
      </c>
      <c r="AX400">
        <v>0.17290198739544446</v>
      </c>
      <c r="AY400">
        <v>34.129310344827587</v>
      </c>
      <c r="AZ400">
        <v>1.4220545977011494</v>
      </c>
      <c r="BA400">
        <v>1.1518642241379311</v>
      </c>
      <c r="BB400">
        <v>3.4310344827586219</v>
      </c>
      <c r="BC400">
        <v>0.14295977011494257</v>
      </c>
      <c r="BD400">
        <v>1.0089044540229886</v>
      </c>
      <c r="BE400">
        <v>0.10089044540229886</v>
      </c>
      <c r="BF400">
        <v>0</v>
      </c>
      <c r="BG400">
        <v>23.33</v>
      </c>
      <c r="BH400">
        <v>0.86693321843892035</v>
      </c>
      <c r="BI400">
        <v>2.8660043103468982</v>
      </c>
      <c r="BJ400">
        <v>1.8795256267254958</v>
      </c>
      <c r="BK400">
        <v>0.27487162154119849</v>
      </c>
      <c r="BL400">
        <v>7.6353228205888475E-4</v>
      </c>
      <c r="BP400" s="50">
        <f t="shared" si="149"/>
        <v>0.86719284640999572</v>
      </c>
      <c r="BQ400" s="50">
        <f t="shared" si="150"/>
        <v>4.0356178160919541E-2</v>
      </c>
      <c r="BR400" s="50">
        <f t="shared" si="151"/>
        <v>0.28112354463952477</v>
      </c>
      <c r="BS400" s="50">
        <f t="shared" si="152"/>
        <v>0.29799802223979638</v>
      </c>
      <c r="BT400" s="50">
        <f t="shared" si="153"/>
        <v>7.8089873510979099E-4</v>
      </c>
      <c r="BU400" s="50">
        <f t="shared" si="153"/>
        <v>8.2777228399943438E-4</v>
      </c>
    </row>
    <row r="401" spans="1:73" x14ac:dyDescent="0.25">
      <c r="A401" s="21">
        <v>43739.473611111112</v>
      </c>
      <c r="B401" s="17">
        <v>337494</v>
      </c>
      <c r="C401" s="17">
        <v>13.51</v>
      </c>
      <c r="D401" s="17">
        <v>24.72</v>
      </c>
      <c r="E401" s="17">
        <v>395.4</v>
      </c>
      <c r="F401" s="17">
        <v>47.24</v>
      </c>
      <c r="G401" s="17">
        <v>-56.37</v>
      </c>
      <c r="H401" s="17">
        <v>-16.809999999999999</v>
      </c>
      <c r="I401" s="17">
        <v>28.56</v>
      </c>
      <c r="J401" s="17">
        <v>301.7</v>
      </c>
      <c r="K401" s="17">
        <v>348.2</v>
      </c>
      <c r="L401" s="17">
        <v>-39.56</v>
      </c>
      <c r="M401" s="17">
        <v>0.11899999999999999</v>
      </c>
      <c r="N401" s="17">
        <v>339</v>
      </c>
      <c r="O401" s="17">
        <v>30.43</v>
      </c>
      <c r="P401" s="17">
        <v>308.60000000000002</v>
      </c>
      <c r="Q401" s="17">
        <v>413.5</v>
      </c>
      <c r="R401" s="17">
        <v>453</v>
      </c>
      <c r="S401" s="17">
        <v>22.86</v>
      </c>
      <c r="T401" s="17">
        <v>65.59</v>
      </c>
      <c r="U401" s="17">
        <v>1.82</v>
      </c>
      <c r="V401" s="17">
        <v>172</v>
      </c>
      <c r="W401" s="17">
        <v>23.2</v>
      </c>
      <c r="X401" s="17">
        <v>0.38500000000000001</v>
      </c>
      <c r="Y401" s="17">
        <v>3.8537870000000001</v>
      </c>
      <c r="Z401" s="7">
        <f t="shared" si="132"/>
        <v>23.03</v>
      </c>
      <c r="AA401" s="7">
        <f t="shared" si="146"/>
        <v>296.17999999999995</v>
      </c>
      <c r="AB401" s="2">
        <f t="shared" si="133"/>
        <v>320.274</v>
      </c>
      <c r="AC401" s="42">
        <f t="shared" si="134"/>
        <v>2.9334824698225721</v>
      </c>
      <c r="AD401" s="42">
        <f t="shared" si="135"/>
        <v>1.9240711519566254</v>
      </c>
      <c r="AE401" s="42">
        <f t="shared" si="136"/>
        <v>0.83702725392874422</v>
      </c>
      <c r="AF401" s="42">
        <f t="shared" si="137"/>
        <v>365.21244912249159</v>
      </c>
      <c r="AG401" s="42">
        <f t="shared" si="138"/>
        <v>350.60395115759189</v>
      </c>
      <c r="AH401" s="6">
        <f t="shared" si="139"/>
        <v>396.96</v>
      </c>
      <c r="AI401" s="4">
        <v>23.656180276905701</v>
      </c>
      <c r="AJ401" s="4">
        <f t="shared" si="147"/>
        <v>296.80618027690571</v>
      </c>
      <c r="AK401" s="8">
        <f t="shared" si="140"/>
        <v>0.20228782829326655</v>
      </c>
      <c r="AL401" s="8">
        <f t="shared" si="141"/>
        <v>422.5578808542478</v>
      </c>
      <c r="AM401" s="8">
        <f t="shared" si="142"/>
        <v>3.4697694447902441</v>
      </c>
      <c r="AN401" s="8">
        <f t="shared" si="143"/>
        <v>63.290785715324702</v>
      </c>
      <c r="AO401" s="22">
        <f t="shared" si="144"/>
        <v>5.2680109109879943E-3</v>
      </c>
      <c r="AP401" s="22">
        <f t="shared" si="145"/>
        <v>5.825409900927965E-2</v>
      </c>
      <c r="AQ401" s="19">
        <f t="shared" si="148"/>
        <v>5.825409900927965E-2</v>
      </c>
      <c r="AX401">
        <v>0.17018875400681729</v>
      </c>
      <c r="AY401">
        <v>34.086206896551722</v>
      </c>
      <c r="AZ401">
        <v>1.420258620689655</v>
      </c>
      <c r="BA401">
        <v>1.1504094827586206</v>
      </c>
      <c r="BB401">
        <v>3.4051724137931036</v>
      </c>
      <c r="BC401">
        <v>0.14188218390804599</v>
      </c>
      <c r="BD401">
        <v>1.0085272988505747</v>
      </c>
      <c r="BE401">
        <v>0.10085272988505747</v>
      </c>
      <c r="BF401">
        <v>0</v>
      </c>
      <c r="BG401">
        <v>23.03</v>
      </c>
      <c r="BH401">
        <v>2.0898257716011059</v>
      </c>
      <c r="BI401">
        <v>2.8145394569555235</v>
      </c>
      <c r="BJ401">
        <v>1.846056429817128</v>
      </c>
      <c r="BK401">
        <v>0.2813354328272018</v>
      </c>
      <c r="BL401">
        <v>7.8148731340889387E-4</v>
      </c>
      <c r="BP401" s="50">
        <f t="shared" si="149"/>
        <v>2.0904516297565459</v>
      </c>
      <c r="BQ401" s="50">
        <f t="shared" si="150"/>
        <v>4.0341091954022988E-2</v>
      </c>
      <c r="BR401" s="50">
        <f t="shared" si="151"/>
        <v>0.29580143069734943</v>
      </c>
      <c r="BS401" s="50">
        <f t="shared" si="152"/>
        <v>0.3113731953673522</v>
      </c>
      <c r="BT401" s="50">
        <f t="shared" si="153"/>
        <v>8.2167064082597056E-4</v>
      </c>
      <c r="BU401" s="50">
        <f t="shared" si="153"/>
        <v>8.649255426870895E-4</v>
      </c>
    </row>
    <row r="402" spans="1:73" x14ac:dyDescent="0.25">
      <c r="A402" s="21">
        <v>43739.473611111112</v>
      </c>
      <c r="B402" s="17">
        <v>337495</v>
      </c>
      <c r="C402" s="17">
        <v>13.5</v>
      </c>
      <c r="D402" s="17">
        <v>24.73</v>
      </c>
      <c r="E402" s="17">
        <v>395.1</v>
      </c>
      <c r="F402" s="17">
        <v>47.18</v>
      </c>
      <c r="G402" s="17">
        <v>-57.38</v>
      </c>
      <c r="H402" s="17">
        <v>-17.47</v>
      </c>
      <c r="I402" s="17">
        <v>28.55</v>
      </c>
      <c r="J402" s="17">
        <v>301.7</v>
      </c>
      <c r="K402" s="17">
        <v>347.9</v>
      </c>
      <c r="L402" s="17">
        <v>-39.909999999999997</v>
      </c>
      <c r="M402" s="17">
        <v>0.11899999999999999</v>
      </c>
      <c r="N402" s="17">
        <v>337.7</v>
      </c>
      <c r="O402" s="17">
        <v>29.71</v>
      </c>
      <c r="P402" s="17">
        <v>308</v>
      </c>
      <c r="Q402" s="17">
        <v>412.4</v>
      </c>
      <c r="R402" s="17">
        <v>452.3</v>
      </c>
      <c r="S402" s="17">
        <v>22.86</v>
      </c>
      <c r="T402" s="17">
        <v>64.150000000000006</v>
      </c>
      <c r="U402" s="17">
        <v>0.98</v>
      </c>
      <c r="V402" s="17">
        <v>348</v>
      </c>
      <c r="W402" s="17">
        <v>23</v>
      </c>
      <c r="X402" s="17">
        <v>0.38500000000000001</v>
      </c>
      <c r="Y402" s="17">
        <v>3.8527719999999999</v>
      </c>
      <c r="Z402" s="7">
        <f t="shared" si="132"/>
        <v>22.93</v>
      </c>
      <c r="AA402" s="7">
        <f t="shared" si="146"/>
        <v>296.08</v>
      </c>
      <c r="AB402" s="2">
        <f t="shared" si="133"/>
        <v>320.03100000000006</v>
      </c>
      <c r="AC402" s="42">
        <f t="shared" si="134"/>
        <v>2.7623497063015678</v>
      </c>
      <c r="AD402" s="42">
        <f t="shared" si="135"/>
        <v>1.7720473365924558</v>
      </c>
      <c r="AE402" s="42">
        <f t="shared" si="136"/>
        <v>0.82727313310738337</v>
      </c>
      <c r="AF402" s="42">
        <f t="shared" si="137"/>
        <v>360.46928694904369</v>
      </c>
      <c r="AG402" s="42">
        <f t="shared" si="138"/>
        <v>346.05051547108195</v>
      </c>
      <c r="AH402" s="6">
        <f t="shared" si="139"/>
        <v>395.90399999999994</v>
      </c>
      <c r="AI402" s="4">
        <v>22.736704010597801</v>
      </c>
      <c r="AJ402" s="4">
        <f t="shared" si="147"/>
        <v>295.88670401059778</v>
      </c>
      <c r="AK402" s="8">
        <f t="shared" si="140"/>
        <v>0.20208300061716031</v>
      </c>
      <c r="AL402" s="8">
        <f t="shared" si="141"/>
        <v>417.16474448147665</v>
      </c>
      <c r="AM402" s="8">
        <f t="shared" si="142"/>
        <v>2.5461146871262494</v>
      </c>
      <c r="AN402" s="8">
        <f t="shared" si="143"/>
        <v>-14.336438958292181</v>
      </c>
      <c r="AO402" s="22">
        <f t="shared" si="144"/>
        <v>7.128582690843723E-3</v>
      </c>
      <c r="AP402" s="22">
        <f t="shared" si="145"/>
        <v>7.8828455157919419E-2</v>
      </c>
      <c r="AQ402" s="19">
        <f t="shared" si="148"/>
        <v>7.8828455157919419E-2</v>
      </c>
      <c r="AX402">
        <v>0.16929236574739162</v>
      </c>
      <c r="AY402">
        <v>34.060344827586206</v>
      </c>
      <c r="AZ402">
        <v>1.4191810344827587</v>
      </c>
      <c r="BA402">
        <v>1.1495366379310346</v>
      </c>
      <c r="BB402">
        <v>3.4396551724137963</v>
      </c>
      <c r="BC402">
        <v>0.14331896551724152</v>
      </c>
      <c r="BD402">
        <v>1.006217672413793</v>
      </c>
      <c r="BE402">
        <v>0.10062176724137931</v>
      </c>
      <c r="BF402">
        <v>0</v>
      </c>
      <c r="BG402">
        <v>22.93</v>
      </c>
      <c r="BH402">
        <v>1.1252908000929032</v>
      </c>
      <c r="BI402">
        <v>2.7975647259719896</v>
      </c>
      <c r="BJ402">
        <v>1.7946377717110316</v>
      </c>
      <c r="BK402">
        <v>0.27549723505597723</v>
      </c>
      <c r="BL402">
        <v>7.6527009737771459E-4</v>
      </c>
      <c r="BP402" s="50">
        <f t="shared" si="149"/>
        <v>1.1256278006381402</v>
      </c>
      <c r="BQ402" s="50">
        <f t="shared" si="150"/>
        <v>4.0248706896551724E-2</v>
      </c>
      <c r="BR402" s="50">
        <f t="shared" si="151"/>
        <v>0.28361472929580772</v>
      </c>
      <c r="BS402" s="50">
        <f t="shared" si="152"/>
        <v>0.30006005045072048</v>
      </c>
      <c r="BT402" s="50">
        <f t="shared" si="153"/>
        <v>7.8781869248835477E-4</v>
      </c>
      <c r="BU402" s="50">
        <f t="shared" si="153"/>
        <v>8.3350014014089025E-4</v>
      </c>
    </row>
    <row r="403" spans="1:73" x14ac:dyDescent="0.25">
      <c r="A403" s="21">
        <v>43739.473611111112</v>
      </c>
      <c r="B403" s="17">
        <v>337496</v>
      </c>
      <c r="C403" s="17">
        <v>13.51</v>
      </c>
      <c r="D403" s="17">
        <v>24.73</v>
      </c>
      <c r="E403" s="17">
        <v>396.5</v>
      </c>
      <c r="F403" s="17">
        <v>47.03</v>
      </c>
      <c r="G403" s="17">
        <v>-57.89</v>
      </c>
      <c r="H403" s="17">
        <v>-17.52</v>
      </c>
      <c r="I403" s="17">
        <v>28.55</v>
      </c>
      <c r="J403" s="17">
        <v>301.7</v>
      </c>
      <c r="K403" s="17">
        <v>349.4</v>
      </c>
      <c r="L403" s="17">
        <v>-40.369999999999997</v>
      </c>
      <c r="M403" s="17">
        <v>0.11899999999999999</v>
      </c>
      <c r="N403" s="17">
        <v>338.6</v>
      </c>
      <c r="O403" s="17">
        <v>29.51</v>
      </c>
      <c r="P403" s="17">
        <v>309.10000000000002</v>
      </c>
      <c r="Q403" s="17">
        <v>411.9</v>
      </c>
      <c r="R403" s="17">
        <v>452.2</v>
      </c>
      <c r="S403" s="17">
        <v>22.86</v>
      </c>
      <c r="T403" s="17">
        <v>65.62</v>
      </c>
      <c r="U403" s="17">
        <v>0.59499999999999997</v>
      </c>
      <c r="V403" s="17">
        <v>151.5</v>
      </c>
      <c r="W403" s="17">
        <v>23.5</v>
      </c>
      <c r="X403" s="17">
        <v>0.38700000000000001</v>
      </c>
      <c r="Y403" s="17">
        <v>3.8657650000000001</v>
      </c>
      <c r="Z403" s="7">
        <f t="shared" si="132"/>
        <v>23.18</v>
      </c>
      <c r="AA403" s="7">
        <f t="shared" si="146"/>
        <v>296.33</v>
      </c>
      <c r="AB403" s="2">
        <f t="shared" si="133"/>
        <v>321.16500000000002</v>
      </c>
      <c r="AC403" s="42">
        <f t="shared" si="134"/>
        <v>2.7875925702679774</v>
      </c>
      <c r="AD403" s="42">
        <f t="shared" si="135"/>
        <v>1.8292182446098468</v>
      </c>
      <c r="AE403" s="42">
        <f t="shared" si="136"/>
        <v>0.83093777566185312</v>
      </c>
      <c r="AF403" s="42">
        <f t="shared" si="137"/>
        <v>363.29050401348547</v>
      </c>
      <c r="AG403" s="42">
        <f t="shared" si="138"/>
        <v>348.75888385294604</v>
      </c>
      <c r="AH403" s="6">
        <f t="shared" si="139"/>
        <v>395.42399999999998</v>
      </c>
      <c r="AI403" s="4">
        <v>22.895071597834601</v>
      </c>
      <c r="AJ403" s="4">
        <f t="shared" si="147"/>
        <v>296.04507159783458</v>
      </c>
      <c r="AK403" s="8">
        <f t="shared" si="140"/>
        <v>0.20259532924642193</v>
      </c>
      <c r="AL403" s="8">
        <f t="shared" si="141"/>
        <v>418.0356747474375</v>
      </c>
      <c r="AM403" s="8">
        <f t="shared" si="142"/>
        <v>1.9839165809075743</v>
      </c>
      <c r="AN403" s="8">
        <f t="shared" si="143"/>
        <v>-16.466436904981617</v>
      </c>
      <c r="AO403" s="22">
        <f t="shared" si="144"/>
        <v>7.1721380072768057E-3</v>
      </c>
      <c r="AP403" s="22">
        <f t="shared" si="145"/>
        <v>7.9310093438239054E-2</v>
      </c>
      <c r="AQ403" s="19">
        <f t="shared" si="148"/>
        <v>7.9310093438239054E-2</v>
      </c>
      <c r="AX403">
        <v>0.17154084451320159</v>
      </c>
      <c r="AY403">
        <v>34.181034482758619</v>
      </c>
      <c r="AZ403">
        <v>1.4242097701149425</v>
      </c>
      <c r="BA403">
        <v>1.1536099137931035</v>
      </c>
      <c r="BB403">
        <v>3.474137931034484</v>
      </c>
      <c r="BC403">
        <v>0.14475574712643682</v>
      </c>
      <c r="BD403">
        <v>1.0088541666666666</v>
      </c>
      <c r="BE403">
        <v>0.10088541666666667</v>
      </c>
      <c r="BF403">
        <v>0</v>
      </c>
      <c r="BG403">
        <v>23.18</v>
      </c>
      <c r="BH403">
        <v>0.68321227148497687</v>
      </c>
      <c r="BI403">
        <v>2.8401701334537575</v>
      </c>
      <c r="BJ403">
        <v>1.8637196415723556</v>
      </c>
      <c r="BK403">
        <v>0.27270229470879909</v>
      </c>
      <c r="BL403">
        <v>7.5750637419110857E-4</v>
      </c>
      <c r="BP403" s="50">
        <f t="shared" si="149"/>
        <v>0.68341687895887071</v>
      </c>
      <c r="BQ403" s="50">
        <f t="shared" si="150"/>
        <v>4.0354166666666663E-2</v>
      </c>
      <c r="BR403" s="50">
        <f t="shared" si="151"/>
        <v>0.27767465807930031</v>
      </c>
      <c r="BS403" s="50">
        <f t="shared" si="152"/>
        <v>0.2947039902832258</v>
      </c>
      <c r="BT403" s="50">
        <f t="shared" si="153"/>
        <v>7.7131849466472314E-4</v>
      </c>
      <c r="BU403" s="50">
        <f t="shared" si="153"/>
        <v>8.1862219523118286E-4</v>
      </c>
    </row>
    <row r="404" spans="1:73" x14ac:dyDescent="0.25">
      <c r="A404" s="21">
        <v>43739.473611111112</v>
      </c>
      <c r="B404" s="17">
        <v>337497</v>
      </c>
      <c r="C404" s="17">
        <v>13.5</v>
      </c>
      <c r="D404" s="17">
        <v>24.74</v>
      </c>
      <c r="E404" s="17">
        <v>401.8</v>
      </c>
      <c r="F404" s="17">
        <v>47.65</v>
      </c>
      <c r="G404" s="17">
        <v>-57.66</v>
      </c>
      <c r="H404" s="17">
        <v>-17.64</v>
      </c>
      <c r="I404" s="17">
        <v>28.55</v>
      </c>
      <c r="J404" s="17">
        <v>301.7</v>
      </c>
      <c r="K404" s="17">
        <v>354.2</v>
      </c>
      <c r="L404" s="17">
        <v>-40.020000000000003</v>
      </c>
      <c r="M404" s="17">
        <v>0.11899999999999999</v>
      </c>
      <c r="N404" s="17">
        <v>344.2</v>
      </c>
      <c r="O404" s="17">
        <v>30.01</v>
      </c>
      <c r="P404" s="17">
        <v>314.2</v>
      </c>
      <c r="Q404" s="17">
        <v>412.1</v>
      </c>
      <c r="R404" s="17">
        <v>452.1</v>
      </c>
      <c r="S404" s="17">
        <v>22.86</v>
      </c>
      <c r="T404" s="17">
        <v>67.459999999999994</v>
      </c>
      <c r="U404" s="17">
        <v>0.65500000000000003</v>
      </c>
      <c r="V404" s="17">
        <v>336</v>
      </c>
      <c r="W404" s="17">
        <v>23.7</v>
      </c>
      <c r="X404" s="17">
        <v>0.39200000000000002</v>
      </c>
      <c r="Y404" s="17">
        <v>3.9189379999999998</v>
      </c>
      <c r="Z404" s="7">
        <f t="shared" si="132"/>
        <v>23.28</v>
      </c>
      <c r="AA404" s="7">
        <f t="shared" si="146"/>
        <v>296.42999999999995</v>
      </c>
      <c r="AB404" s="2">
        <f t="shared" si="133"/>
        <v>325.45800000000003</v>
      </c>
      <c r="AC404" s="42">
        <f t="shared" si="134"/>
        <v>2.87280262916908</v>
      </c>
      <c r="AD404" s="42">
        <f t="shared" si="135"/>
        <v>1.9379926536374612</v>
      </c>
      <c r="AE404" s="42">
        <f t="shared" si="136"/>
        <v>0.83778953840591186</v>
      </c>
      <c r="AF404" s="42">
        <f t="shared" si="137"/>
        <v>366.78081223105954</v>
      </c>
      <c r="AG404" s="42">
        <f t="shared" si="138"/>
        <v>352.10957974181713</v>
      </c>
      <c r="AH404" s="6">
        <f t="shared" si="139"/>
        <v>395.61599999999999</v>
      </c>
      <c r="AI404" s="4">
        <v>23.360172970660301</v>
      </c>
      <c r="AJ404" s="4">
        <f t="shared" si="147"/>
        <v>296.51017297066028</v>
      </c>
      <c r="AK404" s="8">
        <f t="shared" si="140"/>
        <v>0.20280050290931498</v>
      </c>
      <c r="AL404" s="8">
        <f t="shared" si="141"/>
        <v>420.75767752453618</v>
      </c>
      <c r="AM404" s="8">
        <f t="shared" si="142"/>
        <v>2.081543898167896</v>
      </c>
      <c r="AN404" s="8">
        <f t="shared" si="143"/>
        <v>4.8613180409278804</v>
      </c>
      <c r="AO404" s="22">
        <f t="shared" si="144"/>
        <v>6.7267020082547105E-3</v>
      </c>
      <c r="AP404" s="22">
        <f t="shared" si="145"/>
        <v>7.4384425434171841E-2</v>
      </c>
      <c r="AQ404" s="19">
        <f t="shared" si="148"/>
        <v>7.4384425434171841E-2</v>
      </c>
      <c r="AX404">
        <v>0.17244726431464427</v>
      </c>
      <c r="AY404">
        <v>34.637931034482762</v>
      </c>
      <c r="AZ404">
        <v>1.4432471264367817</v>
      </c>
      <c r="BA404">
        <v>1.1690301724137933</v>
      </c>
      <c r="BB404">
        <v>3.4482758620689657</v>
      </c>
      <c r="BC404">
        <v>0.14367816091954025</v>
      </c>
      <c r="BD404">
        <v>1.0253520114942529</v>
      </c>
      <c r="BE404">
        <v>0.1025352011494253</v>
      </c>
      <c r="BF404">
        <v>0</v>
      </c>
      <c r="BG404">
        <v>23.28</v>
      </c>
      <c r="BH404">
        <v>0.7521076265927058</v>
      </c>
      <c r="BI404">
        <v>2.8573702229982838</v>
      </c>
      <c r="BJ404">
        <v>1.927581952434642</v>
      </c>
      <c r="BK404">
        <v>0.276511232265931</v>
      </c>
      <c r="BL404">
        <v>7.6808675629425277E-4</v>
      </c>
      <c r="BP404" s="50">
        <f t="shared" si="149"/>
        <v>0.75233286675304267</v>
      </c>
      <c r="BQ404" s="50">
        <f t="shared" si="150"/>
        <v>4.1014080459770119E-2</v>
      </c>
      <c r="BR404" s="50">
        <f t="shared" si="151"/>
        <v>0.28201666394176644</v>
      </c>
      <c r="BS404" s="50">
        <f t="shared" si="152"/>
        <v>0.29927690173122373</v>
      </c>
      <c r="BT404" s="50">
        <f t="shared" si="153"/>
        <v>7.8337962206046234E-4</v>
      </c>
      <c r="BU404" s="50">
        <f t="shared" si="153"/>
        <v>8.3132472703117705E-4</v>
      </c>
    </row>
    <row r="405" spans="1:73" x14ac:dyDescent="0.25">
      <c r="A405" s="21">
        <v>43739.473611111112</v>
      </c>
      <c r="B405" s="17">
        <v>337498</v>
      </c>
      <c r="C405" s="17">
        <v>13.5</v>
      </c>
      <c r="D405" s="17">
        <v>24.75</v>
      </c>
      <c r="E405" s="17">
        <v>412.3</v>
      </c>
      <c r="F405" s="17">
        <v>49.37</v>
      </c>
      <c r="G405" s="17">
        <v>-56.5</v>
      </c>
      <c r="H405" s="17">
        <v>-16.93</v>
      </c>
      <c r="I405" s="17">
        <v>28.55</v>
      </c>
      <c r="J405" s="17">
        <v>301.7</v>
      </c>
      <c r="K405" s="17">
        <v>362.9</v>
      </c>
      <c r="L405" s="17">
        <v>-39.57</v>
      </c>
      <c r="M405" s="17">
        <v>0.12</v>
      </c>
      <c r="N405" s="17">
        <v>355.8</v>
      </c>
      <c r="O405" s="17">
        <v>32.44</v>
      </c>
      <c r="P405" s="17">
        <v>323.3</v>
      </c>
      <c r="Q405" s="17">
        <v>413.3</v>
      </c>
      <c r="R405" s="17">
        <v>452.8</v>
      </c>
      <c r="S405" s="17">
        <v>22.86</v>
      </c>
      <c r="T405" s="17">
        <v>66.36</v>
      </c>
      <c r="U405" s="17">
        <v>0.96</v>
      </c>
      <c r="V405" s="17">
        <v>218</v>
      </c>
      <c r="W405" s="17">
        <v>23.5</v>
      </c>
      <c r="X405" s="17">
        <v>0.40300000000000002</v>
      </c>
      <c r="Y405" s="17">
        <v>4.0262570000000002</v>
      </c>
      <c r="Z405" s="7">
        <f t="shared" si="132"/>
        <v>23.18</v>
      </c>
      <c r="AA405" s="7">
        <f t="shared" si="146"/>
        <v>296.33</v>
      </c>
      <c r="AB405" s="2">
        <f t="shared" si="133"/>
        <v>333.96300000000002</v>
      </c>
      <c r="AC405" s="42">
        <f t="shared" si="134"/>
        <v>2.8616246783337895</v>
      </c>
      <c r="AD405" s="42">
        <f t="shared" si="135"/>
        <v>1.8989741365423027</v>
      </c>
      <c r="AE405" s="42">
        <f t="shared" si="136"/>
        <v>0.83539670356100493</v>
      </c>
      <c r="AF405" s="42">
        <f t="shared" si="137"/>
        <v>365.23997148420239</v>
      </c>
      <c r="AG405" s="42">
        <f t="shared" si="138"/>
        <v>350.63037262483425</v>
      </c>
      <c r="AH405" s="6">
        <f t="shared" si="139"/>
        <v>396.76799999999997</v>
      </c>
      <c r="AI405" s="4">
        <v>23.292656541538999</v>
      </c>
      <c r="AJ405" s="4">
        <f t="shared" si="147"/>
        <v>296.44265654153895</v>
      </c>
      <c r="AK405" s="8">
        <f t="shared" si="140"/>
        <v>0.20259532924642193</v>
      </c>
      <c r="AL405" s="8">
        <f t="shared" si="141"/>
        <v>420.38206282289508</v>
      </c>
      <c r="AM405" s="8">
        <f t="shared" si="142"/>
        <v>2.52</v>
      </c>
      <c r="AN405" s="8">
        <f t="shared" si="143"/>
        <v>8.2698463386759293</v>
      </c>
      <c r="AO405" s="22">
        <f t="shared" si="144"/>
        <v>6.8775143304260636E-3</v>
      </c>
      <c r="AP405" s="22">
        <f t="shared" si="145"/>
        <v>7.6052120527449807E-2</v>
      </c>
      <c r="AQ405" s="19">
        <f t="shared" si="148"/>
        <v>7.6052120527449807E-2</v>
      </c>
      <c r="AX405">
        <v>0.17154084451320159</v>
      </c>
      <c r="AY405">
        <v>35.543103448275865</v>
      </c>
      <c r="AZ405">
        <v>1.4809626436781611</v>
      </c>
      <c r="BA405">
        <v>1.1995797413793106</v>
      </c>
      <c r="BB405">
        <v>3.4051724137931036</v>
      </c>
      <c r="BC405">
        <v>0.14188218390804599</v>
      </c>
      <c r="BD405">
        <v>1.0576975574712646</v>
      </c>
      <c r="BE405">
        <v>0.10576975574712646</v>
      </c>
      <c r="BF405">
        <v>0</v>
      </c>
      <c r="BG405">
        <v>23.18</v>
      </c>
      <c r="BH405">
        <v>1.1023256817236602</v>
      </c>
      <c r="BI405">
        <v>2.8401701334537575</v>
      </c>
      <c r="BJ405">
        <v>1.8847369005599135</v>
      </c>
      <c r="BK405">
        <v>0.28677735303144114</v>
      </c>
      <c r="BL405">
        <v>7.966037584206698E-4</v>
      </c>
      <c r="BP405" s="50">
        <f t="shared" si="149"/>
        <v>1.1026558047067494</v>
      </c>
      <c r="BQ405" s="50">
        <f t="shared" si="150"/>
        <v>4.2307902298850585E-2</v>
      </c>
      <c r="BR405" s="50">
        <f t="shared" si="151"/>
        <v>0.29499280684396695</v>
      </c>
      <c r="BS405" s="50">
        <f t="shared" si="152"/>
        <v>0.31238000238728214</v>
      </c>
      <c r="BT405" s="50">
        <f t="shared" si="153"/>
        <v>8.194244634554637E-4</v>
      </c>
      <c r="BU405" s="50">
        <f t="shared" si="153"/>
        <v>8.6772222885356156E-4</v>
      </c>
    </row>
    <row r="406" spans="1:73" x14ac:dyDescent="0.25">
      <c r="A406" s="21">
        <v>43739.474305555559</v>
      </c>
      <c r="B406" s="17">
        <v>337499</v>
      </c>
      <c r="C406" s="17">
        <v>13.51</v>
      </c>
      <c r="D406" s="17">
        <v>24.76</v>
      </c>
      <c r="E406" s="17">
        <v>417</v>
      </c>
      <c r="F406" s="17">
        <v>50.17</v>
      </c>
      <c r="G406" s="17">
        <v>-57.27</v>
      </c>
      <c r="H406" s="17">
        <v>-16.98</v>
      </c>
      <c r="I406" s="17">
        <v>28.55</v>
      </c>
      <c r="J406" s="17">
        <v>301.7</v>
      </c>
      <c r="K406" s="17">
        <v>366.8</v>
      </c>
      <c r="L406" s="17">
        <v>-40.29</v>
      </c>
      <c r="M406" s="17">
        <v>0.12</v>
      </c>
      <c r="N406" s="17">
        <v>359.7</v>
      </c>
      <c r="O406" s="17">
        <v>33.19</v>
      </c>
      <c r="P406" s="17">
        <v>326.5</v>
      </c>
      <c r="Q406" s="17">
        <v>412.5</v>
      </c>
      <c r="R406" s="17">
        <v>452.8</v>
      </c>
      <c r="S406" s="17">
        <v>22.86</v>
      </c>
      <c r="T406" s="17">
        <v>66.89</v>
      </c>
      <c r="U406" s="17">
        <v>1.06</v>
      </c>
      <c r="V406" s="17">
        <v>97.5</v>
      </c>
      <c r="W406" s="17">
        <v>23.6</v>
      </c>
      <c r="X406" s="17">
        <v>0.40600000000000003</v>
      </c>
      <c r="Y406" s="17">
        <v>4.0606070000000001</v>
      </c>
      <c r="Z406" s="7">
        <f t="shared" si="132"/>
        <v>23.23</v>
      </c>
      <c r="AA406" s="7">
        <f t="shared" si="146"/>
        <v>296.38</v>
      </c>
      <c r="AB406" s="2">
        <f t="shared" si="133"/>
        <v>337.77000000000004</v>
      </c>
      <c r="AC406" s="42">
        <f t="shared" si="134"/>
        <v>2.8029397102069766</v>
      </c>
      <c r="AD406" s="42">
        <f t="shared" si="135"/>
        <v>1.8748863721574467</v>
      </c>
      <c r="AE406" s="42">
        <f t="shared" si="136"/>
        <v>0.83385295721003294</v>
      </c>
      <c r="AF406" s="42">
        <f t="shared" si="137"/>
        <v>364.8111528972417</v>
      </c>
      <c r="AG406" s="42">
        <f t="shared" si="138"/>
        <v>350.21870678135201</v>
      </c>
      <c r="AH406" s="6">
        <f t="shared" si="139"/>
        <v>396</v>
      </c>
      <c r="AI406" s="4">
        <v>22.9824672513401</v>
      </c>
      <c r="AJ406" s="4">
        <f t="shared" si="147"/>
        <v>296.13246725134007</v>
      </c>
      <c r="AK406" s="8">
        <f t="shared" si="140"/>
        <v>0.20269789877122998</v>
      </c>
      <c r="AL406" s="8">
        <f t="shared" si="141"/>
        <v>418.53897801550062</v>
      </c>
      <c r="AM406" s="8">
        <f t="shared" si="142"/>
        <v>2.6479992447128833</v>
      </c>
      <c r="AN406" s="8">
        <f t="shared" si="143"/>
        <v>-19.093740062396201</v>
      </c>
      <c r="AO406" s="22">
        <f t="shared" si="144"/>
        <v>7.6116600311923986E-3</v>
      </c>
      <c r="AP406" s="22">
        <f t="shared" si="145"/>
        <v>8.4170364217962271E-2</v>
      </c>
      <c r="AQ406" s="19">
        <f t="shared" si="148"/>
        <v>8.4170364217962271E-2</v>
      </c>
      <c r="AX406">
        <v>0.17199355061473146</v>
      </c>
      <c r="AY406">
        <v>35.948275862068968</v>
      </c>
      <c r="AZ406">
        <v>1.4978448275862071</v>
      </c>
      <c r="BA406">
        <v>1.2132543103448279</v>
      </c>
      <c r="BB406">
        <v>3.474137931034484</v>
      </c>
      <c r="BC406">
        <v>0.14475574712643682</v>
      </c>
      <c r="BD406">
        <v>1.068498563218391</v>
      </c>
      <c r="BE406">
        <v>0.1068498563218391</v>
      </c>
      <c r="BF406">
        <v>0</v>
      </c>
      <c r="BG406">
        <v>23.23</v>
      </c>
      <c r="BH406">
        <v>1.2171512735698751</v>
      </c>
      <c r="BI406">
        <v>2.8487588475094285</v>
      </c>
      <c r="BJ406">
        <v>1.9055347930990567</v>
      </c>
      <c r="BK406">
        <v>0.28967366729267019</v>
      </c>
      <c r="BL406">
        <v>8.0464907581297282E-4</v>
      </c>
      <c r="BP406" s="50">
        <f t="shared" si="149"/>
        <v>1.2175157843637026</v>
      </c>
      <c r="BQ406" s="50">
        <f t="shared" si="150"/>
        <v>4.2739942528735642E-2</v>
      </c>
      <c r="BR406" s="50">
        <f t="shared" si="151"/>
        <v>0.2987551328278199</v>
      </c>
      <c r="BS406" s="50">
        <f t="shared" si="152"/>
        <v>0.31621032055987058</v>
      </c>
      <c r="BT406" s="50">
        <f t="shared" si="153"/>
        <v>8.2987536896616642E-4</v>
      </c>
      <c r="BU406" s="50">
        <f t="shared" si="153"/>
        <v>8.7836200155519612E-4</v>
      </c>
    </row>
    <row r="407" spans="1:73" x14ac:dyDescent="0.25">
      <c r="A407" s="21">
        <v>43739.474305555559</v>
      </c>
      <c r="B407" s="17">
        <v>337500</v>
      </c>
      <c r="C407" s="17">
        <v>13.5</v>
      </c>
      <c r="D407" s="17">
        <v>24.76</v>
      </c>
      <c r="E407" s="17">
        <v>416.6</v>
      </c>
      <c r="F407" s="17">
        <v>50.17</v>
      </c>
      <c r="G407" s="17">
        <v>-58.06</v>
      </c>
      <c r="H407" s="17">
        <v>-17.38</v>
      </c>
      <c r="I407" s="17">
        <v>28.55</v>
      </c>
      <c r="J407" s="17">
        <v>301.7</v>
      </c>
      <c r="K407" s="17">
        <v>366.4</v>
      </c>
      <c r="L407" s="17">
        <v>-40.68</v>
      </c>
      <c r="M407" s="17">
        <v>0.12</v>
      </c>
      <c r="N407" s="17">
        <v>358.5</v>
      </c>
      <c r="O407" s="17">
        <v>32.79</v>
      </c>
      <c r="P407" s="17">
        <v>325.7</v>
      </c>
      <c r="Q407" s="17">
        <v>411.7</v>
      </c>
      <c r="R407" s="17">
        <v>452.4</v>
      </c>
      <c r="S407" s="17">
        <v>22.86</v>
      </c>
      <c r="T407" s="17">
        <v>69.260000000000005</v>
      </c>
      <c r="U407" s="17">
        <v>0.245</v>
      </c>
      <c r="V407" s="17">
        <v>184.5</v>
      </c>
      <c r="W407" s="17">
        <v>24.15</v>
      </c>
      <c r="X407" s="17">
        <v>0.40500000000000003</v>
      </c>
      <c r="Y407" s="17">
        <v>4.0536479999999999</v>
      </c>
      <c r="Z407" s="7">
        <f t="shared" si="132"/>
        <v>23.504999999999999</v>
      </c>
      <c r="AA407" s="7">
        <f t="shared" si="146"/>
        <v>296.65499999999997</v>
      </c>
      <c r="AB407" s="2">
        <f t="shared" si="133"/>
        <v>337.44600000000003</v>
      </c>
      <c r="AC407" s="42">
        <f t="shared" si="134"/>
        <v>2.9206119516699558</v>
      </c>
      <c r="AD407" s="42">
        <f t="shared" si="135"/>
        <v>2.0228158377266117</v>
      </c>
      <c r="AE407" s="42">
        <f t="shared" si="136"/>
        <v>0.84284597095753988</v>
      </c>
      <c r="AF407" s="42">
        <f t="shared" si="137"/>
        <v>370.1160890171173</v>
      </c>
      <c r="AG407" s="42">
        <f t="shared" si="138"/>
        <v>355.31144545643258</v>
      </c>
      <c r="AH407" s="6">
        <f t="shared" si="139"/>
        <v>395.23199999999997</v>
      </c>
      <c r="AI407" s="4">
        <v>23.629712386315099</v>
      </c>
      <c r="AJ407" s="4">
        <f t="shared" si="147"/>
        <v>296.77971238631505</v>
      </c>
      <c r="AK407" s="8">
        <f t="shared" si="140"/>
        <v>0.20326265002656843</v>
      </c>
      <c r="AL407" s="8">
        <f t="shared" si="141"/>
        <v>422.29996710070759</v>
      </c>
      <c r="AM407" s="8">
        <f t="shared" si="142"/>
        <v>1.2730573435631247</v>
      </c>
      <c r="AN407" s="8">
        <f t="shared" si="143"/>
        <v>4.6248541402193126</v>
      </c>
      <c r="AO407" s="22">
        <f t="shared" si="144"/>
        <v>6.9611632591067649E-3</v>
      </c>
      <c r="AP407" s="22">
        <f t="shared" si="145"/>
        <v>7.6977117277783377E-2</v>
      </c>
      <c r="AQ407" s="19">
        <f t="shared" si="148"/>
        <v>7.6977117277783377E-2</v>
      </c>
      <c r="AX407">
        <v>0.17450149283923597</v>
      </c>
      <c r="AY407">
        <v>35.913793103448278</v>
      </c>
      <c r="AZ407">
        <v>1.4964080459770115</v>
      </c>
      <c r="BA407">
        <v>1.2120905172413794</v>
      </c>
      <c r="BB407">
        <v>3.5086206896551717</v>
      </c>
      <c r="BC407">
        <v>0.14619252873563215</v>
      </c>
      <c r="BD407">
        <v>1.0658979885057471</v>
      </c>
      <c r="BE407">
        <v>0.10658979885057472</v>
      </c>
      <c r="BF407">
        <v>0</v>
      </c>
      <c r="BG407">
        <v>23.504999999999999</v>
      </c>
      <c r="BH407">
        <v>0.28132270002322579</v>
      </c>
      <c r="BI407">
        <v>2.8964032020899837</v>
      </c>
      <c r="BJ407">
        <v>2.0060488577675231</v>
      </c>
      <c r="BK407">
        <v>0.28468122491727882</v>
      </c>
      <c r="BL407">
        <v>7.9078118032577455E-4</v>
      </c>
      <c r="BP407" s="50">
        <f t="shared" si="149"/>
        <v>0.28140695015953504</v>
      </c>
      <c r="BQ407" s="50">
        <f t="shared" si="150"/>
        <v>4.2635919540229883E-2</v>
      </c>
      <c r="BR407" s="50">
        <f t="shared" si="151"/>
        <v>0.2868482164477193</v>
      </c>
      <c r="BS407" s="50">
        <f t="shared" si="152"/>
        <v>0.30540769672521917</v>
      </c>
      <c r="BT407" s="50">
        <f t="shared" si="153"/>
        <v>7.9680060124366462E-4</v>
      </c>
      <c r="BU407" s="50">
        <f t="shared" si="153"/>
        <v>8.4835471312560886E-4</v>
      </c>
    </row>
    <row r="408" spans="1:73" x14ac:dyDescent="0.25">
      <c r="A408" s="21">
        <v>43739.474305555559</v>
      </c>
      <c r="B408" s="17">
        <v>337501</v>
      </c>
      <c r="C408" s="17">
        <v>13.51</v>
      </c>
      <c r="D408" s="17">
        <v>24.77</v>
      </c>
      <c r="E408" s="17">
        <v>424.4</v>
      </c>
      <c r="F408" s="17">
        <v>50.87</v>
      </c>
      <c r="G408" s="17">
        <v>-58.59</v>
      </c>
      <c r="H408" s="17">
        <v>-17.32</v>
      </c>
      <c r="I408" s="17">
        <v>28.56</v>
      </c>
      <c r="J408" s="17">
        <v>301.7</v>
      </c>
      <c r="K408" s="17">
        <v>373.5</v>
      </c>
      <c r="L408" s="17">
        <v>-41.27</v>
      </c>
      <c r="M408" s="17">
        <v>0.12</v>
      </c>
      <c r="N408" s="17">
        <v>365.8</v>
      </c>
      <c r="O408" s="17">
        <v>33.549999999999997</v>
      </c>
      <c r="P408" s="17">
        <v>332.2</v>
      </c>
      <c r="Q408" s="17">
        <v>411.2</v>
      </c>
      <c r="R408" s="17">
        <v>452.5</v>
      </c>
      <c r="S408" s="17">
        <v>22.86</v>
      </c>
      <c r="T408" s="17">
        <v>69.48</v>
      </c>
      <c r="U408" s="17">
        <v>0.23</v>
      </c>
      <c r="V408" s="17">
        <v>265</v>
      </c>
      <c r="W408" s="17">
        <v>24.3</v>
      </c>
      <c r="X408" s="17">
        <v>0.41399999999999998</v>
      </c>
      <c r="Y408" s="17">
        <v>4.136037</v>
      </c>
      <c r="Z408" s="7">
        <f t="shared" si="132"/>
        <v>23.58</v>
      </c>
      <c r="AA408" s="7">
        <f t="shared" si="146"/>
        <v>296.72999999999996</v>
      </c>
      <c r="AB408" s="2">
        <f t="shared" si="133"/>
        <v>343.76400000000001</v>
      </c>
      <c r="AC408" s="42">
        <f t="shared" si="134"/>
        <v>2.9058092038430439</v>
      </c>
      <c r="AD408" s="42">
        <f t="shared" si="135"/>
        <v>2.0189562348301471</v>
      </c>
      <c r="AE408" s="42">
        <f t="shared" si="136"/>
        <v>0.84258535428102166</v>
      </c>
      <c r="AF408" s="42">
        <f t="shared" si="137"/>
        <v>370.37596090403935</v>
      </c>
      <c r="AG408" s="42">
        <f t="shared" si="138"/>
        <v>355.56092246787773</v>
      </c>
      <c r="AH408" s="6">
        <f t="shared" si="139"/>
        <v>394.75199999999995</v>
      </c>
      <c r="AI408" s="4">
        <v>23.558858335283901</v>
      </c>
      <c r="AJ408" s="4">
        <f t="shared" si="147"/>
        <v>296.70885833528388</v>
      </c>
      <c r="AK408" s="8">
        <f t="shared" si="140"/>
        <v>0.20341685494364622</v>
      </c>
      <c r="AL408" s="8">
        <f t="shared" si="141"/>
        <v>421.86274096674094</v>
      </c>
      <c r="AM408" s="8">
        <f t="shared" si="142"/>
        <v>1.2334707130694269</v>
      </c>
      <c r="AN408" s="8">
        <f t="shared" si="143"/>
        <v>-0.75964119448469947</v>
      </c>
      <c r="AO408" s="22">
        <f t="shared" si="144"/>
        <v>7.2266232128791012E-3</v>
      </c>
      <c r="AP408" s="22">
        <f t="shared" si="145"/>
        <v>7.991259533417798E-2</v>
      </c>
      <c r="AQ408" s="19">
        <f t="shared" si="148"/>
        <v>7.991259533417798E-2</v>
      </c>
      <c r="AX408">
        <v>0.17519080605437656</v>
      </c>
      <c r="AY408">
        <v>36.586206896551722</v>
      </c>
      <c r="AZ408">
        <v>1.5244252873563218</v>
      </c>
      <c r="BA408">
        <v>1.2347844827586207</v>
      </c>
      <c r="BB408">
        <v>3.5603448275862082</v>
      </c>
      <c r="BC408">
        <v>0.14834770114942533</v>
      </c>
      <c r="BD408">
        <v>1.0864367816091953</v>
      </c>
      <c r="BE408">
        <v>0.10864367816091954</v>
      </c>
      <c r="BF408">
        <v>0</v>
      </c>
      <c r="BG408">
        <v>23.58</v>
      </c>
      <c r="BH408">
        <v>0.26409886124629361</v>
      </c>
      <c r="BI408">
        <v>2.9095171961655804</v>
      </c>
      <c r="BJ408">
        <v>2.0215325478958452</v>
      </c>
      <c r="BK408">
        <v>0.29022782576962652</v>
      </c>
      <c r="BL408">
        <v>8.0618840491562913E-4</v>
      </c>
      <c r="BP408" s="50">
        <f t="shared" si="149"/>
        <v>0.26417795321099208</v>
      </c>
      <c r="BQ408" s="50">
        <f t="shared" si="150"/>
        <v>4.3457471264367817E-2</v>
      </c>
      <c r="BR408" s="50">
        <f t="shared" si="151"/>
        <v>0.29229822510244252</v>
      </c>
      <c r="BS408" s="50">
        <f t="shared" si="152"/>
        <v>0.31125798660919946</v>
      </c>
      <c r="BT408" s="50">
        <f t="shared" si="153"/>
        <v>8.1193951417345145E-4</v>
      </c>
      <c r="BU408" s="50">
        <f t="shared" si="153"/>
        <v>8.6460551835888745E-4</v>
      </c>
    </row>
    <row r="409" spans="1:73" x14ac:dyDescent="0.25">
      <c r="A409" s="21">
        <v>43739.474305555559</v>
      </c>
      <c r="B409" s="17">
        <v>337502</v>
      </c>
      <c r="C409" s="17">
        <v>13.5</v>
      </c>
      <c r="D409" s="17">
        <v>24.78</v>
      </c>
      <c r="E409" s="17">
        <v>422.6</v>
      </c>
      <c r="F409" s="17">
        <v>50.92</v>
      </c>
      <c r="G409" s="17">
        <v>-58.63</v>
      </c>
      <c r="H409" s="17">
        <v>-16.82</v>
      </c>
      <c r="I409" s="17">
        <v>28.58</v>
      </c>
      <c r="J409" s="17">
        <v>301.7</v>
      </c>
      <c r="K409" s="17">
        <v>371.6</v>
      </c>
      <c r="L409" s="17">
        <v>-41.81</v>
      </c>
      <c r="M409" s="17">
        <v>0.121</v>
      </c>
      <c r="N409" s="17">
        <v>363.9</v>
      </c>
      <c r="O409" s="17">
        <v>34.1</v>
      </c>
      <c r="P409" s="17">
        <v>329.8</v>
      </c>
      <c r="Q409" s="17">
        <v>411.3</v>
      </c>
      <c r="R409" s="17">
        <v>453.1</v>
      </c>
      <c r="S409" s="17">
        <v>22.86</v>
      </c>
      <c r="T409" s="17">
        <v>65.52</v>
      </c>
      <c r="U409" s="17">
        <v>0.44</v>
      </c>
      <c r="V409" s="17">
        <v>181</v>
      </c>
      <c r="W409" s="17">
        <v>24.1</v>
      </c>
      <c r="X409" s="17">
        <v>0.41199999999999998</v>
      </c>
      <c r="Y409" s="17">
        <v>4.1171239999999996</v>
      </c>
      <c r="Z409" s="7">
        <f t="shared" si="132"/>
        <v>23.48</v>
      </c>
      <c r="AA409" s="7">
        <f t="shared" si="146"/>
        <v>296.63</v>
      </c>
      <c r="AB409" s="2">
        <f t="shared" si="133"/>
        <v>342.30600000000004</v>
      </c>
      <c r="AC409" s="42">
        <f t="shared" si="134"/>
        <v>2.8114968376399734</v>
      </c>
      <c r="AD409" s="42">
        <f t="shared" si="135"/>
        <v>1.8420927280217105</v>
      </c>
      <c r="AE409" s="42">
        <f t="shared" si="136"/>
        <v>0.83165123052224799</v>
      </c>
      <c r="AF409" s="42">
        <f t="shared" si="137"/>
        <v>365.07709020098878</v>
      </c>
      <c r="AG409" s="42">
        <f t="shared" si="138"/>
        <v>350.47400659294919</v>
      </c>
      <c r="AH409" s="6">
        <f t="shared" si="139"/>
        <v>394.84800000000001</v>
      </c>
      <c r="AI409" s="4">
        <v>23.049353912303701</v>
      </c>
      <c r="AJ409" s="4">
        <f t="shared" si="147"/>
        <v>296.19935391230365</v>
      </c>
      <c r="AK409" s="8">
        <f t="shared" si="140"/>
        <v>0.20321126571121248</v>
      </c>
      <c r="AL409" s="8">
        <f t="shared" si="141"/>
        <v>418.87022438940858</v>
      </c>
      <c r="AM409" s="8">
        <f t="shared" si="142"/>
        <v>1.7060480649735517</v>
      </c>
      <c r="AN409" s="8">
        <f t="shared" si="143"/>
        <v>-21.401896193679004</v>
      </c>
      <c r="AO409" s="22">
        <f t="shared" si="144"/>
        <v>7.733713277506579E-3</v>
      </c>
      <c r="AP409" s="22">
        <f t="shared" si="145"/>
        <v>8.5520039079181709E-2</v>
      </c>
      <c r="AQ409" s="19">
        <f t="shared" si="148"/>
        <v>8.5520039079181709E-2</v>
      </c>
      <c r="AX409">
        <v>0.17427223078119977</v>
      </c>
      <c r="AY409">
        <v>36.431034482758626</v>
      </c>
      <c r="AZ409">
        <v>1.5179597701149428</v>
      </c>
      <c r="BA409">
        <v>1.2295474137931037</v>
      </c>
      <c r="BB409">
        <v>3.6034482758620698</v>
      </c>
      <c r="BC409">
        <v>0.15014367816091959</v>
      </c>
      <c r="BD409">
        <v>1.0794037356321842</v>
      </c>
      <c r="BE409">
        <v>0.10794037356321842</v>
      </c>
      <c r="BF409">
        <v>0</v>
      </c>
      <c r="BG409">
        <v>23.48</v>
      </c>
      <c r="BH409">
        <v>0.50523260412334425</v>
      </c>
      <c r="BI409">
        <v>2.8920433491554829</v>
      </c>
      <c r="BJ409">
        <v>1.8948668023666724</v>
      </c>
      <c r="BK409">
        <v>0.29063177943571228</v>
      </c>
      <c r="BL409">
        <v>8.0731049843253417E-4</v>
      </c>
      <c r="BP409" s="50">
        <f t="shared" si="149"/>
        <v>0.5053839104905935</v>
      </c>
      <c r="BQ409" s="50">
        <f t="shared" si="150"/>
        <v>4.3176149425287365E-2</v>
      </c>
      <c r="BR409" s="50">
        <f t="shared" si="151"/>
        <v>0.29455198769242941</v>
      </c>
      <c r="BS409" s="50">
        <f t="shared" si="152"/>
        <v>0.31307002281246593</v>
      </c>
      <c r="BT409" s="50">
        <f t="shared" si="153"/>
        <v>8.1819996581230386E-4</v>
      </c>
      <c r="BU409" s="50">
        <f t="shared" si="153"/>
        <v>8.6963895225684971E-4</v>
      </c>
    </row>
    <row r="410" spans="1:73" x14ac:dyDescent="0.25">
      <c r="A410" s="21">
        <v>43739.474305555559</v>
      </c>
      <c r="B410" s="17">
        <v>337503</v>
      </c>
      <c r="C410" s="17">
        <v>13.5</v>
      </c>
      <c r="D410" s="17">
        <v>24.78</v>
      </c>
      <c r="E410" s="17">
        <v>426.8</v>
      </c>
      <c r="F410" s="17">
        <v>51.7</v>
      </c>
      <c r="G410" s="17">
        <v>-58.38</v>
      </c>
      <c r="H410" s="17">
        <v>-17.09</v>
      </c>
      <c r="I410" s="17">
        <v>28.6</v>
      </c>
      <c r="J410" s="17">
        <v>301.7</v>
      </c>
      <c r="K410" s="17">
        <v>375.1</v>
      </c>
      <c r="L410" s="17">
        <v>-41.29</v>
      </c>
      <c r="M410" s="17">
        <v>0.121</v>
      </c>
      <c r="N410" s="17">
        <v>368.4</v>
      </c>
      <c r="O410" s="17">
        <v>34.619999999999997</v>
      </c>
      <c r="P410" s="17">
        <v>333.8</v>
      </c>
      <c r="Q410" s="17">
        <v>411.7</v>
      </c>
      <c r="R410" s="17">
        <v>453</v>
      </c>
      <c r="S410" s="17">
        <v>22.86</v>
      </c>
      <c r="T410" s="17">
        <v>65.61</v>
      </c>
      <c r="U410" s="17">
        <v>0.35</v>
      </c>
      <c r="V410" s="17">
        <v>235.5</v>
      </c>
      <c r="W410" s="17">
        <v>24.15</v>
      </c>
      <c r="X410" s="17">
        <v>0.41599999999999998</v>
      </c>
      <c r="Y410" s="17">
        <v>4.1615359999999999</v>
      </c>
      <c r="Z410" s="7">
        <f t="shared" si="132"/>
        <v>23.504999999999999</v>
      </c>
      <c r="AA410" s="7">
        <f t="shared" si="146"/>
        <v>296.65499999999997</v>
      </c>
      <c r="AB410" s="2">
        <f t="shared" si="133"/>
        <v>345.70800000000003</v>
      </c>
      <c r="AC410" s="42">
        <f t="shared" si="134"/>
        <v>2.8139389736339071</v>
      </c>
      <c r="AD410" s="42">
        <f t="shared" si="135"/>
        <v>1.8462253606012065</v>
      </c>
      <c r="AE410" s="42">
        <f t="shared" si="136"/>
        <v>0.83190775271088913</v>
      </c>
      <c r="AF410" s="42">
        <f t="shared" si="137"/>
        <v>365.312826383416</v>
      </c>
      <c r="AG410" s="42">
        <f t="shared" si="138"/>
        <v>350.70031332807935</v>
      </c>
      <c r="AH410" s="6">
        <f t="shared" si="139"/>
        <v>395.23199999999997</v>
      </c>
      <c r="AI410" s="4">
        <v>23.064603277196401</v>
      </c>
      <c r="AJ410" s="4">
        <f t="shared" si="147"/>
        <v>296.21460327719637</v>
      </c>
      <c r="AK410" s="8">
        <f t="shared" si="140"/>
        <v>0.20326265002656843</v>
      </c>
      <c r="AL410" s="8">
        <f t="shared" si="141"/>
        <v>418.95393289881315</v>
      </c>
      <c r="AM410" s="8">
        <f t="shared" si="142"/>
        <v>1.5215945583498909</v>
      </c>
      <c r="AN410" s="8">
        <f t="shared" si="143"/>
        <v>-19.520166134460624</v>
      </c>
      <c r="AO410" s="22">
        <f t="shared" si="144"/>
        <v>7.7751624797633943E-3</v>
      </c>
      <c r="AP410" s="22">
        <f t="shared" si="145"/>
        <v>8.5978387775287837E-2</v>
      </c>
      <c r="AQ410" s="19">
        <f t="shared" si="148"/>
        <v>8.5978387775287837E-2</v>
      </c>
      <c r="AX410">
        <v>0.17450149283923597</v>
      </c>
      <c r="AY410">
        <v>36.793103448275865</v>
      </c>
      <c r="AZ410">
        <v>1.5330459770114944</v>
      </c>
      <c r="BA410">
        <v>1.2417672413793106</v>
      </c>
      <c r="BB410">
        <v>3.5603448275862082</v>
      </c>
      <c r="BC410">
        <v>0.14834770114942533</v>
      </c>
      <c r="BD410">
        <v>1.0934195402298852</v>
      </c>
      <c r="BE410">
        <v>0.10934195402298852</v>
      </c>
      <c r="BF410">
        <v>0</v>
      </c>
      <c r="BG410">
        <v>23.504999999999999</v>
      </c>
      <c r="BH410">
        <v>0.40188957146175114</v>
      </c>
      <c r="BI410">
        <v>2.8964032020899837</v>
      </c>
      <c r="BJ410">
        <v>1.9003301408912383</v>
      </c>
      <c r="BK410">
        <v>0.2936032274731758</v>
      </c>
      <c r="BL410">
        <v>8.1556452075882177E-4</v>
      </c>
      <c r="BP410" s="50">
        <f t="shared" si="149"/>
        <v>0.40200992879933573</v>
      </c>
      <c r="BQ410" s="50">
        <f t="shared" si="150"/>
        <v>4.3736781609195412E-2</v>
      </c>
      <c r="BR410" s="50">
        <f t="shared" si="151"/>
        <v>0.29677146415266231</v>
      </c>
      <c r="BS410" s="50">
        <f t="shared" si="152"/>
        <v>0.31566226846527651</v>
      </c>
      <c r="BT410" s="50">
        <f t="shared" si="153"/>
        <v>8.2436517820183976E-4</v>
      </c>
      <c r="BU410" s="50">
        <f t="shared" si="153"/>
        <v>8.7683963462576809E-4</v>
      </c>
    </row>
    <row r="411" spans="1:73" x14ac:dyDescent="0.25">
      <c r="A411" s="21">
        <v>43739.474305555559</v>
      </c>
      <c r="B411" s="17">
        <v>337504</v>
      </c>
      <c r="C411" s="17">
        <v>13.51</v>
      </c>
      <c r="D411" s="17">
        <v>24.79</v>
      </c>
      <c r="E411" s="17">
        <v>436</v>
      </c>
      <c r="F411" s="17">
        <v>53.09</v>
      </c>
      <c r="G411" s="17">
        <v>-58.52</v>
      </c>
      <c r="H411" s="17">
        <v>-16.989999999999998</v>
      </c>
      <c r="I411" s="17">
        <v>28.61</v>
      </c>
      <c r="J411" s="17">
        <v>301.8</v>
      </c>
      <c r="K411" s="17">
        <v>382.9</v>
      </c>
      <c r="L411" s="17">
        <v>-41.52</v>
      </c>
      <c r="M411" s="17">
        <v>0.122</v>
      </c>
      <c r="N411" s="17">
        <v>377.5</v>
      </c>
      <c r="O411" s="17">
        <v>36.1</v>
      </c>
      <c r="P411" s="17">
        <v>341.4</v>
      </c>
      <c r="Q411" s="17">
        <v>411.6</v>
      </c>
      <c r="R411" s="17">
        <v>453.2</v>
      </c>
      <c r="S411" s="17">
        <v>22.86</v>
      </c>
      <c r="T411" s="17">
        <v>65.98</v>
      </c>
      <c r="U411" s="17">
        <v>0.39</v>
      </c>
      <c r="V411" s="17">
        <v>34.5</v>
      </c>
      <c r="W411" s="17">
        <v>24.35</v>
      </c>
      <c r="X411" s="17">
        <v>0.42499999999999999</v>
      </c>
      <c r="Y411" s="17">
        <v>4.2495950000000002</v>
      </c>
      <c r="Z411" s="7">
        <f t="shared" si="132"/>
        <v>23.605</v>
      </c>
      <c r="AA411" s="7">
        <f t="shared" si="146"/>
        <v>296.755</v>
      </c>
      <c r="AB411" s="2">
        <f t="shared" si="133"/>
        <v>353.16</v>
      </c>
      <c r="AC411" s="42">
        <f t="shared" si="134"/>
        <v>2.8136159957363547</v>
      </c>
      <c r="AD411" s="42">
        <f t="shared" si="135"/>
        <v>1.8564238339868471</v>
      </c>
      <c r="AE411" s="42">
        <f t="shared" si="136"/>
        <v>0.83252322295071901</v>
      </c>
      <c r="AF411" s="42">
        <f t="shared" si="137"/>
        <v>366.07628545838099</v>
      </c>
      <c r="AG411" s="42">
        <f t="shared" si="138"/>
        <v>351.43323404004576</v>
      </c>
      <c r="AH411" s="6">
        <f t="shared" si="139"/>
        <v>395.13600000000002</v>
      </c>
      <c r="AI411" s="4">
        <v>23.0711214308633</v>
      </c>
      <c r="AJ411" s="4">
        <f t="shared" si="147"/>
        <v>296.22112143086326</v>
      </c>
      <c r="AK411" s="8">
        <f t="shared" si="140"/>
        <v>0.20346827390877517</v>
      </c>
      <c r="AL411" s="8">
        <f t="shared" si="141"/>
        <v>418.96593263064347</v>
      </c>
      <c r="AM411" s="8">
        <f t="shared" si="142"/>
        <v>1.6061911467817269</v>
      </c>
      <c r="AN411" s="8">
        <f t="shared" si="143"/>
        <v>-24.979296338970045</v>
      </c>
      <c r="AO411" s="22">
        <f t="shared" si="144"/>
        <v>8.0666547278887765E-3</v>
      </c>
      <c r="AP411" s="22">
        <f t="shared" si="145"/>
        <v>8.920173308904096E-2</v>
      </c>
      <c r="AQ411" s="19">
        <f t="shared" si="148"/>
        <v>8.920173308904096E-2</v>
      </c>
      <c r="AX411">
        <v>0.17542108688775135</v>
      </c>
      <c r="AY411">
        <v>37.586206896551722</v>
      </c>
      <c r="AZ411">
        <v>1.5660919540229885</v>
      </c>
      <c r="BA411">
        <v>1.2685344827586207</v>
      </c>
      <c r="BB411">
        <v>3.5862068965517211</v>
      </c>
      <c r="BC411">
        <v>0.14942528735632171</v>
      </c>
      <c r="BD411">
        <v>1.1191091954022989</v>
      </c>
      <c r="BE411">
        <v>0.1119109195402299</v>
      </c>
      <c r="BF411">
        <v>0</v>
      </c>
      <c r="BG411">
        <v>23.605</v>
      </c>
      <c r="BH411">
        <v>0.44781980820023704</v>
      </c>
      <c r="BI411">
        <v>2.9139000271735132</v>
      </c>
      <c r="BJ411">
        <v>1.9225912379290842</v>
      </c>
      <c r="BK411">
        <v>0.30078805579193313</v>
      </c>
      <c r="BL411">
        <v>8.3552237719981424E-4</v>
      </c>
      <c r="BP411" s="50">
        <f t="shared" si="149"/>
        <v>0.44795392066211698</v>
      </c>
      <c r="BQ411" s="50">
        <f t="shared" si="150"/>
        <v>4.4764367816091957E-2</v>
      </c>
      <c r="BR411" s="50">
        <f t="shared" si="151"/>
        <v>0.30438064337223186</v>
      </c>
      <c r="BS411" s="50">
        <f t="shared" si="152"/>
        <v>0.32368823263219593</v>
      </c>
      <c r="BT411" s="50">
        <f t="shared" si="153"/>
        <v>8.455017871450885E-4</v>
      </c>
      <c r="BU411" s="50">
        <f t="shared" si="153"/>
        <v>8.9913397953387761E-4</v>
      </c>
    </row>
    <row r="412" spans="1:73" x14ac:dyDescent="0.25">
      <c r="A412" s="21">
        <v>43739.474999999999</v>
      </c>
      <c r="B412" s="17">
        <v>337505</v>
      </c>
      <c r="C412" s="17">
        <v>13.5</v>
      </c>
      <c r="D412" s="17">
        <v>24.8</v>
      </c>
      <c r="E412" s="17">
        <v>441.9</v>
      </c>
      <c r="F412" s="17">
        <v>54.16</v>
      </c>
      <c r="G412" s="17">
        <v>-58.32</v>
      </c>
      <c r="H412" s="17">
        <v>-16.440000000000001</v>
      </c>
      <c r="I412" s="17">
        <v>28.64</v>
      </c>
      <c r="J412" s="17">
        <v>301.8</v>
      </c>
      <c r="K412" s="17">
        <v>387.8</v>
      </c>
      <c r="L412" s="17">
        <v>-41.88</v>
      </c>
      <c r="M412" s="17">
        <v>0.123</v>
      </c>
      <c r="N412" s="17">
        <v>383.6</v>
      </c>
      <c r="O412" s="17">
        <v>37.72</v>
      </c>
      <c r="P412" s="17">
        <v>345.9</v>
      </c>
      <c r="Q412" s="17">
        <v>412</v>
      </c>
      <c r="R412" s="17">
        <v>453.9</v>
      </c>
      <c r="S412" s="17">
        <v>22.86</v>
      </c>
      <c r="T412" s="17">
        <v>66.64</v>
      </c>
      <c r="U412" s="17">
        <v>0.125</v>
      </c>
      <c r="V412" s="17">
        <v>160</v>
      </c>
      <c r="W412" s="17">
        <v>24.35</v>
      </c>
      <c r="X412" s="17">
        <v>0.43099999999999999</v>
      </c>
      <c r="Y412" s="17">
        <v>4.3071419999999998</v>
      </c>
      <c r="Z412" s="7">
        <f t="shared" si="132"/>
        <v>23.605</v>
      </c>
      <c r="AA412" s="7">
        <f t="shared" si="146"/>
        <v>296.755</v>
      </c>
      <c r="AB412" s="2">
        <f t="shared" si="133"/>
        <v>357.93900000000002</v>
      </c>
      <c r="AC412" s="42">
        <f t="shared" si="134"/>
        <v>2.9022972480143943</v>
      </c>
      <c r="AD412" s="42">
        <f t="shared" si="135"/>
        <v>1.9340908860767922</v>
      </c>
      <c r="AE412" s="42">
        <f t="shared" si="136"/>
        <v>0.83741689785918205</v>
      </c>
      <c r="AF412" s="42">
        <f t="shared" si="137"/>
        <v>368.22812733299151</v>
      </c>
      <c r="AG412" s="42">
        <f t="shared" si="138"/>
        <v>353.49900223967182</v>
      </c>
      <c r="AH412" s="6">
        <f t="shared" si="139"/>
        <v>395.52</v>
      </c>
      <c r="AI412" s="4">
        <v>23.542592315259601</v>
      </c>
      <c r="AJ412" s="4">
        <f t="shared" si="147"/>
        <v>296.69259231525956</v>
      </c>
      <c r="AK412" s="8">
        <f t="shared" si="140"/>
        <v>0.20346827390877517</v>
      </c>
      <c r="AL412" s="8">
        <f t="shared" si="141"/>
        <v>421.76035509270389</v>
      </c>
      <c r="AM412" s="8">
        <f t="shared" si="142"/>
        <v>0.90932667397366052</v>
      </c>
      <c r="AN412" s="8">
        <f t="shared" si="143"/>
        <v>-1.6530975658784923</v>
      </c>
      <c r="AO412" s="22">
        <f t="shared" si="144"/>
        <v>7.5895070379366361E-3</v>
      </c>
      <c r="AP412" s="22">
        <f t="shared" si="145"/>
        <v>8.3925394591991803E-2</v>
      </c>
      <c r="AQ412" s="19">
        <f t="shared" si="148"/>
        <v>8.3925394591991803E-2</v>
      </c>
      <c r="AX412">
        <v>0.17542108688775135</v>
      </c>
      <c r="AY412">
        <v>38.094827586206897</v>
      </c>
      <c r="AZ412">
        <v>1.5872844827586208</v>
      </c>
      <c r="BA412">
        <v>1.2857004310344828</v>
      </c>
      <c r="BB412">
        <v>3.6120689655172393</v>
      </c>
      <c r="BC412">
        <v>0.15050287356321831</v>
      </c>
      <c r="BD412">
        <v>1.1351975574712645</v>
      </c>
      <c r="BE412">
        <v>0.11351975574712646</v>
      </c>
      <c r="BF412">
        <v>0</v>
      </c>
      <c r="BG412">
        <v>23.605</v>
      </c>
      <c r="BH412">
        <v>0.14353198980776827</v>
      </c>
      <c r="BI412">
        <v>2.9139000271735132</v>
      </c>
      <c r="BJ412">
        <v>1.9418229781084293</v>
      </c>
      <c r="BK412">
        <v>0.30316160678825027</v>
      </c>
      <c r="BL412">
        <v>8.4211557441180637E-4</v>
      </c>
      <c r="BP412" s="50">
        <f t="shared" si="149"/>
        <v>0.14357497457119134</v>
      </c>
      <c r="BQ412" s="50">
        <f t="shared" si="150"/>
        <v>4.5407902298850583E-2</v>
      </c>
      <c r="BR412" s="50">
        <f t="shared" si="151"/>
        <v>0.30434517320112447</v>
      </c>
      <c r="BS412" s="50">
        <f t="shared" si="152"/>
        <v>0.32431929782541652</v>
      </c>
      <c r="BT412" s="50">
        <f t="shared" si="153"/>
        <v>8.4540325889201253E-4</v>
      </c>
      <c r="BU412" s="50">
        <f t="shared" si="153"/>
        <v>9.0088693840393479E-4</v>
      </c>
    </row>
    <row r="413" spans="1:73" x14ac:dyDescent="0.25">
      <c r="A413" s="21">
        <v>43739.474999999999</v>
      </c>
      <c r="B413" s="17">
        <v>337506</v>
      </c>
      <c r="C413" s="17">
        <v>13.5</v>
      </c>
      <c r="D413" s="17">
        <v>24.8</v>
      </c>
      <c r="E413" s="17">
        <v>448.9</v>
      </c>
      <c r="F413" s="17">
        <v>55.44</v>
      </c>
      <c r="G413" s="17">
        <v>-58.76</v>
      </c>
      <c r="H413" s="17">
        <v>-16.82</v>
      </c>
      <c r="I413" s="17">
        <v>28.66</v>
      </c>
      <c r="J413" s="17">
        <v>301.8</v>
      </c>
      <c r="K413" s="17">
        <v>393.5</v>
      </c>
      <c r="L413" s="17">
        <v>-41.94</v>
      </c>
      <c r="M413" s="17">
        <v>0.123</v>
      </c>
      <c r="N413" s="17">
        <v>390.2</v>
      </c>
      <c r="O413" s="17">
        <v>38.619999999999997</v>
      </c>
      <c r="P413" s="17">
        <v>351.6</v>
      </c>
      <c r="Q413" s="17">
        <v>411.7</v>
      </c>
      <c r="R413" s="17">
        <v>453.6</v>
      </c>
      <c r="S413" s="17">
        <v>22.86</v>
      </c>
      <c r="T413" s="17">
        <v>65.45</v>
      </c>
      <c r="U413" s="17">
        <v>0.43</v>
      </c>
      <c r="V413" s="17">
        <v>182</v>
      </c>
      <c r="W413" s="17">
        <v>24.15</v>
      </c>
      <c r="X413" s="17">
        <v>0.438</v>
      </c>
      <c r="Y413" s="17">
        <v>4.3820800000000002</v>
      </c>
      <c r="Z413" s="7">
        <f t="shared" si="132"/>
        <v>23.504999999999999</v>
      </c>
      <c r="AA413" s="7">
        <f t="shared" si="146"/>
        <v>296.65499999999997</v>
      </c>
      <c r="AB413" s="2">
        <f t="shared" si="133"/>
        <v>363.60899999999998</v>
      </c>
      <c r="AC413" s="42">
        <f t="shared" si="134"/>
        <v>2.8168731357274175</v>
      </c>
      <c r="AD413" s="42">
        <f t="shared" si="135"/>
        <v>1.8436434673335946</v>
      </c>
      <c r="AE413" s="42">
        <f t="shared" si="136"/>
        <v>0.83174128685118176</v>
      </c>
      <c r="AF413" s="42">
        <f t="shared" si="137"/>
        <v>365.23972679574189</v>
      </c>
      <c r="AG413" s="42">
        <f t="shared" si="138"/>
        <v>350.63013772391218</v>
      </c>
      <c r="AH413" s="6">
        <f t="shared" si="139"/>
        <v>395.23199999999997</v>
      </c>
      <c r="AI413" s="4">
        <v>23.080429790983299</v>
      </c>
      <c r="AJ413" s="4">
        <f t="shared" si="147"/>
        <v>296.23042979098329</v>
      </c>
      <c r="AK413" s="8">
        <f t="shared" si="140"/>
        <v>0.20326265002656843</v>
      </c>
      <c r="AL413" s="8">
        <f t="shared" si="141"/>
        <v>419.04764233575776</v>
      </c>
      <c r="AM413" s="8">
        <f t="shared" si="142"/>
        <v>1.6865497324419458</v>
      </c>
      <c r="AN413" s="8">
        <f t="shared" si="143"/>
        <v>-20.858792040591702</v>
      </c>
      <c r="AO413" s="22">
        <f t="shared" si="144"/>
        <v>8.2110626094959692E-3</v>
      </c>
      <c r="AP413" s="22">
        <f t="shared" si="145"/>
        <v>9.079860735050449E-2</v>
      </c>
      <c r="AQ413" s="19">
        <f t="shared" si="148"/>
        <v>9.079860735050449E-2</v>
      </c>
      <c r="AX413">
        <v>0.17450149283923597</v>
      </c>
      <c r="AY413">
        <v>38.698275862068968</v>
      </c>
      <c r="AZ413">
        <v>1.6124281609195403</v>
      </c>
      <c r="BA413">
        <v>1.3060668103448279</v>
      </c>
      <c r="BB413">
        <v>3.6120689655172442</v>
      </c>
      <c r="BC413">
        <v>0.15050287356321851</v>
      </c>
      <c r="BD413">
        <v>1.1555639367816093</v>
      </c>
      <c r="BE413">
        <v>0.11555639367816094</v>
      </c>
      <c r="BF413">
        <v>0</v>
      </c>
      <c r="BG413">
        <v>23.504999999999999</v>
      </c>
      <c r="BH413">
        <v>0.49375004493872282</v>
      </c>
      <c r="BI413">
        <v>2.8964032020899837</v>
      </c>
      <c r="BJ413">
        <v>1.8956958957678944</v>
      </c>
      <c r="BK413">
        <v>0.31007244676738938</v>
      </c>
      <c r="BL413">
        <v>8.6131235213163715E-4</v>
      </c>
      <c r="BP413" s="50">
        <f t="shared" si="149"/>
        <v>0.49389791252489817</v>
      </c>
      <c r="BQ413" s="50">
        <f t="shared" si="150"/>
        <v>4.6222557471264372E-2</v>
      </c>
      <c r="BR413" s="50">
        <f t="shared" si="151"/>
        <v>0.31415875342406985</v>
      </c>
      <c r="BS413" s="50">
        <f t="shared" si="152"/>
        <v>0.33400575844454139</v>
      </c>
      <c r="BT413" s="50">
        <f t="shared" si="153"/>
        <v>8.7266320395574951E-4</v>
      </c>
      <c r="BU413" s="50">
        <f t="shared" si="153"/>
        <v>9.2779377345705936E-4</v>
      </c>
    </row>
    <row r="414" spans="1:73" x14ac:dyDescent="0.25">
      <c r="A414" s="21">
        <v>43739.474999999999</v>
      </c>
      <c r="B414" s="17">
        <v>337507</v>
      </c>
      <c r="C414" s="17">
        <v>13.51</v>
      </c>
      <c r="D414" s="17">
        <v>24.81</v>
      </c>
      <c r="E414" s="17">
        <v>460.5</v>
      </c>
      <c r="F414" s="17">
        <v>57.33</v>
      </c>
      <c r="G414" s="17">
        <v>-58.52</v>
      </c>
      <c r="H414" s="17">
        <v>-16.420000000000002</v>
      </c>
      <c r="I414" s="17">
        <v>28.68</v>
      </c>
      <c r="J414" s="17">
        <v>301.8</v>
      </c>
      <c r="K414" s="17">
        <v>403.2</v>
      </c>
      <c r="L414" s="17">
        <v>-42.1</v>
      </c>
      <c r="M414" s="17">
        <v>0.124</v>
      </c>
      <c r="N414" s="17">
        <v>402</v>
      </c>
      <c r="O414" s="17">
        <v>40.909999999999997</v>
      </c>
      <c r="P414" s="17">
        <v>361.1</v>
      </c>
      <c r="Q414" s="17">
        <v>412</v>
      </c>
      <c r="R414" s="17">
        <v>454.1</v>
      </c>
      <c r="S414" s="17">
        <v>22.88</v>
      </c>
      <c r="T414" s="17">
        <v>66.06</v>
      </c>
      <c r="U414" s="17">
        <v>1.6850000000000001</v>
      </c>
      <c r="V414" s="17">
        <v>348</v>
      </c>
      <c r="W414" s="17">
        <v>23.45</v>
      </c>
      <c r="X414" s="17">
        <v>0.45</v>
      </c>
      <c r="Y414" s="17">
        <v>4.5033250000000002</v>
      </c>
      <c r="Z414" s="7">
        <f t="shared" si="132"/>
        <v>23.164999999999999</v>
      </c>
      <c r="AA414" s="7">
        <f t="shared" si="146"/>
        <v>296.315</v>
      </c>
      <c r="AB414" s="2">
        <f t="shared" si="133"/>
        <v>373.00500000000005</v>
      </c>
      <c r="AC414" s="42">
        <f t="shared" si="134"/>
        <v>2.8974111848942328</v>
      </c>
      <c r="AD414" s="42">
        <f t="shared" si="135"/>
        <v>1.9140298287411304</v>
      </c>
      <c r="AE414" s="42">
        <f t="shared" si="136"/>
        <v>0.83634668757002173</v>
      </c>
      <c r="AF414" s="42">
        <f t="shared" si="137"/>
        <v>365.58127849017728</v>
      </c>
      <c r="AG414" s="42">
        <f t="shared" si="138"/>
        <v>350.95802735057021</v>
      </c>
      <c r="AH414" s="6">
        <f t="shared" si="139"/>
        <v>395.52</v>
      </c>
      <c r="AI414" s="4">
        <v>23.479934845118901</v>
      </c>
      <c r="AJ414" s="4">
        <f t="shared" si="147"/>
        <v>296.6299348451189</v>
      </c>
      <c r="AK414" s="8">
        <f t="shared" si="140"/>
        <v>0.20256456513769555</v>
      </c>
      <c r="AL414" s="8">
        <f t="shared" si="141"/>
        <v>421.49057000488011</v>
      </c>
      <c r="AM414" s="8">
        <f t="shared" si="142"/>
        <v>3.3386037500727754</v>
      </c>
      <c r="AN414" s="8">
        <f t="shared" si="143"/>
        <v>30.628524538476281</v>
      </c>
      <c r="AO414" s="22">
        <f t="shared" si="144"/>
        <v>7.2036966973441068E-3</v>
      </c>
      <c r="AP414" s="22">
        <f t="shared" si="145"/>
        <v>7.9659072035065656E-2</v>
      </c>
      <c r="AQ414" s="19">
        <f t="shared" si="148"/>
        <v>7.9659072035065656E-2</v>
      </c>
      <c r="AX414">
        <v>0.17140522889821377</v>
      </c>
      <c r="AY414">
        <v>39.698275862068968</v>
      </c>
      <c r="AZ414">
        <v>1.6540948275862071</v>
      </c>
      <c r="BA414">
        <v>1.3398168103448278</v>
      </c>
      <c r="BB414">
        <v>3.6293103448275881</v>
      </c>
      <c r="BC414">
        <v>0.15122126436781616</v>
      </c>
      <c r="BD414">
        <v>1.1885955459770117</v>
      </c>
      <c r="BE414">
        <v>0.11885955459770117</v>
      </c>
      <c r="BF414">
        <v>0</v>
      </c>
      <c r="BG414">
        <v>23.164999999999999</v>
      </c>
      <c r="BH414">
        <v>1.9348112226087164</v>
      </c>
      <c r="BI414">
        <v>2.8375979306887409</v>
      </c>
      <c r="BJ414">
        <v>1.8745171930129823</v>
      </c>
      <c r="BK414">
        <v>0.32073327918089256</v>
      </c>
      <c r="BL414">
        <v>8.9092577550247938E-4</v>
      </c>
      <c r="BP414" s="50">
        <f t="shared" si="149"/>
        <v>1.9353906572196593</v>
      </c>
      <c r="BQ414" s="50">
        <f t="shared" si="150"/>
        <v>4.7543821839080465E-2</v>
      </c>
      <c r="BR414" s="50">
        <f t="shared" si="151"/>
        <v>0.33607047452369604</v>
      </c>
      <c r="BS414" s="50">
        <f t="shared" si="152"/>
        <v>0.35463990521564209</v>
      </c>
      <c r="BT414" s="50">
        <f t="shared" si="153"/>
        <v>9.3352909589915569E-4</v>
      </c>
      <c r="BU414" s="50">
        <f t="shared" si="153"/>
        <v>9.8511084782122792E-4</v>
      </c>
    </row>
    <row r="415" spans="1:73" x14ac:dyDescent="0.25">
      <c r="A415" s="21">
        <v>43739.474999999999</v>
      </c>
      <c r="B415" s="17">
        <v>337508</v>
      </c>
      <c r="C415" s="17">
        <v>13.5</v>
      </c>
      <c r="D415" s="17">
        <v>24.82</v>
      </c>
      <c r="E415" s="17">
        <v>473.1</v>
      </c>
      <c r="F415" s="17">
        <v>59.17</v>
      </c>
      <c r="G415" s="17">
        <v>-60.35</v>
      </c>
      <c r="H415" s="17">
        <v>-17.2</v>
      </c>
      <c r="I415" s="17">
        <v>28.68</v>
      </c>
      <c r="J415" s="17">
        <v>301.8</v>
      </c>
      <c r="K415" s="17">
        <v>413.9</v>
      </c>
      <c r="L415" s="17">
        <v>-43.15</v>
      </c>
      <c r="M415" s="17">
        <v>0.125</v>
      </c>
      <c r="N415" s="17">
        <v>412.8</v>
      </c>
      <c r="O415" s="17">
        <v>41.97</v>
      </c>
      <c r="P415" s="17">
        <v>370.8</v>
      </c>
      <c r="Q415" s="17">
        <v>410.3</v>
      </c>
      <c r="R415" s="17">
        <v>453.4</v>
      </c>
      <c r="S415" s="17">
        <v>22.88</v>
      </c>
      <c r="T415" s="17">
        <v>63.65</v>
      </c>
      <c r="U415" s="17">
        <v>0.11</v>
      </c>
      <c r="V415" s="17">
        <v>54</v>
      </c>
      <c r="W415" s="17">
        <v>23.65</v>
      </c>
      <c r="X415" s="17">
        <v>0.46100000000000002</v>
      </c>
      <c r="Y415" s="17">
        <v>4.6141949999999996</v>
      </c>
      <c r="Z415" s="7">
        <f t="shared" si="132"/>
        <v>23.265000000000001</v>
      </c>
      <c r="AA415" s="7">
        <f t="shared" si="146"/>
        <v>296.41499999999996</v>
      </c>
      <c r="AB415" s="2">
        <f t="shared" si="133"/>
        <v>383.21100000000007</v>
      </c>
      <c r="AC415" s="42">
        <f t="shared" si="134"/>
        <v>2.8041881226911491</v>
      </c>
      <c r="AD415" s="42">
        <f t="shared" si="135"/>
        <v>1.7848657400929164</v>
      </c>
      <c r="AE415" s="42">
        <f t="shared" si="136"/>
        <v>0.82799233370091074</v>
      </c>
      <c r="AF415" s="42">
        <f t="shared" si="137"/>
        <v>362.41827045025434</v>
      </c>
      <c r="AG415" s="42">
        <f t="shared" si="138"/>
        <v>347.92153963224416</v>
      </c>
      <c r="AH415" s="6">
        <f t="shared" si="139"/>
        <v>393.88799999999998</v>
      </c>
      <c r="AI415" s="4">
        <v>22.992107565479898</v>
      </c>
      <c r="AJ415" s="4">
        <f t="shared" si="147"/>
        <v>296.14210756547988</v>
      </c>
      <c r="AK415" s="8">
        <f t="shared" si="140"/>
        <v>0.20276971803314794</v>
      </c>
      <c r="AL415" s="8">
        <f t="shared" si="141"/>
        <v>418.58709791913611</v>
      </c>
      <c r="AM415" s="8">
        <f t="shared" si="142"/>
        <v>0.85302403248677583</v>
      </c>
      <c r="AN415" s="8">
        <f t="shared" si="143"/>
        <v>-6.7809922375951377</v>
      </c>
      <c r="AO415" s="22">
        <f t="shared" si="144"/>
        <v>8.3167196660485065E-3</v>
      </c>
      <c r="AP415" s="22">
        <f t="shared" si="145"/>
        <v>9.1966971793448704E-2</v>
      </c>
      <c r="AQ415" s="19">
        <f t="shared" si="148"/>
        <v>9.1966971793448704E-2</v>
      </c>
      <c r="AX415">
        <v>0.17231104430082378</v>
      </c>
      <c r="AY415">
        <v>40.78448275862069</v>
      </c>
      <c r="AZ415">
        <v>1.6993534482758621</v>
      </c>
      <c r="BA415">
        <v>1.3764762931034484</v>
      </c>
      <c r="BB415">
        <v>3.7155172413793074</v>
      </c>
      <c r="BC415">
        <v>0.15481321839080447</v>
      </c>
      <c r="BD415">
        <v>1.221663074712644</v>
      </c>
      <c r="BE415">
        <v>0.1221663074712644</v>
      </c>
      <c r="BF415">
        <v>0</v>
      </c>
      <c r="BG415">
        <v>23.265000000000001</v>
      </c>
      <c r="BH415">
        <v>0.12630815103083606</v>
      </c>
      <c r="BI415">
        <v>2.8547844279024854</v>
      </c>
      <c r="BJ415">
        <v>1.8170702883599319</v>
      </c>
      <c r="BK415">
        <v>0.32455348858777011</v>
      </c>
      <c r="BL415">
        <v>9.0153746829936142E-4</v>
      </c>
      <c r="BP415" s="50">
        <f t="shared" si="149"/>
        <v>0.12634597762264838</v>
      </c>
      <c r="BQ415" s="50">
        <f t="shared" si="150"/>
        <v>4.8866522988505759E-2</v>
      </c>
      <c r="BR415" s="50">
        <f t="shared" si="151"/>
        <v>0.32568419813425498</v>
      </c>
      <c r="BS415" s="50">
        <f t="shared" si="152"/>
        <v>0.34709552720055759</v>
      </c>
      <c r="BT415" s="50">
        <f t="shared" si="153"/>
        <v>9.0467832815070834E-4</v>
      </c>
      <c r="BU415" s="50">
        <f t="shared" si="153"/>
        <v>9.6415424222377104E-4</v>
      </c>
    </row>
    <row r="416" spans="1:73" x14ac:dyDescent="0.25">
      <c r="A416" s="21">
        <v>43739.474999999999</v>
      </c>
      <c r="B416" s="17">
        <v>337509</v>
      </c>
      <c r="C416" s="17">
        <v>13.5</v>
      </c>
      <c r="D416" s="17">
        <v>24.82</v>
      </c>
      <c r="E416" s="17">
        <v>483.1</v>
      </c>
      <c r="F416" s="17">
        <v>60.45</v>
      </c>
      <c r="G416" s="17">
        <v>-60.58</v>
      </c>
      <c r="H416" s="17">
        <v>-17.2</v>
      </c>
      <c r="I416" s="17">
        <v>28.71</v>
      </c>
      <c r="J416" s="17">
        <v>301.89999999999998</v>
      </c>
      <c r="K416" s="17">
        <v>422.7</v>
      </c>
      <c r="L416" s="17">
        <v>-43.38</v>
      </c>
      <c r="M416" s="17">
        <v>0.125</v>
      </c>
      <c r="N416" s="17">
        <v>422.5</v>
      </c>
      <c r="O416" s="17">
        <v>43.25</v>
      </c>
      <c r="P416" s="17">
        <v>379.3</v>
      </c>
      <c r="Q416" s="17">
        <v>410.2</v>
      </c>
      <c r="R416" s="17">
        <v>453.5</v>
      </c>
      <c r="S416" s="17">
        <v>22.88</v>
      </c>
      <c r="T416" s="17">
        <v>65.010000000000005</v>
      </c>
      <c r="U416" s="17">
        <v>1.05</v>
      </c>
      <c r="V416" s="17">
        <v>344</v>
      </c>
      <c r="W416" s="17">
        <v>23.6</v>
      </c>
      <c r="X416" s="17">
        <v>0.47199999999999998</v>
      </c>
      <c r="Y416" s="17">
        <v>4.7177600000000002</v>
      </c>
      <c r="Z416" s="7">
        <f t="shared" si="132"/>
        <v>23.240000000000002</v>
      </c>
      <c r="AA416" s="7">
        <f t="shared" si="146"/>
        <v>296.39</v>
      </c>
      <c r="AB416" s="2">
        <f t="shared" si="133"/>
        <v>391.31100000000004</v>
      </c>
      <c r="AC416" s="42">
        <f t="shared" si="134"/>
        <v>2.8958092773962205</v>
      </c>
      <c r="AD416" s="42">
        <f t="shared" si="135"/>
        <v>1.8825656112352831</v>
      </c>
      <c r="AE416" s="42">
        <f t="shared" si="136"/>
        <v>0.83433646892536428</v>
      </c>
      <c r="AF416" s="42">
        <f t="shared" si="137"/>
        <v>365.07195619273375</v>
      </c>
      <c r="AG416" s="42">
        <f t="shared" si="138"/>
        <v>350.46907794502437</v>
      </c>
      <c r="AH416" s="6">
        <f t="shared" si="139"/>
        <v>393.79199999999997</v>
      </c>
      <c r="AI416" s="4">
        <v>23.477859176610799</v>
      </c>
      <c r="AJ416" s="4">
        <f t="shared" si="147"/>
        <v>296.6278591766108</v>
      </c>
      <c r="AK416" s="8">
        <f t="shared" si="140"/>
        <v>0.20271841682959796</v>
      </c>
      <c r="AL416" s="8">
        <f t="shared" si="141"/>
        <v>421.461847319367</v>
      </c>
      <c r="AM416" s="8">
        <f t="shared" si="142"/>
        <v>2.6354790835823376</v>
      </c>
      <c r="AN416" s="8">
        <f t="shared" si="143"/>
        <v>18.260807134104891</v>
      </c>
      <c r="AO416" s="22">
        <f t="shared" si="144"/>
        <v>7.8633654164903619E-3</v>
      </c>
      <c r="AP416" s="22">
        <f t="shared" si="145"/>
        <v>8.695374312208197E-2</v>
      </c>
      <c r="AQ416" s="19">
        <f t="shared" si="148"/>
        <v>8.695374312208197E-2</v>
      </c>
      <c r="AX416">
        <v>0.17208421268983493</v>
      </c>
      <c r="AY416">
        <v>41.646551724137936</v>
      </c>
      <c r="AZ416">
        <v>1.7352729885057474</v>
      </c>
      <c r="BA416">
        <v>1.4055711206896555</v>
      </c>
      <c r="BB416">
        <v>3.7327586206896561</v>
      </c>
      <c r="BC416">
        <v>0.15553160919540235</v>
      </c>
      <c r="BD416">
        <v>1.2500395114942531</v>
      </c>
      <c r="BE416">
        <v>0.12500395114942531</v>
      </c>
      <c r="BF416">
        <v>0</v>
      </c>
      <c r="BG416">
        <v>23.240000000000002</v>
      </c>
      <c r="BH416">
        <v>1.2056687143852536</v>
      </c>
      <c r="BI416">
        <v>2.8504793080801782</v>
      </c>
      <c r="BJ416">
        <v>1.8530965981829239</v>
      </c>
      <c r="BK416">
        <v>0.33487398195270224</v>
      </c>
      <c r="BL416">
        <v>9.3020550542417292E-4</v>
      </c>
      <c r="BP416" s="50">
        <f t="shared" si="149"/>
        <v>1.2060297863980074</v>
      </c>
      <c r="BQ416" s="50">
        <f t="shared" si="150"/>
        <v>5.0001580459770122E-2</v>
      </c>
      <c r="BR416" s="50">
        <f t="shared" si="151"/>
        <v>0.34527610796368596</v>
      </c>
      <c r="BS416" s="50">
        <f t="shared" si="152"/>
        <v>0.36571506165053547</v>
      </c>
      <c r="BT416" s="50">
        <f t="shared" si="153"/>
        <v>9.5910029989912772E-4</v>
      </c>
      <c r="BU416" s="50">
        <f t="shared" si="153"/>
        <v>1.0158751712514875E-3</v>
      </c>
    </row>
    <row r="417" spans="1:73" x14ac:dyDescent="0.25">
      <c r="A417" s="21">
        <v>43739.474999999999</v>
      </c>
      <c r="B417" s="17">
        <v>337510</v>
      </c>
      <c r="C417" s="17">
        <v>13.5</v>
      </c>
      <c r="D417" s="17">
        <v>24.83</v>
      </c>
      <c r="E417" s="17">
        <v>490.5</v>
      </c>
      <c r="F417" s="17">
        <v>61.85</v>
      </c>
      <c r="G417" s="17">
        <v>-59.44</v>
      </c>
      <c r="H417" s="17">
        <v>-16.64</v>
      </c>
      <c r="I417" s="17">
        <v>28.72</v>
      </c>
      <c r="J417" s="17">
        <v>301.89999999999998</v>
      </c>
      <c r="K417" s="17">
        <v>428.6</v>
      </c>
      <c r="L417" s="17">
        <v>-42.79</v>
      </c>
      <c r="M417" s="17">
        <v>0.126</v>
      </c>
      <c r="N417" s="17">
        <v>431.1</v>
      </c>
      <c r="O417" s="17">
        <v>45.21</v>
      </c>
      <c r="P417" s="17">
        <v>385.9</v>
      </c>
      <c r="Q417" s="17">
        <v>411.4</v>
      </c>
      <c r="R417" s="17">
        <v>454.2</v>
      </c>
      <c r="S417" s="17">
        <v>22.88</v>
      </c>
      <c r="T417" s="17">
        <v>64.91</v>
      </c>
      <c r="U417" s="17">
        <v>1.2350000000000001</v>
      </c>
      <c r="V417" s="17">
        <v>181.5</v>
      </c>
      <c r="W417" s="17">
        <v>23.3</v>
      </c>
      <c r="X417" s="17">
        <v>0.47899999999999998</v>
      </c>
      <c r="Y417" s="17">
        <v>4.7882550000000004</v>
      </c>
      <c r="Z417" s="7">
        <f t="shared" si="132"/>
        <v>23.09</v>
      </c>
      <c r="AA417" s="7">
        <f t="shared" si="146"/>
        <v>296.23999999999995</v>
      </c>
      <c r="AB417" s="2">
        <f t="shared" si="133"/>
        <v>397.30500000000001</v>
      </c>
      <c r="AC417" s="42">
        <f t="shared" si="134"/>
        <v>2.8944557455611841</v>
      </c>
      <c r="AD417" s="42">
        <f t="shared" si="135"/>
        <v>1.8787912244437646</v>
      </c>
      <c r="AE417" s="42">
        <f t="shared" si="136"/>
        <v>0.83415743814066123</v>
      </c>
      <c r="AF417" s="42">
        <f t="shared" si="137"/>
        <v>364.25530185880825</v>
      </c>
      <c r="AG417" s="42">
        <f t="shared" si="138"/>
        <v>349.6850897844559</v>
      </c>
      <c r="AH417" s="6">
        <f t="shared" si="139"/>
        <v>394.94399999999996</v>
      </c>
      <c r="AI417" s="4">
        <v>23.458140717980701</v>
      </c>
      <c r="AJ417" s="4">
        <f t="shared" si="147"/>
        <v>296.60814071798069</v>
      </c>
      <c r="AK417" s="8">
        <f t="shared" si="140"/>
        <v>0.20241079130858633</v>
      </c>
      <c r="AL417" s="8">
        <f t="shared" si="141"/>
        <v>421.37818360216488</v>
      </c>
      <c r="AM417" s="8">
        <f t="shared" si="142"/>
        <v>2.8582380936514018</v>
      </c>
      <c r="AN417" s="8">
        <f t="shared" si="143"/>
        <v>30.651571291859216</v>
      </c>
      <c r="AO417" s="22">
        <f t="shared" si="144"/>
        <v>7.745861281589308E-3</v>
      </c>
      <c r="AP417" s="22">
        <f t="shared" si="145"/>
        <v>8.5654372709950091E-2</v>
      </c>
      <c r="AQ417" s="19">
        <f t="shared" si="148"/>
        <v>8.5654372709950091E-2</v>
      </c>
      <c r="AX417">
        <v>0.17072850699703401</v>
      </c>
      <c r="AY417">
        <v>42.28448275862069</v>
      </c>
      <c r="AZ417">
        <v>1.7618534482758621</v>
      </c>
      <c r="BA417">
        <v>1.4271012931034484</v>
      </c>
      <c r="BB417">
        <v>3.689655172413794</v>
      </c>
      <c r="BC417">
        <v>0.15373563218390809</v>
      </c>
      <c r="BD417">
        <v>1.2733656609195403</v>
      </c>
      <c r="BE417">
        <v>0.12733656609195404</v>
      </c>
      <c r="BF417">
        <v>0</v>
      </c>
      <c r="BG417">
        <v>23.09</v>
      </c>
      <c r="BH417">
        <v>1.4180960593007506</v>
      </c>
      <c r="BI417">
        <v>2.8247673943446587</v>
      </c>
      <c r="BJ417">
        <v>1.833556515669118</v>
      </c>
      <c r="BK417">
        <v>0.33999692192585113</v>
      </c>
      <c r="BL417">
        <v>9.4443589423847535E-4</v>
      </c>
      <c r="BP417" s="50">
        <f t="shared" si="149"/>
        <v>1.4185207487633706</v>
      </c>
      <c r="BQ417" s="50">
        <f t="shared" si="150"/>
        <v>5.0934626436781615E-2</v>
      </c>
      <c r="BR417" s="50">
        <f t="shared" si="151"/>
        <v>0.35232166891554234</v>
      </c>
      <c r="BS417" s="50">
        <f t="shared" si="152"/>
        <v>0.37281665963885513</v>
      </c>
      <c r="BT417" s="50">
        <f t="shared" si="153"/>
        <v>9.7867130254317321E-4</v>
      </c>
      <c r="BU417" s="50">
        <f t="shared" si="153"/>
        <v>1.0356018323301531E-3</v>
      </c>
    </row>
    <row r="418" spans="1:73" x14ac:dyDescent="0.25">
      <c r="A418" s="21">
        <v>43739.475694444445</v>
      </c>
      <c r="B418" s="17">
        <v>337511</v>
      </c>
      <c r="C418" s="17">
        <v>13.5</v>
      </c>
      <c r="D418" s="17">
        <v>24.84</v>
      </c>
      <c r="E418" s="17">
        <v>518.70000000000005</v>
      </c>
      <c r="F418" s="17">
        <v>65.86</v>
      </c>
      <c r="G418" s="17">
        <v>-59.52</v>
      </c>
      <c r="H418" s="17">
        <v>-16.04</v>
      </c>
      <c r="I418" s="17">
        <v>28.73</v>
      </c>
      <c r="J418" s="17">
        <v>301.89999999999998</v>
      </c>
      <c r="K418" s="17">
        <v>452.8</v>
      </c>
      <c r="L418" s="17">
        <v>-43.48</v>
      </c>
      <c r="M418" s="17">
        <v>0.127</v>
      </c>
      <c r="N418" s="17">
        <v>459.2</v>
      </c>
      <c r="O418" s="17">
        <v>49.82</v>
      </c>
      <c r="P418" s="17">
        <v>409.3</v>
      </c>
      <c r="Q418" s="17">
        <v>411.3</v>
      </c>
      <c r="R418" s="17">
        <v>454.8</v>
      </c>
      <c r="S418" s="17">
        <v>22.9</v>
      </c>
      <c r="T418" s="17">
        <v>65.55</v>
      </c>
      <c r="U418" s="17">
        <v>0.64500000000000002</v>
      </c>
      <c r="V418" s="17">
        <v>209</v>
      </c>
      <c r="W418" s="17">
        <v>23.2</v>
      </c>
      <c r="X418" s="17">
        <v>0.50700000000000001</v>
      </c>
      <c r="Y418" s="17">
        <v>5.0717129999999999</v>
      </c>
      <c r="Z418" s="7">
        <f t="shared" si="132"/>
        <v>23.049999999999997</v>
      </c>
      <c r="AA418" s="7">
        <f t="shared" si="146"/>
        <v>296.2</v>
      </c>
      <c r="AB418" s="2">
        <f t="shared" si="133"/>
        <v>420.14700000000005</v>
      </c>
      <c r="AC418" s="42">
        <f t="shared" si="134"/>
        <v>2.8806143667260748</v>
      </c>
      <c r="AD418" s="42">
        <f t="shared" si="135"/>
        <v>1.888242717388942</v>
      </c>
      <c r="AE418" s="42">
        <f t="shared" si="136"/>
        <v>0.83477234347600104</v>
      </c>
      <c r="AF418" s="42">
        <f t="shared" si="137"/>
        <v>364.32697495784078</v>
      </c>
      <c r="AG418" s="42">
        <f t="shared" si="138"/>
        <v>349.75389595952714</v>
      </c>
      <c r="AH418" s="6">
        <f t="shared" si="139"/>
        <v>394.84800000000001</v>
      </c>
      <c r="AI418" s="4">
        <v>23.382086795902399</v>
      </c>
      <c r="AJ418" s="4">
        <f t="shared" si="147"/>
        <v>296.53208679590239</v>
      </c>
      <c r="AK418" s="8">
        <f t="shared" si="140"/>
        <v>0.20232881043015444</v>
      </c>
      <c r="AL418" s="8">
        <f t="shared" si="141"/>
        <v>420.93843922105634</v>
      </c>
      <c r="AM418" s="8">
        <f t="shared" si="142"/>
        <v>2.06559313515513</v>
      </c>
      <c r="AN418" s="8">
        <f t="shared" si="143"/>
        <v>19.981904277623972</v>
      </c>
      <c r="AO418" s="22">
        <f t="shared" si="144"/>
        <v>8.5166563617376564E-3</v>
      </c>
      <c r="AP418" s="22">
        <f t="shared" si="145"/>
        <v>9.4177888259466339E-2</v>
      </c>
      <c r="AQ418" s="19">
        <f t="shared" si="148"/>
        <v>9.4177888259466339E-2</v>
      </c>
      <c r="AX418">
        <v>0.17036851144047488</v>
      </c>
      <c r="AY418">
        <v>44.715517241379317</v>
      </c>
      <c r="AZ418">
        <v>1.8631465517241381</v>
      </c>
      <c r="BA418">
        <v>1.5091487068965519</v>
      </c>
      <c r="BB418">
        <v>3.75</v>
      </c>
      <c r="BC418">
        <v>0.15625</v>
      </c>
      <c r="BD418">
        <v>1.3528987068965519</v>
      </c>
      <c r="BE418">
        <v>0.1352898706896552</v>
      </c>
      <c r="BF418">
        <v>0</v>
      </c>
      <c r="BG418">
        <v>23.049999999999997</v>
      </c>
      <c r="BH418">
        <v>0.74062506740808431</v>
      </c>
      <c r="BI418">
        <v>2.8179451714497126</v>
      </c>
      <c r="BJ418">
        <v>1.8471630598852866</v>
      </c>
      <c r="BK418">
        <v>0.35749069306734721</v>
      </c>
      <c r="BL418">
        <v>9.930297029648533E-4</v>
      </c>
      <c r="BP418" s="50">
        <f t="shared" si="149"/>
        <v>0.74084686878734729</v>
      </c>
      <c r="BQ418" s="50">
        <f t="shared" si="150"/>
        <v>5.411594827586208E-2</v>
      </c>
      <c r="BR418" s="50">
        <f t="shared" si="151"/>
        <v>0.36456186665698509</v>
      </c>
      <c r="BS418" s="50">
        <f t="shared" si="152"/>
        <v>0.38726608416089803</v>
      </c>
      <c r="BT418" s="50">
        <f t="shared" si="153"/>
        <v>1.0126718518249586E-3</v>
      </c>
      <c r="BU418" s="50">
        <f t="shared" si="153"/>
        <v>1.0757391226691611E-3</v>
      </c>
    </row>
    <row r="419" spans="1:73" x14ac:dyDescent="0.25">
      <c r="A419" s="21">
        <v>43739.475694444445</v>
      </c>
      <c r="B419" s="17">
        <v>337512</v>
      </c>
      <c r="C419" s="17">
        <v>13.5</v>
      </c>
      <c r="D419" s="17">
        <v>24.84</v>
      </c>
      <c r="E419" s="17">
        <v>513.1</v>
      </c>
      <c r="F419" s="17">
        <v>64.680000000000007</v>
      </c>
      <c r="G419" s="17">
        <v>-59.96</v>
      </c>
      <c r="H419" s="17">
        <v>-16.47</v>
      </c>
      <c r="I419" s="17">
        <v>28.73</v>
      </c>
      <c r="J419" s="17">
        <v>301.89999999999998</v>
      </c>
      <c r="K419" s="17">
        <v>448.4</v>
      </c>
      <c r="L419" s="17">
        <v>-43.49</v>
      </c>
      <c r="M419" s="17">
        <v>0.126</v>
      </c>
      <c r="N419" s="17">
        <v>453.1</v>
      </c>
      <c r="O419" s="17">
        <v>48.21</v>
      </c>
      <c r="P419" s="17">
        <v>404.9</v>
      </c>
      <c r="Q419" s="17">
        <v>410.9</v>
      </c>
      <c r="R419" s="17">
        <v>454.4</v>
      </c>
      <c r="S419" s="17">
        <v>22.9</v>
      </c>
      <c r="T419" s="17">
        <v>66.209999999999994</v>
      </c>
      <c r="U419" s="17">
        <v>0.82</v>
      </c>
      <c r="V419" s="17">
        <v>340</v>
      </c>
      <c r="W419" s="17">
        <v>23.6</v>
      </c>
      <c r="X419" s="17">
        <v>0.499</v>
      </c>
      <c r="Y419" s="17">
        <v>4.9887280000000001</v>
      </c>
      <c r="Z419" s="7">
        <f t="shared" si="132"/>
        <v>23.25</v>
      </c>
      <c r="AA419" s="7">
        <f t="shared" si="146"/>
        <v>296.39999999999998</v>
      </c>
      <c r="AB419" s="2">
        <f t="shared" si="133"/>
        <v>415.61100000000005</v>
      </c>
      <c r="AC419" s="42">
        <f t="shared" si="134"/>
        <v>2.8596764706432767</v>
      </c>
      <c r="AD419" s="42">
        <f t="shared" si="135"/>
        <v>1.8933917912129132</v>
      </c>
      <c r="AE419" s="42">
        <f t="shared" si="136"/>
        <v>0.83501687915038181</v>
      </c>
      <c r="AF419" s="42">
        <f t="shared" si="137"/>
        <v>365.41898804645018</v>
      </c>
      <c r="AG419" s="42">
        <f t="shared" si="138"/>
        <v>350.80222852459218</v>
      </c>
      <c r="AH419" s="6">
        <f t="shared" si="139"/>
        <v>394.46399999999994</v>
      </c>
      <c r="AI419" s="4">
        <v>23.288170273328301</v>
      </c>
      <c r="AJ419" s="4">
        <f t="shared" si="147"/>
        <v>296.4381702733283</v>
      </c>
      <c r="AK419" s="8">
        <f t="shared" si="140"/>
        <v>0.20273893627254375</v>
      </c>
      <c r="AL419" s="8">
        <f t="shared" si="141"/>
        <v>420.33936239183748</v>
      </c>
      <c r="AM419" s="8">
        <f t="shared" si="142"/>
        <v>2.3290126663459776</v>
      </c>
      <c r="AN419" s="8">
        <f t="shared" si="143"/>
        <v>2.5896293282344955</v>
      </c>
      <c r="AO419" s="22">
        <f t="shared" si="144"/>
        <v>8.8142552750749004E-3</v>
      </c>
      <c r="AP419" s="22">
        <f t="shared" si="145"/>
        <v>9.7468761580636151E-2</v>
      </c>
      <c r="AQ419" s="19">
        <f t="shared" si="148"/>
        <v>9.7468761580636151E-2</v>
      </c>
      <c r="AX419">
        <v>0.17217491508311963</v>
      </c>
      <c r="AY419">
        <v>44.232758620689658</v>
      </c>
      <c r="AZ419">
        <v>1.8430316091954024</v>
      </c>
      <c r="BA419">
        <v>1.4928556034482761</v>
      </c>
      <c r="BB419">
        <v>3.75</v>
      </c>
      <c r="BC419">
        <v>0.15625</v>
      </c>
      <c r="BD419">
        <v>1.3366056034482761</v>
      </c>
      <c r="BE419">
        <v>0.13366056034482762</v>
      </c>
      <c r="BF419">
        <v>0</v>
      </c>
      <c r="BG419">
        <v>23.25</v>
      </c>
      <c r="BH419">
        <v>0.9415698531389598</v>
      </c>
      <c r="BI419">
        <v>2.8522006755110962</v>
      </c>
      <c r="BJ419">
        <v>1.8884420672558966</v>
      </c>
      <c r="BK419">
        <v>0.35425197193129687</v>
      </c>
      <c r="BL419">
        <v>9.8403325536471358E-4</v>
      </c>
      <c r="BP419" s="50">
        <f t="shared" si="149"/>
        <v>0.94185183318701515</v>
      </c>
      <c r="BQ419" s="50">
        <f t="shared" si="150"/>
        <v>5.3464224137931046E-2</v>
      </c>
      <c r="BR419" s="50">
        <f t="shared" si="151"/>
        <v>0.36298430316474595</v>
      </c>
      <c r="BS419" s="50">
        <f t="shared" si="152"/>
        <v>0.38520520069724212</v>
      </c>
      <c r="BT419" s="50">
        <f t="shared" si="153"/>
        <v>1.0082897310131832E-3</v>
      </c>
      <c r="BU419" s="50">
        <f t="shared" si="153"/>
        <v>1.070014446381228E-3</v>
      </c>
    </row>
    <row r="420" spans="1:73" x14ac:dyDescent="0.25">
      <c r="A420" s="21">
        <v>43739.475694444445</v>
      </c>
      <c r="B420" s="17">
        <v>337513</v>
      </c>
      <c r="C420" s="17">
        <v>13.5</v>
      </c>
      <c r="D420" s="17">
        <v>24.85</v>
      </c>
      <c r="E420" s="17">
        <v>497.9</v>
      </c>
      <c r="F420" s="17">
        <v>62.52</v>
      </c>
      <c r="G420" s="17">
        <v>-59.54</v>
      </c>
      <c r="H420" s="17">
        <v>-15.95</v>
      </c>
      <c r="I420" s="17">
        <v>28.74</v>
      </c>
      <c r="J420" s="17">
        <v>301.89999999999998</v>
      </c>
      <c r="K420" s="17">
        <v>435.4</v>
      </c>
      <c r="L420" s="17">
        <v>-43.59</v>
      </c>
      <c r="M420" s="17">
        <v>0.126</v>
      </c>
      <c r="N420" s="17">
        <v>438.4</v>
      </c>
      <c r="O420" s="17">
        <v>46.57</v>
      </c>
      <c r="P420" s="17">
        <v>391.8</v>
      </c>
      <c r="Q420" s="17">
        <v>411.4</v>
      </c>
      <c r="R420" s="17">
        <v>455</v>
      </c>
      <c r="S420" s="17">
        <v>22.9</v>
      </c>
      <c r="T420" s="17">
        <v>65.16</v>
      </c>
      <c r="U420" s="17">
        <v>0.87</v>
      </c>
      <c r="V420" s="17">
        <v>149</v>
      </c>
      <c r="W420" s="17">
        <v>23.6</v>
      </c>
      <c r="X420" s="17">
        <v>0.48499999999999999</v>
      </c>
      <c r="Y420" s="17">
        <v>4.8476400000000002</v>
      </c>
      <c r="Z420" s="7">
        <f t="shared" si="132"/>
        <v>23.25</v>
      </c>
      <c r="AA420" s="7">
        <f t="shared" si="146"/>
        <v>296.39999999999998</v>
      </c>
      <c r="AB420" s="2">
        <f t="shared" si="133"/>
        <v>403.29900000000004</v>
      </c>
      <c r="AC420" s="42">
        <f t="shared" si="134"/>
        <v>2.8808892063264597</v>
      </c>
      <c r="AD420" s="42">
        <f t="shared" si="135"/>
        <v>1.8771874068423211</v>
      </c>
      <c r="AE420" s="42">
        <f t="shared" si="136"/>
        <v>0.83399117630981756</v>
      </c>
      <c r="AF420" s="42">
        <f t="shared" si="137"/>
        <v>364.97012131884975</v>
      </c>
      <c r="AG420" s="42">
        <f t="shared" si="138"/>
        <v>350.37131646609572</v>
      </c>
      <c r="AH420" s="6">
        <f t="shared" si="139"/>
        <v>394.94399999999996</v>
      </c>
      <c r="AI420" s="4">
        <v>23.400314213345201</v>
      </c>
      <c r="AJ420" s="4">
        <f t="shared" si="147"/>
        <v>296.55031421334519</v>
      </c>
      <c r="AK420" s="8">
        <f t="shared" si="140"/>
        <v>0.20273893627254375</v>
      </c>
      <c r="AL420" s="8">
        <f t="shared" si="141"/>
        <v>421.00166041458624</v>
      </c>
      <c r="AM420" s="8">
        <f t="shared" si="142"/>
        <v>2.3989685283471309</v>
      </c>
      <c r="AN420" s="8">
        <f t="shared" si="143"/>
        <v>10.50425082690734</v>
      </c>
      <c r="AO420" s="22">
        <f t="shared" si="144"/>
        <v>8.3496000217519704E-3</v>
      </c>
      <c r="AP420" s="22">
        <f t="shared" si="145"/>
        <v>9.2330565477853357E-2</v>
      </c>
      <c r="AQ420" s="19">
        <f t="shared" si="148"/>
        <v>9.2330565477853357E-2</v>
      </c>
      <c r="AX420">
        <v>0.17217491508311963</v>
      </c>
      <c r="AY420">
        <v>42.922413793103445</v>
      </c>
      <c r="AZ420">
        <v>1.7884339080459768</v>
      </c>
      <c r="BA420">
        <v>1.4486314655172412</v>
      </c>
      <c r="BB420">
        <v>3.7586206896551744</v>
      </c>
      <c r="BC420">
        <v>0.15660919540229892</v>
      </c>
      <c r="BD420">
        <v>1.2920222701149422</v>
      </c>
      <c r="BE420">
        <v>0.12920222701149423</v>
      </c>
      <c r="BF420">
        <v>0</v>
      </c>
      <c r="BG420">
        <v>23.25</v>
      </c>
      <c r="BH420">
        <v>0.99898264906206713</v>
      </c>
      <c r="BI420">
        <v>2.8522006755110962</v>
      </c>
      <c r="BJ420">
        <v>1.8584939601630301</v>
      </c>
      <c r="BK420">
        <v>0.34440367815826289</v>
      </c>
      <c r="BL420">
        <v>9.5667688377295244E-4</v>
      </c>
      <c r="BP420" s="50">
        <f t="shared" si="149"/>
        <v>0.99928182301549173</v>
      </c>
      <c r="BQ420" s="50">
        <f t="shared" si="150"/>
        <v>5.1680890804597687E-2</v>
      </c>
      <c r="BR420" s="50">
        <f t="shared" si="151"/>
        <v>0.3533790827653927</v>
      </c>
      <c r="BS420" s="50">
        <f t="shared" si="152"/>
        <v>0.37478158224224317</v>
      </c>
      <c r="BT420" s="50">
        <f t="shared" si="153"/>
        <v>9.8160856323720202E-4</v>
      </c>
      <c r="BU420" s="50">
        <f t="shared" si="153"/>
        <v>1.0410599506728978E-3</v>
      </c>
    </row>
    <row r="421" spans="1:73" x14ac:dyDescent="0.25">
      <c r="A421" s="21">
        <v>43739.475694444445</v>
      </c>
      <c r="B421" s="17">
        <v>337514</v>
      </c>
      <c r="C421" s="17">
        <v>13.5</v>
      </c>
      <c r="D421" s="17">
        <v>24.86</v>
      </c>
      <c r="E421" s="17">
        <v>491.4</v>
      </c>
      <c r="F421" s="17">
        <v>61.21</v>
      </c>
      <c r="G421" s="17">
        <v>-60.11</v>
      </c>
      <c r="H421" s="17">
        <v>-15.52</v>
      </c>
      <c r="I421" s="17">
        <v>28.75</v>
      </c>
      <c r="J421" s="17">
        <v>301.89999999999998</v>
      </c>
      <c r="K421" s="17">
        <v>430.2</v>
      </c>
      <c r="L421" s="17">
        <v>-44.59</v>
      </c>
      <c r="M421" s="17">
        <v>0.125</v>
      </c>
      <c r="N421" s="17">
        <v>431.3</v>
      </c>
      <c r="O421" s="17">
        <v>45.69</v>
      </c>
      <c r="P421" s="17">
        <v>385.6</v>
      </c>
      <c r="Q421" s="17">
        <v>410.9</v>
      </c>
      <c r="R421" s="17">
        <v>455.5</v>
      </c>
      <c r="S421" s="17">
        <v>22.9</v>
      </c>
      <c r="T421" s="17">
        <v>64.849999999999994</v>
      </c>
      <c r="U421" s="17">
        <v>1.2549999999999999</v>
      </c>
      <c r="V421" s="17">
        <v>287</v>
      </c>
      <c r="W421" s="17">
        <v>23.55</v>
      </c>
      <c r="X421" s="17">
        <v>0.47899999999999998</v>
      </c>
      <c r="Y421" s="17">
        <v>4.7900070000000001</v>
      </c>
      <c r="Z421" s="7">
        <f t="shared" si="132"/>
        <v>23.225000000000001</v>
      </c>
      <c r="AA421" s="7">
        <f t="shared" si="146"/>
        <v>296.375</v>
      </c>
      <c r="AB421" s="2">
        <f t="shared" si="133"/>
        <v>398.03399999999999</v>
      </c>
      <c r="AC421" s="42">
        <f t="shared" si="134"/>
        <v>2.9389581739939423</v>
      </c>
      <c r="AD421" s="42">
        <f t="shared" si="135"/>
        <v>1.9059143758350714</v>
      </c>
      <c r="AE421" s="42">
        <f t="shared" si="136"/>
        <v>0.8358144727477379</v>
      </c>
      <c r="AF421" s="42">
        <f t="shared" si="137"/>
        <v>365.64464200020802</v>
      </c>
      <c r="AG421" s="42">
        <f t="shared" si="138"/>
        <v>351.01885632019969</v>
      </c>
      <c r="AH421" s="6">
        <f t="shared" si="139"/>
        <v>394.46399999999994</v>
      </c>
      <c r="AI421" s="4">
        <v>23.701034283704299</v>
      </c>
      <c r="AJ421" s="4">
        <f t="shared" si="147"/>
        <v>296.85103428370428</v>
      </c>
      <c r="AK421" s="8">
        <f t="shared" si="140"/>
        <v>0.20268764026124808</v>
      </c>
      <c r="AL421" s="8">
        <f t="shared" si="141"/>
        <v>422.78286096073731</v>
      </c>
      <c r="AM421" s="8">
        <f t="shared" si="142"/>
        <v>2.881288774142571</v>
      </c>
      <c r="AN421" s="8">
        <f t="shared" si="143"/>
        <v>39.954481885486842</v>
      </c>
      <c r="AO421" s="22">
        <f t="shared" si="144"/>
        <v>7.507747851369307E-3</v>
      </c>
      <c r="AP421" s="22">
        <f t="shared" si="145"/>
        <v>8.3021294765760006E-2</v>
      </c>
      <c r="AQ421" s="19">
        <f t="shared" si="148"/>
        <v>8.3021294765760006E-2</v>
      </c>
      <c r="AX421">
        <v>0.17194823469204354</v>
      </c>
      <c r="AY421">
        <v>42.362068965517238</v>
      </c>
      <c r="AZ421">
        <v>1.7650862068965516</v>
      </c>
      <c r="BA421">
        <v>1.4297198275862069</v>
      </c>
      <c r="BB421">
        <v>3.8448275862068986</v>
      </c>
      <c r="BC421">
        <v>0.16020114942528743</v>
      </c>
      <c r="BD421">
        <v>1.2695186781609193</v>
      </c>
      <c r="BE421">
        <v>0.12695186781609194</v>
      </c>
      <c r="BF421">
        <v>0</v>
      </c>
      <c r="BG421">
        <v>23.225000000000001</v>
      </c>
      <c r="BH421">
        <v>1.4410611776699933</v>
      </c>
      <c r="BI421">
        <v>2.847898957170635</v>
      </c>
      <c r="BJ421">
        <v>1.8468624737251564</v>
      </c>
      <c r="BK421">
        <v>0.34013452998582483</v>
      </c>
      <c r="BL421">
        <v>9.4481813884951342E-4</v>
      </c>
      <c r="BP421" s="50">
        <f t="shared" si="149"/>
        <v>1.441492744694761</v>
      </c>
      <c r="BQ421" s="50">
        <f t="shared" si="150"/>
        <v>5.0780747126436772E-2</v>
      </c>
      <c r="BR421" s="50">
        <f t="shared" si="151"/>
        <v>0.35258801963049013</v>
      </c>
      <c r="BS421" s="50">
        <f t="shared" si="152"/>
        <v>0.37304217863267014</v>
      </c>
      <c r="BT421" s="50">
        <f t="shared" si="153"/>
        <v>9.7941116564025034E-4</v>
      </c>
      <c r="BU421" s="50">
        <f t="shared" si="153"/>
        <v>1.0362282739796393E-3</v>
      </c>
    </row>
    <row r="422" spans="1:73" x14ac:dyDescent="0.25">
      <c r="A422" s="21">
        <v>43739.475694444445</v>
      </c>
      <c r="B422" s="17">
        <v>337515</v>
      </c>
      <c r="C422" s="17">
        <v>13.5</v>
      </c>
      <c r="D422" s="17">
        <v>24.86</v>
      </c>
      <c r="E422" s="17">
        <v>478.7</v>
      </c>
      <c r="F422" s="17">
        <v>59.19</v>
      </c>
      <c r="G422" s="17">
        <v>-60.18</v>
      </c>
      <c r="H422" s="17">
        <v>-15.23</v>
      </c>
      <c r="I422" s="17">
        <v>28.77</v>
      </c>
      <c r="J422" s="17">
        <v>301.89999999999998</v>
      </c>
      <c r="K422" s="17">
        <v>419.5</v>
      </c>
      <c r="L422" s="17">
        <v>-44.95</v>
      </c>
      <c r="M422" s="17">
        <v>0.124</v>
      </c>
      <c r="N422" s="17">
        <v>418.6</v>
      </c>
      <c r="O422" s="17">
        <v>43.96</v>
      </c>
      <c r="P422" s="17">
        <v>374.6</v>
      </c>
      <c r="Q422" s="17">
        <v>410.9</v>
      </c>
      <c r="R422" s="17">
        <v>455.9</v>
      </c>
      <c r="S422" s="17">
        <v>22.9</v>
      </c>
      <c r="T422" s="17">
        <v>67.290000000000006</v>
      </c>
      <c r="U422" s="17">
        <v>0.755</v>
      </c>
      <c r="V422" s="17">
        <v>340.5</v>
      </c>
      <c r="W422" s="17">
        <v>24</v>
      </c>
      <c r="X422" s="17">
        <v>0.46600000000000003</v>
      </c>
      <c r="Y422" s="17">
        <v>4.6553690000000003</v>
      </c>
      <c r="Z422" s="7">
        <f t="shared" si="132"/>
        <v>23.45</v>
      </c>
      <c r="AA422" s="7">
        <f t="shared" si="146"/>
        <v>296.59999999999997</v>
      </c>
      <c r="AB422" s="2">
        <f t="shared" si="133"/>
        <v>387.74700000000001</v>
      </c>
      <c r="AC422" s="42">
        <f t="shared" si="134"/>
        <v>2.9351331306725985</v>
      </c>
      <c r="AD422" s="42">
        <f t="shared" si="135"/>
        <v>1.9750510836295916</v>
      </c>
      <c r="AE422" s="42">
        <f t="shared" si="136"/>
        <v>0.83999301471721433</v>
      </c>
      <c r="AF422" s="42">
        <f t="shared" si="137"/>
        <v>368.58980627747354</v>
      </c>
      <c r="AG422" s="42">
        <f t="shared" si="138"/>
        <v>353.84621402637458</v>
      </c>
      <c r="AH422" s="6">
        <f t="shared" si="139"/>
        <v>394.46399999999994</v>
      </c>
      <c r="AI422" s="4">
        <v>23.700379130456501</v>
      </c>
      <c r="AJ422" s="4">
        <f t="shared" si="147"/>
        <v>296.85037913045647</v>
      </c>
      <c r="AK422" s="8">
        <f t="shared" si="140"/>
        <v>0.2031496159647373</v>
      </c>
      <c r="AL422" s="8">
        <f t="shared" si="141"/>
        <v>422.73067659323294</v>
      </c>
      <c r="AM422" s="8">
        <f t="shared" si="142"/>
        <v>2.2347986486482401</v>
      </c>
      <c r="AN422" s="8">
        <f t="shared" si="143"/>
        <v>16.299602431935075</v>
      </c>
      <c r="AO422" s="22">
        <f t="shared" si="144"/>
        <v>7.8132859837450851E-3</v>
      </c>
      <c r="AP422" s="22">
        <f t="shared" si="145"/>
        <v>8.6399960625658717E-2</v>
      </c>
      <c r="AQ422" s="19">
        <f t="shared" si="148"/>
        <v>8.6399960625658717E-2</v>
      </c>
      <c r="AX422">
        <v>0.17399745174765596</v>
      </c>
      <c r="AY422">
        <v>41.267241379310342</v>
      </c>
      <c r="AZ422">
        <v>1.7194683908045976</v>
      </c>
      <c r="BA422">
        <v>1.392769396551724</v>
      </c>
      <c r="BB422">
        <v>3.8793103448275863</v>
      </c>
      <c r="BC422">
        <v>0.16163793103448276</v>
      </c>
      <c r="BD422">
        <v>1.2311314655172412</v>
      </c>
      <c r="BE422">
        <v>0.12311314655172412</v>
      </c>
      <c r="BF422">
        <v>0</v>
      </c>
      <c r="BG422">
        <v>23.45</v>
      </c>
      <c r="BH422">
        <v>0.86693321843892035</v>
      </c>
      <c r="BI422">
        <v>2.8868190868447385</v>
      </c>
      <c r="BJ422">
        <v>1.9425405635378248</v>
      </c>
      <c r="BK422">
        <v>0.32872672812460763</v>
      </c>
      <c r="BL422">
        <v>9.131298003461323E-4</v>
      </c>
      <c r="BP422" s="50">
        <f t="shared" si="149"/>
        <v>0.86719284640999572</v>
      </c>
      <c r="BQ422" s="50">
        <f t="shared" si="150"/>
        <v>4.9245258620689646E-2</v>
      </c>
      <c r="BR422" s="50">
        <f t="shared" si="151"/>
        <v>0.33616935698330935</v>
      </c>
      <c r="BS422" s="50">
        <f t="shared" si="152"/>
        <v>0.3568018504573563</v>
      </c>
      <c r="BT422" s="50">
        <f t="shared" si="153"/>
        <v>9.3380376939808157E-4</v>
      </c>
      <c r="BU422" s="50">
        <f t="shared" si="153"/>
        <v>9.9111625127043415E-4</v>
      </c>
    </row>
    <row r="423" spans="1:73" x14ac:dyDescent="0.25">
      <c r="A423" s="21">
        <v>43739.475694444445</v>
      </c>
      <c r="B423" s="17">
        <v>337516</v>
      </c>
      <c r="C423" s="17">
        <v>13.5</v>
      </c>
      <c r="D423" s="17">
        <v>24.87</v>
      </c>
      <c r="E423" s="17">
        <v>475</v>
      </c>
      <c r="F423" s="17">
        <v>59.15</v>
      </c>
      <c r="G423" s="17">
        <v>-59.48</v>
      </c>
      <c r="H423" s="17">
        <v>-15.24</v>
      </c>
      <c r="I423" s="17">
        <v>28.78</v>
      </c>
      <c r="J423" s="17">
        <v>301.89999999999998</v>
      </c>
      <c r="K423" s="17">
        <v>415.9</v>
      </c>
      <c r="L423" s="17">
        <v>-44.23</v>
      </c>
      <c r="M423" s="17">
        <v>0.125</v>
      </c>
      <c r="N423" s="17">
        <v>415.6</v>
      </c>
      <c r="O423" s="17">
        <v>43.9</v>
      </c>
      <c r="P423" s="17">
        <v>371.7</v>
      </c>
      <c r="Q423" s="17">
        <v>411.7</v>
      </c>
      <c r="R423" s="17">
        <v>456</v>
      </c>
      <c r="S423" s="17">
        <v>22.9</v>
      </c>
      <c r="T423" s="17">
        <v>68.260000000000005</v>
      </c>
      <c r="U423" s="17">
        <v>1.1200000000000001</v>
      </c>
      <c r="V423" s="17">
        <v>327</v>
      </c>
      <c r="W423" s="17">
        <v>23.6</v>
      </c>
      <c r="X423" s="17">
        <v>0.46300000000000002</v>
      </c>
      <c r="Y423" s="17">
        <v>4.6292140000000002</v>
      </c>
      <c r="Z423" s="7">
        <f t="shared" si="132"/>
        <v>23.25</v>
      </c>
      <c r="AA423" s="7">
        <f t="shared" si="146"/>
        <v>296.39999999999998</v>
      </c>
      <c r="AB423" s="2">
        <f t="shared" si="133"/>
        <v>384.75</v>
      </c>
      <c r="AC423" s="42">
        <f t="shared" si="134"/>
        <v>3.0037209686557507</v>
      </c>
      <c r="AD423" s="42">
        <f t="shared" si="135"/>
        <v>2.0503399332044157</v>
      </c>
      <c r="AE423" s="42">
        <f t="shared" si="136"/>
        <v>0.8445803323808212</v>
      </c>
      <c r="AF423" s="42">
        <f t="shared" si="137"/>
        <v>369.60413386679875</v>
      </c>
      <c r="AG423" s="42">
        <f t="shared" si="138"/>
        <v>354.81996851212676</v>
      </c>
      <c r="AH423" s="6">
        <f t="shared" si="139"/>
        <v>395.23199999999997</v>
      </c>
      <c r="AI423" s="4">
        <v>24.033983513497802</v>
      </c>
      <c r="AJ423" s="4">
        <f t="shared" si="147"/>
        <v>297.18398351349776</v>
      </c>
      <c r="AK423" s="8">
        <f t="shared" si="140"/>
        <v>0.20273893627254375</v>
      </c>
      <c r="AL423" s="8">
        <f t="shared" si="141"/>
        <v>424.74397519775175</v>
      </c>
      <c r="AM423" s="8">
        <f t="shared" si="142"/>
        <v>2.7219110933313013</v>
      </c>
      <c r="AN423" s="8">
        <f t="shared" si="143"/>
        <v>62.161480593885059</v>
      </c>
      <c r="AO423" s="22">
        <f t="shared" si="144"/>
        <v>6.6725509769984571E-3</v>
      </c>
      <c r="AP423" s="22">
        <f t="shared" si="145"/>
        <v>7.3785618865704658E-2</v>
      </c>
      <c r="AQ423" s="19">
        <f t="shared" si="148"/>
        <v>7.3785618865704658E-2</v>
      </c>
      <c r="AX423">
        <v>0.17217491508311963</v>
      </c>
      <c r="AY423">
        <v>40.948275862068968</v>
      </c>
      <c r="AZ423">
        <v>1.7061781609195403</v>
      </c>
      <c r="BA423">
        <v>1.3820043103448278</v>
      </c>
      <c r="BB423">
        <v>3.8189655172413803</v>
      </c>
      <c r="BC423">
        <v>0.15912356321839086</v>
      </c>
      <c r="BD423">
        <v>1.2228807471264369</v>
      </c>
      <c r="BE423">
        <v>0.12228807471264369</v>
      </c>
      <c r="BF423">
        <v>0</v>
      </c>
      <c r="BG423">
        <v>23.25</v>
      </c>
      <c r="BH423">
        <v>1.2860466286776038</v>
      </c>
      <c r="BI423">
        <v>2.8522006755110962</v>
      </c>
      <c r="BJ423">
        <v>1.9469121811038743</v>
      </c>
      <c r="BK423">
        <v>0.3250418166996763</v>
      </c>
      <c r="BL423">
        <v>9.0289393527687861E-4</v>
      </c>
      <c r="BP423" s="50">
        <f t="shared" si="149"/>
        <v>1.2864317721578744</v>
      </c>
      <c r="BQ423" s="50">
        <f t="shared" si="150"/>
        <v>4.8915229885057476E-2</v>
      </c>
      <c r="BR423" s="50">
        <f t="shared" si="151"/>
        <v>0.33575385821558201</v>
      </c>
      <c r="BS423" s="50">
        <f t="shared" si="152"/>
        <v>0.3556533897357399</v>
      </c>
      <c r="BT423" s="50">
        <f t="shared" si="153"/>
        <v>9.3264960615439439E-4</v>
      </c>
      <c r="BU423" s="50">
        <f t="shared" si="153"/>
        <v>9.8792608259927754E-4</v>
      </c>
    </row>
    <row r="424" spans="1:73" x14ac:dyDescent="0.25">
      <c r="A424" s="21">
        <v>43739.476388888892</v>
      </c>
      <c r="B424" s="17">
        <v>337517</v>
      </c>
      <c r="C424" s="17">
        <v>13.5</v>
      </c>
      <c r="D424" s="17">
        <v>24.88</v>
      </c>
      <c r="E424" s="17">
        <v>484.2</v>
      </c>
      <c r="F424" s="17">
        <v>60.72</v>
      </c>
      <c r="G424" s="17">
        <v>-59.23</v>
      </c>
      <c r="H424" s="17">
        <v>-15.76</v>
      </c>
      <c r="I424" s="17">
        <v>28.78</v>
      </c>
      <c r="J424" s="17">
        <v>301.89999999999998</v>
      </c>
      <c r="K424" s="17">
        <v>423.5</v>
      </c>
      <c r="L424" s="17">
        <v>-43.47</v>
      </c>
      <c r="M424" s="17">
        <v>0.125</v>
      </c>
      <c r="N424" s="17">
        <v>425</v>
      </c>
      <c r="O424" s="17">
        <v>44.96</v>
      </c>
      <c r="P424" s="17">
        <v>380</v>
      </c>
      <c r="Q424" s="17">
        <v>412</v>
      </c>
      <c r="R424" s="17">
        <v>455.5</v>
      </c>
      <c r="S424" s="17">
        <v>22.9</v>
      </c>
      <c r="T424" s="17">
        <v>65.650000000000006</v>
      </c>
      <c r="U424" s="17">
        <v>0.92</v>
      </c>
      <c r="V424" s="17">
        <v>341</v>
      </c>
      <c r="W424" s="17">
        <v>23.3</v>
      </c>
      <c r="X424" s="17">
        <v>0.47199999999999998</v>
      </c>
      <c r="Y424" s="17">
        <v>4.7243139999999997</v>
      </c>
      <c r="Z424" s="7">
        <f t="shared" si="132"/>
        <v>23.1</v>
      </c>
      <c r="AA424" s="7">
        <f t="shared" si="146"/>
        <v>296.25</v>
      </c>
      <c r="AB424" s="2">
        <f t="shared" si="133"/>
        <v>392.202</v>
      </c>
      <c r="AC424" s="42">
        <f t="shared" si="134"/>
        <v>2.9265330038931077</v>
      </c>
      <c r="AD424" s="42">
        <f t="shared" si="135"/>
        <v>1.9212689170558253</v>
      </c>
      <c r="AE424" s="42">
        <f t="shared" si="136"/>
        <v>0.83682454098344772</v>
      </c>
      <c r="AF424" s="42">
        <f t="shared" si="137"/>
        <v>365.46930128943706</v>
      </c>
      <c r="AG424" s="42">
        <f t="shared" si="138"/>
        <v>350.85052923785958</v>
      </c>
      <c r="AH424" s="6">
        <f t="shared" si="139"/>
        <v>395.52</v>
      </c>
      <c r="AI424" s="4">
        <v>23.6261468361173</v>
      </c>
      <c r="AJ424" s="4">
        <f t="shared" si="147"/>
        <v>296.77614683611728</v>
      </c>
      <c r="AK424" s="8">
        <f t="shared" si="140"/>
        <v>0.20243128998777035</v>
      </c>
      <c r="AL424" s="8">
        <f t="shared" si="141"/>
        <v>422.36674425488707</v>
      </c>
      <c r="AM424" s="8">
        <f t="shared" si="142"/>
        <v>2.4669414261388538</v>
      </c>
      <c r="AN424" s="8">
        <f t="shared" si="143"/>
        <v>37.809965906650909</v>
      </c>
      <c r="AO424" s="22">
        <f t="shared" si="144"/>
        <v>7.4573099994281493E-3</v>
      </c>
      <c r="AP424" s="22">
        <f t="shared" si="145"/>
        <v>8.2463548840316481E-2</v>
      </c>
      <c r="AQ424" s="19">
        <f t="shared" si="148"/>
        <v>8.2463548840316481E-2</v>
      </c>
      <c r="AX424">
        <v>0.17081860611256544</v>
      </c>
      <c r="AY424">
        <v>41.741379310344826</v>
      </c>
      <c r="AZ424">
        <v>1.7392241379310345</v>
      </c>
      <c r="BA424">
        <v>1.4087715517241379</v>
      </c>
      <c r="BB424">
        <v>3.75</v>
      </c>
      <c r="BC424">
        <v>0.15625</v>
      </c>
      <c r="BD424">
        <v>1.2525215517241379</v>
      </c>
      <c r="BE424">
        <v>0.12525215517241381</v>
      </c>
      <c r="BF424">
        <v>0</v>
      </c>
      <c r="BG424">
        <v>23.1</v>
      </c>
      <c r="BH424">
        <v>1.0563954449851745</v>
      </c>
      <c r="BI424">
        <v>2.8264752011366077</v>
      </c>
      <c r="BJ424">
        <v>1.8555809695461831</v>
      </c>
      <c r="BK424">
        <v>0.33358880976523397</v>
      </c>
      <c r="BL424">
        <v>9.2663558268120557E-4</v>
      </c>
      <c r="BP424" s="50">
        <f t="shared" si="149"/>
        <v>1.0567118128439683</v>
      </c>
      <c r="BQ424" s="50">
        <f t="shared" si="150"/>
        <v>5.0100862068965517E-2</v>
      </c>
      <c r="BR424" s="50">
        <f t="shared" si="151"/>
        <v>0.34279808172982257</v>
      </c>
      <c r="BS424" s="50">
        <f t="shared" si="152"/>
        <v>0.36341860446374274</v>
      </c>
      <c r="BT424" s="50">
        <f t="shared" si="153"/>
        <v>9.522168936939515E-4</v>
      </c>
      <c r="BU424" s="50">
        <f t="shared" si="153"/>
        <v>1.0094961235103965E-3</v>
      </c>
    </row>
    <row r="425" spans="1:73" x14ac:dyDescent="0.25">
      <c r="A425" s="21">
        <v>43739.476388888892</v>
      </c>
      <c r="B425" s="17">
        <v>337518</v>
      </c>
      <c r="C425" s="17">
        <v>13.5</v>
      </c>
      <c r="D425" s="17">
        <v>24.88</v>
      </c>
      <c r="E425" s="17">
        <v>495.1</v>
      </c>
      <c r="F425" s="17">
        <v>62.08</v>
      </c>
      <c r="G425" s="17">
        <v>-58.97</v>
      </c>
      <c r="H425" s="17">
        <v>-15.08</v>
      </c>
      <c r="I425" s="17">
        <v>28.78</v>
      </c>
      <c r="J425" s="17">
        <v>301.89999999999998</v>
      </c>
      <c r="K425" s="17">
        <v>433</v>
      </c>
      <c r="L425" s="17">
        <v>-43.89</v>
      </c>
      <c r="M425" s="17">
        <v>0.125</v>
      </c>
      <c r="N425" s="17">
        <v>436.1</v>
      </c>
      <c r="O425" s="17">
        <v>47</v>
      </c>
      <c r="P425" s="17">
        <v>389.1</v>
      </c>
      <c r="Q425" s="17">
        <v>412.2</v>
      </c>
      <c r="R425" s="17">
        <v>456.1</v>
      </c>
      <c r="S425" s="17">
        <v>22.9</v>
      </c>
      <c r="T425" s="17">
        <v>66.39</v>
      </c>
      <c r="U425" s="17">
        <v>1.3149999999999999</v>
      </c>
      <c r="V425" s="17">
        <v>349</v>
      </c>
      <c r="W425" s="17">
        <v>23.6</v>
      </c>
      <c r="X425" s="17">
        <v>0.48299999999999998</v>
      </c>
      <c r="Y425" s="17">
        <v>4.828176</v>
      </c>
      <c r="Z425" s="7">
        <f t="shared" si="132"/>
        <v>23.25</v>
      </c>
      <c r="AA425" s="7">
        <f t="shared" si="146"/>
        <v>296.39999999999998</v>
      </c>
      <c r="AB425" s="2">
        <f t="shared" si="133"/>
        <v>401.03100000000006</v>
      </c>
      <c r="AC425" s="42">
        <f t="shared" si="134"/>
        <v>2.8882663495611065</v>
      </c>
      <c r="AD425" s="42">
        <f t="shared" si="135"/>
        <v>1.9175200294736185</v>
      </c>
      <c r="AE425" s="42">
        <f t="shared" si="136"/>
        <v>0.83653029079563868</v>
      </c>
      <c r="AF425" s="42">
        <f t="shared" si="137"/>
        <v>366.08128525949598</v>
      </c>
      <c r="AG425" s="42">
        <f t="shared" si="138"/>
        <v>351.43803384911615</v>
      </c>
      <c r="AH425" s="6">
        <f t="shared" si="139"/>
        <v>395.71199999999999</v>
      </c>
      <c r="AI425" s="4">
        <v>23.439122384364801</v>
      </c>
      <c r="AJ425" s="4">
        <f t="shared" si="147"/>
        <v>296.58912238436477</v>
      </c>
      <c r="AK425" s="8">
        <f t="shared" si="140"/>
        <v>0.20273893627254375</v>
      </c>
      <c r="AL425" s="8">
        <f t="shared" si="141"/>
        <v>421.23085313716126</v>
      </c>
      <c r="AM425" s="8">
        <f t="shared" si="142"/>
        <v>2.9493601000895091</v>
      </c>
      <c r="AN425" s="8">
        <f t="shared" si="143"/>
        <v>16.24842312178242</v>
      </c>
      <c r="AO425" s="22">
        <f t="shared" si="144"/>
        <v>8.1794519493999258E-3</v>
      </c>
      <c r="AP425" s="22">
        <f t="shared" si="145"/>
        <v>9.0449054064815057E-2</v>
      </c>
      <c r="AQ425" s="19">
        <f t="shared" si="148"/>
        <v>9.0449054064815057E-2</v>
      </c>
      <c r="AX425">
        <v>0.17217491508311963</v>
      </c>
      <c r="AY425">
        <v>42.681034482758626</v>
      </c>
      <c r="AZ425">
        <v>1.7783764367816095</v>
      </c>
      <c r="BA425">
        <v>1.4404849137931037</v>
      </c>
      <c r="BB425">
        <v>3.7844827586206926</v>
      </c>
      <c r="BC425">
        <v>0.15768678160919553</v>
      </c>
      <c r="BD425">
        <v>1.2827981321839081</v>
      </c>
      <c r="BE425">
        <v>0.12827981321839083</v>
      </c>
      <c r="BF425">
        <v>0</v>
      </c>
      <c r="BG425">
        <v>23.25</v>
      </c>
      <c r="BH425">
        <v>1.509956532777722</v>
      </c>
      <c r="BI425">
        <v>2.8522006755110962</v>
      </c>
      <c r="BJ425">
        <v>1.8935760284718168</v>
      </c>
      <c r="BK425">
        <v>0.34152594375614176</v>
      </c>
      <c r="BL425">
        <v>9.4868317710039378E-4</v>
      </c>
      <c r="BP425" s="50">
        <f t="shared" si="149"/>
        <v>1.5104087324889328</v>
      </c>
      <c r="BQ425" s="50">
        <f t="shared" si="150"/>
        <v>5.1311925287356328E-2</v>
      </c>
      <c r="BR425" s="50">
        <f t="shared" si="151"/>
        <v>0.35456146222967733</v>
      </c>
      <c r="BS425" s="50">
        <f t="shared" si="152"/>
        <v>0.37515246047545664</v>
      </c>
      <c r="BT425" s="50">
        <f t="shared" si="153"/>
        <v>9.848929506379926E-4</v>
      </c>
      <c r="BU425" s="50">
        <f t="shared" si="153"/>
        <v>1.0420901679873795E-3</v>
      </c>
    </row>
    <row r="426" spans="1:73" x14ac:dyDescent="0.25">
      <c r="A426" s="21">
        <v>43739.476388888892</v>
      </c>
      <c r="B426" s="17">
        <v>337519</v>
      </c>
      <c r="C426" s="17">
        <v>13.5</v>
      </c>
      <c r="D426" s="17">
        <v>24.89</v>
      </c>
      <c r="E426" s="17">
        <v>492.7</v>
      </c>
      <c r="F426" s="17">
        <v>61.6</v>
      </c>
      <c r="G426" s="17">
        <v>-59.25</v>
      </c>
      <c r="H426" s="17">
        <v>-14.65</v>
      </c>
      <c r="I426" s="17">
        <v>28.78</v>
      </c>
      <c r="J426" s="17">
        <v>301.89999999999998</v>
      </c>
      <c r="K426" s="17">
        <v>431.1</v>
      </c>
      <c r="L426" s="17">
        <v>-44.59</v>
      </c>
      <c r="M426" s="17">
        <v>0.125</v>
      </c>
      <c r="N426" s="17">
        <v>433.5</v>
      </c>
      <c r="O426" s="17">
        <v>46.95</v>
      </c>
      <c r="P426" s="17">
        <v>386.5</v>
      </c>
      <c r="Q426" s="17">
        <v>412</v>
      </c>
      <c r="R426" s="17">
        <v>456.6</v>
      </c>
      <c r="S426" s="17">
        <v>22.9</v>
      </c>
      <c r="T426" s="17">
        <v>66.010000000000005</v>
      </c>
      <c r="U426" s="17">
        <v>1.27</v>
      </c>
      <c r="V426" s="17">
        <v>329</v>
      </c>
      <c r="W426" s="17">
        <v>23.6</v>
      </c>
      <c r="X426" s="17">
        <v>0.48</v>
      </c>
      <c r="Y426" s="17">
        <v>4.8012730000000001</v>
      </c>
      <c r="Z426" s="7">
        <f t="shared" si="132"/>
        <v>23.25</v>
      </c>
      <c r="AA426" s="7">
        <f t="shared" si="146"/>
        <v>296.39999999999998</v>
      </c>
      <c r="AB426" s="2">
        <f t="shared" si="133"/>
        <v>399.08699999999999</v>
      </c>
      <c r="AC426" s="42">
        <f t="shared" si="134"/>
        <v>2.8973503640448968</v>
      </c>
      <c r="AD426" s="42">
        <f t="shared" si="135"/>
        <v>1.9125409753060365</v>
      </c>
      <c r="AE426" s="42">
        <f t="shared" si="136"/>
        <v>0.83621932803991705</v>
      </c>
      <c r="AF426" s="42">
        <f t="shared" si="137"/>
        <v>365.94520214746166</v>
      </c>
      <c r="AG426" s="42">
        <f t="shared" si="138"/>
        <v>351.30739406156317</v>
      </c>
      <c r="AH426" s="6">
        <f t="shared" si="139"/>
        <v>395.52</v>
      </c>
      <c r="AI426" s="4">
        <v>23.486774715783401</v>
      </c>
      <c r="AJ426" s="4">
        <f t="shared" si="147"/>
        <v>296.63677471578336</v>
      </c>
      <c r="AK426" s="8">
        <f t="shared" si="140"/>
        <v>0.20273893627254375</v>
      </c>
      <c r="AL426" s="8">
        <f t="shared" si="141"/>
        <v>421.51227757144767</v>
      </c>
      <c r="AM426" s="8">
        <f t="shared" si="142"/>
        <v>2.8984564857868746</v>
      </c>
      <c r="AN426" s="8">
        <f t="shared" si="143"/>
        <v>19.991371665730291</v>
      </c>
      <c r="AO426" s="22">
        <f t="shared" si="144"/>
        <v>8.0391971130887377E-3</v>
      </c>
      <c r="AP426" s="22">
        <f t="shared" si="145"/>
        <v>8.8898104520659701E-2</v>
      </c>
      <c r="AQ426" s="19">
        <f t="shared" si="148"/>
        <v>8.8898104520659701E-2</v>
      </c>
      <c r="AX426">
        <v>0.17217491508311963</v>
      </c>
      <c r="AY426">
        <v>42.474137931034484</v>
      </c>
      <c r="AZ426">
        <v>1.7697557471264369</v>
      </c>
      <c r="BA426">
        <v>1.4335021551724141</v>
      </c>
      <c r="BB426">
        <v>3.8448275862068986</v>
      </c>
      <c r="BC426">
        <v>0.16020114942528743</v>
      </c>
      <c r="BD426">
        <v>1.2733010057471266</v>
      </c>
      <c r="BE426">
        <v>0.12733010057471267</v>
      </c>
      <c r="BF426">
        <v>0</v>
      </c>
      <c r="BG426">
        <v>23.25</v>
      </c>
      <c r="BH426">
        <v>1.4582850164469257</v>
      </c>
      <c r="BI426">
        <v>2.8522006755110962</v>
      </c>
      <c r="BJ426">
        <v>1.8827376659048747</v>
      </c>
      <c r="BK426">
        <v>0.33975079205542141</v>
      </c>
      <c r="BL426">
        <v>9.4375220015394839E-4</v>
      </c>
      <c r="BP426" s="50">
        <f t="shared" si="149"/>
        <v>1.458721741643304</v>
      </c>
      <c r="BQ426" s="50">
        <f t="shared" si="150"/>
        <v>5.0932040229885067E-2</v>
      </c>
      <c r="BR426" s="50">
        <f t="shared" si="151"/>
        <v>0.35231439248768864</v>
      </c>
      <c r="BS426" s="50">
        <f t="shared" si="152"/>
        <v>0.37281721554159619</v>
      </c>
      <c r="BT426" s="50">
        <f t="shared" si="153"/>
        <v>9.7865109024357962E-4</v>
      </c>
      <c r="BU426" s="50">
        <f t="shared" si="153"/>
        <v>1.0356033765044339E-3</v>
      </c>
    </row>
    <row r="427" spans="1:73" x14ac:dyDescent="0.25">
      <c r="A427" s="21">
        <v>43739.476388888892</v>
      </c>
      <c r="B427" s="17">
        <v>337520</v>
      </c>
      <c r="C427" s="17">
        <v>13.5</v>
      </c>
      <c r="D427" s="17">
        <v>24.9</v>
      </c>
      <c r="E427" s="17">
        <v>493.9</v>
      </c>
      <c r="F427" s="17">
        <v>61.95</v>
      </c>
      <c r="G427" s="17">
        <v>-59.77</v>
      </c>
      <c r="H427" s="17">
        <v>-14.05</v>
      </c>
      <c r="I427" s="17">
        <v>28.78</v>
      </c>
      <c r="J427" s="17">
        <v>301.89999999999998</v>
      </c>
      <c r="K427" s="17">
        <v>432</v>
      </c>
      <c r="L427" s="17">
        <v>-45.73</v>
      </c>
      <c r="M427" s="17">
        <v>0.125</v>
      </c>
      <c r="N427" s="17">
        <v>434.2</v>
      </c>
      <c r="O427" s="17">
        <v>47.91</v>
      </c>
      <c r="P427" s="17">
        <v>386.3</v>
      </c>
      <c r="Q427" s="17">
        <v>411.4</v>
      </c>
      <c r="R427" s="17">
        <v>457.2</v>
      </c>
      <c r="S427" s="17">
        <v>22.9</v>
      </c>
      <c r="T427" s="17">
        <v>65.849999999999994</v>
      </c>
      <c r="U427" s="17">
        <v>0.71</v>
      </c>
      <c r="V427" s="17">
        <v>161</v>
      </c>
      <c r="W427" s="17">
        <v>23.55</v>
      </c>
      <c r="X427" s="17">
        <v>0.48199999999999998</v>
      </c>
      <c r="Y427" s="17">
        <v>4.818943</v>
      </c>
      <c r="Z427" s="7">
        <f t="shared" si="132"/>
        <v>23.225000000000001</v>
      </c>
      <c r="AA427" s="7">
        <f t="shared" si="146"/>
        <v>296.375</v>
      </c>
      <c r="AB427" s="2">
        <f t="shared" si="133"/>
        <v>400.05900000000003</v>
      </c>
      <c r="AC427" s="42">
        <f t="shared" si="134"/>
        <v>2.9794368721650621</v>
      </c>
      <c r="AD427" s="42">
        <f t="shared" si="135"/>
        <v>1.9619591803206933</v>
      </c>
      <c r="AE427" s="42">
        <f t="shared" si="136"/>
        <v>0.83928559299316863</v>
      </c>
      <c r="AF427" s="42">
        <f t="shared" si="137"/>
        <v>367.16315664773225</v>
      </c>
      <c r="AG427" s="42">
        <f t="shared" si="138"/>
        <v>352.47663038182293</v>
      </c>
      <c r="AH427" s="6">
        <f t="shared" si="139"/>
        <v>394.94399999999996</v>
      </c>
      <c r="AI427" s="4">
        <v>23.908628290464598</v>
      </c>
      <c r="AJ427" s="4">
        <f t="shared" si="147"/>
        <v>297.05862829046458</v>
      </c>
      <c r="AK427" s="8">
        <f t="shared" si="140"/>
        <v>0.20268764026124808</v>
      </c>
      <c r="AL427" s="8">
        <f t="shared" si="141"/>
        <v>424.00855637837054</v>
      </c>
      <c r="AM427" s="8">
        <f t="shared" si="142"/>
        <v>2.1671755812577809</v>
      </c>
      <c r="AN427" s="8">
        <f t="shared" si="143"/>
        <v>43.157334124711248</v>
      </c>
      <c r="AO427" s="22">
        <f t="shared" si="144"/>
        <v>7.4639539345557398E-3</v>
      </c>
      <c r="AP427" s="22">
        <f t="shared" si="145"/>
        <v>8.2537018022760006E-2</v>
      </c>
      <c r="AQ427" s="19">
        <f t="shared" si="148"/>
        <v>8.2537018022760006E-2</v>
      </c>
      <c r="AX427">
        <v>0.17194823469204354</v>
      </c>
      <c r="AY427">
        <v>42.577586206896548</v>
      </c>
      <c r="AZ427">
        <v>1.7740660919540228</v>
      </c>
      <c r="BA427">
        <v>1.4369935344827585</v>
      </c>
      <c r="BB427">
        <v>3.9482758620689666</v>
      </c>
      <c r="BC427">
        <v>0.16451149425287362</v>
      </c>
      <c r="BD427">
        <v>1.2724820402298849</v>
      </c>
      <c r="BE427">
        <v>0.1272482040229885</v>
      </c>
      <c r="BF427">
        <v>0</v>
      </c>
      <c r="BG427">
        <v>23.225000000000001</v>
      </c>
      <c r="BH427">
        <v>0.81526170210812376</v>
      </c>
      <c r="BI427">
        <v>2.847898957170635</v>
      </c>
      <c r="BJ427">
        <v>1.875341463296863</v>
      </c>
      <c r="BK427">
        <v>0.33859504883471708</v>
      </c>
      <c r="BL427">
        <v>9.4054180231865859E-4</v>
      </c>
      <c r="BP427" s="50">
        <f t="shared" si="149"/>
        <v>0.81550585556436672</v>
      </c>
      <c r="BQ427" s="50">
        <f t="shared" si="150"/>
        <v>5.0899281609195393E-2</v>
      </c>
      <c r="BR427" s="50">
        <f t="shared" si="151"/>
        <v>0.34588659557936086</v>
      </c>
      <c r="BS427" s="50">
        <f t="shared" si="152"/>
        <v>0.36720181350897763</v>
      </c>
      <c r="BT427" s="50">
        <f t="shared" si="153"/>
        <v>9.6079609883155794E-4</v>
      </c>
      <c r="BU427" s="50">
        <f t="shared" si="153"/>
        <v>1.0200050375249378E-3</v>
      </c>
    </row>
    <row r="428" spans="1:73" x14ac:dyDescent="0.25">
      <c r="A428" s="21">
        <v>43739.476388888892</v>
      </c>
      <c r="B428" s="17">
        <v>337521</v>
      </c>
      <c r="C428" s="17">
        <v>13.5</v>
      </c>
      <c r="D428" s="17">
        <v>24.9</v>
      </c>
      <c r="E428" s="17">
        <v>527.6</v>
      </c>
      <c r="F428" s="17">
        <v>66.84</v>
      </c>
      <c r="G428" s="17">
        <v>-60.77</v>
      </c>
      <c r="H428" s="17">
        <v>-14.39</v>
      </c>
      <c r="I428" s="17">
        <v>28.78</v>
      </c>
      <c r="J428" s="17">
        <v>301.89999999999998</v>
      </c>
      <c r="K428" s="17">
        <v>460.8</v>
      </c>
      <c r="L428" s="17">
        <v>-46.38</v>
      </c>
      <c r="M428" s="17">
        <v>0.127</v>
      </c>
      <c r="N428" s="17">
        <v>466.8</v>
      </c>
      <c r="O428" s="17">
        <v>52.45</v>
      </c>
      <c r="P428" s="17">
        <v>414.4</v>
      </c>
      <c r="Q428" s="17">
        <v>410.4</v>
      </c>
      <c r="R428" s="17">
        <v>456.8</v>
      </c>
      <c r="S428" s="17">
        <v>22.9</v>
      </c>
      <c r="T428" s="17">
        <v>64.489999999999995</v>
      </c>
      <c r="U428" s="17">
        <v>0.48</v>
      </c>
      <c r="V428" s="17">
        <v>160</v>
      </c>
      <c r="W428" s="17">
        <v>24</v>
      </c>
      <c r="X428" s="17">
        <v>0.51600000000000001</v>
      </c>
      <c r="Y428" s="17">
        <v>5.1578949999999999</v>
      </c>
      <c r="Z428" s="7">
        <f t="shared" si="132"/>
        <v>23.45</v>
      </c>
      <c r="AA428" s="7">
        <f t="shared" si="146"/>
        <v>296.59999999999997</v>
      </c>
      <c r="AB428" s="2">
        <f t="shared" si="133"/>
        <v>427.35600000000005</v>
      </c>
      <c r="AC428" s="42">
        <f t="shared" si="134"/>
        <v>2.8758401371488311</v>
      </c>
      <c r="AD428" s="42">
        <f t="shared" si="135"/>
        <v>1.854629304447281</v>
      </c>
      <c r="AE428" s="42">
        <f t="shared" si="136"/>
        <v>0.8324702858210713</v>
      </c>
      <c r="AF428" s="42">
        <f t="shared" si="137"/>
        <v>365.28882503367026</v>
      </c>
      <c r="AG428" s="42">
        <f t="shared" si="138"/>
        <v>350.67727203232346</v>
      </c>
      <c r="AH428" s="6">
        <f t="shared" si="139"/>
        <v>393.98399999999998</v>
      </c>
      <c r="AI428" s="4">
        <v>23.390457848799901</v>
      </c>
      <c r="AJ428" s="4">
        <f t="shared" si="147"/>
        <v>296.54045784879986</v>
      </c>
      <c r="AK428" s="8">
        <f t="shared" si="140"/>
        <v>0.2031496159647373</v>
      </c>
      <c r="AL428" s="8">
        <f t="shared" si="141"/>
        <v>420.8966404515304</v>
      </c>
      <c r="AM428" s="8">
        <f t="shared" si="142"/>
        <v>1.7819090885900999</v>
      </c>
      <c r="AN428" s="8">
        <f t="shared" si="143"/>
        <v>-3.0906551420016308</v>
      </c>
      <c r="AO428" s="22">
        <f t="shared" si="144"/>
        <v>9.1873653391405675E-3</v>
      </c>
      <c r="AP428" s="22">
        <f t="shared" si="145"/>
        <v>0.10159464343257099</v>
      </c>
      <c r="AQ428" s="19">
        <f t="shared" si="148"/>
        <v>0.10159464343257099</v>
      </c>
      <c r="AX428">
        <v>0.17399745174765596</v>
      </c>
      <c r="AY428">
        <v>45.482758620689658</v>
      </c>
      <c r="AZ428">
        <v>1.8951149425287357</v>
      </c>
      <c r="BA428">
        <v>1.5350431034482761</v>
      </c>
      <c r="BB428">
        <v>4.0000000000000027</v>
      </c>
      <c r="BC428">
        <v>0.16666666666666677</v>
      </c>
      <c r="BD428">
        <v>1.3683764367816094</v>
      </c>
      <c r="BE428">
        <v>0.13683764367816095</v>
      </c>
      <c r="BF428">
        <v>0</v>
      </c>
      <c r="BG428">
        <v>23.45</v>
      </c>
      <c r="BH428">
        <v>0.55116284086183009</v>
      </c>
      <c r="BI428">
        <v>2.8868190868447385</v>
      </c>
      <c r="BJ428">
        <v>1.8617096291061717</v>
      </c>
      <c r="BK428">
        <v>0.36437061897299283</v>
      </c>
      <c r="BL428">
        <v>1.0121406082583134E-3</v>
      </c>
      <c r="BP428" s="50">
        <f t="shared" si="149"/>
        <v>0.5513279023533747</v>
      </c>
      <c r="BQ428" s="50">
        <f t="shared" si="150"/>
        <v>5.4735057471264378E-2</v>
      </c>
      <c r="BR428" s="50">
        <f t="shared" si="151"/>
        <v>0.36972119604998988</v>
      </c>
      <c r="BS428" s="50">
        <f t="shared" si="152"/>
        <v>0.39311679219821516</v>
      </c>
      <c r="BT428" s="50">
        <f t="shared" si="153"/>
        <v>1.027003322361083E-3</v>
      </c>
      <c r="BU428" s="50">
        <f t="shared" si="153"/>
        <v>1.0919910894394865E-3</v>
      </c>
    </row>
    <row r="429" spans="1:73" x14ac:dyDescent="0.25">
      <c r="A429" s="21">
        <v>43739.476388888892</v>
      </c>
      <c r="B429" s="17">
        <v>337522</v>
      </c>
      <c r="C429" s="17">
        <v>13.49</v>
      </c>
      <c r="D429" s="17">
        <v>24.91</v>
      </c>
      <c r="E429" s="17">
        <v>555.1</v>
      </c>
      <c r="F429" s="17">
        <v>70.83</v>
      </c>
      <c r="G429" s="17">
        <v>-61.46</v>
      </c>
      <c r="H429" s="17">
        <v>-14.23</v>
      </c>
      <c r="I429" s="17">
        <v>28.79</v>
      </c>
      <c r="J429" s="17">
        <v>301.89999999999998</v>
      </c>
      <c r="K429" s="17">
        <v>484.3</v>
      </c>
      <c r="L429" s="17">
        <v>-47.23</v>
      </c>
      <c r="M429" s="17">
        <v>0.128</v>
      </c>
      <c r="N429" s="17">
        <v>493.7</v>
      </c>
      <c r="O429" s="17">
        <v>56.59</v>
      </c>
      <c r="P429" s="17">
        <v>437.1</v>
      </c>
      <c r="Q429" s="17">
        <v>409.8</v>
      </c>
      <c r="R429" s="17">
        <v>457</v>
      </c>
      <c r="S429" s="17">
        <v>22.9</v>
      </c>
      <c r="T429" s="17">
        <v>65.510000000000005</v>
      </c>
      <c r="U429" s="17">
        <v>0.19500000000000001</v>
      </c>
      <c r="V429" s="17">
        <v>246.5</v>
      </c>
      <c r="W429" s="17">
        <v>24.25</v>
      </c>
      <c r="X429" s="17">
        <v>0.54100000000000004</v>
      </c>
      <c r="Y429" s="17">
        <v>5.4122469999999998</v>
      </c>
      <c r="Z429" s="7">
        <f t="shared" si="132"/>
        <v>23.574999999999999</v>
      </c>
      <c r="AA429" s="7">
        <f t="shared" si="146"/>
        <v>296.72499999999997</v>
      </c>
      <c r="AB429" s="2">
        <f t="shared" si="133"/>
        <v>449.63100000000003</v>
      </c>
      <c r="AC429" s="42">
        <f t="shared" si="134"/>
        <v>2.9094354566610861</v>
      </c>
      <c r="AD429" s="42">
        <f t="shared" si="135"/>
        <v>1.9059711676586775</v>
      </c>
      <c r="AE429" s="42">
        <f t="shared" si="136"/>
        <v>0.83567698150052927</v>
      </c>
      <c r="AF429" s="42">
        <f t="shared" si="137"/>
        <v>367.31448307269721</v>
      </c>
      <c r="AG429" s="42">
        <f t="shared" si="138"/>
        <v>352.62190374978934</v>
      </c>
      <c r="AH429" s="6">
        <f t="shared" si="139"/>
        <v>393.40800000000002</v>
      </c>
      <c r="AI429" s="4">
        <v>23.577384738739401</v>
      </c>
      <c r="AJ429" s="4">
        <f t="shared" si="147"/>
        <v>296.72738473873937</v>
      </c>
      <c r="AK429" s="8">
        <f t="shared" si="140"/>
        <v>0.20340657219026834</v>
      </c>
      <c r="AL429" s="8">
        <f t="shared" si="141"/>
        <v>421.97370489267297</v>
      </c>
      <c r="AM429" s="8">
        <f t="shared" si="142"/>
        <v>1.1357486517711566</v>
      </c>
      <c r="AN429" s="8">
        <f t="shared" si="143"/>
        <v>7.8897550730233357E-2</v>
      </c>
      <c r="AO429" s="22">
        <f t="shared" si="144"/>
        <v>9.5847083426854884E-3</v>
      </c>
      <c r="AP429" s="22">
        <f t="shared" si="145"/>
        <v>0.10598849512731041</v>
      </c>
      <c r="AQ429" s="19">
        <f t="shared" si="148"/>
        <v>0.10598849512731041</v>
      </c>
      <c r="AX429">
        <v>0.17514478049854826</v>
      </c>
      <c r="AY429">
        <v>47.853448275862071</v>
      </c>
      <c r="AZ429">
        <v>1.9938936781609196</v>
      </c>
      <c r="BA429">
        <v>1.6150538793103451</v>
      </c>
      <c r="BB429">
        <v>4.0689655172413781</v>
      </c>
      <c r="BC429">
        <v>0.16954022988505743</v>
      </c>
      <c r="BD429">
        <v>1.4455136494252876</v>
      </c>
      <c r="BE429">
        <v>0.14455136494252877</v>
      </c>
      <c r="BF429">
        <v>0</v>
      </c>
      <c r="BG429">
        <v>23.574999999999999</v>
      </c>
      <c r="BH429">
        <v>0.22390990410011852</v>
      </c>
      <c r="BI429">
        <v>2.9086413206567276</v>
      </c>
      <c r="BJ429">
        <v>1.9054509291622224</v>
      </c>
      <c r="BK429">
        <v>0.38460933641819733</v>
      </c>
      <c r="BL429">
        <v>1.068359267828326E-3</v>
      </c>
      <c r="BP429" s="50">
        <f t="shared" si="149"/>
        <v>0.22397696033105849</v>
      </c>
      <c r="BQ429" s="50">
        <f t="shared" si="150"/>
        <v>5.7820545977011507E-2</v>
      </c>
      <c r="BR429" s="50">
        <f t="shared" si="151"/>
        <v>0.38694162807782789</v>
      </c>
      <c r="BS429" s="50">
        <f t="shared" si="152"/>
        <v>0.41223174735788487</v>
      </c>
      <c r="BT429" s="50">
        <f t="shared" si="153"/>
        <v>1.0748378557717442E-3</v>
      </c>
      <c r="BU429" s="50">
        <f t="shared" si="153"/>
        <v>1.1450881871052359E-3</v>
      </c>
    </row>
    <row r="430" spans="1:73" x14ac:dyDescent="0.25">
      <c r="A430" s="21">
        <v>43739.477083333331</v>
      </c>
      <c r="B430" s="17">
        <v>337523</v>
      </c>
      <c r="C430" s="17">
        <v>13.5</v>
      </c>
      <c r="D430" s="17">
        <v>24.92</v>
      </c>
      <c r="E430" s="17">
        <v>534</v>
      </c>
      <c r="F430" s="17">
        <v>67.81</v>
      </c>
      <c r="G430" s="17">
        <v>-62.54</v>
      </c>
      <c r="H430" s="17">
        <v>-13.83</v>
      </c>
      <c r="I430" s="17">
        <v>28.82</v>
      </c>
      <c r="J430" s="17">
        <v>302</v>
      </c>
      <c r="K430" s="17">
        <v>466.2</v>
      </c>
      <c r="L430" s="17">
        <v>-48.71</v>
      </c>
      <c r="M430" s="17">
        <v>0.127</v>
      </c>
      <c r="N430" s="17">
        <v>471.5</v>
      </c>
      <c r="O430" s="17">
        <v>53.97</v>
      </c>
      <c r="P430" s="17">
        <v>417.5</v>
      </c>
      <c r="Q430" s="17">
        <v>408.9</v>
      </c>
      <c r="R430" s="17">
        <v>457.6</v>
      </c>
      <c r="S430" s="17">
        <v>22.9</v>
      </c>
      <c r="T430" s="17">
        <v>66.62</v>
      </c>
      <c r="U430" s="17">
        <v>0.16500000000000001</v>
      </c>
      <c r="V430" s="17">
        <v>176.5</v>
      </c>
      <c r="W430" s="17">
        <v>24.4</v>
      </c>
      <c r="X430" s="17">
        <v>0.51800000000000002</v>
      </c>
      <c r="Y430" s="17">
        <v>5.1826030000000003</v>
      </c>
      <c r="Z430" s="7">
        <f t="shared" si="132"/>
        <v>23.65</v>
      </c>
      <c r="AA430" s="7">
        <f t="shared" si="146"/>
        <v>296.79999999999995</v>
      </c>
      <c r="AB430" s="2">
        <f t="shared" si="133"/>
        <v>432.54</v>
      </c>
      <c r="AC430" s="42">
        <f t="shared" si="134"/>
        <v>3.0926635010526637</v>
      </c>
      <c r="AD430" s="42">
        <f t="shared" si="135"/>
        <v>2.0603324244012846</v>
      </c>
      <c r="AE430" s="42">
        <f t="shared" si="136"/>
        <v>0.84500473630343187</v>
      </c>
      <c r="AF430" s="42">
        <f t="shared" si="137"/>
        <v>371.7900720036285</v>
      </c>
      <c r="AG430" s="42">
        <f t="shared" si="138"/>
        <v>356.91846912348336</v>
      </c>
      <c r="AH430" s="6">
        <f t="shared" si="139"/>
        <v>392.54399999999998</v>
      </c>
      <c r="AI430" s="4">
        <v>24.512076680688601</v>
      </c>
      <c r="AJ430" s="4">
        <f t="shared" si="147"/>
        <v>297.66207668068859</v>
      </c>
      <c r="AK430" s="8">
        <f t="shared" si="140"/>
        <v>0.20356084988045306</v>
      </c>
      <c r="AL430" s="8">
        <f t="shared" si="141"/>
        <v>427.49823319121907</v>
      </c>
      <c r="AM430" s="8">
        <f t="shared" si="142"/>
        <v>1.0447368089619511</v>
      </c>
      <c r="AN430" s="8">
        <f t="shared" si="143"/>
        <v>26.235737594691589</v>
      </c>
      <c r="AO430" s="22">
        <f t="shared" si="144"/>
        <v>8.4546240537053882E-3</v>
      </c>
      <c r="AP430" s="22">
        <f t="shared" si="145"/>
        <v>9.3491929882586644E-2</v>
      </c>
      <c r="AQ430" s="19">
        <f t="shared" si="148"/>
        <v>9.3491929882586644E-2</v>
      </c>
      <c r="AX430">
        <v>0.17583623578191379</v>
      </c>
      <c r="AY430">
        <v>46.03448275862069</v>
      </c>
      <c r="AZ430">
        <v>1.9181034482758621</v>
      </c>
      <c r="BA430">
        <v>1.5536637931034485</v>
      </c>
      <c r="BB430">
        <v>4.1982758620689697</v>
      </c>
      <c r="BC430">
        <v>0.17492816091954042</v>
      </c>
      <c r="BD430">
        <v>1.3787356321839082</v>
      </c>
      <c r="BE430">
        <v>0.13787356321839081</v>
      </c>
      <c r="BF430">
        <v>0</v>
      </c>
      <c r="BG430">
        <v>23.65</v>
      </c>
      <c r="BH430">
        <v>0.18946222654625411</v>
      </c>
      <c r="BI430">
        <v>2.9218036436155268</v>
      </c>
      <c r="BJ430">
        <v>1.9465055873766641</v>
      </c>
      <c r="BK430">
        <v>0.36739829764978377</v>
      </c>
      <c r="BL430">
        <v>1.0205508268049549E-3</v>
      </c>
      <c r="BP430" s="50">
        <f t="shared" si="149"/>
        <v>0.18951896643397256</v>
      </c>
      <c r="BQ430" s="50">
        <f t="shared" si="150"/>
        <v>5.5149425287356328E-2</v>
      </c>
      <c r="BR430" s="50">
        <f t="shared" si="151"/>
        <v>0.36928239808368679</v>
      </c>
      <c r="BS430" s="50">
        <f t="shared" si="152"/>
        <v>0.39348533129316954</v>
      </c>
      <c r="BT430" s="50">
        <f t="shared" si="153"/>
        <v>1.0257844391213522E-3</v>
      </c>
      <c r="BU430" s="50">
        <f t="shared" si="153"/>
        <v>1.0930148091476933E-3</v>
      </c>
    </row>
    <row r="431" spans="1:73" x14ac:dyDescent="0.25">
      <c r="A431" s="21">
        <v>43739.477083333331</v>
      </c>
      <c r="B431" s="17">
        <v>337524</v>
      </c>
      <c r="C431" s="17">
        <v>13.5</v>
      </c>
      <c r="D431" s="17">
        <v>24.92</v>
      </c>
      <c r="E431" s="17">
        <v>521.4</v>
      </c>
      <c r="F431" s="17">
        <v>65.81</v>
      </c>
      <c r="G431" s="17">
        <v>-62.87</v>
      </c>
      <c r="H431" s="17">
        <v>-12.83</v>
      </c>
      <c r="I431" s="17">
        <v>28.85</v>
      </c>
      <c r="J431" s="17">
        <v>302</v>
      </c>
      <c r="K431" s="17">
        <v>455.6</v>
      </c>
      <c r="L431" s="17">
        <v>-50.04</v>
      </c>
      <c r="M431" s="17">
        <v>0.126</v>
      </c>
      <c r="N431" s="17">
        <v>458.6</v>
      </c>
      <c r="O431" s="17">
        <v>52.99</v>
      </c>
      <c r="P431" s="17">
        <v>405.6</v>
      </c>
      <c r="Q431" s="17">
        <v>408.7</v>
      </c>
      <c r="R431" s="17">
        <v>458.8</v>
      </c>
      <c r="S431" s="17">
        <v>22.9</v>
      </c>
      <c r="T431" s="17">
        <v>69.34</v>
      </c>
      <c r="U431" s="17">
        <v>0.20499999999999999</v>
      </c>
      <c r="V431" s="17">
        <v>137.5</v>
      </c>
      <c r="W431" s="17">
        <v>24.85</v>
      </c>
      <c r="X431" s="17">
        <v>0.50700000000000001</v>
      </c>
      <c r="Y431" s="17">
        <v>5.065995</v>
      </c>
      <c r="Z431" s="7">
        <f t="shared" si="132"/>
        <v>23.875</v>
      </c>
      <c r="AA431" s="7">
        <f t="shared" si="146"/>
        <v>297.02499999999998</v>
      </c>
      <c r="AB431" s="2">
        <f t="shared" si="133"/>
        <v>422.334</v>
      </c>
      <c r="AC431" s="42">
        <f t="shared" si="134"/>
        <v>3.213161156963682</v>
      </c>
      <c r="AD431" s="42">
        <f t="shared" si="135"/>
        <v>2.2280059462386173</v>
      </c>
      <c r="AE431" s="42">
        <f t="shared" si="136"/>
        <v>0.85441936854929657</v>
      </c>
      <c r="AF431" s="42">
        <f t="shared" si="137"/>
        <v>377.07362996060624</v>
      </c>
      <c r="AG431" s="42">
        <f t="shared" si="138"/>
        <v>361.99068476218196</v>
      </c>
      <c r="AH431" s="6">
        <f t="shared" si="139"/>
        <v>392.35199999999998</v>
      </c>
      <c r="AI431" s="4">
        <v>25.113509932706499</v>
      </c>
      <c r="AJ431" s="4">
        <f t="shared" si="147"/>
        <v>298.26350993270648</v>
      </c>
      <c r="AK431" s="8">
        <f t="shared" si="140"/>
        <v>0.20402415097125962</v>
      </c>
      <c r="AL431" s="8">
        <f t="shared" si="141"/>
        <v>431.02937304845824</v>
      </c>
      <c r="AM431" s="8">
        <f t="shared" si="142"/>
        <v>1.1645063331729888</v>
      </c>
      <c r="AN431" s="8">
        <f t="shared" si="143"/>
        <v>42.012819995540454</v>
      </c>
      <c r="AO431" s="22">
        <f t="shared" si="144"/>
        <v>7.778294656937911E-3</v>
      </c>
      <c r="AP431" s="22">
        <f t="shared" si="145"/>
        <v>8.6013023648736434E-2</v>
      </c>
      <c r="AQ431" s="19">
        <f t="shared" si="148"/>
        <v>8.6013023648736434E-2</v>
      </c>
      <c r="AX431">
        <v>0.17792443160497268</v>
      </c>
      <c r="AY431">
        <v>44.948275862068968</v>
      </c>
      <c r="AZ431">
        <v>1.8728448275862071</v>
      </c>
      <c r="BA431">
        <v>1.5170043103448279</v>
      </c>
      <c r="BB431">
        <v>4.3189655172413817</v>
      </c>
      <c r="BC431">
        <v>0.17995689655172423</v>
      </c>
      <c r="BD431">
        <v>1.3370474137931037</v>
      </c>
      <c r="BE431">
        <v>0.13370474137931038</v>
      </c>
      <c r="BF431">
        <v>0</v>
      </c>
      <c r="BG431">
        <v>23.875</v>
      </c>
      <c r="BH431">
        <v>0.23539246328473995</v>
      </c>
      <c r="BI431">
        <v>2.9616029895376221</v>
      </c>
      <c r="BJ431">
        <v>2.0535755129453874</v>
      </c>
      <c r="BK431">
        <v>0.3570772180866057</v>
      </c>
      <c r="BL431">
        <v>9.9188116135168246E-4</v>
      </c>
      <c r="BP431" s="50">
        <f t="shared" si="149"/>
        <v>0.23546295829675379</v>
      </c>
      <c r="BQ431" s="50">
        <f t="shared" si="150"/>
        <v>5.3481896551724147E-2</v>
      </c>
      <c r="BR431" s="50">
        <f t="shared" si="151"/>
        <v>0.3593263489973782</v>
      </c>
      <c r="BS431" s="50">
        <f t="shared" si="152"/>
        <v>0.382806192990023</v>
      </c>
      <c r="BT431" s="50">
        <f t="shared" si="153"/>
        <v>9.9812874721493948E-4</v>
      </c>
      <c r="BU431" s="50">
        <f t="shared" si="153"/>
        <v>1.0633505360833973E-3</v>
      </c>
    </row>
    <row r="432" spans="1:73" x14ac:dyDescent="0.25">
      <c r="A432" s="21">
        <v>43739.477083333331</v>
      </c>
      <c r="B432" s="17">
        <v>337525</v>
      </c>
      <c r="C432" s="17">
        <v>13.5</v>
      </c>
      <c r="D432" s="17">
        <v>24.93</v>
      </c>
      <c r="E432" s="17">
        <v>503.1</v>
      </c>
      <c r="F432" s="17">
        <v>63.35</v>
      </c>
      <c r="G432" s="17">
        <v>-63.95</v>
      </c>
      <c r="H432" s="17">
        <v>-12.95</v>
      </c>
      <c r="I432" s="17">
        <v>28.88</v>
      </c>
      <c r="J432" s="17">
        <v>302</v>
      </c>
      <c r="K432" s="17">
        <v>439.8</v>
      </c>
      <c r="L432" s="17">
        <v>-51</v>
      </c>
      <c r="M432" s="17">
        <v>0.126</v>
      </c>
      <c r="N432" s="17">
        <v>439.2</v>
      </c>
      <c r="O432" s="17">
        <v>50.4</v>
      </c>
      <c r="P432" s="17">
        <v>388.8</v>
      </c>
      <c r="Q432" s="17">
        <v>407.9</v>
      </c>
      <c r="R432" s="17">
        <v>458.9</v>
      </c>
      <c r="S432" s="17">
        <v>22.92</v>
      </c>
      <c r="T432" s="17">
        <v>67.959999999999994</v>
      </c>
      <c r="U432" s="17">
        <v>0.16500000000000001</v>
      </c>
      <c r="V432" s="17">
        <v>58.5</v>
      </c>
      <c r="W432" s="17">
        <v>24.95</v>
      </c>
      <c r="X432" s="17">
        <v>0.48899999999999999</v>
      </c>
      <c r="Y432" s="17">
        <v>4.8864799999999997</v>
      </c>
      <c r="Z432" s="7">
        <f t="shared" si="132"/>
        <v>23.935000000000002</v>
      </c>
      <c r="AA432" s="7">
        <f t="shared" si="146"/>
        <v>297.08499999999998</v>
      </c>
      <c r="AB432" s="2">
        <f t="shared" si="133"/>
        <v>407.51100000000002</v>
      </c>
      <c r="AC432" s="42">
        <f t="shared" si="134"/>
        <v>3.1674297918448429</v>
      </c>
      <c r="AD432" s="42">
        <f t="shared" si="135"/>
        <v>2.152585286537755</v>
      </c>
      <c r="AE432" s="42">
        <f t="shared" si="136"/>
        <v>0.85019752397124948</v>
      </c>
      <c r="AF432" s="42">
        <f t="shared" si="137"/>
        <v>375.51370592615905</v>
      </c>
      <c r="AG432" s="42">
        <f t="shared" si="138"/>
        <v>360.49315768911265</v>
      </c>
      <c r="AH432" s="6">
        <f t="shared" si="139"/>
        <v>391.58399999999995</v>
      </c>
      <c r="AI432" s="4">
        <v>24.900687082279099</v>
      </c>
      <c r="AJ432" s="4">
        <f t="shared" si="147"/>
        <v>298.05068708227907</v>
      </c>
      <c r="AK432" s="8">
        <f t="shared" si="140"/>
        <v>0.20414781654186792</v>
      </c>
      <c r="AL432" s="8">
        <f t="shared" si="141"/>
        <v>429.75383805370427</v>
      </c>
      <c r="AM432" s="8">
        <f t="shared" si="142"/>
        <v>1.0447368089619511</v>
      </c>
      <c r="AN432" s="8">
        <f t="shared" si="143"/>
        <v>29.388931932388434</v>
      </c>
      <c r="AO432" s="22">
        <f t="shared" si="144"/>
        <v>7.7397820785665332E-3</v>
      </c>
      <c r="AP432" s="22">
        <f t="shared" si="145"/>
        <v>8.5587148381684616E-2</v>
      </c>
      <c r="AQ432" s="19">
        <f t="shared" si="148"/>
        <v>8.5587148381684616E-2</v>
      </c>
      <c r="AX432">
        <v>0.17848480223063229</v>
      </c>
      <c r="AY432">
        <v>43.37068965517242</v>
      </c>
      <c r="AZ432">
        <v>1.8071120689655176</v>
      </c>
      <c r="BA432">
        <v>1.4637607758620694</v>
      </c>
      <c r="BB432">
        <v>4.3965517241379315</v>
      </c>
      <c r="BC432">
        <v>0.18318965517241381</v>
      </c>
      <c r="BD432">
        <v>1.2805711206896557</v>
      </c>
      <c r="BE432">
        <v>0.12805711206896558</v>
      </c>
      <c r="BF432">
        <v>0</v>
      </c>
      <c r="BG432">
        <v>23.935000000000002</v>
      </c>
      <c r="BH432">
        <v>0.18946222654625411</v>
      </c>
      <c r="BI432">
        <v>2.9722957052869048</v>
      </c>
      <c r="BJ432">
        <v>2.01997216131298</v>
      </c>
      <c r="BK432">
        <v>0.34289802517161955</v>
      </c>
      <c r="BL432">
        <v>9.5249451436560991E-4</v>
      </c>
      <c r="BP432" s="50">
        <f t="shared" si="149"/>
        <v>0.18951896643397256</v>
      </c>
      <c r="BQ432" s="50">
        <f t="shared" si="150"/>
        <v>5.1222844827586232E-2</v>
      </c>
      <c r="BR432" s="50">
        <f t="shared" si="151"/>
        <v>0.34463776995103923</v>
      </c>
      <c r="BS432" s="50">
        <f t="shared" si="152"/>
        <v>0.36721225002738167</v>
      </c>
      <c r="BT432" s="50">
        <f t="shared" si="153"/>
        <v>9.5732713875288679E-4</v>
      </c>
      <c r="BU432" s="50">
        <f t="shared" si="153"/>
        <v>1.0200340278538379E-3</v>
      </c>
    </row>
    <row r="433" spans="1:73" x14ac:dyDescent="0.25">
      <c r="A433" s="21">
        <v>43739.477083333331</v>
      </c>
      <c r="B433" s="17">
        <v>337526</v>
      </c>
      <c r="C433" s="17">
        <v>13.5</v>
      </c>
      <c r="D433" s="17">
        <v>24.94</v>
      </c>
      <c r="E433" s="17">
        <v>510.4</v>
      </c>
      <c r="F433" s="17">
        <v>64.47</v>
      </c>
      <c r="G433" s="17">
        <v>-65.709999999999994</v>
      </c>
      <c r="H433" s="17">
        <v>-14.39</v>
      </c>
      <c r="I433" s="17">
        <v>28.91</v>
      </c>
      <c r="J433" s="17">
        <v>302.10000000000002</v>
      </c>
      <c r="K433" s="17">
        <v>445.9</v>
      </c>
      <c r="L433" s="17">
        <v>-51.31</v>
      </c>
      <c r="M433" s="17">
        <v>0.126</v>
      </c>
      <c r="N433" s="17">
        <v>444.7</v>
      </c>
      <c r="O433" s="17">
        <v>50.08</v>
      </c>
      <c r="P433" s="17">
        <v>394.6</v>
      </c>
      <c r="Q433" s="17">
        <v>406.3</v>
      </c>
      <c r="R433" s="17">
        <v>457.6</v>
      </c>
      <c r="S433" s="17">
        <v>22.93</v>
      </c>
      <c r="T433" s="17">
        <v>65.510000000000005</v>
      </c>
      <c r="U433" s="17">
        <v>0.40500000000000003</v>
      </c>
      <c r="V433" s="17">
        <v>309.5</v>
      </c>
      <c r="W433" s="17">
        <v>24.65</v>
      </c>
      <c r="X433" s="17">
        <v>0.497</v>
      </c>
      <c r="Y433" s="17">
        <v>4.9678909999999998</v>
      </c>
      <c r="Z433" s="7">
        <f t="shared" si="132"/>
        <v>23.79</v>
      </c>
      <c r="AA433" s="7">
        <f t="shared" si="146"/>
        <v>296.94</v>
      </c>
      <c r="AB433" s="2">
        <f t="shared" si="133"/>
        <v>413.42400000000004</v>
      </c>
      <c r="AC433" s="42">
        <f t="shared" si="134"/>
        <v>2.9855333789250689</v>
      </c>
      <c r="AD433" s="42">
        <f t="shared" si="135"/>
        <v>1.9558229165338128</v>
      </c>
      <c r="AE433" s="42">
        <f t="shared" si="136"/>
        <v>0.83868127173961615</v>
      </c>
      <c r="AF433" s="42">
        <f t="shared" si="137"/>
        <v>369.70457146652774</v>
      </c>
      <c r="AG433" s="42">
        <f t="shared" si="138"/>
        <v>354.91638860786662</v>
      </c>
      <c r="AH433" s="6">
        <f t="shared" si="139"/>
        <v>390.048</v>
      </c>
      <c r="AI433" s="4">
        <v>23.988160504045702</v>
      </c>
      <c r="AJ433" s="4">
        <f t="shared" si="147"/>
        <v>297.13816050404569</v>
      </c>
      <c r="AK433" s="8">
        <f t="shared" si="140"/>
        <v>0.20384904358457576</v>
      </c>
      <c r="AL433" s="8">
        <f t="shared" si="141"/>
        <v>424.36057416136168</v>
      </c>
      <c r="AM433" s="8">
        <f t="shared" si="142"/>
        <v>1.6367880131525891</v>
      </c>
      <c r="AN433" s="8">
        <f t="shared" si="143"/>
        <v>9.4482204692667739</v>
      </c>
      <c r="AO433" s="22">
        <f t="shared" si="144"/>
        <v>8.4162196903555374E-3</v>
      </c>
      <c r="AP433" s="22">
        <f t="shared" si="145"/>
        <v>9.3067251266165385E-2</v>
      </c>
      <c r="AQ433" s="19">
        <f t="shared" si="148"/>
        <v>9.3067251266165385E-2</v>
      </c>
      <c r="AX433">
        <v>0.1771331133033715</v>
      </c>
      <c r="AY433">
        <v>44</v>
      </c>
      <c r="AZ433">
        <v>1.8333333333333333</v>
      </c>
      <c r="BA433">
        <v>1.4850000000000001</v>
      </c>
      <c r="BB433">
        <v>4.4224137931034493</v>
      </c>
      <c r="BC433">
        <v>0.18426724137931039</v>
      </c>
      <c r="BD433">
        <v>1.3007327586206898</v>
      </c>
      <c r="BE433">
        <v>0.13007327586206899</v>
      </c>
      <c r="BF433">
        <v>0</v>
      </c>
      <c r="BG433">
        <v>23.79</v>
      </c>
      <c r="BH433">
        <v>0.46504364697716921</v>
      </c>
      <c r="BI433">
        <v>2.9465124352806691</v>
      </c>
      <c r="BJ433">
        <v>1.9302602963523665</v>
      </c>
      <c r="BK433">
        <v>0.34850885659608472</v>
      </c>
      <c r="BL433">
        <v>9.6808015721134644E-4</v>
      </c>
      <c r="BP433" s="50">
        <f t="shared" si="149"/>
        <v>0.46518291761065994</v>
      </c>
      <c r="BQ433" s="50">
        <f t="shared" si="150"/>
        <v>5.2029310344827592E-2</v>
      </c>
      <c r="BR433" s="50">
        <f t="shared" si="151"/>
        <v>0.35279668139005138</v>
      </c>
      <c r="BS433" s="50">
        <f t="shared" si="152"/>
        <v>0.37527736505930864</v>
      </c>
      <c r="BT433" s="50">
        <f t="shared" si="153"/>
        <v>9.7999078163903152E-4</v>
      </c>
      <c r="BU433" s="50">
        <f t="shared" si="153"/>
        <v>1.0424371251647462E-3</v>
      </c>
    </row>
    <row r="434" spans="1:73" x14ac:dyDescent="0.25">
      <c r="A434" s="21">
        <v>43739.477083333331</v>
      </c>
      <c r="B434" s="17">
        <v>337527</v>
      </c>
      <c r="C434" s="17">
        <v>13.5</v>
      </c>
      <c r="D434" s="17">
        <v>24.94</v>
      </c>
      <c r="E434" s="17">
        <v>498.2</v>
      </c>
      <c r="F434" s="17">
        <v>62.67</v>
      </c>
      <c r="G434" s="17">
        <v>-66.95</v>
      </c>
      <c r="H434" s="17">
        <v>-15.52</v>
      </c>
      <c r="I434" s="17">
        <v>28.94</v>
      </c>
      <c r="J434" s="17">
        <v>302.10000000000002</v>
      </c>
      <c r="K434" s="17">
        <v>435.5</v>
      </c>
      <c r="L434" s="17">
        <v>-51.42</v>
      </c>
      <c r="M434" s="17">
        <v>0.126</v>
      </c>
      <c r="N434" s="17">
        <v>431.2</v>
      </c>
      <c r="O434" s="17">
        <v>47.15</v>
      </c>
      <c r="P434" s="17">
        <v>384.1</v>
      </c>
      <c r="Q434" s="17">
        <v>405.3</v>
      </c>
      <c r="R434" s="17">
        <v>456.7</v>
      </c>
      <c r="S434" s="17">
        <v>22.96</v>
      </c>
      <c r="T434" s="17">
        <v>65.2</v>
      </c>
      <c r="U434" s="17">
        <v>0.215</v>
      </c>
      <c r="V434" s="17">
        <v>247</v>
      </c>
      <c r="W434" s="17">
        <v>24.7</v>
      </c>
      <c r="X434" s="17">
        <v>0.48299999999999998</v>
      </c>
      <c r="Y434" s="17">
        <v>4.8263959999999999</v>
      </c>
      <c r="Z434" s="7">
        <f t="shared" si="132"/>
        <v>23.83</v>
      </c>
      <c r="AA434" s="7">
        <f t="shared" si="146"/>
        <v>296.97999999999996</v>
      </c>
      <c r="AB434" s="2">
        <f t="shared" si="133"/>
        <v>403.54200000000003</v>
      </c>
      <c r="AC434" s="42">
        <f t="shared" si="134"/>
        <v>3.1581417074017155</v>
      </c>
      <c r="AD434" s="42">
        <f t="shared" si="135"/>
        <v>2.0591083932259187</v>
      </c>
      <c r="AE434" s="42">
        <f t="shared" si="136"/>
        <v>0.84485967878953738</v>
      </c>
      <c r="AF434" s="42">
        <f t="shared" si="137"/>
        <v>372.62883121657228</v>
      </c>
      <c r="AG434" s="42">
        <f t="shared" si="138"/>
        <v>357.7236779679094</v>
      </c>
      <c r="AH434" s="6">
        <f t="shared" si="139"/>
        <v>389.08800000000002</v>
      </c>
      <c r="AI434" s="4">
        <v>24.846646908518501</v>
      </c>
      <c r="AJ434" s="4">
        <f t="shared" si="147"/>
        <v>297.99664690851847</v>
      </c>
      <c r="AK434" s="8">
        <f t="shared" si="140"/>
        <v>0.20393143457458646</v>
      </c>
      <c r="AL434" s="8">
        <f t="shared" si="141"/>
        <v>429.4513568011692</v>
      </c>
      <c r="AM434" s="8">
        <f t="shared" si="142"/>
        <v>1.1925707526180573</v>
      </c>
      <c r="AN434" s="8">
        <f t="shared" si="143"/>
        <v>35.317892734272519</v>
      </c>
      <c r="AO434" s="22">
        <f t="shared" si="144"/>
        <v>7.4644921747009938E-3</v>
      </c>
      <c r="AP434" s="22">
        <f t="shared" si="145"/>
        <v>8.2542969926664961E-2</v>
      </c>
      <c r="AQ434" s="19">
        <f t="shared" si="148"/>
        <v>8.2542969926664961E-2</v>
      </c>
      <c r="AX434">
        <v>0.1775051278766395</v>
      </c>
      <c r="AY434">
        <v>42.948275862068968</v>
      </c>
      <c r="AZ434">
        <v>1.7895114942528736</v>
      </c>
      <c r="BA434">
        <v>1.4495043103448277</v>
      </c>
      <c r="BB434">
        <v>4.4310344827586192</v>
      </c>
      <c r="BC434">
        <v>0.18462643678160914</v>
      </c>
      <c r="BD434">
        <v>1.2648778735632187</v>
      </c>
      <c r="BE434">
        <v>0.12648778735632188</v>
      </c>
      <c r="BF434">
        <v>0</v>
      </c>
      <c r="BG434">
        <v>23.83</v>
      </c>
      <c r="BH434">
        <v>0.24687502246936141</v>
      </c>
      <c r="BI434">
        <v>2.9536054938747998</v>
      </c>
      <c r="BJ434">
        <v>1.9257507820063697</v>
      </c>
      <c r="BK434">
        <v>0.338949837227287</v>
      </c>
      <c r="BL434">
        <v>9.4152732563135277E-4</v>
      </c>
      <c r="BP434" s="50">
        <f t="shared" si="149"/>
        <v>0.24694895626244909</v>
      </c>
      <c r="BQ434" s="50">
        <f t="shared" si="150"/>
        <v>5.0595114942528746E-2</v>
      </c>
      <c r="BR434" s="50">
        <f t="shared" si="151"/>
        <v>0.34119147864239541</v>
      </c>
      <c r="BS434" s="50">
        <f t="shared" si="152"/>
        <v>0.36337274987628598</v>
      </c>
      <c r="BT434" s="50">
        <f t="shared" si="153"/>
        <v>9.4775410733998714E-4</v>
      </c>
      <c r="BU434" s="50">
        <f t="shared" si="153"/>
        <v>1.0093687496563499E-3</v>
      </c>
    </row>
    <row r="435" spans="1:73" x14ac:dyDescent="0.25">
      <c r="A435" s="21">
        <v>43739.477083333331</v>
      </c>
      <c r="B435" s="17">
        <v>337528</v>
      </c>
      <c r="C435" s="17">
        <v>13.5</v>
      </c>
      <c r="D435" s="17">
        <v>24.95</v>
      </c>
      <c r="E435" s="17">
        <v>497.1</v>
      </c>
      <c r="F435" s="17">
        <v>62.6</v>
      </c>
      <c r="G435" s="17">
        <v>-67.099999999999994</v>
      </c>
      <c r="H435" s="17">
        <v>-16.739999999999998</v>
      </c>
      <c r="I435" s="17">
        <v>28.97</v>
      </c>
      <c r="J435" s="17">
        <v>302.10000000000002</v>
      </c>
      <c r="K435" s="17">
        <v>434.5</v>
      </c>
      <c r="L435" s="17">
        <v>-50.36</v>
      </c>
      <c r="M435" s="17">
        <v>0.126</v>
      </c>
      <c r="N435" s="17">
        <v>430</v>
      </c>
      <c r="O435" s="17">
        <v>45.86</v>
      </c>
      <c r="P435" s="17">
        <v>384.1</v>
      </c>
      <c r="Q435" s="17">
        <v>405.3</v>
      </c>
      <c r="R435" s="17">
        <v>455.7</v>
      </c>
      <c r="S435" s="17">
        <v>22.98</v>
      </c>
      <c r="T435" s="17">
        <v>64.400000000000006</v>
      </c>
      <c r="U435" s="17">
        <v>0.24</v>
      </c>
      <c r="V435" s="17">
        <v>291</v>
      </c>
      <c r="W435" s="17">
        <v>24.5</v>
      </c>
      <c r="X435" s="17">
        <v>0.48299999999999998</v>
      </c>
      <c r="Y435" s="17">
        <v>4.8283209999999999</v>
      </c>
      <c r="Z435" s="7">
        <f t="shared" si="132"/>
        <v>23.740000000000002</v>
      </c>
      <c r="AA435" s="7">
        <f t="shared" si="146"/>
        <v>296.89</v>
      </c>
      <c r="AB435" s="2">
        <f t="shared" si="133"/>
        <v>402.65100000000007</v>
      </c>
      <c r="AC435" s="42">
        <f t="shared" si="134"/>
        <v>3.2133086003046474</v>
      </c>
      <c r="AD435" s="42">
        <f t="shared" si="135"/>
        <v>2.0693707385961932</v>
      </c>
      <c r="AE435" s="42">
        <f t="shared" si="136"/>
        <v>0.8454971691946791</v>
      </c>
      <c r="AF435" s="42">
        <f t="shared" si="137"/>
        <v>372.45816186363595</v>
      </c>
      <c r="AG435" s="42">
        <f t="shared" si="138"/>
        <v>357.55983538909049</v>
      </c>
      <c r="AH435" s="6">
        <f t="shared" si="139"/>
        <v>389.08800000000002</v>
      </c>
      <c r="AI435" s="4">
        <v>25.1020739201767</v>
      </c>
      <c r="AJ435" s="4">
        <f t="shared" si="147"/>
        <v>298.25207392017666</v>
      </c>
      <c r="AK435" s="8">
        <f t="shared" si="140"/>
        <v>0.20374608605752173</v>
      </c>
      <c r="AL435" s="8">
        <f t="shared" si="141"/>
        <v>430.98299179748881</v>
      </c>
      <c r="AM435" s="8">
        <f t="shared" si="142"/>
        <v>1.26</v>
      </c>
      <c r="AN435" s="8">
        <f t="shared" si="143"/>
        <v>49.993288751380447</v>
      </c>
      <c r="AO435" s="22">
        <f t="shared" si="144"/>
        <v>7.0752167932419934E-3</v>
      </c>
      <c r="AP435" s="22">
        <f t="shared" si="145"/>
        <v>7.8238330662139449E-2</v>
      </c>
      <c r="AQ435" s="19">
        <f t="shared" si="148"/>
        <v>7.8238330662139449E-2</v>
      </c>
      <c r="AX435">
        <v>0.17666901989778191</v>
      </c>
      <c r="AY435">
        <v>42.853448275862071</v>
      </c>
      <c r="AZ435">
        <v>1.7855603448275863</v>
      </c>
      <c r="BA435">
        <v>1.4463038793103451</v>
      </c>
      <c r="BB435">
        <v>4.344827586206895</v>
      </c>
      <c r="BC435">
        <v>0.18103448275862064</v>
      </c>
      <c r="BD435">
        <v>1.2652693965517245</v>
      </c>
      <c r="BE435">
        <v>0.12652693965517245</v>
      </c>
      <c r="BF435">
        <v>0</v>
      </c>
      <c r="BG435">
        <v>23.740000000000002</v>
      </c>
      <c r="BH435">
        <v>0.27558142043091505</v>
      </c>
      <c r="BI435">
        <v>2.9376670171456079</v>
      </c>
      <c r="BJ435">
        <v>1.8918575590417717</v>
      </c>
      <c r="BK435">
        <v>0.33889621912177398</v>
      </c>
      <c r="BL435">
        <v>9.4137838644937216E-4</v>
      </c>
      <c r="BP435" s="50">
        <f t="shared" si="149"/>
        <v>0.27566395117668735</v>
      </c>
      <c r="BQ435" s="50">
        <f t="shared" si="150"/>
        <v>5.0610775862068982E-2</v>
      </c>
      <c r="BR435" s="50">
        <f t="shared" si="151"/>
        <v>0.34140200240331214</v>
      </c>
      <c r="BS435" s="50">
        <f t="shared" si="152"/>
        <v>0.36351944003699571</v>
      </c>
      <c r="BT435" s="50">
        <f t="shared" si="153"/>
        <v>9.4833889556475599E-4</v>
      </c>
      <c r="BU435" s="50">
        <f t="shared" si="153"/>
        <v>1.0097762223249881E-3</v>
      </c>
    </row>
    <row r="436" spans="1:73" x14ac:dyDescent="0.25">
      <c r="A436" s="21">
        <v>43739.477777777778</v>
      </c>
      <c r="B436" s="17">
        <v>337529</v>
      </c>
      <c r="C436" s="17">
        <v>13.5</v>
      </c>
      <c r="D436" s="17">
        <v>24.96</v>
      </c>
      <c r="E436" s="17">
        <v>495.4</v>
      </c>
      <c r="F436" s="17">
        <v>62.34</v>
      </c>
      <c r="G436" s="17">
        <v>-66.62</v>
      </c>
      <c r="H436" s="17">
        <v>-16.02</v>
      </c>
      <c r="I436" s="17">
        <v>29</v>
      </c>
      <c r="J436" s="17">
        <v>302.10000000000002</v>
      </c>
      <c r="K436" s="17">
        <v>433.1</v>
      </c>
      <c r="L436" s="17">
        <v>-50.61</v>
      </c>
      <c r="M436" s="17">
        <v>0.126</v>
      </c>
      <c r="N436" s="17">
        <v>428.8</v>
      </c>
      <c r="O436" s="17">
        <v>46.32</v>
      </c>
      <c r="P436" s="17">
        <v>382.5</v>
      </c>
      <c r="Q436" s="17">
        <v>405.9</v>
      </c>
      <c r="R436" s="17">
        <v>456.5</v>
      </c>
      <c r="S436" s="17">
        <v>23</v>
      </c>
      <c r="T436" s="17">
        <v>66.569999999999993</v>
      </c>
      <c r="U436" s="17">
        <v>0.46</v>
      </c>
      <c r="V436" s="17">
        <v>325.5</v>
      </c>
      <c r="W436" s="17">
        <v>24.4</v>
      </c>
      <c r="X436" s="17">
        <v>0.48299999999999998</v>
      </c>
      <c r="Y436" s="17">
        <v>4.8274100000000004</v>
      </c>
      <c r="Z436" s="7">
        <f t="shared" si="132"/>
        <v>23.7</v>
      </c>
      <c r="AA436" s="7">
        <f t="shared" si="146"/>
        <v>296.84999999999997</v>
      </c>
      <c r="AB436" s="2">
        <f t="shared" si="133"/>
        <v>401.274</v>
      </c>
      <c r="AC436" s="42">
        <f t="shared" si="134"/>
        <v>3.235144531278745</v>
      </c>
      <c r="AD436" s="42">
        <f t="shared" si="135"/>
        <v>2.1536357144722604</v>
      </c>
      <c r="AE436" s="42">
        <f t="shared" si="136"/>
        <v>0.85035306081547657</v>
      </c>
      <c r="AF436" s="42">
        <f t="shared" si="137"/>
        <v>374.39544057619435</v>
      </c>
      <c r="AG436" s="42">
        <f t="shared" si="138"/>
        <v>359.41962295314659</v>
      </c>
      <c r="AH436" s="6">
        <f t="shared" si="139"/>
        <v>389.66399999999999</v>
      </c>
      <c r="AI436" s="4">
        <v>25.201495382815601</v>
      </c>
      <c r="AJ436" s="4">
        <f t="shared" si="147"/>
        <v>298.35149538281559</v>
      </c>
      <c r="AK436" s="8">
        <f t="shared" si="140"/>
        <v>0.20366374500060241</v>
      </c>
      <c r="AL436" s="8">
        <f t="shared" si="141"/>
        <v>431.57901122886602</v>
      </c>
      <c r="AM436" s="8">
        <f t="shared" si="142"/>
        <v>1.7443910112127956</v>
      </c>
      <c r="AN436" s="8">
        <f t="shared" si="143"/>
        <v>76.297151782062315</v>
      </c>
      <c r="AO436" s="22">
        <f t="shared" si="144"/>
        <v>6.4445434964921751E-3</v>
      </c>
      <c r="AP436" s="22">
        <f t="shared" si="145"/>
        <v>7.1264293346699939E-2</v>
      </c>
      <c r="AQ436" s="19">
        <f t="shared" si="148"/>
        <v>7.1264293346699939E-2</v>
      </c>
      <c r="AX436">
        <v>0.17629848389579808</v>
      </c>
      <c r="AY436">
        <v>42.706896551724135</v>
      </c>
      <c r="AZ436">
        <v>1.7794540229885056</v>
      </c>
      <c r="BA436">
        <v>1.4413577586206896</v>
      </c>
      <c r="BB436">
        <v>4.3620689655172438</v>
      </c>
      <c r="BC436">
        <v>0.18175287356321848</v>
      </c>
      <c r="BD436">
        <v>1.259604885057471</v>
      </c>
      <c r="BE436">
        <v>0.12596048850574712</v>
      </c>
      <c r="BF436">
        <v>0</v>
      </c>
      <c r="BG436">
        <v>23.7</v>
      </c>
      <c r="BH436">
        <v>0.52819772249258723</v>
      </c>
      <c r="BI436">
        <v>2.9306073746865935</v>
      </c>
      <c r="BJ436">
        <v>1.950905329328865</v>
      </c>
      <c r="BK436">
        <v>0.33713940767735195</v>
      </c>
      <c r="BL436">
        <v>9.3649835465931105E-4</v>
      </c>
      <c r="BP436" s="50">
        <f t="shared" si="149"/>
        <v>0.52835590642198416</v>
      </c>
      <c r="BQ436" s="50">
        <f t="shared" si="150"/>
        <v>5.038419540229884E-2</v>
      </c>
      <c r="BR436" s="50">
        <f t="shared" si="151"/>
        <v>0.34184741898303783</v>
      </c>
      <c r="BS436" s="50">
        <f t="shared" si="152"/>
        <v>0.36349991871404019</v>
      </c>
      <c r="BT436" s="50">
        <f t="shared" si="153"/>
        <v>9.4957616384177179E-4</v>
      </c>
      <c r="BU436" s="50">
        <f t="shared" si="153"/>
        <v>1.0097219964278895E-3</v>
      </c>
    </row>
    <row r="437" spans="1:73" x14ac:dyDescent="0.25">
      <c r="A437" s="21">
        <v>43739.477777777778</v>
      </c>
      <c r="B437" s="17">
        <v>337530</v>
      </c>
      <c r="C437" s="17">
        <v>13.5</v>
      </c>
      <c r="D437" s="17">
        <v>24.96</v>
      </c>
      <c r="E437" s="17">
        <v>521</v>
      </c>
      <c r="F437" s="17">
        <v>65.989999999999995</v>
      </c>
      <c r="G437" s="17">
        <v>-67.23</v>
      </c>
      <c r="H437" s="17">
        <v>-15.3</v>
      </c>
      <c r="I437" s="17">
        <v>29.02</v>
      </c>
      <c r="J437" s="17">
        <v>302.2</v>
      </c>
      <c r="K437" s="17">
        <v>455</v>
      </c>
      <c r="L437" s="17">
        <v>-51.93</v>
      </c>
      <c r="M437" s="17">
        <v>0.127</v>
      </c>
      <c r="N437" s="17">
        <v>453.8</v>
      </c>
      <c r="O437" s="17">
        <v>50.69</v>
      </c>
      <c r="P437" s="17">
        <v>403.1</v>
      </c>
      <c r="Q437" s="17">
        <v>405.5</v>
      </c>
      <c r="R437" s="17">
        <v>457.4</v>
      </c>
      <c r="S437" s="17">
        <v>23.03</v>
      </c>
      <c r="T437" s="17">
        <v>64.87</v>
      </c>
      <c r="U437" s="17">
        <v>0.46</v>
      </c>
      <c r="V437" s="17">
        <v>317</v>
      </c>
      <c r="W437" s="17">
        <v>24.35</v>
      </c>
      <c r="X437" s="17">
        <v>0.50900000000000001</v>
      </c>
      <c r="Y437" s="17">
        <v>5.0862379999999998</v>
      </c>
      <c r="Z437" s="7">
        <f t="shared" si="132"/>
        <v>23.69</v>
      </c>
      <c r="AA437" s="7">
        <f t="shared" si="146"/>
        <v>296.83999999999997</v>
      </c>
      <c r="AB437" s="2">
        <f t="shared" si="133"/>
        <v>422.01000000000005</v>
      </c>
      <c r="AC437" s="42">
        <f t="shared" si="134"/>
        <v>3.1624480289986185</v>
      </c>
      <c r="AD437" s="42">
        <f t="shared" si="135"/>
        <v>2.0514800364114039</v>
      </c>
      <c r="AE437" s="42">
        <f t="shared" si="136"/>
        <v>0.84446832360193569</v>
      </c>
      <c r="AF437" s="42">
        <f t="shared" si="137"/>
        <v>371.75439721908674</v>
      </c>
      <c r="AG437" s="42">
        <f t="shared" si="138"/>
        <v>356.88422133032327</v>
      </c>
      <c r="AH437" s="6">
        <f t="shared" si="139"/>
        <v>389.28</v>
      </c>
      <c r="AI437" s="4">
        <v>24.854919390063099</v>
      </c>
      <c r="AJ437" s="4">
        <f t="shared" si="147"/>
        <v>298.00491939006309</v>
      </c>
      <c r="AK437" s="8">
        <f t="shared" si="140"/>
        <v>0.20364316320330608</v>
      </c>
      <c r="AL437" s="8">
        <f t="shared" si="141"/>
        <v>429.52454875275248</v>
      </c>
      <c r="AM437" s="8">
        <f t="shared" si="142"/>
        <v>1.7443910112127956</v>
      </c>
      <c r="AN437" s="8">
        <f t="shared" si="143"/>
        <v>59.194342210260082</v>
      </c>
      <c r="AO437" s="22">
        <f t="shared" si="144"/>
        <v>7.3440615132475242E-3</v>
      </c>
      <c r="AP437" s="22">
        <f t="shared" si="145"/>
        <v>8.121123774261986E-2</v>
      </c>
      <c r="AQ437" s="19">
        <f t="shared" si="148"/>
        <v>8.121123774261986E-2</v>
      </c>
      <c r="AX437">
        <v>0.17620595237541864</v>
      </c>
      <c r="AY437">
        <v>44.913793103448278</v>
      </c>
      <c r="AZ437">
        <v>1.8714080459770115</v>
      </c>
      <c r="BA437">
        <v>1.5158405172413794</v>
      </c>
      <c r="BB437">
        <v>4.4741379310344813</v>
      </c>
      <c r="BC437">
        <v>0.1864224137931034</v>
      </c>
      <c r="BD437">
        <v>1.3294181034482759</v>
      </c>
      <c r="BE437">
        <v>0.1329418103448276</v>
      </c>
      <c r="BF437">
        <v>0</v>
      </c>
      <c r="BG437">
        <v>23.69</v>
      </c>
      <c r="BH437">
        <v>0.52819772249258723</v>
      </c>
      <c r="BI437">
        <v>2.9288447789934335</v>
      </c>
      <c r="BJ437">
        <v>1.8999416081330402</v>
      </c>
      <c r="BK437">
        <v>0.35569016513564189</v>
      </c>
      <c r="BL437">
        <v>9.8802823648789411E-4</v>
      </c>
      <c r="BP437" s="50">
        <f t="shared" si="149"/>
        <v>0.52835590642198416</v>
      </c>
      <c r="BQ437" s="50">
        <f t="shared" si="150"/>
        <v>5.3176724137931036E-2</v>
      </c>
      <c r="BR437" s="50">
        <f t="shared" si="151"/>
        <v>0.36065903699103036</v>
      </c>
      <c r="BS437" s="50">
        <f t="shared" si="152"/>
        <v>0.38350804674341388</v>
      </c>
      <c r="BT437" s="50">
        <f t="shared" si="153"/>
        <v>1.0018306583084175E-3</v>
      </c>
      <c r="BU437" s="50">
        <f t="shared" si="153"/>
        <v>1.0653001298428163E-3</v>
      </c>
    </row>
    <row r="438" spans="1:73" x14ac:dyDescent="0.25">
      <c r="A438" s="21">
        <v>43739.477777777778</v>
      </c>
      <c r="B438" s="17">
        <v>337531</v>
      </c>
      <c r="C438" s="17">
        <v>13.5</v>
      </c>
      <c r="D438" s="17">
        <v>24.97</v>
      </c>
      <c r="E438" s="17">
        <v>554.79999999999995</v>
      </c>
      <c r="F438" s="17">
        <v>70.92</v>
      </c>
      <c r="G438" s="17">
        <v>-67.55</v>
      </c>
      <c r="H438" s="17">
        <v>-15.07</v>
      </c>
      <c r="I438" s="17">
        <v>29.05</v>
      </c>
      <c r="J438" s="17">
        <v>302.2</v>
      </c>
      <c r="K438" s="17">
        <v>483.9</v>
      </c>
      <c r="L438" s="17">
        <v>-52.48</v>
      </c>
      <c r="M438" s="17">
        <v>0.128</v>
      </c>
      <c r="N438" s="17">
        <v>487.2</v>
      </c>
      <c r="O438" s="17">
        <v>55.85</v>
      </c>
      <c r="P438" s="17">
        <v>431.4</v>
      </c>
      <c r="Q438" s="17">
        <v>405.3</v>
      </c>
      <c r="R438" s="17">
        <v>457.8</v>
      </c>
      <c r="S438" s="17">
        <v>23.06</v>
      </c>
      <c r="T438" s="17">
        <v>66.05</v>
      </c>
      <c r="U438" s="17">
        <v>0.54500000000000004</v>
      </c>
      <c r="V438" s="17">
        <v>348.5</v>
      </c>
      <c r="W438" s="17">
        <v>24.45</v>
      </c>
      <c r="X438" s="17">
        <v>0.54100000000000004</v>
      </c>
      <c r="Y438" s="17">
        <v>5.4145019999999997</v>
      </c>
      <c r="Z438" s="7">
        <f t="shared" si="132"/>
        <v>23.754999999999999</v>
      </c>
      <c r="AA438" s="7">
        <f t="shared" si="146"/>
        <v>296.90499999999997</v>
      </c>
      <c r="AB438" s="2">
        <f t="shared" si="133"/>
        <v>449.38799999999998</v>
      </c>
      <c r="AC438" s="42">
        <f t="shared" si="134"/>
        <v>3.1452090530121959</v>
      </c>
      <c r="AD438" s="42">
        <f t="shared" si="135"/>
        <v>2.0774105795145554</v>
      </c>
      <c r="AE438" s="42">
        <f t="shared" si="136"/>
        <v>0.84596001699621992</v>
      </c>
      <c r="AF438" s="42">
        <f t="shared" si="137"/>
        <v>372.73737430504195</v>
      </c>
      <c r="AG438" s="42">
        <f t="shared" si="138"/>
        <v>357.82787933284027</v>
      </c>
      <c r="AH438" s="6">
        <f t="shared" si="139"/>
        <v>389.08800000000002</v>
      </c>
      <c r="AI438" s="4">
        <v>24.777556724970999</v>
      </c>
      <c r="AJ438" s="4">
        <f t="shared" si="147"/>
        <v>297.927556724971</v>
      </c>
      <c r="AK438" s="8">
        <f t="shared" si="140"/>
        <v>0.2037769696747242</v>
      </c>
      <c r="AL438" s="8">
        <f t="shared" si="141"/>
        <v>429.05430750623623</v>
      </c>
      <c r="AM438" s="8">
        <f t="shared" si="142"/>
        <v>1.8987298386026381</v>
      </c>
      <c r="AN438" s="8">
        <f t="shared" si="143"/>
        <v>56.557612661119649</v>
      </c>
      <c r="AO438" s="22">
        <f t="shared" si="144"/>
        <v>8.0337495687168806E-3</v>
      </c>
      <c r="AP438" s="22">
        <f t="shared" si="145"/>
        <v>8.8837865125837315E-2</v>
      </c>
      <c r="AQ438" s="19">
        <f t="shared" si="148"/>
        <v>8.8837865125837315E-2</v>
      </c>
      <c r="AX438">
        <v>0.17680814011963605</v>
      </c>
      <c r="AY438">
        <v>47.827586206896548</v>
      </c>
      <c r="AZ438">
        <v>1.9928160919540228</v>
      </c>
      <c r="BA438">
        <v>1.6141810344827585</v>
      </c>
      <c r="BB438">
        <v>4.5258620689655178</v>
      </c>
      <c r="BC438">
        <v>0.18857758620689657</v>
      </c>
      <c r="BD438">
        <v>1.4256034482758619</v>
      </c>
      <c r="BE438">
        <v>0.1425603448275862</v>
      </c>
      <c r="BF438">
        <v>0</v>
      </c>
      <c r="BG438">
        <v>23.754999999999999</v>
      </c>
      <c r="BH438">
        <v>0.62579947556186966</v>
      </c>
      <c r="BI438">
        <v>2.9403182063536328</v>
      </c>
      <c r="BJ438">
        <v>1.9420801752965744</v>
      </c>
      <c r="BK438">
        <v>0.37983659977841594</v>
      </c>
      <c r="BL438">
        <v>1.0551016660511553E-3</v>
      </c>
      <c r="BP438" s="50">
        <f t="shared" si="149"/>
        <v>0.62598688913039424</v>
      </c>
      <c r="BQ438" s="50">
        <f t="shared" si="150"/>
        <v>5.7024137931034481E-2</v>
      </c>
      <c r="BR438" s="50">
        <f t="shared" si="151"/>
        <v>0.38606909450725074</v>
      </c>
      <c r="BS438" s="50">
        <f t="shared" si="152"/>
        <v>0.41044550271533664</v>
      </c>
      <c r="BT438" s="50">
        <f t="shared" si="153"/>
        <v>1.0724141514090299E-3</v>
      </c>
      <c r="BU438" s="50">
        <f t="shared" si="153"/>
        <v>1.1401263964314907E-3</v>
      </c>
    </row>
    <row r="439" spans="1:73" x14ac:dyDescent="0.25">
      <c r="A439" s="21">
        <v>43739.477777777778</v>
      </c>
      <c r="B439" s="17">
        <v>337532</v>
      </c>
      <c r="C439" s="17">
        <v>13.5</v>
      </c>
      <c r="D439" s="17">
        <v>24.98</v>
      </c>
      <c r="E439" s="17">
        <v>558.4</v>
      </c>
      <c r="F439" s="17">
        <v>71.59</v>
      </c>
      <c r="G439" s="17">
        <v>-67.3</v>
      </c>
      <c r="H439" s="17">
        <v>-13.51</v>
      </c>
      <c r="I439" s="17">
        <v>29.08</v>
      </c>
      <c r="J439" s="17">
        <v>302.2</v>
      </c>
      <c r="K439" s="17">
        <v>486.8</v>
      </c>
      <c r="L439" s="17">
        <v>-53.78</v>
      </c>
      <c r="M439" s="17">
        <v>0.128</v>
      </c>
      <c r="N439" s="17">
        <v>491.1</v>
      </c>
      <c r="O439" s="17">
        <v>58.08</v>
      </c>
      <c r="P439" s="17">
        <v>433</v>
      </c>
      <c r="Q439" s="17">
        <v>405.8</v>
      </c>
      <c r="R439" s="17">
        <v>459.5</v>
      </c>
      <c r="S439" s="17">
        <v>23.07</v>
      </c>
      <c r="T439" s="17">
        <v>66.97</v>
      </c>
      <c r="U439" s="17">
        <v>0.48499999999999999</v>
      </c>
      <c r="V439" s="17">
        <v>315.5</v>
      </c>
      <c r="W439" s="17">
        <v>24.55</v>
      </c>
      <c r="X439" s="17">
        <v>0.54400000000000004</v>
      </c>
      <c r="Y439" s="17">
        <v>5.4362599999999999</v>
      </c>
      <c r="Z439" s="7">
        <f t="shared" si="132"/>
        <v>23.810000000000002</v>
      </c>
      <c r="AA439" s="7">
        <f t="shared" si="146"/>
        <v>296.95999999999998</v>
      </c>
      <c r="AB439" s="2">
        <f t="shared" si="133"/>
        <v>452.30400000000003</v>
      </c>
      <c r="AC439" s="42">
        <f t="shared" si="134"/>
        <v>3.2468449878364041</v>
      </c>
      <c r="AD439" s="42">
        <f t="shared" si="135"/>
        <v>2.1744120883540399</v>
      </c>
      <c r="AE439" s="42">
        <f t="shared" si="136"/>
        <v>0.85147622195201034</v>
      </c>
      <c r="AF439" s="42">
        <f t="shared" si="137"/>
        <v>375.44593069542532</v>
      </c>
      <c r="AG439" s="42">
        <f t="shared" si="138"/>
        <v>360.42809346760828</v>
      </c>
      <c r="AH439" s="6">
        <f t="shared" si="139"/>
        <v>389.56799999999998</v>
      </c>
      <c r="AI439" s="4">
        <v>25.2663615310144</v>
      </c>
      <c r="AJ439" s="4">
        <f t="shared" si="147"/>
        <v>298.41636153101439</v>
      </c>
      <c r="AK439" s="8">
        <f t="shared" si="140"/>
        <v>0.20389023630510003</v>
      </c>
      <c r="AL439" s="8">
        <f t="shared" si="141"/>
        <v>431.94769719088657</v>
      </c>
      <c r="AM439" s="8">
        <f t="shared" si="142"/>
        <v>1.791165821469358</v>
      </c>
      <c r="AN439" s="8">
        <f t="shared" si="143"/>
        <v>75.988080993365315</v>
      </c>
      <c r="AO439" s="22">
        <f t="shared" si="144"/>
        <v>7.6028140332775928E-3</v>
      </c>
      <c r="AP439" s="22">
        <f t="shared" si="145"/>
        <v>8.4072544443654251E-2</v>
      </c>
      <c r="AQ439" s="19">
        <f t="shared" si="148"/>
        <v>8.4072544443654251E-2</v>
      </c>
      <c r="AX439">
        <v>0.17731903831715243</v>
      </c>
      <c r="AY439">
        <v>48.137931034482762</v>
      </c>
      <c r="AZ439">
        <v>2.0057471264367819</v>
      </c>
      <c r="BA439">
        <v>1.6246551724137934</v>
      </c>
      <c r="BB439">
        <v>4.6293103448275854</v>
      </c>
      <c r="BC439">
        <v>0.19288793103448273</v>
      </c>
      <c r="BD439">
        <v>1.4317672413793108</v>
      </c>
      <c r="BE439">
        <v>0.14317672413793109</v>
      </c>
      <c r="BF439">
        <v>0</v>
      </c>
      <c r="BG439">
        <v>23.810000000000002</v>
      </c>
      <c r="BH439">
        <v>0.55690412045414084</v>
      </c>
      <c r="BI439">
        <v>2.9500571044273491</v>
      </c>
      <c r="BJ439">
        <v>1.9756532428349955</v>
      </c>
      <c r="BK439">
        <v>0.38134101282677163</v>
      </c>
      <c r="BL439">
        <v>1.0592805911854768E-3</v>
      </c>
      <c r="BP439" s="50">
        <f t="shared" si="149"/>
        <v>0.55707090133622239</v>
      </c>
      <c r="BQ439" s="50">
        <f t="shared" si="150"/>
        <v>5.727068965517243E-2</v>
      </c>
      <c r="BR439" s="50">
        <f t="shared" si="151"/>
        <v>0.38692210903675461</v>
      </c>
      <c r="BS439" s="50">
        <f t="shared" si="152"/>
        <v>0.41153168027785103</v>
      </c>
      <c r="BT439" s="50">
        <f t="shared" si="153"/>
        <v>1.0747836362132073E-3</v>
      </c>
      <c r="BU439" s="50">
        <f t="shared" si="153"/>
        <v>1.1431435563273638E-3</v>
      </c>
    </row>
    <row r="440" spans="1:73" x14ac:dyDescent="0.25">
      <c r="A440" s="21">
        <v>43739.477777777778</v>
      </c>
      <c r="B440" s="17">
        <v>337533</v>
      </c>
      <c r="C440" s="17">
        <v>13.5</v>
      </c>
      <c r="D440" s="17">
        <v>24.98</v>
      </c>
      <c r="E440" s="17">
        <v>558.79999999999995</v>
      </c>
      <c r="F440" s="17">
        <v>71.66</v>
      </c>
      <c r="G440" s="17">
        <v>-67.28</v>
      </c>
      <c r="H440" s="17">
        <v>-11.98</v>
      </c>
      <c r="I440" s="17">
        <v>29.11</v>
      </c>
      <c r="J440" s="17">
        <v>302.3</v>
      </c>
      <c r="K440" s="17">
        <v>487.2</v>
      </c>
      <c r="L440" s="17">
        <v>-55.29</v>
      </c>
      <c r="M440" s="17">
        <v>0.128</v>
      </c>
      <c r="N440" s="17">
        <v>491.5</v>
      </c>
      <c r="O440" s="17">
        <v>59.67</v>
      </c>
      <c r="P440" s="17">
        <v>431.9</v>
      </c>
      <c r="Q440" s="17">
        <v>406</v>
      </c>
      <c r="R440" s="17">
        <v>461.3</v>
      </c>
      <c r="S440" s="17">
        <v>23.1</v>
      </c>
      <c r="T440" s="17">
        <v>66.239999999999995</v>
      </c>
      <c r="U440" s="17">
        <v>0.25</v>
      </c>
      <c r="V440" s="17">
        <v>352</v>
      </c>
      <c r="W440" s="17">
        <v>24.75</v>
      </c>
      <c r="X440" s="17">
        <v>0.54400000000000004</v>
      </c>
      <c r="Y440" s="17">
        <v>5.4362579999999996</v>
      </c>
      <c r="Z440" s="7">
        <f t="shared" si="132"/>
        <v>23.925000000000001</v>
      </c>
      <c r="AA440" s="7">
        <f t="shared" si="146"/>
        <v>297.07499999999999</v>
      </c>
      <c r="AB440" s="2">
        <f t="shared" si="133"/>
        <v>452.62799999999999</v>
      </c>
      <c r="AC440" s="42">
        <f t="shared" si="134"/>
        <v>3.2897126988616794</v>
      </c>
      <c r="AD440" s="42">
        <f t="shared" si="135"/>
        <v>2.1791056917259763</v>
      </c>
      <c r="AE440" s="42">
        <f t="shared" si="136"/>
        <v>0.85169165105135081</v>
      </c>
      <c r="AF440" s="42">
        <f t="shared" si="137"/>
        <v>376.12298321230332</v>
      </c>
      <c r="AG440" s="42">
        <f t="shared" si="138"/>
        <v>361.07806388381118</v>
      </c>
      <c r="AH440" s="6">
        <f t="shared" si="139"/>
        <v>389.76</v>
      </c>
      <c r="AI440" s="4">
        <v>25.476460480128999</v>
      </c>
      <c r="AJ440" s="4">
        <f t="shared" si="147"/>
        <v>298.62646048012897</v>
      </c>
      <c r="AK440" s="8">
        <f t="shared" si="140"/>
        <v>0.20412720214414456</v>
      </c>
      <c r="AL440" s="8">
        <f t="shared" si="141"/>
        <v>433.17931217097305</v>
      </c>
      <c r="AM440" s="8">
        <f t="shared" si="142"/>
        <v>1.2859821149611685</v>
      </c>
      <c r="AN440" s="8">
        <f t="shared" si="143"/>
        <v>58.118732011770099</v>
      </c>
      <c r="AO440" s="22">
        <f t="shared" si="144"/>
        <v>7.9933576193571502E-3</v>
      </c>
      <c r="AP440" s="22">
        <f t="shared" si="145"/>
        <v>8.8391207619439291E-2</v>
      </c>
      <c r="AQ440" s="19">
        <f t="shared" si="148"/>
        <v>8.8391207619439291E-2</v>
      </c>
      <c r="AX440">
        <v>0.17839130391741026</v>
      </c>
      <c r="AY440">
        <v>48.172413793103445</v>
      </c>
      <c r="AZ440">
        <v>2.007183908045977</v>
      </c>
      <c r="BA440">
        <v>1.6258189655172415</v>
      </c>
      <c r="BB440">
        <v>4.7672413793103461</v>
      </c>
      <c r="BC440">
        <v>0.19863505747126442</v>
      </c>
      <c r="BD440">
        <v>1.4271839080459769</v>
      </c>
      <c r="BE440">
        <v>0.14271839080459769</v>
      </c>
      <c r="BF440">
        <v>0</v>
      </c>
      <c r="BG440">
        <v>23.925000000000001</v>
      </c>
      <c r="BH440">
        <v>0.28706397961553654</v>
      </c>
      <c r="BI440">
        <v>2.9705112503325446</v>
      </c>
      <c r="BJ440">
        <v>1.9676666522202775</v>
      </c>
      <c r="BK440">
        <v>0.3816109583325546</v>
      </c>
      <c r="BL440">
        <v>1.0600304398126518E-3</v>
      </c>
      <c r="BP440" s="50">
        <f t="shared" si="149"/>
        <v>0.28714994914238268</v>
      </c>
      <c r="BQ440" s="50">
        <f t="shared" si="150"/>
        <v>5.7087356321839082E-2</v>
      </c>
      <c r="BR440" s="50">
        <f t="shared" si="151"/>
        <v>0.3845271790833058</v>
      </c>
      <c r="BS440" s="50">
        <f t="shared" si="152"/>
        <v>0.40952565610382241</v>
      </c>
      <c r="BT440" s="50">
        <f t="shared" si="153"/>
        <v>1.0681310530091827E-3</v>
      </c>
      <c r="BU440" s="50">
        <f t="shared" si="153"/>
        <v>1.1375712669550622E-3</v>
      </c>
    </row>
    <row r="441" spans="1:73" x14ac:dyDescent="0.25">
      <c r="A441" s="21">
        <v>43739.477777777778</v>
      </c>
      <c r="B441" s="17">
        <v>337534</v>
      </c>
      <c r="C441" s="17">
        <v>13.5</v>
      </c>
      <c r="D441" s="17">
        <v>24.99</v>
      </c>
      <c r="E441" s="17">
        <v>541</v>
      </c>
      <c r="F441" s="17">
        <v>68.959999999999994</v>
      </c>
      <c r="G441" s="17">
        <v>-68.34</v>
      </c>
      <c r="H441" s="17">
        <v>-12.45</v>
      </c>
      <c r="I441" s="17">
        <v>29.14</v>
      </c>
      <c r="J441" s="17">
        <v>302.3</v>
      </c>
      <c r="K441" s="17">
        <v>472.1</v>
      </c>
      <c r="L441" s="17">
        <v>-55.89</v>
      </c>
      <c r="M441" s="17">
        <v>0.127</v>
      </c>
      <c r="N441" s="17">
        <v>472.7</v>
      </c>
      <c r="O441" s="17">
        <v>56.5</v>
      </c>
      <c r="P441" s="17">
        <v>416.2</v>
      </c>
      <c r="Q441" s="17">
        <v>405.1</v>
      </c>
      <c r="R441" s="17">
        <v>461</v>
      </c>
      <c r="S441" s="17">
        <v>23.12</v>
      </c>
      <c r="T441" s="17">
        <v>65.56</v>
      </c>
      <c r="U441" s="17">
        <v>0.31</v>
      </c>
      <c r="V441" s="17">
        <v>268.5</v>
      </c>
      <c r="W441" s="17">
        <v>24.95</v>
      </c>
      <c r="X441" s="17">
        <v>0.52600000000000002</v>
      </c>
      <c r="Y441" s="17">
        <v>5.2605240000000002</v>
      </c>
      <c r="Z441" s="7">
        <f t="shared" si="132"/>
        <v>24.035</v>
      </c>
      <c r="AA441" s="7">
        <f t="shared" si="146"/>
        <v>297.185</v>
      </c>
      <c r="AB441" s="2">
        <f t="shared" si="133"/>
        <v>438.21000000000004</v>
      </c>
      <c r="AC441" s="42">
        <f t="shared" si="134"/>
        <v>3.3798419908928929</v>
      </c>
      <c r="AD441" s="42">
        <f t="shared" si="135"/>
        <v>2.2158244092293806</v>
      </c>
      <c r="AE441" s="42">
        <f t="shared" si="136"/>
        <v>0.85368402836790858</v>
      </c>
      <c r="AF441" s="42">
        <f t="shared" si="137"/>
        <v>377.56154629968199</v>
      </c>
      <c r="AG441" s="42">
        <f t="shared" si="138"/>
        <v>362.45908444769469</v>
      </c>
      <c r="AH441" s="6">
        <f t="shared" si="139"/>
        <v>388.89600000000002</v>
      </c>
      <c r="AI441" s="4">
        <v>25.898219465288498</v>
      </c>
      <c r="AJ441" s="4">
        <f t="shared" si="147"/>
        <v>299.04821946528847</v>
      </c>
      <c r="AK441" s="8">
        <f t="shared" si="140"/>
        <v>0.20435403685715559</v>
      </c>
      <c r="AL441" s="8">
        <f t="shared" si="141"/>
        <v>435.67368319835464</v>
      </c>
      <c r="AM441" s="8">
        <f t="shared" si="142"/>
        <v>1.4320090781835149</v>
      </c>
      <c r="AN441" s="8">
        <f t="shared" si="143"/>
        <v>77.723127613860598</v>
      </c>
      <c r="AO441" s="22">
        <f t="shared" si="144"/>
        <v>7.1422998468282572E-3</v>
      </c>
      <c r="AP441" s="22">
        <f t="shared" si="145"/>
        <v>7.8980140599796939E-2</v>
      </c>
      <c r="AQ441" s="19">
        <f t="shared" si="148"/>
        <v>7.8980140599796939E-2</v>
      </c>
      <c r="AX441">
        <v>0.1794220602137577</v>
      </c>
      <c r="AY441">
        <v>46.637931034482762</v>
      </c>
      <c r="AZ441">
        <v>1.9432471264367817</v>
      </c>
      <c r="BA441">
        <v>1.5740301724137933</v>
      </c>
      <c r="BB441">
        <v>4.8189655172413772</v>
      </c>
      <c r="BC441">
        <v>0.20079022988505738</v>
      </c>
      <c r="BD441">
        <v>1.3732399425287358</v>
      </c>
      <c r="BE441">
        <v>0.13732399425287359</v>
      </c>
      <c r="BF441">
        <v>0</v>
      </c>
      <c r="BG441">
        <v>24.035</v>
      </c>
      <c r="BH441">
        <v>0.3559593347232653</v>
      </c>
      <c r="BI441">
        <v>2.9901917606470665</v>
      </c>
      <c r="BJ441">
        <v>1.9603697182802167</v>
      </c>
      <c r="BK441">
        <v>0.36840875661826167</v>
      </c>
      <c r="BL441">
        <v>1.0233576572729491E-3</v>
      </c>
      <c r="BP441" s="50">
        <f t="shared" si="149"/>
        <v>0.35606593693655453</v>
      </c>
      <c r="BQ441" s="50">
        <f t="shared" si="150"/>
        <v>5.4929597701149434E-2</v>
      </c>
      <c r="BR441" s="50">
        <f t="shared" si="151"/>
        <v>0.37187043447058282</v>
      </c>
      <c r="BS441" s="50">
        <f t="shared" si="152"/>
        <v>0.39585825016746684</v>
      </c>
      <c r="BT441" s="50">
        <f t="shared" si="153"/>
        <v>1.0329734290849522E-3</v>
      </c>
      <c r="BU441" s="50">
        <f t="shared" si="153"/>
        <v>1.0996062504651856E-3</v>
      </c>
    </row>
    <row r="442" spans="1:73" x14ac:dyDescent="0.25">
      <c r="A442" s="21">
        <v>43739.478472222225</v>
      </c>
      <c r="B442" s="17">
        <v>337535</v>
      </c>
      <c r="C442" s="17">
        <v>13.5</v>
      </c>
      <c r="D442" s="17">
        <v>25</v>
      </c>
      <c r="E442" s="17">
        <v>563.70000000000005</v>
      </c>
      <c r="F442" s="17">
        <v>72.19</v>
      </c>
      <c r="G442" s="17">
        <v>-68.94</v>
      </c>
      <c r="H442" s="17">
        <v>-13.34</v>
      </c>
      <c r="I442" s="17">
        <v>29.18</v>
      </c>
      <c r="J442" s="17">
        <v>302.3</v>
      </c>
      <c r="K442" s="17">
        <v>491.6</v>
      </c>
      <c r="L442" s="17">
        <v>-55.61</v>
      </c>
      <c r="M442" s="17">
        <v>0.128</v>
      </c>
      <c r="N442" s="17">
        <v>494.8</v>
      </c>
      <c r="O442" s="17">
        <v>58.86</v>
      </c>
      <c r="P442" s="17">
        <v>436</v>
      </c>
      <c r="Q442" s="17">
        <v>404.8</v>
      </c>
      <c r="R442" s="17">
        <v>460.4</v>
      </c>
      <c r="S442" s="17">
        <v>23.16</v>
      </c>
      <c r="T442" s="17">
        <v>65.23</v>
      </c>
      <c r="U442" s="17">
        <v>0.17</v>
      </c>
      <c r="V442" s="17">
        <v>190</v>
      </c>
      <c r="W442" s="17">
        <v>24.8</v>
      </c>
      <c r="X442" s="17">
        <v>0.55200000000000005</v>
      </c>
      <c r="Y442" s="17">
        <v>5.5237020000000001</v>
      </c>
      <c r="Z442" s="7">
        <f t="shared" si="132"/>
        <v>23.98</v>
      </c>
      <c r="AA442" s="7">
        <f t="shared" si="146"/>
        <v>297.13</v>
      </c>
      <c r="AB442" s="2">
        <f t="shared" si="133"/>
        <v>456.59700000000009</v>
      </c>
      <c r="AC442" s="42">
        <f t="shared" si="134"/>
        <v>3.3996841941846139</v>
      </c>
      <c r="AD442" s="42">
        <f t="shared" si="135"/>
        <v>2.2176139998666238</v>
      </c>
      <c r="AE442" s="42">
        <f t="shared" si="136"/>
        <v>0.85380518624901736</v>
      </c>
      <c r="AF442" s="42">
        <f t="shared" si="137"/>
        <v>377.33566798557928</v>
      </c>
      <c r="AG442" s="42">
        <f t="shared" si="138"/>
        <v>362.2422412661561</v>
      </c>
      <c r="AH442" s="6">
        <f t="shared" si="139"/>
        <v>388.608</v>
      </c>
      <c r="AI442" s="4">
        <v>25.982284047443301</v>
      </c>
      <c r="AJ442" s="4">
        <f t="shared" si="147"/>
        <v>299.13228404744325</v>
      </c>
      <c r="AK442" s="8">
        <f t="shared" si="140"/>
        <v>0.20424059850662543</v>
      </c>
      <c r="AL442" s="8">
        <f t="shared" si="141"/>
        <v>436.18067263507589</v>
      </c>
      <c r="AM442" s="8">
        <f t="shared" si="142"/>
        <v>1.0604480185280183</v>
      </c>
      <c r="AN442" s="8">
        <f t="shared" si="143"/>
        <v>61.852257728185712</v>
      </c>
      <c r="AO442" s="22">
        <f t="shared" si="144"/>
        <v>7.9041580713953737E-3</v>
      </c>
      <c r="AP442" s="22">
        <f t="shared" si="145"/>
        <v>8.7404831663438501E-2</v>
      </c>
      <c r="AQ442" s="19">
        <f t="shared" si="148"/>
        <v>8.7404831663438501E-2</v>
      </c>
      <c r="AX442">
        <v>0.17890605615234503</v>
      </c>
      <c r="AY442">
        <v>48.594827586206904</v>
      </c>
      <c r="AZ442">
        <v>2.024784482758621</v>
      </c>
      <c r="BA442">
        <v>1.6400754310344832</v>
      </c>
      <c r="BB442">
        <v>4.7931034482758594</v>
      </c>
      <c r="BC442">
        <v>0.1997126436781608</v>
      </c>
      <c r="BD442">
        <v>1.4403627873563223</v>
      </c>
      <c r="BE442">
        <v>0.14403627873563224</v>
      </c>
      <c r="BF442">
        <v>0</v>
      </c>
      <c r="BG442">
        <v>23.98</v>
      </c>
      <c r="BH442">
        <v>0.19520350613856485</v>
      </c>
      <c r="BI442">
        <v>2.9803373320048632</v>
      </c>
      <c r="BJ442">
        <v>1.9440740416667723</v>
      </c>
      <c r="BK442">
        <v>0.38570401647398261</v>
      </c>
      <c r="BL442">
        <v>1.0714000457610628E-3</v>
      </c>
      <c r="BP442" s="50">
        <f t="shared" si="149"/>
        <v>0.19526196541682023</v>
      </c>
      <c r="BQ442" s="50">
        <f t="shared" si="150"/>
        <v>5.7614511494252896E-2</v>
      </c>
      <c r="BR442" s="50">
        <f t="shared" si="151"/>
        <v>0.38771601429814445</v>
      </c>
      <c r="BS442" s="50">
        <f t="shared" si="152"/>
        <v>0.41311476178024242</v>
      </c>
      <c r="BT442" s="50">
        <f t="shared" si="153"/>
        <v>1.0769889286059567E-3</v>
      </c>
      <c r="BU442" s="50">
        <f t="shared" si="153"/>
        <v>1.1475410049451179E-3</v>
      </c>
    </row>
    <row r="443" spans="1:73" x14ac:dyDescent="0.25">
      <c r="A443" s="21">
        <v>43739.478472222225</v>
      </c>
      <c r="B443" s="17">
        <v>337536</v>
      </c>
      <c r="C443" s="17">
        <v>13.5</v>
      </c>
      <c r="D443" s="17">
        <v>25.01</v>
      </c>
      <c r="E443" s="17">
        <v>609.20000000000005</v>
      </c>
      <c r="F443" s="17">
        <v>79.290000000000006</v>
      </c>
      <c r="G443" s="17">
        <v>-68.319999999999993</v>
      </c>
      <c r="H443" s="17">
        <v>-12.55</v>
      </c>
      <c r="I443" s="17">
        <v>29.22</v>
      </c>
      <c r="J443" s="17">
        <v>302.39999999999998</v>
      </c>
      <c r="K443" s="17">
        <v>529.9</v>
      </c>
      <c r="L443" s="17">
        <v>-55.76</v>
      </c>
      <c r="M443" s="17">
        <v>0.13</v>
      </c>
      <c r="N443" s="17">
        <v>540.9</v>
      </c>
      <c r="O443" s="17">
        <v>66.739999999999995</v>
      </c>
      <c r="P443" s="17">
        <v>474.2</v>
      </c>
      <c r="Q443" s="17">
        <v>405.7</v>
      </c>
      <c r="R443" s="17">
        <v>461.4</v>
      </c>
      <c r="S443" s="17">
        <v>23.2</v>
      </c>
      <c r="T443" s="17">
        <v>67.040000000000006</v>
      </c>
      <c r="U443" s="17">
        <v>0.09</v>
      </c>
      <c r="V443" s="17">
        <v>198</v>
      </c>
      <c r="W443" s="17">
        <v>25.05</v>
      </c>
      <c r="X443" s="17">
        <v>0.59399999999999997</v>
      </c>
      <c r="Y443" s="17">
        <v>5.9367859999999997</v>
      </c>
      <c r="Z443" s="7">
        <f t="shared" si="132"/>
        <v>24.125</v>
      </c>
      <c r="AA443" s="7">
        <f t="shared" si="146"/>
        <v>297.27499999999998</v>
      </c>
      <c r="AB443" s="2">
        <f t="shared" si="133"/>
        <v>493.45200000000006</v>
      </c>
      <c r="AC443" s="42">
        <f t="shared" si="134"/>
        <v>3.5040121003728508</v>
      </c>
      <c r="AD443" s="42">
        <f t="shared" si="135"/>
        <v>2.3490897120899596</v>
      </c>
      <c r="AE443" s="42">
        <f t="shared" si="136"/>
        <v>0.86080630763264054</v>
      </c>
      <c r="AF443" s="42">
        <f t="shared" si="137"/>
        <v>381.17293017298846</v>
      </c>
      <c r="AG443" s="42">
        <f t="shared" si="138"/>
        <v>365.92601296606892</v>
      </c>
      <c r="AH443" s="6">
        <f t="shared" si="139"/>
        <v>389.47199999999998</v>
      </c>
      <c r="AI443" s="4">
        <v>26.456462038666899</v>
      </c>
      <c r="AJ443" s="4">
        <f t="shared" si="147"/>
        <v>299.6064620386669</v>
      </c>
      <c r="AK443" s="8">
        <f t="shared" si="140"/>
        <v>0.20453975383851633</v>
      </c>
      <c r="AL443" s="8">
        <f t="shared" si="141"/>
        <v>438.98822460957985</v>
      </c>
      <c r="AM443" s="8">
        <f t="shared" si="142"/>
        <v>0.77158926897670099</v>
      </c>
      <c r="AN443" s="8">
        <f t="shared" si="143"/>
        <v>52.402862653504414</v>
      </c>
      <c r="AO443" s="22">
        <f t="shared" si="144"/>
        <v>8.9141330858343339E-3</v>
      </c>
      <c r="AP443" s="22">
        <f t="shared" si="145"/>
        <v>9.857321864709255E-2</v>
      </c>
      <c r="AQ443" s="19">
        <f t="shared" si="148"/>
        <v>9.857321864709255E-2</v>
      </c>
      <c r="AX443">
        <v>0.18026913703683348</v>
      </c>
      <c r="AY443">
        <v>52.517241379310349</v>
      </c>
      <c r="AZ443">
        <v>2.188218390804598</v>
      </c>
      <c r="BA443">
        <v>1.7724568965517244</v>
      </c>
      <c r="BB443">
        <v>4.8017241379310338</v>
      </c>
      <c r="BC443">
        <v>0.20007183908045975</v>
      </c>
      <c r="BD443">
        <v>1.5723850574712648</v>
      </c>
      <c r="BE443">
        <v>0.1572385057471265</v>
      </c>
      <c r="BF443">
        <v>0</v>
      </c>
      <c r="BG443">
        <v>24.125</v>
      </c>
      <c r="BH443">
        <v>0.10334303266159314</v>
      </c>
      <c r="BI443">
        <v>3.006378514702448</v>
      </c>
      <c r="BJ443">
        <v>2.0154761562565211</v>
      </c>
      <c r="BK443">
        <v>0.42148427853552112</v>
      </c>
      <c r="BL443">
        <v>1.1707896625986697E-3</v>
      </c>
      <c r="BP443" s="50">
        <f t="shared" si="149"/>
        <v>0.10337398169125776</v>
      </c>
      <c r="BQ443" s="50">
        <f t="shared" si="150"/>
        <v>6.2895402298850586E-2</v>
      </c>
      <c r="BR443" s="50">
        <f t="shared" si="151"/>
        <v>0.42264858951295198</v>
      </c>
      <c r="BS443" s="50">
        <f t="shared" si="152"/>
        <v>0.45059788740618129</v>
      </c>
      <c r="BT443" s="50">
        <f t="shared" si="153"/>
        <v>1.1740238597581999E-3</v>
      </c>
      <c r="BU443" s="50">
        <f t="shared" si="153"/>
        <v>1.2516607983505035E-3</v>
      </c>
    </row>
    <row r="444" spans="1:73" x14ac:dyDescent="0.25">
      <c r="A444" s="21">
        <v>43739.478472222225</v>
      </c>
      <c r="B444" s="17">
        <v>337537</v>
      </c>
      <c r="C444" s="17">
        <v>13.5</v>
      </c>
      <c r="D444" s="17">
        <v>25.01</v>
      </c>
      <c r="E444" s="17">
        <v>588.6</v>
      </c>
      <c r="F444" s="17">
        <v>76.23</v>
      </c>
      <c r="G444" s="17">
        <v>-67.94</v>
      </c>
      <c r="H444" s="17">
        <v>-12.8</v>
      </c>
      <c r="I444" s="17">
        <v>29.27</v>
      </c>
      <c r="J444" s="17">
        <v>302.39999999999998</v>
      </c>
      <c r="K444" s="17">
        <v>512.4</v>
      </c>
      <c r="L444" s="17">
        <v>-55.14</v>
      </c>
      <c r="M444" s="17">
        <v>0.13</v>
      </c>
      <c r="N444" s="17">
        <v>520.70000000000005</v>
      </c>
      <c r="O444" s="17">
        <v>63.43</v>
      </c>
      <c r="P444" s="17">
        <v>457.2</v>
      </c>
      <c r="Q444" s="17">
        <v>406.3</v>
      </c>
      <c r="R444" s="17">
        <v>461.4</v>
      </c>
      <c r="S444" s="17">
        <v>23.24</v>
      </c>
      <c r="T444" s="17">
        <v>66.97</v>
      </c>
      <c r="U444" s="17">
        <v>0.21</v>
      </c>
      <c r="V444" s="17">
        <v>323.5</v>
      </c>
      <c r="W444" s="17">
        <v>25.15</v>
      </c>
      <c r="X444" s="17">
        <v>0.57399999999999995</v>
      </c>
      <c r="Y444" s="17">
        <v>5.7380420000000001</v>
      </c>
      <c r="Z444" s="7">
        <f t="shared" si="132"/>
        <v>24.195</v>
      </c>
      <c r="AA444" s="7">
        <f t="shared" si="146"/>
        <v>297.34499999999997</v>
      </c>
      <c r="AB444" s="2">
        <f t="shared" si="133"/>
        <v>476.76600000000008</v>
      </c>
      <c r="AC444" s="42">
        <f t="shared" si="134"/>
        <v>3.6530890283304966</v>
      </c>
      <c r="AD444" s="42">
        <f t="shared" si="135"/>
        <v>2.4464737222729336</v>
      </c>
      <c r="AE444" s="42">
        <f t="shared" si="136"/>
        <v>0.86579181305112984</v>
      </c>
      <c r="AF444" s="42">
        <f t="shared" si="137"/>
        <v>383.7417871366431</v>
      </c>
      <c r="AG444" s="42">
        <f t="shared" si="138"/>
        <v>368.39211565117733</v>
      </c>
      <c r="AH444" s="6">
        <f t="shared" si="139"/>
        <v>390.048</v>
      </c>
      <c r="AI444" s="4">
        <v>27.098444458854502</v>
      </c>
      <c r="AJ444" s="4">
        <f t="shared" si="147"/>
        <v>300.24844445885446</v>
      </c>
      <c r="AK444" s="8">
        <f t="shared" si="140"/>
        <v>0.20468427814570542</v>
      </c>
      <c r="AL444" s="8">
        <f t="shared" si="141"/>
        <v>442.8089937348355</v>
      </c>
      <c r="AM444" s="8">
        <f t="shared" si="142"/>
        <v>1.1786220768337916</v>
      </c>
      <c r="AN444" s="8">
        <f t="shared" si="143"/>
        <v>99.684716689881469</v>
      </c>
      <c r="AO444" s="22">
        <f t="shared" si="144"/>
        <v>7.3838855678858032E-3</v>
      </c>
      <c r="AP444" s="22">
        <f t="shared" si="145"/>
        <v>8.1651615422364293E-2</v>
      </c>
      <c r="AQ444" s="19">
        <f t="shared" si="148"/>
        <v>8.1651615422364293E-2</v>
      </c>
      <c r="AX444">
        <v>0.18093030326128257</v>
      </c>
      <c r="AY444">
        <v>50.741379310344833</v>
      </c>
      <c r="AZ444">
        <v>2.1142241379310347</v>
      </c>
      <c r="BA444">
        <v>1.7125215517241381</v>
      </c>
      <c r="BB444">
        <v>4.7499999999999973</v>
      </c>
      <c r="BC444">
        <v>0.19791666666666655</v>
      </c>
      <c r="BD444">
        <v>1.5146048850574716</v>
      </c>
      <c r="BE444">
        <v>0.15146048850574717</v>
      </c>
      <c r="BF444">
        <v>0</v>
      </c>
      <c r="BG444">
        <v>24.195</v>
      </c>
      <c r="BH444">
        <v>0.24113374287705069</v>
      </c>
      <c r="BI444">
        <v>3.0190210107293969</v>
      </c>
      <c r="BJ444">
        <v>2.0218383708854772</v>
      </c>
      <c r="BK444">
        <v>0.40602980951281287</v>
      </c>
      <c r="BL444">
        <v>1.1278605819800356E-3</v>
      </c>
      <c r="BP444" s="50">
        <f t="shared" si="149"/>
        <v>0.24120595727960145</v>
      </c>
      <c r="BQ444" s="50">
        <f t="shared" si="150"/>
        <v>6.0584195402298868E-2</v>
      </c>
      <c r="BR444" s="50">
        <f t="shared" si="151"/>
        <v>0.40861725724317027</v>
      </c>
      <c r="BS444" s="50">
        <f t="shared" si="152"/>
        <v>0.43533093274282891</v>
      </c>
      <c r="BT444" s="50">
        <f t="shared" si="153"/>
        <v>1.135047936786584E-3</v>
      </c>
      <c r="BU444" s="50">
        <f t="shared" si="153"/>
        <v>1.2092525909523026E-3</v>
      </c>
    </row>
    <row r="445" spans="1:73" x14ac:dyDescent="0.25">
      <c r="A445" s="21">
        <v>43739.478472222225</v>
      </c>
      <c r="B445" s="17">
        <v>337538</v>
      </c>
      <c r="C445" s="17">
        <v>13.5</v>
      </c>
      <c r="D445" s="17">
        <v>25.02</v>
      </c>
      <c r="E445" s="17">
        <v>611.29999999999995</v>
      </c>
      <c r="F445" s="17">
        <v>79.31</v>
      </c>
      <c r="G445" s="17">
        <v>-67.52</v>
      </c>
      <c r="H445" s="17">
        <v>-12.99</v>
      </c>
      <c r="I445" s="17">
        <v>29.31</v>
      </c>
      <c r="J445" s="17">
        <v>302.5</v>
      </c>
      <c r="K445" s="17">
        <v>532</v>
      </c>
      <c r="L445" s="17">
        <v>-54.54</v>
      </c>
      <c r="M445" s="17">
        <v>0.13</v>
      </c>
      <c r="N445" s="17">
        <v>543.70000000000005</v>
      </c>
      <c r="O445" s="17">
        <v>66.319999999999993</v>
      </c>
      <c r="P445" s="17">
        <v>477.4</v>
      </c>
      <c r="Q445" s="17">
        <v>407</v>
      </c>
      <c r="R445" s="17">
        <v>461.5</v>
      </c>
      <c r="S445" s="17">
        <v>23.28</v>
      </c>
      <c r="T445" s="17">
        <v>65.55</v>
      </c>
      <c r="U445" s="17">
        <v>0.36</v>
      </c>
      <c r="V445" s="17">
        <v>214.5</v>
      </c>
      <c r="W445" s="17">
        <v>25.25</v>
      </c>
      <c r="X445" s="17">
        <v>0.59599999999999997</v>
      </c>
      <c r="Y445" s="17">
        <v>5.957147</v>
      </c>
      <c r="Z445" s="7">
        <f t="shared" si="132"/>
        <v>24.265000000000001</v>
      </c>
      <c r="AA445" s="7">
        <f t="shared" si="146"/>
        <v>297.41499999999996</v>
      </c>
      <c r="AB445" s="2">
        <f t="shared" si="133"/>
        <v>495.15300000000002</v>
      </c>
      <c r="AC445" s="42">
        <f t="shared" si="134"/>
        <v>3.5493960342504329</v>
      </c>
      <c r="AD445" s="42">
        <f t="shared" si="135"/>
        <v>2.3266291004511586</v>
      </c>
      <c r="AE445" s="42">
        <f t="shared" si="136"/>
        <v>0.85956661617251384</v>
      </c>
      <c r="AF445" s="42">
        <f t="shared" si="137"/>
        <v>381.34150104070852</v>
      </c>
      <c r="AG445" s="42">
        <f t="shared" si="138"/>
        <v>366.08784099908019</v>
      </c>
      <c r="AH445" s="6">
        <f t="shared" si="139"/>
        <v>390.71999999999997</v>
      </c>
      <c r="AI445" s="4">
        <v>26.665982174451301</v>
      </c>
      <c r="AJ445" s="4">
        <f t="shared" si="147"/>
        <v>299.81598217445128</v>
      </c>
      <c r="AK445" s="8">
        <f t="shared" si="140"/>
        <v>0.20482887051580809</v>
      </c>
      <c r="AL445" s="8">
        <f t="shared" si="141"/>
        <v>440.22401720161997</v>
      </c>
      <c r="AM445" s="8">
        <f t="shared" si="142"/>
        <v>1.543178537953402</v>
      </c>
      <c r="AN445" s="8">
        <f t="shared" si="143"/>
        <v>107.93084942804768</v>
      </c>
      <c r="AO445" s="22">
        <f t="shared" si="144"/>
        <v>7.6889178110692465E-3</v>
      </c>
      <c r="AP445" s="22">
        <f t="shared" si="145"/>
        <v>8.5024687117862804E-2</v>
      </c>
      <c r="AQ445" s="19">
        <f t="shared" si="148"/>
        <v>8.5024687117862804E-2</v>
      </c>
      <c r="AX445">
        <v>0.1815935125706544</v>
      </c>
      <c r="AY445">
        <v>52.698275862068961</v>
      </c>
      <c r="AZ445">
        <v>2.1957614942528734</v>
      </c>
      <c r="BA445">
        <v>1.7785668103448276</v>
      </c>
      <c r="BB445">
        <v>4.6982758620689653</v>
      </c>
      <c r="BC445">
        <v>0.19576149425287356</v>
      </c>
      <c r="BD445">
        <v>1.582805316091954</v>
      </c>
      <c r="BE445">
        <v>0.15828053160919542</v>
      </c>
      <c r="BF445">
        <v>0</v>
      </c>
      <c r="BG445">
        <v>24.265000000000001</v>
      </c>
      <c r="BH445">
        <v>0.41337213064637257</v>
      </c>
      <c r="BI445">
        <v>3.0317098618050413</v>
      </c>
      <c r="BJ445">
        <v>1.9872858144132044</v>
      </c>
      <c r="BK445">
        <v>0.42409954461252897</v>
      </c>
      <c r="BL445">
        <v>1.1780542905903582E-3</v>
      </c>
      <c r="BP445" s="50">
        <f t="shared" si="149"/>
        <v>0.41349592676503105</v>
      </c>
      <c r="BQ445" s="50">
        <f t="shared" si="150"/>
        <v>6.3312212643678159E-2</v>
      </c>
      <c r="BR445" s="50">
        <f t="shared" si="151"/>
        <v>0.42867056801311482</v>
      </c>
      <c r="BS445" s="50">
        <f t="shared" si="152"/>
        <v>0.45631442125806115</v>
      </c>
      <c r="BT445" s="50">
        <f t="shared" si="153"/>
        <v>1.1907515778142078E-3</v>
      </c>
      <c r="BU445" s="50">
        <f t="shared" si="153"/>
        <v>1.2675400590501699E-3</v>
      </c>
    </row>
    <row r="446" spans="1:73" x14ac:dyDescent="0.25">
      <c r="A446" s="21">
        <v>43739.478472222225</v>
      </c>
      <c r="B446" s="17">
        <v>337539</v>
      </c>
      <c r="C446" s="17">
        <v>13.5</v>
      </c>
      <c r="D446" s="17">
        <v>25.03</v>
      </c>
      <c r="E446" s="17">
        <v>598.70000000000005</v>
      </c>
      <c r="F446" s="17">
        <v>77.540000000000006</v>
      </c>
      <c r="G446" s="17">
        <v>-67.459999999999994</v>
      </c>
      <c r="H446" s="17">
        <v>-13.25</v>
      </c>
      <c r="I446" s="17">
        <v>29.35</v>
      </c>
      <c r="J446" s="17">
        <v>302.5</v>
      </c>
      <c r="K446" s="17">
        <v>521.20000000000005</v>
      </c>
      <c r="L446" s="17">
        <v>-54.2</v>
      </c>
      <c r="M446" s="17">
        <v>0.13</v>
      </c>
      <c r="N446" s="17">
        <v>531.29999999999995</v>
      </c>
      <c r="O446" s="17">
        <v>64.290000000000006</v>
      </c>
      <c r="P446" s="17">
        <v>467</v>
      </c>
      <c r="Q446" s="17">
        <v>407.3</v>
      </c>
      <c r="R446" s="17">
        <v>461.5</v>
      </c>
      <c r="S446" s="17">
        <v>23.32</v>
      </c>
      <c r="T446" s="17">
        <v>64.14</v>
      </c>
      <c r="U446" s="17">
        <v>0.64500000000000002</v>
      </c>
      <c r="V446" s="17">
        <v>99.5</v>
      </c>
      <c r="W446" s="17">
        <v>24.95</v>
      </c>
      <c r="X446" s="17">
        <v>0.58199999999999996</v>
      </c>
      <c r="Y446" s="17">
        <v>5.8224369999999999</v>
      </c>
      <c r="Z446" s="7">
        <f t="shared" si="132"/>
        <v>24.134999999999998</v>
      </c>
      <c r="AA446" s="7">
        <f t="shared" si="146"/>
        <v>297.28499999999997</v>
      </c>
      <c r="AB446" s="2">
        <f t="shared" si="133"/>
        <v>484.94700000000006</v>
      </c>
      <c r="AC446" s="42">
        <f t="shared" si="134"/>
        <v>3.3123448479528261</v>
      </c>
      <c r="AD446" s="42">
        <f t="shared" si="135"/>
        <v>2.1245379854769428</v>
      </c>
      <c r="AE446" s="42">
        <f t="shared" si="136"/>
        <v>0.84852283035263487</v>
      </c>
      <c r="AF446" s="42">
        <f t="shared" si="137"/>
        <v>375.78425334659659</v>
      </c>
      <c r="AG446" s="42">
        <f t="shared" si="138"/>
        <v>360.75288321273268</v>
      </c>
      <c r="AH446" s="6">
        <f t="shared" si="139"/>
        <v>391.00799999999998</v>
      </c>
      <c r="AI446" s="4">
        <v>25.600076591469101</v>
      </c>
      <c r="AJ446" s="4">
        <f t="shared" si="147"/>
        <v>298.75007659146905</v>
      </c>
      <c r="AK446" s="8">
        <f t="shared" si="140"/>
        <v>0.20456039600160486</v>
      </c>
      <c r="AL446" s="8">
        <f t="shared" si="141"/>
        <v>433.88417253708502</v>
      </c>
      <c r="AM446" s="8">
        <f t="shared" si="142"/>
        <v>2.06559313515513</v>
      </c>
      <c r="AN446" s="8">
        <f t="shared" si="143"/>
        <v>88.154725124111494</v>
      </c>
      <c r="AO446" s="22">
        <f t="shared" si="144"/>
        <v>8.0577012425714339E-3</v>
      </c>
      <c r="AP446" s="22">
        <f t="shared" si="145"/>
        <v>8.9102724710173206E-2</v>
      </c>
      <c r="AQ446" s="19">
        <f t="shared" si="148"/>
        <v>8.9102724710173206E-2</v>
      </c>
      <c r="AX446">
        <v>0.18036346445740881</v>
      </c>
      <c r="AY446">
        <v>51.612068965517246</v>
      </c>
      <c r="AZ446">
        <v>2.1505028735632186</v>
      </c>
      <c r="BA446">
        <v>1.7419073275862071</v>
      </c>
      <c r="BB446">
        <v>4.6724137931034475</v>
      </c>
      <c r="BC446">
        <v>0.19468390804597699</v>
      </c>
      <c r="BD446">
        <v>1.5472234195402301</v>
      </c>
      <c r="BE446">
        <v>0.15472234195402301</v>
      </c>
      <c r="BF446">
        <v>0</v>
      </c>
      <c r="BG446">
        <v>24.134999999999998</v>
      </c>
      <c r="BH446">
        <v>0.74062506740808431</v>
      </c>
      <c r="BI446">
        <v>3.0081817529170451</v>
      </c>
      <c r="BJ446">
        <v>1.929447776320993</v>
      </c>
      <c r="BK446">
        <v>0.41405746202720523</v>
      </c>
      <c r="BL446">
        <v>1.1501596167422367E-3</v>
      </c>
      <c r="BP446" s="50">
        <f t="shared" si="149"/>
        <v>0.74084686878734729</v>
      </c>
      <c r="BQ446" s="50">
        <f t="shared" si="150"/>
        <v>6.1888936781609206E-2</v>
      </c>
      <c r="BR446" s="50">
        <f t="shared" si="151"/>
        <v>0.42193052117103225</v>
      </c>
      <c r="BS446" s="50">
        <f t="shared" si="152"/>
        <v>0.44835638128653077</v>
      </c>
      <c r="BT446" s="50">
        <f t="shared" si="153"/>
        <v>1.1720292254750896E-3</v>
      </c>
      <c r="BU446" s="50">
        <f t="shared" si="153"/>
        <v>1.2454343924625853E-3</v>
      </c>
    </row>
    <row r="447" spans="1:73" x14ac:dyDescent="0.25">
      <c r="A447" s="21">
        <v>43739.478472222225</v>
      </c>
      <c r="B447" s="17">
        <v>337540</v>
      </c>
      <c r="C447" s="17">
        <v>13.5</v>
      </c>
      <c r="D447" s="17">
        <v>25.03</v>
      </c>
      <c r="E447" s="17">
        <v>606.1</v>
      </c>
      <c r="F447" s="17">
        <v>78.69</v>
      </c>
      <c r="G447" s="17">
        <v>-67.59</v>
      </c>
      <c r="H447" s="17">
        <v>-13.03</v>
      </c>
      <c r="I447" s="17">
        <v>29.38</v>
      </c>
      <c r="J447" s="17">
        <v>302.5</v>
      </c>
      <c r="K447" s="17">
        <v>527.4</v>
      </c>
      <c r="L447" s="17">
        <v>-54.55</v>
      </c>
      <c r="M447" s="17">
        <v>0.13</v>
      </c>
      <c r="N447" s="17">
        <v>538.5</v>
      </c>
      <c r="O447" s="17">
        <v>65.66</v>
      </c>
      <c r="P447" s="17">
        <v>472.9</v>
      </c>
      <c r="Q447" s="17">
        <v>407.4</v>
      </c>
      <c r="R447" s="17">
        <v>461.9</v>
      </c>
      <c r="S447" s="17">
        <v>23.36</v>
      </c>
      <c r="T447" s="17">
        <v>65.510000000000005</v>
      </c>
      <c r="U447" s="17">
        <v>0.72499999999999998</v>
      </c>
      <c r="V447" s="17">
        <v>40</v>
      </c>
      <c r="W447" s="17">
        <v>24.75</v>
      </c>
      <c r="X447" s="17">
        <v>0.59099999999999997</v>
      </c>
      <c r="Y447" s="17">
        <v>5.9086160000000003</v>
      </c>
      <c r="Z447" s="7">
        <f t="shared" si="132"/>
        <v>24.055</v>
      </c>
      <c r="AA447" s="7">
        <f t="shared" si="146"/>
        <v>297.20499999999998</v>
      </c>
      <c r="AB447" s="2">
        <f t="shared" si="133"/>
        <v>490.94100000000003</v>
      </c>
      <c r="AC447" s="42">
        <f t="shared" si="134"/>
        <v>3.3679585529294314</v>
      </c>
      <c r="AD447" s="42">
        <f t="shared" si="135"/>
        <v>2.2063496480240707</v>
      </c>
      <c r="AE447" s="42">
        <f t="shared" si="136"/>
        <v>0.85315286447335981</v>
      </c>
      <c r="AF447" s="42">
        <f t="shared" si="137"/>
        <v>377.42821054334212</v>
      </c>
      <c r="AG447" s="42">
        <f t="shared" si="138"/>
        <v>362.3310821216084</v>
      </c>
      <c r="AH447" s="6">
        <f t="shared" si="139"/>
        <v>391.10399999999998</v>
      </c>
      <c r="AI447" s="4">
        <v>25.846410867452501</v>
      </c>
      <c r="AJ447" s="4">
        <f t="shared" si="147"/>
        <v>298.99641086745248</v>
      </c>
      <c r="AK447" s="8">
        <f t="shared" si="140"/>
        <v>0.20439529757821762</v>
      </c>
      <c r="AL447" s="8">
        <f t="shared" si="141"/>
        <v>435.36267767552215</v>
      </c>
      <c r="AM447" s="8">
        <f t="shared" si="142"/>
        <v>2.1899486295344919</v>
      </c>
      <c r="AN447" s="8">
        <f t="shared" si="143"/>
        <v>114.27983815984743</v>
      </c>
      <c r="AO447" s="22">
        <f t="shared" si="144"/>
        <v>7.5678950236718672E-3</v>
      </c>
      <c r="AP447" s="22">
        <f t="shared" si="145"/>
        <v>8.3686407156308262E-2</v>
      </c>
      <c r="AQ447" s="19">
        <f t="shared" si="148"/>
        <v>8.3686407156308262E-2</v>
      </c>
      <c r="AX447">
        <v>0.17961000889645598</v>
      </c>
      <c r="AY447">
        <v>52.250000000000007</v>
      </c>
      <c r="AZ447">
        <v>2.1770833333333335</v>
      </c>
      <c r="BA447">
        <v>1.7634375000000002</v>
      </c>
      <c r="BB447">
        <v>4.6982758620689653</v>
      </c>
      <c r="BC447">
        <v>0.19576149425287356</v>
      </c>
      <c r="BD447">
        <v>1.5676760057471266</v>
      </c>
      <c r="BE447">
        <v>0.15676760057471267</v>
      </c>
      <c r="BF447">
        <v>0</v>
      </c>
      <c r="BG447">
        <v>24.055</v>
      </c>
      <c r="BH447">
        <v>0.83248554088505589</v>
      </c>
      <c r="BI447">
        <v>2.9937822308773674</v>
      </c>
      <c r="BJ447">
        <v>1.9612267394477636</v>
      </c>
      <c r="BK447">
        <v>0.41737297612975183</v>
      </c>
      <c r="BL447">
        <v>1.1593693781381995E-3</v>
      </c>
      <c r="BP447" s="50">
        <f t="shared" si="149"/>
        <v>0.83273485251290968</v>
      </c>
      <c r="BQ447" s="50">
        <f t="shared" si="150"/>
        <v>6.2707040229885061E-2</v>
      </c>
      <c r="BR447" s="50">
        <f t="shared" si="151"/>
        <v>0.42626854047144835</v>
      </c>
      <c r="BS447" s="50">
        <f t="shared" si="152"/>
        <v>0.45285885810597865</v>
      </c>
      <c r="BT447" s="50">
        <f t="shared" si="153"/>
        <v>1.1840792790873565E-3</v>
      </c>
      <c r="BU447" s="50">
        <f t="shared" si="153"/>
        <v>1.2579412725166074E-3</v>
      </c>
    </row>
    <row r="448" spans="1:73" x14ac:dyDescent="0.25">
      <c r="A448" s="21">
        <v>43739.479166666664</v>
      </c>
      <c r="B448" s="17">
        <v>337541</v>
      </c>
      <c r="C448" s="17">
        <v>13.5</v>
      </c>
      <c r="D448" s="17">
        <v>25.04</v>
      </c>
      <c r="E448" s="17">
        <v>640.9</v>
      </c>
      <c r="F448" s="17">
        <v>84.1</v>
      </c>
      <c r="G448" s="17">
        <v>-66.63</v>
      </c>
      <c r="H448" s="17">
        <v>-12.43</v>
      </c>
      <c r="I448" s="17">
        <v>29.41</v>
      </c>
      <c r="J448" s="17">
        <v>302.60000000000002</v>
      </c>
      <c r="K448" s="17">
        <v>556.79999999999995</v>
      </c>
      <c r="L448" s="17">
        <v>-54.2</v>
      </c>
      <c r="M448" s="17">
        <v>0.13100000000000001</v>
      </c>
      <c r="N448" s="17">
        <v>574.29999999999995</v>
      </c>
      <c r="O448" s="17">
        <v>71.650000000000006</v>
      </c>
      <c r="P448" s="17">
        <v>502.6</v>
      </c>
      <c r="Q448" s="17">
        <v>408.5</v>
      </c>
      <c r="R448" s="17">
        <v>462.7</v>
      </c>
      <c r="S448" s="17">
        <v>23.38</v>
      </c>
      <c r="T448" s="17">
        <v>64.27</v>
      </c>
      <c r="U448" s="17">
        <v>1.01</v>
      </c>
      <c r="V448" s="17">
        <v>209.5</v>
      </c>
      <c r="W448" s="17">
        <v>24.7</v>
      </c>
      <c r="X448" s="17">
        <v>0.626</v>
      </c>
      <c r="Y448" s="17">
        <v>6.2619300000000004</v>
      </c>
      <c r="Z448" s="7">
        <f t="shared" si="132"/>
        <v>24.04</v>
      </c>
      <c r="AA448" s="7">
        <f t="shared" si="146"/>
        <v>297.19</v>
      </c>
      <c r="AB448" s="2">
        <f t="shared" si="133"/>
        <v>519.12900000000002</v>
      </c>
      <c r="AC448" s="42">
        <f t="shared" si="134"/>
        <v>3.310076292259895</v>
      </c>
      <c r="AD448" s="42">
        <f t="shared" si="135"/>
        <v>2.1273860330354344</v>
      </c>
      <c r="AE448" s="42">
        <f t="shared" si="136"/>
        <v>0.84872418693760354</v>
      </c>
      <c r="AF448" s="42">
        <f t="shared" si="137"/>
        <v>375.39320368382926</v>
      </c>
      <c r="AG448" s="42">
        <f t="shared" si="138"/>
        <v>360.37747553647608</v>
      </c>
      <c r="AH448" s="6">
        <f t="shared" si="139"/>
        <v>392.15999999999997</v>
      </c>
      <c r="AI448" s="4">
        <v>25.580943369841201</v>
      </c>
      <c r="AJ448" s="4">
        <f t="shared" si="147"/>
        <v>298.73094336984116</v>
      </c>
      <c r="AK448" s="8">
        <f t="shared" si="140"/>
        <v>0.20436435151679716</v>
      </c>
      <c r="AL448" s="8">
        <f t="shared" si="141"/>
        <v>433.78426471319295</v>
      </c>
      <c r="AM448" s="8">
        <f t="shared" si="142"/>
        <v>2.584792061269146</v>
      </c>
      <c r="AN448" s="8">
        <f t="shared" si="143"/>
        <v>116.02531985229183</v>
      </c>
      <c r="AO448" s="22">
        <f t="shared" si="144"/>
        <v>8.2298971865438619E-3</v>
      </c>
      <c r="AP448" s="22">
        <f t="shared" si="145"/>
        <v>9.1006881656439831E-2</v>
      </c>
      <c r="AQ448" s="19">
        <f t="shared" si="148"/>
        <v>9.1006881656439831E-2</v>
      </c>
      <c r="AX448">
        <v>0.17946903183142346</v>
      </c>
      <c r="AY448">
        <v>55.25</v>
      </c>
      <c r="AZ448">
        <v>2.3020833333333335</v>
      </c>
      <c r="BA448">
        <v>1.8646875000000003</v>
      </c>
      <c r="BB448">
        <v>4.6724137931034475</v>
      </c>
      <c r="BC448">
        <v>0.19468390804597699</v>
      </c>
      <c r="BD448">
        <v>1.6700035919540233</v>
      </c>
      <c r="BE448">
        <v>0.16700035919540235</v>
      </c>
      <c r="BF448">
        <v>0</v>
      </c>
      <c r="BG448">
        <v>24.04</v>
      </c>
      <c r="BH448">
        <v>1.1597384776467676</v>
      </c>
      <c r="BI448">
        <v>2.9910890258120841</v>
      </c>
      <c r="BJ448">
        <v>1.9223729168894264</v>
      </c>
      <c r="BK448">
        <v>0.44229926010785425</v>
      </c>
      <c r="BL448">
        <v>1.2286090558551507E-3</v>
      </c>
      <c r="BP448" s="50">
        <f t="shared" si="149"/>
        <v>1.1600857945352261</v>
      </c>
      <c r="BQ448" s="50">
        <f t="shared" si="150"/>
        <v>6.6800143678160936E-2</v>
      </c>
      <c r="BR448" s="50">
        <f t="shared" si="151"/>
        <v>0.45517950422847164</v>
      </c>
      <c r="BS448" s="50">
        <f t="shared" si="152"/>
        <v>0.48294006662748118</v>
      </c>
      <c r="BT448" s="50">
        <f t="shared" si="153"/>
        <v>1.2643875117457546E-3</v>
      </c>
      <c r="BU448" s="50">
        <f t="shared" si="153"/>
        <v>1.3415001850763367E-3</v>
      </c>
    </row>
    <row r="449" spans="1:73" x14ac:dyDescent="0.25">
      <c r="A449" s="21">
        <v>43739.479166666664</v>
      </c>
      <c r="B449" s="17">
        <v>337542</v>
      </c>
      <c r="C449" s="17">
        <v>13.5</v>
      </c>
      <c r="D449" s="17">
        <v>25.05</v>
      </c>
      <c r="E449" s="17">
        <v>649.70000000000005</v>
      </c>
      <c r="F449" s="17">
        <v>86</v>
      </c>
      <c r="G449" s="17">
        <v>-64.84</v>
      </c>
      <c r="H449" s="17">
        <v>-12.46</v>
      </c>
      <c r="I449" s="17">
        <v>29.43</v>
      </c>
      <c r="J449" s="17">
        <v>302.60000000000002</v>
      </c>
      <c r="K449" s="17">
        <v>563.70000000000005</v>
      </c>
      <c r="L449" s="17">
        <v>-52.38</v>
      </c>
      <c r="M449" s="17">
        <v>0.13200000000000001</v>
      </c>
      <c r="N449" s="17">
        <v>584.9</v>
      </c>
      <c r="O449" s="17">
        <v>73.5</v>
      </c>
      <c r="P449" s="17">
        <v>511.4</v>
      </c>
      <c r="Q449" s="17">
        <v>410.4</v>
      </c>
      <c r="R449" s="17">
        <v>462.8</v>
      </c>
      <c r="S449" s="17">
        <v>23.41</v>
      </c>
      <c r="T449" s="17">
        <v>62.73</v>
      </c>
      <c r="U449" s="17">
        <v>2.7749999999999999</v>
      </c>
      <c r="V449" s="17">
        <v>344.5</v>
      </c>
      <c r="W449" s="17">
        <v>23.55</v>
      </c>
      <c r="X449" s="17">
        <v>0.63300000000000001</v>
      </c>
      <c r="Y449" s="17">
        <v>6.3278429999999997</v>
      </c>
      <c r="Z449" s="7">
        <f t="shared" si="132"/>
        <v>23.48</v>
      </c>
      <c r="AA449" s="7">
        <f t="shared" si="146"/>
        <v>296.63</v>
      </c>
      <c r="AB449" s="2">
        <f t="shared" si="133"/>
        <v>526.25700000000006</v>
      </c>
      <c r="AC449" s="42">
        <f t="shared" si="134"/>
        <v>3.1246613684841047</v>
      </c>
      <c r="AD449" s="42">
        <f t="shared" si="135"/>
        <v>1.9601000764500787</v>
      </c>
      <c r="AE449" s="42">
        <f t="shared" si="136"/>
        <v>0.8390686226722226</v>
      </c>
      <c r="AF449" s="42">
        <f t="shared" si="137"/>
        <v>368.33316659889408</v>
      </c>
      <c r="AG449" s="42">
        <f t="shared" si="138"/>
        <v>353.5998399349383</v>
      </c>
      <c r="AH449" s="6">
        <f t="shared" si="139"/>
        <v>393.98399999999998</v>
      </c>
      <c r="AI449" s="4">
        <v>24.6535597712674</v>
      </c>
      <c r="AJ449" s="4">
        <f t="shared" si="147"/>
        <v>297.80355977126737</v>
      </c>
      <c r="AK449" s="8">
        <f t="shared" si="140"/>
        <v>0.20321126571121248</v>
      </c>
      <c r="AL449" s="8">
        <f t="shared" si="141"/>
        <v>428.36639182958606</v>
      </c>
      <c r="AM449" s="8">
        <f t="shared" si="142"/>
        <v>4.2844632102516638</v>
      </c>
      <c r="AN449" s="8">
        <f t="shared" si="143"/>
        <v>146.46778586222015</v>
      </c>
      <c r="AO449" s="22">
        <f t="shared" si="144"/>
        <v>7.863968219906094E-3</v>
      </c>
      <c r="AP449" s="22">
        <f t="shared" si="145"/>
        <v>8.6960408971955186E-2</v>
      </c>
      <c r="AQ449" s="19">
        <f t="shared" si="148"/>
        <v>8.6960408971955186E-2</v>
      </c>
      <c r="AX449">
        <v>0.17427223078119977</v>
      </c>
      <c r="AY449">
        <v>56.008620689655181</v>
      </c>
      <c r="AZ449">
        <v>2.3336925287356327</v>
      </c>
      <c r="BA449">
        <v>1.8902909482758625</v>
      </c>
      <c r="BB449">
        <v>4.5172413793103479</v>
      </c>
      <c r="BC449">
        <v>0.18821839080459782</v>
      </c>
      <c r="BD449">
        <v>1.7020725574712647</v>
      </c>
      <c r="BE449">
        <v>0.17020725574712647</v>
      </c>
      <c r="BF449">
        <v>0</v>
      </c>
      <c r="BG449">
        <v>23.48</v>
      </c>
      <c r="BH449">
        <v>3.1864101737324555</v>
      </c>
      <c r="BI449">
        <v>2.8920433491554829</v>
      </c>
      <c r="BJ449">
        <v>1.8141787929252342</v>
      </c>
      <c r="BK449">
        <v>0.43953911443598093</v>
      </c>
      <c r="BL449">
        <v>1.2209419845443915E-3</v>
      </c>
      <c r="BP449" s="50">
        <f t="shared" si="149"/>
        <v>3.1873644354804478</v>
      </c>
      <c r="BQ449" s="50">
        <f t="shared" si="150"/>
        <v>6.8082902298850598E-2</v>
      </c>
      <c r="BR449" s="50">
        <f t="shared" si="151"/>
        <v>0.47143833627827442</v>
      </c>
      <c r="BS449" s="50">
        <f t="shared" si="152"/>
        <v>0.49635868301001301</v>
      </c>
      <c r="BT449" s="50">
        <f t="shared" si="153"/>
        <v>1.3095509341063179E-3</v>
      </c>
      <c r="BU449" s="50">
        <f t="shared" si="153"/>
        <v>1.3787741194722584E-3</v>
      </c>
    </row>
    <row r="450" spans="1:73" x14ac:dyDescent="0.25">
      <c r="A450" s="21">
        <v>43739.479166666664</v>
      </c>
      <c r="B450" s="17">
        <v>337543</v>
      </c>
      <c r="C450" s="17">
        <v>13.5</v>
      </c>
      <c r="D450" s="17">
        <v>25.05</v>
      </c>
      <c r="E450" s="17">
        <v>653.20000000000005</v>
      </c>
      <c r="F450" s="17">
        <v>86.2</v>
      </c>
      <c r="G450" s="17">
        <v>-65.45</v>
      </c>
      <c r="H450" s="17">
        <v>-15.48</v>
      </c>
      <c r="I450" s="17">
        <v>29.42</v>
      </c>
      <c r="J450" s="17">
        <v>302.60000000000002</v>
      </c>
      <c r="K450" s="17">
        <v>567</v>
      </c>
      <c r="L450" s="17">
        <v>-49.97</v>
      </c>
      <c r="M450" s="17">
        <v>0.13200000000000001</v>
      </c>
      <c r="N450" s="17">
        <v>587.79999999999995</v>
      </c>
      <c r="O450" s="17">
        <v>70.69</v>
      </c>
      <c r="P450" s="17">
        <v>517.1</v>
      </c>
      <c r="Q450" s="17">
        <v>409.7</v>
      </c>
      <c r="R450" s="17">
        <v>459.7</v>
      </c>
      <c r="S450" s="17">
        <v>23.42</v>
      </c>
      <c r="T450" s="17">
        <v>61.86</v>
      </c>
      <c r="U450" s="17">
        <v>0.35</v>
      </c>
      <c r="V450" s="17">
        <v>224</v>
      </c>
      <c r="W450" s="17">
        <v>23.8</v>
      </c>
      <c r="X450" s="17">
        <v>0.63900000000000001</v>
      </c>
      <c r="Y450" s="17">
        <v>6.3884879999999997</v>
      </c>
      <c r="Z450" s="7">
        <f t="shared" si="132"/>
        <v>23.61</v>
      </c>
      <c r="AA450" s="7">
        <f t="shared" si="146"/>
        <v>296.76</v>
      </c>
      <c r="AB450" s="2">
        <f t="shared" si="133"/>
        <v>529.0920000000001</v>
      </c>
      <c r="AC450" s="42">
        <f t="shared" si="134"/>
        <v>2.9565502888619148</v>
      </c>
      <c r="AD450" s="42">
        <f t="shared" si="135"/>
        <v>1.8289220086899807</v>
      </c>
      <c r="AE450" s="42">
        <f t="shared" si="136"/>
        <v>0.83074625411870684</v>
      </c>
      <c r="AF450" s="42">
        <f t="shared" si="137"/>
        <v>365.31953840238157</v>
      </c>
      <c r="AG450" s="42">
        <f t="shared" si="138"/>
        <v>350.7067568662863</v>
      </c>
      <c r="AH450" s="6">
        <f t="shared" si="139"/>
        <v>393.31199999999995</v>
      </c>
      <c r="AI450" s="4">
        <v>23.8244510162789</v>
      </c>
      <c r="AJ450" s="4">
        <f t="shared" si="147"/>
        <v>296.97445101627886</v>
      </c>
      <c r="AK450" s="8">
        <f t="shared" si="140"/>
        <v>0.20347855874148973</v>
      </c>
      <c r="AL450" s="8">
        <f t="shared" si="141"/>
        <v>423.42981986202244</v>
      </c>
      <c r="AM450" s="8">
        <f t="shared" si="142"/>
        <v>1.5215945583498909</v>
      </c>
      <c r="AN450" s="8">
        <f t="shared" si="143"/>
        <v>9.5053374575958571</v>
      </c>
      <c r="AO450" s="22">
        <f t="shared" si="144"/>
        <v>1.1143866232144849E-2</v>
      </c>
      <c r="AP450" s="22">
        <f t="shared" si="145"/>
        <v>0.12322979162390989</v>
      </c>
      <c r="AQ450" s="19">
        <f t="shared" si="148"/>
        <v>0.12322979162390989</v>
      </c>
      <c r="AX450">
        <v>0.1754671736778545</v>
      </c>
      <c r="AY450">
        <v>56.310344827586214</v>
      </c>
      <c r="AZ450">
        <v>2.3462643678160924</v>
      </c>
      <c r="BA450">
        <v>1.900474137931035</v>
      </c>
      <c r="BB450">
        <v>4.3103448275862073</v>
      </c>
      <c r="BC450">
        <v>0.1795977011494253</v>
      </c>
      <c r="BD450">
        <v>1.7208764367816096</v>
      </c>
      <c r="BE450">
        <v>0.17208764367816098</v>
      </c>
      <c r="BF450">
        <v>0</v>
      </c>
      <c r="BG450">
        <v>23.61</v>
      </c>
      <c r="BH450">
        <v>0.40188957146175114</v>
      </c>
      <c r="BI450">
        <v>2.9147772844250484</v>
      </c>
      <c r="BJ450">
        <v>1.8030812281453348</v>
      </c>
      <c r="BK450">
        <v>0.45668757650065023</v>
      </c>
      <c r="BL450">
        <v>1.268576601390695E-3</v>
      </c>
      <c r="BP450" s="50">
        <f t="shared" si="149"/>
        <v>0.40200992879933573</v>
      </c>
      <c r="BQ450" s="50">
        <f t="shared" si="150"/>
        <v>6.883505747126438E-2</v>
      </c>
      <c r="BR450" s="50">
        <f t="shared" si="151"/>
        <v>0.46159470576739331</v>
      </c>
      <c r="BS450" s="50">
        <f t="shared" si="152"/>
        <v>0.49137418974772018</v>
      </c>
      <c r="BT450" s="50">
        <f t="shared" si="153"/>
        <v>1.2822075160205369E-3</v>
      </c>
      <c r="BU450" s="50">
        <f t="shared" si="153"/>
        <v>1.3649283048547782E-3</v>
      </c>
    </row>
    <row r="451" spans="1:73" x14ac:dyDescent="0.25">
      <c r="A451" s="21">
        <v>43739.479166666664</v>
      </c>
      <c r="B451" s="17">
        <v>337544</v>
      </c>
      <c r="C451" s="17">
        <v>13.5</v>
      </c>
      <c r="D451" s="17">
        <v>25.06</v>
      </c>
      <c r="E451" s="17">
        <v>627.20000000000005</v>
      </c>
      <c r="F451" s="17">
        <v>82.2</v>
      </c>
      <c r="G451" s="17">
        <v>-66.150000000000006</v>
      </c>
      <c r="H451" s="17">
        <v>-15.87</v>
      </c>
      <c r="I451" s="17">
        <v>29.42</v>
      </c>
      <c r="J451" s="17">
        <v>302.60000000000002</v>
      </c>
      <c r="K451" s="17">
        <v>545.1</v>
      </c>
      <c r="L451" s="17">
        <v>-50.27</v>
      </c>
      <c r="M451" s="17">
        <v>0.13100000000000001</v>
      </c>
      <c r="N451" s="17">
        <v>561.1</v>
      </c>
      <c r="O451" s="17">
        <v>66.28</v>
      </c>
      <c r="P451" s="17">
        <v>494.8</v>
      </c>
      <c r="Q451" s="17">
        <v>409.1</v>
      </c>
      <c r="R451" s="17">
        <v>459.3</v>
      </c>
      <c r="S451" s="17">
        <v>23.43</v>
      </c>
      <c r="T451" s="17">
        <v>63.11</v>
      </c>
      <c r="U451" s="17">
        <v>0.49</v>
      </c>
      <c r="V451" s="17">
        <v>180.5</v>
      </c>
      <c r="W451" s="17">
        <v>24.1</v>
      </c>
      <c r="X451" s="17">
        <v>0.61099999999999999</v>
      </c>
      <c r="Y451" s="17">
        <v>6.1104510000000003</v>
      </c>
      <c r="Z451" s="7">
        <f t="shared" si="132"/>
        <v>23.765000000000001</v>
      </c>
      <c r="AA451" s="7">
        <f t="shared" si="146"/>
        <v>296.91499999999996</v>
      </c>
      <c r="AB451" s="2">
        <f t="shared" si="133"/>
        <v>508.0320000000001</v>
      </c>
      <c r="AC451" s="42">
        <f t="shared" si="134"/>
        <v>3.10373136032542</v>
      </c>
      <c r="AD451" s="42">
        <f t="shared" si="135"/>
        <v>1.9587648615013726</v>
      </c>
      <c r="AE451" s="42">
        <f t="shared" si="136"/>
        <v>0.8388716561124957</v>
      </c>
      <c r="AF451" s="42">
        <f t="shared" si="137"/>
        <v>369.66397870278144</v>
      </c>
      <c r="AG451" s="42">
        <f t="shared" si="138"/>
        <v>354.87741955467015</v>
      </c>
      <c r="AH451" s="6">
        <f t="shared" si="139"/>
        <v>392.73599999999999</v>
      </c>
      <c r="AI451" s="4">
        <v>24.576509265632701</v>
      </c>
      <c r="AJ451" s="4">
        <f t="shared" si="147"/>
        <v>297.72650926563267</v>
      </c>
      <c r="AK451" s="8">
        <f t="shared" si="140"/>
        <v>0.20379756048657893</v>
      </c>
      <c r="AL451" s="8">
        <f t="shared" si="141"/>
        <v>427.85900035951761</v>
      </c>
      <c r="AM451" s="8">
        <f t="shared" si="142"/>
        <v>1.8003749609456359</v>
      </c>
      <c r="AN451" s="8">
        <f t="shared" si="143"/>
        <v>42.559540635309403</v>
      </c>
      <c r="AO451" s="22">
        <f t="shared" si="144"/>
        <v>9.7978796320670677E-3</v>
      </c>
      <c r="AP451" s="22">
        <f t="shared" si="145"/>
        <v>0.10834576082159147</v>
      </c>
      <c r="AQ451" s="19">
        <f t="shared" si="148"/>
        <v>0.10834576082159147</v>
      </c>
      <c r="AX451">
        <v>0.17690093825241393</v>
      </c>
      <c r="AY451">
        <v>54.068965517241388</v>
      </c>
      <c r="AZ451">
        <v>2.2528735632183912</v>
      </c>
      <c r="BA451">
        <v>1.824827586206897</v>
      </c>
      <c r="BB451">
        <v>4.3275862068965507</v>
      </c>
      <c r="BC451">
        <v>0.18031609195402296</v>
      </c>
      <c r="BD451">
        <v>1.644511494252874</v>
      </c>
      <c r="BE451">
        <v>0.16445114942528741</v>
      </c>
      <c r="BF451">
        <v>0</v>
      </c>
      <c r="BG451">
        <v>23.765000000000001</v>
      </c>
      <c r="BH451">
        <v>0.56264540004645158</v>
      </c>
      <c r="BI451">
        <v>2.942086825508555</v>
      </c>
      <c r="BJ451">
        <v>1.8567509955784489</v>
      </c>
      <c r="BK451">
        <v>0.43710642815709833</v>
      </c>
      <c r="BL451">
        <v>1.2141845226586064E-3</v>
      </c>
      <c r="BP451" s="50">
        <f t="shared" si="149"/>
        <v>0.56281390031907008</v>
      </c>
      <c r="BQ451" s="50">
        <f t="shared" si="150"/>
        <v>6.5780459770114957E-2</v>
      </c>
      <c r="BR451" s="50">
        <f t="shared" si="151"/>
        <v>0.44357782414917046</v>
      </c>
      <c r="BS451" s="50">
        <f t="shared" si="152"/>
        <v>0.47181396880961191</v>
      </c>
      <c r="BT451" s="50">
        <f t="shared" si="153"/>
        <v>1.2321606226365846E-3</v>
      </c>
      <c r="BU451" s="50">
        <f t="shared" si="153"/>
        <v>1.3105943578044777E-3</v>
      </c>
    </row>
    <row r="452" spans="1:73" x14ac:dyDescent="0.25">
      <c r="A452" s="21">
        <v>43739.479166666664</v>
      </c>
      <c r="B452" s="17">
        <v>337545</v>
      </c>
      <c r="C452" s="17">
        <v>13.5</v>
      </c>
      <c r="D452" s="17">
        <v>25.07</v>
      </c>
      <c r="E452" s="17">
        <v>609.20000000000005</v>
      </c>
      <c r="F452" s="17">
        <v>78.55</v>
      </c>
      <c r="G452" s="17">
        <v>-65.8</v>
      </c>
      <c r="H452" s="17">
        <v>-15.13</v>
      </c>
      <c r="I452" s="17">
        <v>29.44</v>
      </c>
      <c r="J452" s="17">
        <v>302.60000000000002</v>
      </c>
      <c r="K452" s="17">
        <v>530.6</v>
      </c>
      <c r="L452" s="17">
        <v>-50.67</v>
      </c>
      <c r="M452" s="17">
        <v>0.129</v>
      </c>
      <c r="N452" s="17">
        <v>543.4</v>
      </c>
      <c r="O452" s="17">
        <v>63.42</v>
      </c>
      <c r="P452" s="17">
        <v>480</v>
      </c>
      <c r="Q452" s="17">
        <v>409.5</v>
      </c>
      <c r="R452" s="17">
        <v>460.2</v>
      </c>
      <c r="S452" s="17">
        <v>23.43</v>
      </c>
      <c r="T452" s="17">
        <v>62.5</v>
      </c>
      <c r="U452" s="17">
        <v>0.42</v>
      </c>
      <c r="V452" s="17">
        <v>333</v>
      </c>
      <c r="W452" s="17">
        <v>24.3</v>
      </c>
      <c r="X452" s="17">
        <v>0.59399999999999997</v>
      </c>
      <c r="Y452" s="17">
        <v>5.9428580000000002</v>
      </c>
      <c r="Z452" s="7">
        <f t="shared" si="132"/>
        <v>23.865000000000002</v>
      </c>
      <c r="AA452" s="7">
        <f t="shared" si="146"/>
        <v>297.01499999999999</v>
      </c>
      <c r="AB452" s="2">
        <f t="shared" si="133"/>
        <v>493.45200000000006</v>
      </c>
      <c r="AC452" s="42">
        <f t="shared" si="134"/>
        <v>3.1389781177286196</v>
      </c>
      <c r="AD452" s="42">
        <f t="shared" si="135"/>
        <v>1.9618613235803872</v>
      </c>
      <c r="AE452" s="42">
        <f t="shared" si="136"/>
        <v>0.83902075823536471</v>
      </c>
      <c r="AF452" s="42">
        <f t="shared" si="137"/>
        <v>370.22802993138771</v>
      </c>
      <c r="AG452" s="42">
        <f t="shared" si="138"/>
        <v>355.41890873413217</v>
      </c>
      <c r="AH452" s="6">
        <f t="shared" si="139"/>
        <v>393.12</v>
      </c>
      <c r="AI452" s="4">
        <v>24.757138090639302</v>
      </c>
      <c r="AJ452" s="4">
        <f t="shared" si="147"/>
        <v>297.90713809063925</v>
      </c>
      <c r="AK452" s="8">
        <f t="shared" si="140"/>
        <v>0.20400354489950204</v>
      </c>
      <c r="AL452" s="8">
        <f t="shared" si="141"/>
        <v>428.91322019603393</v>
      </c>
      <c r="AM452" s="8">
        <f t="shared" si="142"/>
        <v>1.6668233259706922</v>
      </c>
      <c r="AN452" s="8">
        <f t="shared" si="143"/>
        <v>43.317375559800332</v>
      </c>
      <c r="AO452" s="22">
        <f t="shared" si="144"/>
        <v>9.4334200274135364E-3</v>
      </c>
      <c r="AP452" s="22">
        <f t="shared" si="145"/>
        <v>0.10431553646307967</v>
      </c>
      <c r="AQ452" s="19">
        <f t="shared" si="148"/>
        <v>0.10431553646307967</v>
      </c>
      <c r="AX452">
        <v>0.17783118089180633</v>
      </c>
      <c r="AY452">
        <v>52.517241379310349</v>
      </c>
      <c r="AZ452">
        <v>2.188218390804598</v>
      </c>
      <c r="BA452">
        <v>1.7724568965517244</v>
      </c>
      <c r="BB452">
        <v>4.3706896551724128</v>
      </c>
      <c r="BC452">
        <v>0.18211206896551721</v>
      </c>
      <c r="BD452">
        <v>1.5903448275862073</v>
      </c>
      <c r="BE452">
        <v>0.15903448275862075</v>
      </c>
      <c r="BF452">
        <v>0</v>
      </c>
      <c r="BG452">
        <v>23.865000000000002</v>
      </c>
      <c r="BH452">
        <v>0.48226748575410139</v>
      </c>
      <c r="BI452">
        <v>2.9598241372852252</v>
      </c>
      <c r="BJ452">
        <v>1.8498900858032659</v>
      </c>
      <c r="BK452">
        <v>0.42450423685372835</v>
      </c>
      <c r="BL452">
        <v>1.1791784357048009E-3</v>
      </c>
      <c r="BP452" s="50">
        <f t="shared" si="149"/>
        <v>0.4824119145592029</v>
      </c>
      <c r="BQ452" s="50">
        <f t="shared" si="150"/>
        <v>6.3613793103448293E-2</v>
      </c>
      <c r="BR452" s="50">
        <f t="shared" si="151"/>
        <v>0.42989897708135538</v>
      </c>
      <c r="BS452" s="50">
        <f t="shared" si="152"/>
        <v>0.45738683359796556</v>
      </c>
      <c r="BT452" s="50">
        <f t="shared" si="153"/>
        <v>1.1941638252259872E-3</v>
      </c>
      <c r="BU452" s="50">
        <f t="shared" si="153"/>
        <v>1.2705189822165709E-3</v>
      </c>
    </row>
    <row r="453" spans="1:73" x14ac:dyDescent="0.25">
      <c r="A453" s="21">
        <v>43739.479166666664</v>
      </c>
      <c r="B453" s="17">
        <v>337546</v>
      </c>
      <c r="C453" s="17">
        <v>13.5</v>
      </c>
      <c r="D453" s="17">
        <v>25.08</v>
      </c>
      <c r="E453" s="17">
        <v>626</v>
      </c>
      <c r="F453" s="17">
        <v>80.900000000000006</v>
      </c>
      <c r="G453" s="17">
        <v>-66.5</v>
      </c>
      <c r="H453" s="17">
        <v>-14.18</v>
      </c>
      <c r="I453" s="17">
        <v>29.46</v>
      </c>
      <c r="J453" s="17">
        <v>302.60000000000002</v>
      </c>
      <c r="K453" s="17">
        <v>545.1</v>
      </c>
      <c r="L453" s="17">
        <v>-52.32</v>
      </c>
      <c r="M453" s="17">
        <v>0.129</v>
      </c>
      <c r="N453" s="17">
        <v>559.5</v>
      </c>
      <c r="O453" s="17">
        <v>66.760000000000005</v>
      </c>
      <c r="P453" s="17">
        <v>492.8</v>
      </c>
      <c r="Q453" s="17">
        <v>409</v>
      </c>
      <c r="R453" s="17">
        <v>461.3</v>
      </c>
      <c r="S453" s="17">
        <v>23.43</v>
      </c>
      <c r="T453" s="17">
        <v>63.3</v>
      </c>
      <c r="U453" s="17">
        <v>0.32</v>
      </c>
      <c r="V453" s="17">
        <v>296</v>
      </c>
      <c r="W453" s="17">
        <v>24.7</v>
      </c>
      <c r="X453" s="17">
        <v>0.61299999999999999</v>
      </c>
      <c r="Y453" s="17">
        <v>6.1290399999999998</v>
      </c>
      <c r="Z453" s="7">
        <f t="shared" si="132"/>
        <v>24.064999999999998</v>
      </c>
      <c r="AA453" s="7">
        <f t="shared" si="146"/>
        <v>297.21499999999997</v>
      </c>
      <c r="AB453" s="2">
        <f t="shared" si="133"/>
        <v>507.06000000000006</v>
      </c>
      <c r="AC453" s="42">
        <f t="shared" si="134"/>
        <v>3.2228686554356192</v>
      </c>
      <c r="AD453" s="42">
        <f t="shared" si="135"/>
        <v>2.0400758588907468</v>
      </c>
      <c r="AE453" s="42">
        <f t="shared" si="136"/>
        <v>0.84364309579124508</v>
      </c>
      <c r="AF453" s="42">
        <f t="shared" si="137"/>
        <v>373.27139597276573</v>
      </c>
      <c r="AG453" s="42">
        <f t="shared" si="138"/>
        <v>358.34054013385509</v>
      </c>
      <c r="AH453" s="6">
        <f t="shared" si="139"/>
        <v>392.64</v>
      </c>
      <c r="AI453" s="4">
        <v>25.176533324057601</v>
      </c>
      <c r="AJ453" s="4">
        <f t="shared" si="147"/>
        <v>298.32653332405755</v>
      </c>
      <c r="AK453" s="8">
        <f t="shared" si="140"/>
        <v>0.20441593002130287</v>
      </c>
      <c r="AL453" s="8">
        <f t="shared" si="141"/>
        <v>431.37249265211176</v>
      </c>
      <c r="AM453" s="8">
        <f t="shared" si="142"/>
        <v>1.4549226783578568</v>
      </c>
      <c r="AN453" s="8">
        <f t="shared" si="143"/>
        <v>47.10889154205374</v>
      </c>
      <c r="AO453" s="22">
        <f t="shared" si="144"/>
        <v>9.5899953168103336E-3</v>
      </c>
      <c r="AP453" s="22">
        <f t="shared" si="145"/>
        <v>0.10604695892310208</v>
      </c>
      <c r="AQ453" s="19">
        <f t="shared" si="148"/>
        <v>0.10604695892310208</v>
      </c>
      <c r="AX453">
        <v>0.17970404546801561</v>
      </c>
      <c r="AY453">
        <v>53.96551724137931</v>
      </c>
      <c r="AZ453">
        <v>2.2485632183908044</v>
      </c>
      <c r="BA453">
        <v>1.8213362068965517</v>
      </c>
      <c r="BB453">
        <v>4.5086206896551735</v>
      </c>
      <c r="BC453">
        <v>0.1878591954022989</v>
      </c>
      <c r="BD453">
        <v>1.6334770114942527</v>
      </c>
      <c r="BE453">
        <v>0.16334770114942529</v>
      </c>
      <c r="BF453">
        <v>0</v>
      </c>
      <c r="BG453">
        <v>24.064999999999998</v>
      </c>
      <c r="BH453">
        <v>0.36744189390788679</v>
      </c>
      <c r="BI453">
        <v>2.9955788760813009</v>
      </c>
      <c r="BJ453">
        <v>1.8962014285594635</v>
      </c>
      <c r="BK453">
        <v>0.43691324479821708</v>
      </c>
      <c r="BL453">
        <v>1.2136479022172696E-3</v>
      </c>
      <c r="BP453" s="50">
        <f t="shared" si="149"/>
        <v>0.36755193490224985</v>
      </c>
      <c r="BQ453" s="50">
        <f t="shared" si="150"/>
        <v>6.5339080459770105E-2</v>
      </c>
      <c r="BR453" s="50">
        <f t="shared" si="151"/>
        <v>0.4411427808567886</v>
      </c>
      <c r="BS453" s="50">
        <f t="shared" si="152"/>
        <v>0.46966853232095779</v>
      </c>
      <c r="BT453" s="50">
        <f t="shared" si="153"/>
        <v>1.2253966134910795E-3</v>
      </c>
      <c r="BU453" s="50">
        <f t="shared" si="153"/>
        <v>1.3046348120026605E-3</v>
      </c>
    </row>
    <row r="454" spans="1:73" x14ac:dyDescent="0.25">
      <c r="A454" s="21">
        <v>43739.479861111111</v>
      </c>
      <c r="B454" s="17">
        <v>337547</v>
      </c>
      <c r="C454" s="17">
        <v>13.5</v>
      </c>
      <c r="D454" s="17">
        <v>25.08</v>
      </c>
      <c r="E454" s="17">
        <v>701.1</v>
      </c>
      <c r="F454" s="17">
        <v>92.7</v>
      </c>
      <c r="G454" s="17">
        <v>-65.260000000000005</v>
      </c>
      <c r="H454" s="17">
        <v>-12.28</v>
      </c>
      <c r="I454" s="17">
        <v>29.49</v>
      </c>
      <c r="J454" s="17">
        <v>302.60000000000002</v>
      </c>
      <c r="K454" s="17">
        <v>608.4</v>
      </c>
      <c r="L454" s="17">
        <v>-52.98</v>
      </c>
      <c r="M454" s="17">
        <v>0.13200000000000001</v>
      </c>
      <c r="N454" s="17">
        <v>635.79999999999995</v>
      </c>
      <c r="O454" s="17">
        <v>80.5</v>
      </c>
      <c r="P454" s="17">
        <v>555.4</v>
      </c>
      <c r="Q454" s="17">
        <v>410.4</v>
      </c>
      <c r="R454" s="17">
        <v>463.4</v>
      </c>
      <c r="S454" s="17">
        <v>23.43</v>
      </c>
      <c r="T454" s="17">
        <v>64.38</v>
      </c>
      <c r="U454" s="17">
        <v>0.45</v>
      </c>
      <c r="V454" s="17">
        <v>309.5</v>
      </c>
      <c r="W454" s="17">
        <v>24.7</v>
      </c>
      <c r="X454" s="17">
        <v>0.69</v>
      </c>
      <c r="Y454" s="17">
        <v>6.8999550000000003</v>
      </c>
      <c r="Z454" s="7">
        <f t="shared" ref="Z454:Z517" si="154">AVERAGE(S454,W454)</f>
        <v>24.064999999999998</v>
      </c>
      <c r="AA454" s="7">
        <f t="shared" si="146"/>
        <v>297.21499999999997</v>
      </c>
      <c r="AB454" s="2">
        <f t="shared" ref="AB454:AB517" si="155">E454*$U$1827</f>
        <v>567.89100000000008</v>
      </c>
      <c r="AC454" s="42">
        <f t="shared" ref="AC454:AC517" si="156">0.61121*EXP((18.678 - (AI454/234.5))*(AI454/(257.15+Z454)))</f>
        <v>3.4166407378379624</v>
      </c>
      <c r="AD454" s="42">
        <f t="shared" ref="AD454:AD517" si="157">T454*AC454/100</f>
        <v>2.19963330702008</v>
      </c>
      <c r="AE454" s="42">
        <f t="shared" ref="AE454:AE517" si="158">1.72*(AD454/AA454)^(0.143)</f>
        <v>0.85277689368095433</v>
      </c>
      <c r="AF454" s="42">
        <f t="shared" ref="AF454:AF517" si="159">AE454*$U$1834*AA454^4</f>
        <v>377.31266117819865</v>
      </c>
      <c r="AG454" s="42">
        <f t="shared" ref="AG454:AG517" si="160">$U$1831*AF454</f>
        <v>362.22015473107069</v>
      </c>
      <c r="AH454" s="6">
        <f t="shared" ref="AH454:AH517" si="161">$U$1831*($U$1832*Q454+$U$1833*R454)</f>
        <v>393.98399999999998</v>
      </c>
      <c r="AI454" s="4">
        <v>26.065995611639501</v>
      </c>
      <c r="AJ454" s="4">
        <f t="shared" si="147"/>
        <v>299.21599561163947</v>
      </c>
      <c r="AK454" s="8">
        <f t="shared" ref="AK454:AK517" si="162">(4*$U$1834*AA454^3) / $U$1838</f>
        <v>0.20441593002130287</v>
      </c>
      <c r="AL454" s="8">
        <f t="shared" ref="AL454:AL517" si="163">$U$1831*$U$1834*AA454^4   +    $U$1838*AK454*(AJ454-AA454)</f>
        <v>436.66891684732042</v>
      </c>
      <c r="AM454" s="8">
        <f t="shared" ref="AM454:AM517" si="164">1.4*0.135*SQRT(U454/$U$1844)</f>
        <v>1.7253260561412733</v>
      </c>
      <c r="AN454" s="8">
        <f t="shared" ref="AN454:AN517" si="165">AM454*$U$1838*(AJ454-AA454)</f>
        <v>100.5675342253012</v>
      </c>
      <c r="AO454" s="22">
        <f t="shared" ref="AO454:AO517" si="166">(AB454+AH454-AL454-AN454)/$U$1824</f>
        <v>9.6678578361500019E-3</v>
      </c>
      <c r="AP454" s="22">
        <f t="shared" ref="AP454:AP517" si="167">AO454*10*$U$1841*$U$1842</f>
        <v>0.10690796908184419</v>
      </c>
      <c r="AQ454" s="19">
        <f t="shared" si="148"/>
        <v>0.10690796908184419</v>
      </c>
      <c r="AX454">
        <v>0.17970404546801561</v>
      </c>
      <c r="AY454">
        <v>60.439655172413794</v>
      </c>
      <c r="AZ454">
        <v>2.5183189655172415</v>
      </c>
      <c r="BA454">
        <v>2.039838362068966</v>
      </c>
      <c r="BB454">
        <v>4.5689655172413799</v>
      </c>
      <c r="BC454">
        <v>0.19037356321839083</v>
      </c>
      <c r="BD454">
        <v>1.8494647988505752</v>
      </c>
      <c r="BE454">
        <v>0.18494647988505752</v>
      </c>
      <c r="BF454">
        <v>0</v>
      </c>
      <c r="BG454">
        <v>24.064999999999998</v>
      </c>
      <c r="BH454">
        <v>0.51671516330796574</v>
      </c>
      <c r="BI454">
        <v>2.9955788760813009</v>
      </c>
      <c r="BJ454">
        <v>1.9285536804211416</v>
      </c>
      <c r="BK454">
        <v>0.49123396821196014</v>
      </c>
      <c r="BL454">
        <v>1.364538800588778E-3</v>
      </c>
      <c r="BP454" s="50">
        <f t="shared" si="149"/>
        <v>0.51686990845628888</v>
      </c>
      <c r="BQ454" s="50">
        <f t="shared" si="150"/>
        <v>7.397859195402301E-2</v>
      </c>
      <c r="BR454" s="50">
        <f t="shared" si="151"/>
        <v>0.49785784937634153</v>
      </c>
      <c r="BS454" s="50">
        <f t="shared" si="152"/>
        <v>0.52985342712270378</v>
      </c>
      <c r="BT454" s="50">
        <f t="shared" si="153"/>
        <v>1.3829384704898376E-3</v>
      </c>
      <c r="BU454" s="50">
        <f t="shared" si="153"/>
        <v>1.471815075340844E-3</v>
      </c>
    </row>
    <row r="455" spans="1:73" x14ac:dyDescent="0.25">
      <c r="A455" s="21">
        <v>43739.479861111111</v>
      </c>
      <c r="B455" s="17">
        <v>337548</v>
      </c>
      <c r="C455" s="17">
        <v>13.5</v>
      </c>
      <c r="D455" s="17">
        <v>25.09</v>
      </c>
      <c r="E455" s="17">
        <v>761</v>
      </c>
      <c r="F455" s="17">
        <v>102.1</v>
      </c>
      <c r="G455" s="17">
        <v>-65.25</v>
      </c>
      <c r="H455" s="17">
        <v>-10.18</v>
      </c>
      <c r="I455" s="17">
        <v>29.53</v>
      </c>
      <c r="J455" s="17">
        <v>302.7</v>
      </c>
      <c r="K455" s="17">
        <v>658.9</v>
      </c>
      <c r="L455" s="17">
        <v>-55.07</v>
      </c>
      <c r="M455" s="17">
        <v>0.13400000000000001</v>
      </c>
      <c r="N455" s="17">
        <v>695.8</v>
      </c>
      <c r="O455" s="17">
        <v>92</v>
      </c>
      <c r="P455" s="17">
        <v>603.79999999999995</v>
      </c>
      <c r="Q455" s="17">
        <v>410.7</v>
      </c>
      <c r="R455" s="17">
        <v>465.7</v>
      </c>
      <c r="S455" s="17">
        <v>23.43</v>
      </c>
      <c r="T455" s="17">
        <v>67.33</v>
      </c>
      <c r="U455" s="17">
        <v>0.48</v>
      </c>
      <c r="V455" s="17">
        <v>242.5</v>
      </c>
      <c r="W455" s="17">
        <v>25.4</v>
      </c>
      <c r="X455" s="17">
        <v>0.74299999999999999</v>
      </c>
      <c r="Y455" s="17">
        <v>7.4329169999999998</v>
      </c>
      <c r="Z455" s="7">
        <f t="shared" si="154"/>
        <v>24.414999999999999</v>
      </c>
      <c r="AA455" s="7">
        <f t="shared" ref="AA455:AA518" si="168">CONVERT(Z455,"C","K")</f>
        <v>297.565</v>
      </c>
      <c r="AB455" s="2">
        <f t="shared" si="155"/>
        <v>616.41000000000008</v>
      </c>
      <c r="AC455" s="42">
        <f t="shared" si="156"/>
        <v>3.3316709809808329</v>
      </c>
      <c r="AD455" s="42">
        <f t="shared" si="157"/>
        <v>2.2432140714943944</v>
      </c>
      <c r="AE455" s="42">
        <f t="shared" si="158"/>
        <v>0.85502882441392503</v>
      </c>
      <c r="AF455" s="42">
        <f t="shared" si="159"/>
        <v>380.09416703253885</v>
      </c>
      <c r="AG455" s="42">
        <f t="shared" si="160"/>
        <v>364.8904003512373</v>
      </c>
      <c r="AH455" s="6">
        <f t="shared" si="161"/>
        <v>394.27199999999999</v>
      </c>
      <c r="AI455" s="4">
        <v>25.7144495664683</v>
      </c>
      <c r="AJ455" s="4">
        <f t="shared" ref="AJ455:AJ518" si="169">CONVERT(AI455,"C","K")</f>
        <v>298.86444956646829</v>
      </c>
      <c r="AK455" s="8">
        <f t="shared" si="162"/>
        <v>0.205138940574839</v>
      </c>
      <c r="AL455" s="8">
        <f t="shared" si="163"/>
        <v>434.52312819560268</v>
      </c>
      <c r="AM455" s="8">
        <f t="shared" si="164"/>
        <v>1.7819090885900999</v>
      </c>
      <c r="AN455" s="8">
        <f t="shared" si="165"/>
        <v>67.45054391602045</v>
      </c>
      <c r="AO455" s="22">
        <f t="shared" si="166"/>
        <v>1.1581896666031384E-2</v>
      </c>
      <c r="AP455" s="22">
        <f t="shared" si="167"/>
        <v>0.12807356827810787</v>
      </c>
      <c r="AQ455" s="19">
        <f t="shared" ref="AQ455:AQ518" si="170">MAX(AP455,0)</f>
        <v>0.12807356827810787</v>
      </c>
      <c r="AX455">
        <v>0.18302157845785844</v>
      </c>
      <c r="AY455">
        <v>65.603448275862064</v>
      </c>
      <c r="AZ455">
        <v>2.7334770114942528</v>
      </c>
      <c r="BA455">
        <v>2.2141163793103451</v>
      </c>
      <c r="BB455">
        <v>4.7413793103448274</v>
      </c>
      <c r="BC455">
        <v>0.19755747126436782</v>
      </c>
      <c r="BD455">
        <v>2.0165589080459774</v>
      </c>
      <c r="BE455">
        <v>0.20165589080459775</v>
      </c>
      <c r="BF455">
        <v>0</v>
      </c>
      <c r="BG455">
        <v>24.414999999999999</v>
      </c>
      <c r="BH455">
        <v>0.55116284086183009</v>
      </c>
      <c r="BI455">
        <v>3.0590570168526239</v>
      </c>
      <c r="BJ455">
        <v>2.0596630894468717</v>
      </c>
      <c r="BK455">
        <v>0.535012430130683</v>
      </c>
      <c r="BL455">
        <v>1.4861456392518972E-3</v>
      </c>
      <c r="BP455" s="50">
        <f t="shared" ref="BP455:BP518" si="171">U455*(LN((2-0.08)/0.015)/LN(($AW$13-0.08)/0.015))</f>
        <v>0.5513279023533747</v>
      </c>
      <c r="BQ455" s="50">
        <f t="shared" ref="BQ455:BQ518" si="172">0.04*BD455</f>
        <v>8.0662356321839102E-2</v>
      </c>
      <c r="BR455" s="50">
        <f t="shared" ref="BR455:BR518" si="173">(0.408*AX455*(BD455-BE455) + $BF$6*($BN$7/(BG455+273))*BP455*(BI455-BJ455))  /  (AX455 + $BF$6*(1 + $BN$8*BP455))</f>
        <v>0.54259146086937782</v>
      </c>
      <c r="BS455" s="50">
        <f t="shared" ref="BS455:BS518" si="174">(0.408*AX455*(BD455-BQ455) + $BF$6*($BN$7/(BG455+273))*BP455*(BI455-BJ455))  /  (AX455 + $BF$6*(1 + $BN$8*BP455))</f>
        <v>0.57758966807327961</v>
      </c>
      <c r="BT455" s="50">
        <f t="shared" ref="BT455:BU518" si="175">BR455/60/6</f>
        <v>1.5071985024149384E-3</v>
      </c>
      <c r="BU455" s="50">
        <f t="shared" si="175"/>
        <v>1.604415744647999E-3</v>
      </c>
    </row>
    <row r="456" spans="1:73" x14ac:dyDescent="0.25">
      <c r="A456" s="21">
        <v>43739.479861111111</v>
      </c>
      <c r="B456" s="17">
        <v>337549</v>
      </c>
      <c r="C456" s="17">
        <v>13.5</v>
      </c>
      <c r="D456" s="17">
        <v>25.1</v>
      </c>
      <c r="E456" s="17">
        <v>761</v>
      </c>
      <c r="F456" s="17">
        <v>102</v>
      </c>
      <c r="G456" s="17">
        <v>-65.959999999999994</v>
      </c>
      <c r="H456" s="17">
        <v>-9.6</v>
      </c>
      <c r="I456" s="17">
        <v>29.57</v>
      </c>
      <c r="J456" s="17">
        <v>302.7</v>
      </c>
      <c r="K456" s="17">
        <v>659</v>
      </c>
      <c r="L456" s="17">
        <v>-56.36</v>
      </c>
      <c r="M456" s="17">
        <v>0.13400000000000001</v>
      </c>
      <c r="N456" s="17">
        <v>695.1</v>
      </c>
      <c r="O456" s="17">
        <v>92.4</v>
      </c>
      <c r="P456" s="17">
        <v>602.70000000000005</v>
      </c>
      <c r="Q456" s="17">
        <v>410.2</v>
      </c>
      <c r="R456" s="17">
        <v>466.6</v>
      </c>
      <c r="S456" s="17">
        <v>23.44</v>
      </c>
      <c r="T456" s="17">
        <v>67.64</v>
      </c>
      <c r="U456" s="17">
        <v>0.375</v>
      </c>
      <c r="V456" s="17">
        <v>62</v>
      </c>
      <c r="W456" s="17">
        <v>25.4</v>
      </c>
      <c r="X456" s="17">
        <v>0.74399999999999999</v>
      </c>
      <c r="Y456" s="17">
        <v>7.4368619999999996</v>
      </c>
      <c r="Z456" s="7">
        <f t="shared" si="154"/>
        <v>24.42</v>
      </c>
      <c r="AA456" s="7">
        <f t="shared" si="168"/>
        <v>297.57</v>
      </c>
      <c r="AB456" s="2">
        <f t="shared" si="155"/>
        <v>616.41000000000008</v>
      </c>
      <c r="AC456" s="42">
        <f t="shared" si="156"/>
        <v>3.5946603742672565</v>
      </c>
      <c r="AD456" s="42">
        <f t="shared" si="157"/>
        <v>2.4314282771543723</v>
      </c>
      <c r="AE456" s="42">
        <f t="shared" si="158"/>
        <v>0.86493483472955168</v>
      </c>
      <c r="AF456" s="42">
        <f t="shared" si="159"/>
        <v>384.52362443832175</v>
      </c>
      <c r="AG456" s="42">
        <f t="shared" si="160"/>
        <v>369.14267946078888</v>
      </c>
      <c r="AH456" s="6">
        <f t="shared" si="161"/>
        <v>393.79199999999997</v>
      </c>
      <c r="AI456" s="4">
        <v>26.8741554125031</v>
      </c>
      <c r="AJ456" s="4">
        <f t="shared" si="169"/>
        <v>300.02415541250309</v>
      </c>
      <c r="AK456" s="8">
        <f t="shared" si="162"/>
        <v>0.2051492816291072</v>
      </c>
      <c r="AL456" s="8">
        <f t="shared" si="163"/>
        <v>441.4527241944906</v>
      </c>
      <c r="AM456" s="8">
        <f t="shared" si="164"/>
        <v>1.5750000000000002</v>
      </c>
      <c r="AN456" s="8">
        <f t="shared" si="165"/>
        <v>112.59603678678903</v>
      </c>
      <c r="AO456" s="22">
        <f t="shared" si="166"/>
        <v>1.0385361097036298E-2</v>
      </c>
      <c r="AP456" s="22">
        <f t="shared" si="167"/>
        <v>0.1148421792999685</v>
      </c>
      <c r="AQ456" s="19">
        <f t="shared" si="170"/>
        <v>0.1148421792999685</v>
      </c>
      <c r="AX456">
        <v>0.18306934319733328</v>
      </c>
      <c r="AY456">
        <v>65.603448275862064</v>
      </c>
      <c r="AZ456">
        <v>2.7334770114942528</v>
      </c>
      <c r="BA456">
        <v>2.2141163793103451</v>
      </c>
      <c r="BB456">
        <v>4.8620689655172447</v>
      </c>
      <c r="BC456">
        <v>0.20258620689655185</v>
      </c>
      <c r="BD456">
        <v>2.0115301724137931</v>
      </c>
      <c r="BE456">
        <v>0.20115301724137932</v>
      </c>
      <c r="BF456">
        <v>0</v>
      </c>
      <c r="BG456">
        <v>24.42</v>
      </c>
      <c r="BH456">
        <v>0.4305959694233048</v>
      </c>
      <c r="BI456">
        <v>3.0599722823426898</v>
      </c>
      <c r="BJ456">
        <v>2.0697652517765954</v>
      </c>
      <c r="BK456">
        <v>0.53539695760604722</v>
      </c>
      <c r="BL456">
        <v>1.487213771127909E-3</v>
      </c>
      <c r="BP456" s="50">
        <f t="shared" si="171"/>
        <v>0.43072492371357401</v>
      </c>
      <c r="BQ456" s="50">
        <f t="shared" si="172"/>
        <v>8.0461206896551729E-2</v>
      </c>
      <c r="BR456" s="50">
        <f t="shared" si="173"/>
        <v>0.5413655899621137</v>
      </c>
      <c r="BS456" s="50">
        <f t="shared" si="174"/>
        <v>0.57654081340398167</v>
      </c>
      <c r="BT456" s="50">
        <f t="shared" si="175"/>
        <v>1.5037933054503159E-3</v>
      </c>
      <c r="BU456" s="50">
        <f t="shared" si="175"/>
        <v>1.6015022594555045E-3</v>
      </c>
    </row>
    <row r="457" spans="1:73" x14ac:dyDescent="0.25">
      <c r="A457" s="21">
        <v>43739.479861111111</v>
      </c>
      <c r="B457" s="17">
        <v>337550</v>
      </c>
      <c r="C457" s="17">
        <v>13.51</v>
      </c>
      <c r="D457" s="17">
        <v>25.11</v>
      </c>
      <c r="E457" s="17">
        <v>744.6</v>
      </c>
      <c r="F457" s="17">
        <v>99.6</v>
      </c>
      <c r="G457" s="17">
        <v>-66.7</v>
      </c>
      <c r="H457" s="17">
        <v>-8.75</v>
      </c>
      <c r="I457" s="17">
        <v>29.61</v>
      </c>
      <c r="J457" s="17">
        <v>302.8</v>
      </c>
      <c r="K457" s="17">
        <v>645.1</v>
      </c>
      <c r="L457" s="17">
        <v>-57.95</v>
      </c>
      <c r="M457" s="17">
        <v>0.13400000000000001</v>
      </c>
      <c r="N457" s="17">
        <v>677.9</v>
      </c>
      <c r="O457" s="17">
        <v>90.8</v>
      </c>
      <c r="P457" s="17">
        <v>587.1</v>
      </c>
      <c r="Q457" s="17">
        <v>409.7</v>
      </c>
      <c r="R457" s="17">
        <v>467.6</v>
      </c>
      <c r="S457" s="17">
        <v>23.47</v>
      </c>
      <c r="T457" s="17">
        <v>68.27</v>
      </c>
      <c r="U457" s="17">
        <v>0.41499999999999998</v>
      </c>
      <c r="V457" s="17">
        <v>92.5</v>
      </c>
      <c r="W457" s="17">
        <v>25.55</v>
      </c>
      <c r="X457" s="17">
        <v>0.72399999999999998</v>
      </c>
      <c r="Y457" s="17">
        <v>7.2395430000000003</v>
      </c>
      <c r="Z457" s="7">
        <f t="shared" si="154"/>
        <v>24.509999999999998</v>
      </c>
      <c r="AA457" s="7">
        <f t="shared" si="168"/>
        <v>297.65999999999997</v>
      </c>
      <c r="AB457" s="2">
        <f t="shared" si="155"/>
        <v>603.12600000000009</v>
      </c>
      <c r="AC457" s="42">
        <f t="shared" si="156"/>
        <v>3.5654984724063885</v>
      </c>
      <c r="AD457" s="42">
        <f t="shared" si="157"/>
        <v>2.4341658071118415</v>
      </c>
      <c r="AE457" s="42">
        <f t="shared" si="158"/>
        <v>0.86503661626168948</v>
      </c>
      <c r="AF457" s="42">
        <f t="shared" si="159"/>
        <v>385.03433569846123</v>
      </c>
      <c r="AG457" s="42">
        <f t="shared" si="160"/>
        <v>369.6329622705228</v>
      </c>
      <c r="AH457" s="6">
        <f t="shared" si="161"/>
        <v>393.31199999999995</v>
      </c>
      <c r="AI457" s="4">
        <v>26.758441246914099</v>
      </c>
      <c r="AJ457" s="4">
        <f t="shared" si="169"/>
        <v>299.90844124691409</v>
      </c>
      <c r="AK457" s="8">
        <f t="shared" si="162"/>
        <v>0.20533548003794613</v>
      </c>
      <c r="AL457" s="8">
        <f t="shared" si="163"/>
        <v>440.752132657125</v>
      </c>
      <c r="AM457" s="8">
        <f t="shared" si="164"/>
        <v>1.6568720529962477</v>
      </c>
      <c r="AN457" s="8">
        <f t="shared" si="165"/>
        <v>108.52030381009158</v>
      </c>
      <c r="AO457" s="22">
        <f t="shared" si="166"/>
        <v>1.0180736318869142E-2</v>
      </c>
      <c r="AP457" s="22">
        <f t="shared" si="167"/>
        <v>0.1125794216313695</v>
      </c>
      <c r="AQ457" s="19">
        <f t="shared" si="170"/>
        <v>0.1125794216313695</v>
      </c>
      <c r="AX457">
        <v>0.18393090684701927</v>
      </c>
      <c r="AY457">
        <v>64.189655172413794</v>
      </c>
      <c r="AZ457">
        <v>2.6745689655172415</v>
      </c>
      <c r="BA457">
        <v>2.1664008620689659</v>
      </c>
      <c r="BB457">
        <v>4.991379310344831</v>
      </c>
      <c r="BC457">
        <v>0.20797413793103461</v>
      </c>
      <c r="BD457">
        <v>1.9584267241379312</v>
      </c>
      <c r="BE457">
        <v>0.19584267241379313</v>
      </c>
      <c r="BF457">
        <v>0</v>
      </c>
      <c r="BG457">
        <v>24.509999999999998</v>
      </c>
      <c r="BH457">
        <v>0.47652620616179064</v>
      </c>
      <c r="BI457">
        <v>3.0764879571563784</v>
      </c>
      <c r="BJ457">
        <v>2.1003183283506592</v>
      </c>
      <c r="BK457">
        <v>0.52142481771369098</v>
      </c>
      <c r="BL457">
        <v>1.4484022714269195E-3</v>
      </c>
      <c r="BP457" s="50">
        <f t="shared" si="171"/>
        <v>0.47666891557635521</v>
      </c>
      <c r="BQ457" s="50">
        <f t="shared" si="172"/>
        <v>7.8337068965517245E-2</v>
      </c>
      <c r="BR457" s="50">
        <f t="shared" si="173"/>
        <v>0.527818036059298</v>
      </c>
      <c r="BS457" s="50">
        <f t="shared" si="174"/>
        <v>0.5620132431249677</v>
      </c>
      <c r="BT457" s="50">
        <f t="shared" si="175"/>
        <v>1.4661612112758279E-3</v>
      </c>
      <c r="BU457" s="50">
        <f t="shared" si="175"/>
        <v>1.5611478975693547E-3</v>
      </c>
    </row>
    <row r="458" spans="1:73" x14ac:dyDescent="0.25">
      <c r="A458" s="21">
        <v>43739.479861111111</v>
      </c>
      <c r="B458" s="17">
        <v>337551</v>
      </c>
      <c r="C458" s="17">
        <v>13.51</v>
      </c>
      <c r="D458" s="17">
        <v>25.12</v>
      </c>
      <c r="E458" s="17">
        <v>755.9</v>
      </c>
      <c r="F458" s="17">
        <v>101.6</v>
      </c>
      <c r="G458" s="17">
        <v>-67.55</v>
      </c>
      <c r="H458" s="17">
        <v>-9.32</v>
      </c>
      <c r="I458" s="17">
        <v>29.64</v>
      </c>
      <c r="J458" s="17">
        <v>302.8</v>
      </c>
      <c r="K458" s="17">
        <v>654.29999999999995</v>
      </c>
      <c r="L458" s="17">
        <v>-58.23</v>
      </c>
      <c r="M458" s="17">
        <v>0.13400000000000001</v>
      </c>
      <c r="N458" s="17">
        <v>688.3</v>
      </c>
      <c r="O458" s="17">
        <v>92.3</v>
      </c>
      <c r="P458" s="17">
        <v>596.1</v>
      </c>
      <c r="Q458" s="17">
        <v>409.1</v>
      </c>
      <c r="R458" s="17">
        <v>467.3</v>
      </c>
      <c r="S458" s="17">
        <v>23.52</v>
      </c>
      <c r="T458" s="17">
        <v>66.86</v>
      </c>
      <c r="U458" s="17">
        <v>0.56999999999999995</v>
      </c>
      <c r="V458" s="17">
        <v>87</v>
      </c>
      <c r="W458" s="17">
        <v>25.4</v>
      </c>
      <c r="X458" s="17">
        <v>0.73599999999999999</v>
      </c>
      <c r="Y458" s="17">
        <v>7.3623440000000002</v>
      </c>
      <c r="Z458" s="7">
        <f t="shared" si="154"/>
        <v>24.46</v>
      </c>
      <c r="AA458" s="7">
        <f t="shared" si="168"/>
        <v>297.60999999999996</v>
      </c>
      <c r="AB458" s="2">
        <f t="shared" si="155"/>
        <v>612.279</v>
      </c>
      <c r="AC458" s="42">
        <f t="shared" si="156"/>
        <v>3.6168744893770679</v>
      </c>
      <c r="AD458" s="42">
        <f t="shared" si="157"/>
        <v>2.4182422835975075</v>
      </c>
      <c r="AE458" s="42">
        <f t="shared" si="158"/>
        <v>0.86424589318140888</v>
      </c>
      <c r="AF458" s="42">
        <f t="shared" si="159"/>
        <v>384.42397300471504</v>
      </c>
      <c r="AG458" s="42">
        <f t="shared" si="160"/>
        <v>369.04701408452644</v>
      </c>
      <c r="AH458" s="6">
        <f t="shared" si="161"/>
        <v>392.73599999999999</v>
      </c>
      <c r="AI458" s="4">
        <v>26.972039122815801</v>
      </c>
      <c r="AJ458" s="4">
        <f t="shared" si="169"/>
        <v>300.12203912281575</v>
      </c>
      <c r="AK458" s="8">
        <f t="shared" si="162"/>
        <v>0.20523202257455436</v>
      </c>
      <c r="AL458" s="8">
        <f t="shared" si="163"/>
        <v>442.03421641118371</v>
      </c>
      <c r="AM458" s="8">
        <f t="shared" si="164"/>
        <v>1.9417904109352273</v>
      </c>
      <c r="AN458" s="8">
        <f t="shared" si="165"/>
        <v>142.09187188923266</v>
      </c>
      <c r="AO458" s="22">
        <f t="shared" si="166"/>
        <v>9.5824888564682836E-3</v>
      </c>
      <c r="AP458" s="22">
        <f t="shared" si="167"/>
        <v>0.10596395186572052</v>
      </c>
      <c r="AQ458" s="19">
        <f t="shared" si="170"/>
        <v>0.10596395186572052</v>
      </c>
      <c r="AX458">
        <v>0.18345183949059693</v>
      </c>
      <c r="AY458">
        <v>65.16379310344827</v>
      </c>
      <c r="AZ458">
        <v>2.7151580459770113</v>
      </c>
      <c r="BA458">
        <v>2.1992780172413791</v>
      </c>
      <c r="BB458">
        <v>5.0172413793103443</v>
      </c>
      <c r="BC458">
        <v>0.20905172413793102</v>
      </c>
      <c r="BD458">
        <v>1.990226293103448</v>
      </c>
      <c r="BE458">
        <v>0.19902262931034481</v>
      </c>
      <c r="BF458">
        <v>0</v>
      </c>
      <c r="BG458">
        <v>24.46</v>
      </c>
      <c r="BH458">
        <v>0.65450587352342326</v>
      </c>
      <c r="BI458">
        <v>3.0673030096349807</v>
      </c>
      <c r="BJ458">
        <v>2.0507987922419479</v>
      </c>
      <c r="BK458">
        <v>0.52749595827090967</v>
      </c>
      <c r="BL458">
        <v>1.4652665507525269E-3</v>
      </c>
      <c r="BP458" s="50">
        <f t="shared" si="171"/>
        <v>0.65470188404463248</v>
      </c>
      <c r="BQ458" s="50">
        <f t="shared" si="172"/>
        <v>7.9609051724137916E-2</v>
      </c>
      <c r="BR458" s="50">
        <f t="shared" si="173"/>
        <v>0.53629900071678938</v>
      </c>
      <c r="BS458" s="50">
        <f t="shared" si="174"/>
        <v>0.57064513435454711</v>
      </c>
      <c r="BT458" s="50">
        <f t="shared" si="175"/>
        <v>1.4897194464355262E-3</v>
      </c>
      <c r="BU458" s="50">
        <f t="shared" si="175"/>
        <v>1.5851253732070752E-3</v>
      </c>
    </row>
    <row r="459" spans="1:73" x14ac:dyDescent="0.25">
      <c r="A459" s="21">
        <v>43739.479861111111</v>
      </c>
      <c r="B459" s="17">
        <v>337552</v>
      </c>
      <c r="C459" s="17">
        <v>13.51</v>
      </c>
      <c r="D459" s="17">
        <v>25.12</v>
      </c>
      <c r="E459" s="17">
        <v>751.2</v>
      </c>
      <c r="F459" s="17">
        <v>101.3</v>
      </c>
      <c r="G459" s="17">
        <v>-69.84</v>
      </c>
      <c r="H459" s="17">
        <v>-10.18</v>
      </c>
      <c r="I459" s="17">
        <v>29.67</v>
      </c>
      <c r="J459" s="17">
        <v>302.8</v>
      </c>
      <c r="K459" s="17">
        <v>649.9</v>
      </c>
      <c r="L459" s="17">
        <v>-59.67</v>
      </c>
      <c r="M459" s="17">
        <v>0.13500000000000001</v>
      </c>
      <c r="N459" s="17">
        <v>681.3</v>
      </c>
      <c r="O459" s="17">
        <v>91.1</v>
      </c>
      <c r="P459" s="17">
        <v>590.20000000000005</v>
      </c>
      <c r="Q459" s="17">
        <v>406.9</v>
      </c>
      <c r="R459" s="17">
        <v>466.6</v>
      </c>
      <c r="S459" s="17">
        <v>23.57</v>
      </c>
      <c r="T459" s="17">
        <v>63.74</v>
      </c>
      <c r="U459" s="17">
        <v>0.3</v>
      </c>
      <c r="V459" s="17">
        <v>99</v>
      </c>
      <c r="W459" s="17">
        <v>25.3</v>
      </c>
      <c r="X459" s="17">
        <v>0.73099999999999998</v>
      </c>
      <c r="Y459" s="17">
        <v>7.3123250000000004</v>
      </c>
      <c r="Z459" s="7">
        <f t="shared" si="154"/>
        <v>24.435000000000002</v>
      </c>
      <c r="AA459" s="7">
        <f t="shared" si="168"/>
        <v>297.58499999999998</v>
      </c>
      <c r="AB459" s="2">
        <f t="shared" si="155"/>
        <v>608.47200000000009</v>
      </c>
      <c r="AC459" s="42">
        <f t="shared" si="156"/>
        <v>3.0274519401269013</v>
      </c>
      <c r="AD459" s="42">
        <f t="shared" si="157"/>
        <v>1.9296978666368869</v>
      </c>
      <c r="AE459" s="42">
        <f t="shared" si="158"/>
        <v>0.83681034595308867</v>
      </c>
      <c r="AF459" s="42">
        <f t="shared" si="159"/>
        <v>372.09535259262333</v>
      </c>
      <c r="AG459" s="42">
        <f t="shared" si="160"/>
        <v>357.21153848891839</v>
      </c>
      <c r="AH459" s="6">
        <f t="shared" si="161"/>
        <v>390.62399999999997</v>
      </c>
      <c r="AI459" s="4">
        <v>24.256083367597402</v>
      </c>
      <c r="AJ459" s="4">
        <f t="shared" si="169"/>
        <v>297.40608336759738</v>
      </c>
      <c r="AK459" s="8">
        <f t="shared" si="162"/>
        <v>0.20518030687707028</v>
      </c>
      <c r="AL459" s="8">
        <f t="shared" si="163"/>
        <v>425.80338859706495</v>
      </c>
      <c r="AM459" s="8">
        <f t="shared" si="164"/>
        <v>1.4087228258248674</v>
      </c>
      <c r="AN459" s="8">
        <f t="shared" si="165"/>
        <v>-7.3420400882907844</v>
      </c>
      <c r="AO459" s="22">
        <f t="shared" si="166"/>
        <v>1.3219462245100342E-2</v>
      </c>
      <c r="AP459" s="22">
        <f t="shared" si="167"/>
        <v>0.14618190347124446</v>
      </c>
      <c r="AQ459" s="19">
        <f t="shared" si="170"/>
        <v>0.14618190347124446</v>
      </c>
      <c r="AX459">
        <v>0.1832127004603229</v>
      </c>
      <c r="AY459">
        <v>64.758620689655174</v>
      </c>
      <c r="AZ459">
        <v>2.6982758620689657</v>
      </c>
      <c r="BA459">
        <v>2.1856034482758626</v>
      </c>
      <c r="BB459">
        <v>5.146551724137935</v>
      </c>
      <c r="BC459">
        <v>0.21443965517241395</v>
      </c>
      <c r="BD459">
        <v>1.9711637931034487</v>
      </c>
      <c r="BE459">
        <v>0.19711637931034487</v>
      </c>
      <c r="BF459">
        <v>0</v>
      </c>
      <c r="BG459">
        <v>24.435000000000002</v>
      </c>
      <c r="BH459">
        <v>0.34447677553864381</v>
      </c>
      <c r="BI459">
        <v>3.0627195121826198</v>
      </c>
      <c r="BJ459">
        <v>1.952177417065202</v>
      </c>
      <c r="BK459">
        <v>0.52759299413068572</v>
      </c>
      <c r="BL459">
        <v>1.4655360948074604E-3</v>
      </c>
      <c r="BP459" s="50">
        <f t="shared" si="171"/>
        <v>0.3445799389708592</v>
      </c>
      <c r="BQ459" s="50">
        <f t="shared" si="172"/>
        <v>7.8846551724137945E-2</v>
      </c>
      <c r="BR459" s="50">
        <f t="shared" si="173"/>
        <v>0.53232141389700605</v>
      </c>
      <c r="BS459" s="50">
        <f t="shared" si="174"/>
        <v>0.56698390365420792</v>
      </c>
      <c r="BT459" s="50">
        <f t="shared" si="175"/>
        <v>1.47867059415835E-3</v>
      </c>
      <c r="BU459" s="50">
        <f t="shared" si="175"/>
        <v>1.5749552879283553E-3</v>
      </c>
    </row>
    <row r="460" spans="1:73" x14ac:dyDescent="0.25">
      <c r="A460" s="21">
        <v>43739.480555555558</v>
      </c>
      <c r="B460" s="17">
        <v>337553</v>
      </c>
      <c r="C460" s="17">
        <v>13.51</v>
      </c>
      <c r="D460" s="17">
        <v>25.13</v>
      </c>
      <c r="E460" s="17">
        <v>719.8</v>
      </c>
      <c r="F460" s="17">
        <v>96.2</v>
      </c>
      <c r="G460" s="17">
        <v>-72.010000000000005</v>
      </c>
      <c r="H460" s="17">
        <v>-10.62</v>
      </c>
      <c r="I460" s="17">
        <v>29.7</v>
      </c>
      <c r="J460" s="17">
        <v>302.89999999999998</v>
      </c>
      <c r="K460" s="17">
        <v>623.5</v>
      </c>
      <c r="L460" s="17">
        <v>-61.38</v>
      </c>
      <c r="M460" s="17">
        <v>0.13400000000000001</v>
      </c>
      <c r="N460" s="17">
        <v>647.70000000000005</v>
      </c>
      <c r="O460" s="17">
        <v>85.6</v>
      </c>
      <c r="P460" s="17">
        <v>562.20000000000005</v>
      </c>
      <c r="Q460" s="17">
        <v>405</v>
      </c>
      <c r="R460" s="17">
        <v>466.4</v>
      </c>
      <c r="S460" s="17">
        <v>23.6</v>
      </c>
      <c r="T460" s="17">
        <v>63.63</v>
      </c>
      <c r="U460" s="17">
        <v>0.46</v>
      </c>
      <c r="V460" s="17">
        <v>210</v>
      </c>
      <c r="W460" s="17">
        <v>25.15</v>
      </c>
      <c r="X460" s="17">
        <v>0.70199999999999996</v>
      </c>
      <c r="Y460" s="17">
        <v>7.0222769999999999</v>
      </c>
      <c r="Z460" s="7">
        <f t="shared" si="154"/>
        <v>24.375</v>
      </c>
      <c r="AA460" s="7">
        <f t="shared" si="168"/>
        <v>297.52499999999998</v>
      </c>
      <c r="AB460" s="2">
        <f t="shared" si="155"/>
        <v>583.03800000000001</v>
      </c>
      <c r="AC460" s="42">
        <f t="shared" si="156"/>
        <v>3.2250947334245823</v>
      </c>
      <c r="AD460" s="42">
        <f t="shared" si="157"/>
        <v>2.0521277788780616</v>
      </c>
      <c r="AE460" s="42">
        <f t="shared" si="158"/>
        <v>0.84422813341738345</v>
      </c>
      <c r="AF460" s="42">
        <f t="shared" si="159"/>
        <v>375.09107884784055</v>
      </c>
      <c r="AG460" s="42">
        <f t="shared" si="160"/>
        <v>360.08743569392692</v>
      </c>
      <c r="AH460" s="6">
        <f t="shared" si="161"/>
        <v>388.8</v>
      </c>
      <c r="AI460" s="4">
        <v>25.214976885679398</v>
      </c>
      <c r="AJ460" s="4">
        <f t="shared" si="169"/>
        <v>298.36497688567937</v>
      </c>
      <c r="AK460" s="8">
        <f t="shared" si="162"/>
        <v>0.20505622465080389</v>
      </c>
      <c r="AL460" s="8">
        <f t="shared" si="163"/>
        <v>431.5460140698433</v>
      </c>
      <c r="AM460" s="8">
        <f t="shared" si="164"/>
        <v>1.7443910112127956</v>
      </c>
      <c r="AN460" s="8">
        <f t="shared" si="165"/>
        <v>42.682677997934526</v>
      </c>
      <c r="AO460" s="22">
        <f t="shared" si="166"/>
        <v>1.1329202351471999E-2</v>
      </c>
      <c r="AP460" s="22">
        <f t="shared" si="167"/>
        <v>0.12527925371267662</v>
      </c>
      <c r="AQ460" s="19">
        <f t="shared" si="170"/>
        <v>0.12527925371267662</v>
      </c>
      <c r="AX460">
        <v>0.18263983854540927</v>
      </c>
      <c r="AY460">
        <v>62.051724137931032</v>
      </c>
      <c r="AZ460">
        <v>2.5854885057471262</v>
      </c>
      <c r="BA460">
        <v>2.0942456896551724</v>
      </c>
      <c r="BB460">
        <v>5.2931034482758603</v>
      </c>
      <c r="BC460">
        <v>0.22054597701149417</v>
      </c>
      <c r="BD460">
        <v>1.8736997126436783</v>
      </c>
      <c r="BE460">
        <v>0.18736997126436783</v>
      </c>
      <c r="BF460">
        <v>0</v>
      </c>
      <c r="BG460">
        <v>24.375</v>
      </c>
      <c r="BH460">
        <v>0.52819772249258723</v>
      </c>
      <c r="BI460">
        <v>3.0517434855880277</v>
      </c>
      <c r="BJ460">
        <v>1.9418243798796622</v>
      </c>
      <c r="BK460">
        <v>0.50017626438614393</v>
      </c>
      <c r="BL460">
        <v>1.3893785121837331E-3</v>
      </c>
      <c r="BP460" s="50">
        <f t="shared" si="171"/>
        <v>0.52835590642198416</v>
      </c>
      <c r="BQ460" s="50">
        <f t="shared" si="172"/>
        <v>7.4947988505747132E-2</v>
      </c>
      <c r="BR460" s="50">
        <f t="shared" si="173"/>
        <v>0.50698718427467804</v>
      </c>
      <c r="BS460" s="50">
        <f t="shared" si="174"/>
        <v>0.53953242925324729</v>
      </c>
      <c r="BT460" s="50">
        <f t="shared" si="175"/>
        <v>1.408297734096328E-3</v>
      </c>
      <c r="BU460" s="50">
        <f t="shared" si="175"/>
        <v>1.4987011923701312E-3</v>
      </c>
    </row>
    <row r="461" spans="1:73" x14ac:dyDescent="0.25">
      <c r="A461" s="21">
        <v>43739.480555555558</v>
      </c>
      <c r="B461" s="17">
        <v>337554</v>
      </c>
      <c r="C461" s="17">
        <v>13.5</v>
      </c>
      <c r="D461" s="17">
        <v>25.14</v>
      </c>
      <c r="E461" s="17">
        <v>719.2</v>
      </c>
      <c r="F461" s="17">
        <v>96.3</v>
      </c>
      <c r="G461" s="17">
        <v>-73.88</v>
      </c>
      <c r="H461" s="17">
        <v>-10.71</v>
      </c>
      <c r="I461" s="17">
        <v>29.74</v>
      </c>
      <c r="J461" s="17">
        <v>302.89999999999998</v>
      </c>
      <c r="K461" s="17">
        <v>622.9</v>
      </c>
      <c r="L461" s="17">
        <v>-63.17</v>
      </c>
      <c r="M461" s="17">
        <v>0.13400000000000001</v>
      </c>
      <c r="N461" s="17">
        <v>645.29999999999995</v>
      </c>
      <c r="O461" s="17">
        <v>85.6</v>
      </c>
      <c r="P461" s="17">
        <v>559.70000000000005</v>
      </c>
      <c r="Q461" s="17">
        <v>403.4</v>
      </c>
      <c r="R461" s="17">
        <v>466.5</v>
      </c>
      <c r="S461" s="17">
        <v>23.63</v>
      </c>
      <c r="T461" s="17">
        <v>63.79</v>
      </c>
      <c r="U461" s="17">
        <v>0.51500000000000001</v>
      </c>
      <c r="V461" s="17">
        <v>118.5</v>
      </c>
      <c r="W461" s="17">
        <v>25.3</v>
      </c>
      <c r="X461" s="17">
        <v>0.70099999999999996</v>
      </c>
      <c r="Y461" s="17">
        <v>7.0070740000000002</v>
      </c>
      <c r="Z461" s="7">
        <f t="shared" si="154"/>
        <v>24.465</v>
      </c>
      <c r="AA461" s="7">
        <f t="shared" si="168"/>
        <v>297.61499999999995</v>
      </c>
      <c r="AB461" s="2">
        <f t="shared" si="155"/>
        <v>582.55200000000002</v>
      </c>
      <c r="AC461" s="42">
        <f t="shared" si="156"/>
        <v>3.295049376740105</v>
      </c>
      <c r="AD461" s="42">
        <f t="shared" si="157"/>
        <v>2.1019119974225129</v>
      </c>
      <c r="AE461" s="42">
        <f t="shared" si="158"/>
        <v>0.84709025548204264</v>
      </c>
      <c r="AF461" s="42">
        <f t="shared" si="159"/>
        <v>376.81832036597353</v>
      </c>
      <c r="AG461" s="42">
        <f t="shared" si="160"/>
        <v>361.74558755133455</v>
      </c>
      <c r="AH461" s="6">
        <f t="shared" si="161"/>
        <v>387.26399999999995</v>
      </c>
      <c r="AI461" s="4">
        <v>25.5504218635194</v>
      </c>
      <c r="AJ461" s="4">
        <f t="shared" si="169"/>
        <v>298.70042186351935</v>
      </c>
      <c r="AK461" s="8">
        <f t="shared" si="162"/>
        <v>0.20524236675673557</v>
      </c>
      <c r="AL461" s="8">
        <f t="shared" si="163"/>
        <v>433.53433936023094</v>
      </c>
      <c r="AM461" s="8">
        <f t="shared" si="164"/>
        <v>1.8457315622809294</v>
      </c>
      <c r="AN461" s="8">
        <f t="shared" si="165"/>
        <v>58.35896602568404</v>
      </c>
      <c r="AO461" s="22">
        <f t="shared" si="166"/>
        <v>1.0880992033977825E-2</v>
      </c>
      <c r="AP461" s="22">
        <f t="shared" si="167"/>
        <v>0.12032290706619837</v>
      </c>
      <c r="AQ461" s="19">
        <f t="shared" si="170"/>
        <v>0.12032290706619837</v>
      </c>
      <c r="AX461">
        <v>0.18349969885196152</v>
      </c>
      <c r="AY461">
        <v>62.000000000000007</v>
      </c>
      <c r="AZ461">
        <v>2.5833333333333335</v>
      </c>
      <c r="BA461">
        <v>2.0925000000000002</v>
      </c>
      <c r="BB461">
        <v>5.4396551724137954</v>
      </c>
      <c r="BC461">
        <v>0.22665229885057481</v>
      </c>
      <c r="BD461">
        <v>1.8658477011494254</v>
      </c>
      <c r="BE461">
        <v>0.18658477011494257</v>
      </c>
      <c r="BF461">
        <v>0</v>
      </c>
      <c r="BG461">
        <v>24.465</v>
      </c>
      <c r="BH461">
        <v>0.5913517980080053</v>
      </c>
      <c r="BI461">
        <v>3.0682204267565356</v>
      </c>
      <c r="BJ461">
        <v>1.957217810227994</v>
      </c>
      <c r="BK461">
        <v>0.4982847268891733</v>
      </c>
      <c r="BL461">
        <v>1.3841242413588147E-3</v>
      </c>
      <c r="BP461" s="50">
        <f t="shared" si="171"/>
        <v>0.59152889523330832</v>
      </c>
      <c r="BQ461" s="50">
        <f t="shared" si="172"/>
        <v>7.4633908045977013E-2</v>
      </c>
      <c r="BR461" s="50">
        <f t="shared" si="173"/>
        <v>0.50582651881988272</v>
      </c>
      <c r="BS461" s="50">
        <f t="shared" si="174"/>
        <v>0.53815362742663653</v>
      </c>
      <c r="BT461" s="50">
        <f t="shared" si="175"/>
        <v>1.4050736633885632E-3</v>
      </c>
      <c r="BU461" s="50">
        <f t="shared" si="175"/>
        <v>1.4948711872962124E-3</v>
      </c>
    </row>
    <row r="462" spans="1:73" x14ac:dyDescent="0.25">
      <c r="A462" s="21">
        <v>43739.480555555558</v>
      </c>
      <c r="B462" s="17">
        <v>337555</v>
      </c>
      <c r="C462" s="17">
        <v>13.51</v>
      </c>
      <c r="D462" s="17">
        <v>25.15</v>
      </c>
      <c r="E462" s="17">
        <v>736.9</v>
      </c>
      <c r="F462" s="17">
        <v>99.3</v>
      </c>
      <c r="G462" s="17">
        <v>-74.239999999999995</v>
      </c>
      <c r="H462" s="17">
        <v>-9.85</v>
      </c>
      <c r="I462" s="17">
        <v>29.78</v>
      </c>
      <c r="J462" s="17">
        <v>302.89999999999998</v>
      </c>
      <c r="K462" s="17">
        <v>637.6</v>
      </c>
      <c r="L462" s="17">
        <v>-64.39</v>
      </c>
      <c r="M462" s="17">
        <v>0.13500000000000001</v>
      </c>
      <c r="N462" s="17">
        <v>662.7</v>
      </c>
      <c r="O462" s="17">
        <v>89.4</v>
      </c>
      <c r="P462" s="17">
        <v>573.29999999999995</v>
      </c>
      <c r="Q462" s="17">
        <v>403.2</v>
      </c>
      <c r="R462" s="17">
        <v>467.6</v>
      </c>
      <c r="S462" s="17">
        <v>23.66</v>
      </c>
      <c r="T462" s="17">
        <v>68.38</v>
      </c>
      <c r="U462" s="17">
        <v>0.55000000000000004</v>
      </c>
      <c r="V462" s="17">
        <v>182</v>
      </c>
      <c r="W462" s="17">
        <v>25.1</v>
      </c>
      <c r="X462" s="17">
        <v>0.72</v>
      </c>
      <c r="Y462" s="17">
        <v>7.1950380000000003</v>
      </c>
      <c r="Z462" s="7">
        <f t="shared" si="154"/>
        <v>24.380000000000003</v>
      </c>
      <c r="AA462" s="7">
        <f t="shared" si="168"/>
        <v>297.52999999999997</v>
      </c>
      <c r="AB462" s="2">
        <f t="shared" si="155"/>
        <v>596.88900000000001</v>
      </c>
      <c r="AC462" s="42">
        <f t="shared" si="156"/>
        <v>3.4881492818272499</v>
      </c>
      <c r="AD462" s="42">
        <f t="shared" si="157"/>
        <v>2.3851964789134734</v>
      </c>
      <c r="AE462" s="42">
        <f t="shared" si="158"/>
        <v>0.86258023527587713</v>
      </c>
      <c r="AF462" s="42">
        <f t="shared" si="159"/>
        <v>383.27069183896725</v>
      </c>
      <c r="AG462" s="42">
        <f t="shared" si="160"/>
        <v>367.93986416540855</v>
      </c>
      <c r="AH462" s="6">
        <f t="shared" si="161"/>
        <v>387.072</v>
      </c>
      <c r="AI462" s="4">
        <v>26.411367705519499</v>
      </c>
      <c r="AJ462" s="4">
        <f t="shared" si="169"/>
        <v>299.5613677055195</v>
      </c>
      <c r="AK462" s="8">
        <f t="shared" si="162"/>
        <v>0.20506656292510203</v>
      </c>
      <c r="AL462" s="8">
        <f t="shared" si="163"/>
        <v>438.69181860640202</v>
      </c>
      <c r="AM462" s="8">
        <f t="shared" si="164"/>
        <v>1.9074197230814198</v>
      </c>
      <c r="AN462" s="8">
        <f t="shared" si="165"/>
        <v>112.86916117124336</v>
      </c>
      <c r="AO462" s="22">
        <f t="shared" si="166"/>
        <v>9.8445653001066526E-3</v>
      </c>
      <c r="AP462" s="22">
        <f t="shared" si="167"/>
        <v>0.1088620147880781</v>
      </c>
      <c r="AQ462" s="19">
        <f t="shared" si="170"/>
        <v>0.1088620147880781</v>
      </c>
      <c r="AX462">
        <v>0.18268751930124796</v>
      </c>
      <c r="AY462">
        <v>63.525862068965516</v>
      </c>
      <c r="AZ462">
        <v>2.6469109195402298</v>
      </c>
      <c r="BA462">
        <v>2.1439978448275863</v>
      </c>
      <c r="BB462">
        <v>5.5517241379310374</v>
      </c>
      <c r="BC462">
        <v>0.23132183908045989</v>
      </c>
      <c r="BD462">
        <v>1.9126760057471264</v>
      </c>
      <c r="BE462">
        <v>0.19126760057471265</v>
      </c>
      <c r="BF462">
        <v>0</v>
      </c>
      <c r="BG462">
        <v>24.380000000000003</v>
      </c>
      <c r="BH462">
        <v>0.6315407551541804</v>
      </c>
      <c r="BI462">
        <v>3.0526568420889237</v>
      </c>
      <c r="BJ462">
        <v>2.0874067486204058</v>
      </c>
      <c r="BK462">
        <v>0.50644343718600904</v>
      </c>
      <c r="BL462">
        <v>1.4067873255166916E-3</v>
      </c>
      <c r="BP462" s="50">
        <f t="shared" si="171"/>
        <v>0.63172988811324193</v>
      </c>
      <c r="BQ462" s="50">
        <f t="shared" si="172"/>
        <v>7.6507040229885054E-2</v>
      </c>
      <c r="BR462" s="50">
        <f t="shared" si="173"/>
        <v>0.51463410462320014</v>
      </c>
      <c r="BS462" s="50">
        <f t="shared" si="174"/>
        <v>0.54764777384289731</v>
      </c>
      <c r="BT462" s="50">
        <f t="shared" si="175"/>
        <v>1.4295391795088892E-3</v>
      </c>
      <c r="BU462" s="50">
        <f t="shared" si="175"/>
        <v>1.5212438162302703E-3</v>
      </c>
    </row>
    <row r="463" spans="1:73" x14ac:dyDescent="0.25">
      <c r="A463" s="21">
        <v>43739.480555555558</v>
      </c>
      <c r="B463" s="17">
        <v>337556</v>
      </c>
      <c r="C463" s="17">
        <v>13.51</v>
      </c>
      <c r="D463" s="17">
        <v>25.16</v>
      </c>
      <c r="E463" s="17">
        <v>747.8</v>
      </c>
      <c r="F463" s="17">
        <v>101</v>
      </c>
      <c r="G463" s="17">
        <v>-75.16</v>
      </c>
      <c r="H463" s="17">
        <v>-10.41</v>
      </c>
      <c r="I463" s="17">
        <v>29.81</v>
      </c>
      <c r="J463" s="17">
        <v>303</v>
      </c>
      <c r="K463" s="17">
        <v>646.79999999999995</v>
      </c>
      <c r="L463" s="17">
        <v>-64.75</v>
      </c>
      <c r="M463" s="17">
        <v>0.13500000000000001</v>
      </c>
      <c r="N463" s="17">
        <v>672.7</v>
      </c>
      <c r="O463" s="17">
        <v>90.6</v>
      </c>
      <c r="P463" s="17">
        <v>582.1</v>
      </c>
      <c r="Q463" s="17">
        <v>402.5</v>
      </c>
      <c r="R463" s="17">
        <v>467.3</v>
      </c>
      <c r="S463" s="17">
        <v>23.69</v>
      </c>
      <c r="T463" s="17">
        <v>67.06</v>
      </c>
      <c r="U463" s="17">
        <v>0.8</v>
      </c>
      <c r="V463" s="17">
        <v>332.5</v>
      </c>
      <c r="W463" s="17">
        <v>25.15</v>
      </c>
      <c r="X463" s="17">
        <v>0.72799999999999998</v>
      </c>
      <c r="Y463" s="17">
        <v>7.2764239999999996</v>
      </c>
      <c r="Z463" s="7">
        <f t="shared" si="154"/>
        <v>24.42</v>
      </c>
      <c r="AA463" s="7">
        <f t="shared" si="168"/>
        <v>297.57</v>
      </c>
      <c r="AB463" s="2">
        <f t="shared" si="155"/>
        <v>605.71799999999996</v>
      </c>
      <c r="AC463" s="42">
        <f t="shared" si="156"/>
        <v>3.5573954459404642</v>
      </c>
      <c r="AD463" s="42">
        <f t="shared" si="157"/>
        <v>2.3855893860476756</v>
      </c>
      <c r="AE463" s="42">
        <f t="shared" si="158"/>
        <v>0.86258397061308056</v>
      </c>
      <c r="AF463" s="42">
        <f t="shared" si="159"/>
        <v>383.47850201483868</v>
      </c>
      <c r="AG463" s="42">
        <f t="shared" si="160"/>
        <v>368.13936193424513</v>
      </c>
      <c r="AH463" s="6">
        <f t="shared" si="161"/>
        <v>386.4</v>
      </c>
      <c r="AI463" s="4">
        <v>26.7151156549122</v>
      </c>
      <c r="AJ463" s="4">
        <f t="shared" si="169"/>
        <v>299.86511565491219</v>
      </c>
      <c r="AK463" s="8">
        <f t="shared" si="162"/>
        <v>0.2051492816291072</v>
      </c>
      <c r="AL463" s="8">
        <f t="shared" si="163"/>
        <v>440.50230282994102</v>
      </c>
      <c r="AM463" s="8">
        <f t="shared" si="164"/>
        <v>2.3004347415216975</v>
      </c>
      <c r="AN463" s="8">
        <f t="shared" si="165"/>
        <v>153.7995191552279</v>
      </c>
      <c r="AO463" s="22">
        <f t="shared" si="166"/>
        <v>9.0571858435435516E-3</v>
      </c>
      <c r="AP463" s="22">
        <f t="shared" si="167"/>
        <v>0.10015510783676024</v>
      </c>
      <c r="AQ463" s="19">
        <f t="shared" si="170"/>
        <v>0.10015510783676024</v>
      </c>
      <c r="AX463">
        <v>0.18306934319733328</v>
      </c>
      <c r="AY463">
        <v>64.465517241379303</v>
      </c>
      <c r="AZ463">
        <v>2.6860632183908044</v>
      </c>
      <c r="BA463">
        <v>2.1757112068965516</v>
      </c>
      <c r="BB463">
        <v>5.5862068965517251</v>
      </c>
      <c r="BC463">
        <v>0.23275862068965522</v>
      </c>
      <c r="BD463">
        <v>1.9429525862068964</v>
      </c>
      <c r="BE463">
        <v>0.19429525862068964</v>
      </c>
      <c r="BF463">
        <v>0</v>
      </c>
      <c r="BG463">
        <v>24.42</v>
      </c>
      <c r="BH463">
        <v>0.91860473476971694</v>
      </c>
      <c r="BI463">
        <v>3.0599722823426898</v>
      </c>
      <c r="BJ463">
        <v>2.052017412539008</v>
      </c>
      <c r="BK463">
        <v>0.5117762739451226</v>
      </c>
      <c r="BL463">
        <v>1.421600760958674E-3</v>
      </c>
      <c r="BP463" s="50">
        <f t="shared" si="171"/>
        <v>0.91887983725562461</v>
      </c>
      <c r="BQ463" s="50">
        <f t="shared" si="172"/>
        <v>7.7718103448275858E-2</v>
      </c>
      <c r="BR463" s="50">
        <f t="shared" si="173"/>
        <v>0.52358980549001644</v>
      </c>
      <c r="BS463" s="50">
        <f t="shared" si="174"/>
        <v>0.55656558279306934</v>
      </c>
      <c r="BT463" s="50">
        <f t="shared" si="175"/>
        <v>1.4544161263611568E-3</v>
      </c>
      <c r="BU463" s="50">
        <f t="shared" si="175"/>
        <v>1.546015507758526E-3</v>
      </c>
    </row>
    <row r="464" spans="1:73" x14ac:dyDescent="0.25">
      <c r="A464" s="21">
        <v>43739.480555555558</v>
      </c>
      <c r="B464" s="17">
        <v>337557</v>
      </c>
      <c r="C464" s="17">
        <v>13.5</v>
      </c>
      <c r="D464" s="17">
        <v>25.16</v>
      </c>
      <c r="E464" s="17">
        <v>677.1</v>
      </c>
      <c r="F464" s="17">
        <v>89.7</v>
      </c>
      <c r="G464" s="17">
        <v>-76.8</v>
      </c>
      <c r="H464" s="17">
        <v>-10.050000000000001</v>
      </c>
      <c r="I464" s="17">
        <v>29.84</v>
      </c>
      <c r="J464" s="17">
        <v>303</v>
      </c>
      <c r="K464" s="17">
        <v>587.4</v>
      </c>
      <c r="L464" s="17">
        <v>-66.75</v>
      </c>
      <c r="M464" s="17">
        <v>0.13200000000000001</v>
      </c>
      <c r="N464" s="17">
        <v>600.29999999999995</v>
      </c>
      <c r="O464" s="17">
        <v>79.66</v>
      </c>
      <c r="P464" s="17">
        <v>520.70000000000005</v>
      </c>
      <c r="Q464" s="17">
        <v>401.1</v>
      </c>
      <c r="R464" s="17">
        <v>467.8</v>
      </c>
      <c r="S464" s="17">
        <v>23.73</v>
      </c>
      <c r="T464" s="17">
        <v>64.28</v>
      </c>
      <c r="U464" s="17">
        <v>0.56999999999999995</v>
      </c>
      <c r="V464" s="17">
        <v>327</v>
      </c>
      <c r="W464" s="17">
        <v>25.1</v>
      </c>
      <c r="X464" s="17">
        <v>0.65600000000000003</v>
      </c>
      <c r="Y464" s="17">
        <v>6.5569819999999996</v>
      </c>
      <c r="Z464" s="7">
        <f t="shared" si="154"/>
        <v>24.414999999999999</v>
      </c>
      <c r="AA464" s="7">
        <f t="shared" si="168"/>
        <v>297.565</v>
      </c>
      <c r="AB464" s="2">
        <f t="shared" si="155"/>
        <v>548.45100000000002</v>
      </c>
      <c r="AC464" s="42">
        <f t="shared" si="156"/>
        <v>3.3417219605622597</v>
      </c>
      <c r="AD464" s="42">
        <f t="shared" si="157"/>
        <v>2.1480588762494204</v>
      </c>
      <c r="AE464" s="42">
        <f t="shared" si="158"/>
        <v>0.8497454475459143</v>
      </c>
      <c r="AF464" s="42">
        <f t="shared" si="159"/>
        <v>377.74549682116674</v>
      </c>
      <c r="AG464" s="42">
        <f t="shared" si="160"/>
        <v>362.63567694832005</v>
      </c>
      <c r="AH464" s="6">
        <f t="shared" si="161"/>
        <v>385.05599999999998</v>
      </c>
      <c r="AI464" s="4">
        <v>25.760398399970398</v>
      </c>
      <c r="AJ464" s="4">
        <f t="shared" si="169"/>
        <v>298.9103983999704</v>
      </c>
      <c r="AK464" s="8">
        <f t="shared" si="162"/>
        <v>0.205138940574839</v>
      </c>
      <c r="AL464" s="8">
        <f t="shared" si="163"/>
        <v>434.79770451768889</v>
      </c>
      <c r="AM464" s="8">
        <f t="shared" si="164"/>
        <v>1.9417904109352273</v>
      </c>
      <c r="AN464" s="8">
        <f t="shared" si="165"/>
        <v>76.101592269107371</v>
      </c>
      <c r="AO464" s="22">
        <f t="shared" si="166"/>
        <v>9.6216210361670766E-3</v>
      </c>
      <c r="AP464" s="22">
        <f t="shared" si="167"/>
        <v>0.10639667873533798</v>
      </c>
      <c r="AQ464" s="19">
        <f t="shared" si="170"/>
        <v>0.10639667873533798</v>
      </c>
      <c r="AX464">
        <v>0.18302157845785844</v>
      </c>
      <c r="AY464">
        <v>58.37068965517242</v>
      </c>
      <c r="AZ464">
        <v>2.4321120689655173</v>
      </c>
      <c r="BA464">
        <v>1.9700107758620691</v>
      </c>
      <c r="BB464">
        <v>5.7499999999999991</v>
      </c>
      <c r="BC464">
        <v>0.23958333333333329</v>
      </c>
      <c r="BD464">
        <v>1.7304274425287358</v>
      </c>
      <c r="BE464">
        <v>0.17304274425287358</v>
      </c>
      <c r="BF464">
        <v>0</v>
      </c>
      <c r="BG464">
        <v>24.414999999999999</v>
      </c>
      <c r="BH464">
        <v>0.65450587352342326</v>
      </c>
      <c r="BI464">
        <v>3.0590570168526239</v>
      </c>
      <c r="BJ464">
        <v>1.9663618504328668</v>
      </c>
      <c r="BK464">
        <v>0.46262529645419931</v>
      </c>
      <c r="BL464">
        <v>1.2850702679283313E-3</v>
      </c>
      <c r="BP464" s="50">
        <f t="shared" si="171"/>
        <v>0.65470188404463248</v>
      </c>
      <c r="BQ464" s="50">
        <f t="shared" si="172"/>
        <v>6.9217097701149435E-2</v>
      </c>
      <c r="BR464" s="50">
        <f t="shared" si="173"/>
        <v>0.47035979384530829</v>
      </c>
      <c r="BS464" s="50">
        <f t="shared" si="174"/>
        <v>0.50020177595690629</v>
      </c>
      <c r="BT464" s="50">
        <f t="shared" si="175"/>
        <v>1.3065549829036341E-3</v>
      </c>
      <c r="BU464" s="50">
        <f t="shared" si="175"/>
        <v>1.3894493776580731E-3</v>
      </c>
    </row>
    <row r="465" spans="1:73" x14ac:dyDescent="0.25">
      <c r="A465" s="21">
        <v>43739.480555555558</v>
      </c>
      <c r="B465" s="17">
        <v>337558</v>
      </c>
      <c r="C465" s="17">
        <v>13.51</v>
      </c>
      <c r="D465" s="17">
        <v>25.17</v>
      </c>
      <c r="E465" s="17">
        <v>609.5</v>
      </c>
      <c r="F465" s="17">
        <v>78.8</v>
      </c>
      <c r="G465" s="17">
        <v>-78.61</v>
      </c>
      <c r="H465" s="17">
        <v>-9.92</v>
      </c>
      <c r="I465" s="17">
        <v>29.87</v>
      </c>
      <c r="J465" s="17">
        <v>303</v>
      </c>
      <c r="K465" s="17">
        <v>530.70000000000005</v>
      </c>
      <c r="L465" s="17">
        <v>-68.69</v>
      </c>
      <c r="M465" s="17">
        <v>0.129</v>
      </c>
      <c r="N465" s="17">
        <v>530.9</v>
      </c>
      <c r="O465" s="17">
        <v>68.88</v>
      </c>
      <c r="P465" s="17">
        <v>462</v>
      </c>
      <c r="Q465" s="17">
        <v>399.5</v>
      </c>
      <c r="R465" s="17">
        <v>468.1</v>
      </c>
      <c r="S465" s="17">
        <v>23.77</v>
      </c>
      <c r="T465" s="17">
        <v>64.77</v>
      </c>
      <c r="U465" s="17">
        <v>1.02</v>
      </c>
      <c r="V465" s="17">
        <v>327</v>
      </c>
      <c r="W465" s="17">
        <v>24.85</v>
      </c>
      <c r="X465" s="17">
        <v>0.59</v>
      </c>
      <c r="Y465" s="17">
        <v>5.9020950000000001</v>
      </c>
      <c r="Z465" s="7">
        <f t="shared" si="154"/>
        <v>24.310000000000002</v>
      </c>
      <c r="AA465" s="7">
        <f t="shared" si="168"/>
        <v>297.45999999999998</v>
      </c>
      <c r="AB465" s="2">
        <f t="shared" si="155"/>
        <v>493.69500000000005</v>
      </c>
      <c r="AC465" s="42">
        <f t="shared" si="156"/>
        <v>3.3380709335207293</v>
      </c>
      <c r="AD465" s="42">
        <f t="shared" si="157"/>
        <v>2.1620685436413765</v>
      </c>
      <c r="AE465" s="42">
        <f t="shared" si="158"/>
        <v>0.85057868118577951</v>
      </c>
      <c r="AF465" s="42">
        <f t="shared" si="159"/>
        <v>377.58249050147293</v>
      </c>
      <c r="AG465" s="42">
        <f t="shared" si="160"/>
        <v>362.47919088141401</v>
      </c>
      <c r="AH465" s="6">
        <f t="shared" si="161"/>
        <v>383.52</v>
      </c>
      <c r="AI465" s="4">
        <v>25.734066022740699</v>
      </c>
      <c r="AJ465" s="4">
        <f t="shared" si="169"/>
        <v>298.88406602274068</v>
      </c>
      <c r="AK465" s="8">
        <f t="shared" si="162"/>
        <v>0.20492185870257068</v>
      </c>
      <c r="AL465" s="8">
        <f t="shared" si="163"/>
        <v>434.65676165995677</v>
      </c>
      <c r="AM465" s="8">
        <f t="shared" si="164"/>
        <v>2.5975565441391262</v>
      </c>
      <c r="AN465" s="8">
        <f t="shared" si="165"/>
        <v>107.75455044519778</v>
      </c>
      <c r="AO465" s="22">
        <f t="shared" si="166"/>
        <v>7.6225638622829418E-3</v>
      </c>
      <c r="AP465" s="22">
        <f t="shared" si="167"/>
        <v>8.4290939681199065E-2</v>
      </c>
      <c r="AQ465" s="19">
        <f t="shared" si="170"/>
        <v>8.4290939681199065E-2</v>
      </c>
      <c r="AX465">
        <v>0.18202094261630963</v>
      </c>
      <c r="AY465">
        <v>52.543103448275865</v>
      </c>
      <c r="AZ465">
        <v>2.1892959770114944</v>
      </c>
      <c r="BA465">
        <v>1.7733297413793105</v>
      </c>
      <c r="BB465">
        <v>5.9137931034482776</v>
      </c>
      <c r="BC465">
        <v>0.24640804597701157</v>
      </c>
      <c r="BD465">
        <v>1.5269216954022991</v>
      </c>
      <c r="BE465">
        <v>0.15269216954022991</v>
      </c>
      <c r="BF465">
        <v>0</v>
      </c>
      <c r="BG465">
        <v>24.310000000000002</v>
      </c>
      <c r="BH465">
        <v>1.1712210368313891</v>
      </c>
      <c r="BI465">
        <v>3.0398915252577505</v>
      </c>
      <c r="BJ465">
        <v>1.9689377409094448</v>
      </c>
      <c r="BK465">
        <v>0.40908179365165037</v>
      </c>
      <c r="BL465">
        <v>1.1363383156990287E-3</v>
      </c>
      <c r="BP465" s="50">
        <f t="shared" si="171"/>
        <v>1.1715717925009212</v>
      </c>
      <c r="BQ465" s="50">
        <f t="shared" si="172"/>
        <v>6.1076867816091965E-2</v>
      </c>
      <c r="BR465" s="50">
        <f t="shared" si="173"/>
        <v>0.42099032775583178</v>
      </c>
      <c r="BS465" s="50">
        <f t="shared" si="174"/>
        <v>0.44646969588413515</v>
      </c>
      <c r="BT465" s="50">
        <f t="shared" si="175"/>
        <v>1.1694175770995327E-3</v>
      </c>
      <c r="BU465" s="50">
        <f t="shared" si="175"/>
        <v>1.2401935996781532E-3</v>
      </c>
    </row>
    <row r="466" spans="1:73" x14ac:dyDescent="0.25">
      <c r="A466" s="21">
        <v>43739.481249999997</v>
      </c>
      <c r="B466" s="17">
        <v>337559</v>
      </c>
      <c r="C466" s="17">
        <v>13.5</v>
      </c>
      <c r="D466" s="17">
        <v>25.18</v>
      </c>
      <c r="E466" s="17">
        <v>575.29999999999995</v>
      </c>
      <c r="F466" s="17">
        <v>73.319999999999993</v>
      </c>
      <c r="G466" s="17">
        <v>-80.400000000000006</v>
      </c>
      <c r="H466" s="17">
        <v>-10.63</v>
      </c>
      <c r="I466" s="17">
        <v>29.9</v>
      </c>
      <c r="J466" s="17">
        <v>303</v>
      </c>
      <c r="K466" s="17">
        <v>502</v>
      </c>
      <c r="L466" s="17">
        <v>-69.75</v>
      </c>
      <c r="M466" s="17">
        <v>0.127</v>
      </c>
      <c r="N466" s="17">
        <v>494.9</v>
      </c>
      <c r="O466" s="17">
        <v>62.68</v>
      </c>
      <c r="P466" s="17">
        <v>432.2</v>
      </c>
      <c r="Q466" s="17">
        <v>397.8</v>
      </c>
      <c r="R466" s="17">
        <v>467.6</v>
      </c>
      <c r="S466" s="17">
        <v>23.8</v>
      </c>
      <c r="T466" s="17">
        <v>64.7</v>
      </c>
      <c r="U466" s="17">
        <v>0.55000000000000004</v>
      </c>
      <c r="V466" s="17">
        <v>306.5</v>
      </c>
      <c r="W466" s="17">
        <v>25.3</v>
      </c>
      <c r="X466" s="17">
        <v>0.55800000000000005</v>
      </c>
      <c r="Y466" s="17">
        <v>5.5787620000000002</v>
      </c>
      <c r="Z466" s="7">
        <f t="shared" si="154"/>
        <v>24.55</v>
      </c>
      <c r="AA466" s="7">
        <f t="shared" si="168"/>
        <v>297.7</v>
      </c>
      <c r="AB466" s="2">
        <f t="shared" si="155"/>
        <v>465.99299999999999</v>
      </c>
      <c r="AC466" s="42">
        <f t="shared" si="156"/>
        <v>3.3494252790176757</v>
      </c>
      <c r="AD466" s="42">
        <f t="shared" si="157"/>
        <v>2.1670781555244365</v>
      </c>
      <c r="AE466" s="42">
        <f t="shared" si="158"/>
        <v>0.85076210609085079</v>
      </c>
      <c r="AF466" s="42">
        <f t="shared" si="159"/>
        <v>378.88423507622178</v>
      </c>
      <c r="AG466" s="42">
        <f t="shared" si="160"/>
        <v>363.72886567317289</v>
      </c>
      <c r="AH466" s="6">
        <f t="shared" si="161"/>
        <v>381.88799999999998</v>
      </c>
      <c r="AI466" s="4">
        <v>25.807963664582299</v>
      </c>
      <c r="AJ466" s="4">
        <f t="shared" si="169"/>
        <v>298.95796366458228</v>
      </c>
      <c r="AK466" s="8">
        <f t="shared" si="162"/>
        <v>0.20541827103756949</v>
      </c>
      <c r="AL466" s="8">
        <f t="shared" si="163"/>
        <v>435.06043448837931</v>
      </c>
      <c r="AM466" s="8">
        <f t="shared" si="164"/>
        <v>1.9074197230814198</v>
      </c>
      <c r="AN466" s="8">
        <f t="shared" si="165"/>
        <v>69.896406849193966</v>
      </c>
      <c r="AO466" s="22">
        <f t="shared" si="166"/>
        <v>7.8074447619136842E-3</v>
      </c>
      <c r="AP466" s="22">
        <f t="shared" si="167"/>
        <v>8.6335367913029384E-2</v>
      </c>
      <c r="AQ466" s="19">
        <f t="shared" si="170"/>
        <v>8.6335367913029384E-2</v>
      </c>
      <c r="AX466">
        <v>0.1843149194702603</v>
      </c>
      <c r="AY466">
        <v>49.594827586206897</v>
      </c>
      <c r="AZ466">
        <v>2.0664511494252875</v>
      </c>
      <c r="BA466">
        <v>1.6738254310344829</v>
      </c>
      <c r="BB466">
        <v>6.0172413793103461</v>
      </c>
      <c r="BC466">
        <v>0.25071839080459773</v>
      </c>
      <c r="BD466">
        <v>1.4231070402298851</v>
      </c>
      <c r="BE466">
        <v>0.14231070402298851</v>
      </c>
      <c r="BF466">
        <v>0</v>
      </c>
      <c r="BG466">
        <v>24.55</v>
      </c>
      <c r="BH466">
        <v>0.6315407551541804</v>
      </c>
      <c r="BI466">
        <v>3.0838531787535084</v>
      </c>
      <c r="BJ466">
        <v>1.9952530066535201</v>
      </c>
      <c r="BK466">
        <v>0.38498727128115434</v>
      </c>
      <c r="BL466">
        <v>1.0694090868920954E-3</v>
      </c>
      <c r="BP466" s="50">
        <f t="shared" si="171"/>
        <v>0.63172988811324193</v>
      </c>
      <c r="BQ466" s="50">
        <f t="shared" si="172"/>
        <v>5.6924281609195403E-2</v>
      </c>
      <c r="BR466" s="50">
        <f t="shared" si="173"/>
        <v>0.39117689605997241</v>
      </c>
      <c r="BS466" s="50">
        <f t="shared" si="174"/>
        <v>0.41580450830775828</v>
      </c>
      <c r="BT466" s="50">
        <f t="shared" si="175"/>
        <v>1.0866024890554789E-3</v>
      </c>
      <c r="BU466" s="50">
        <f t="shared" si="175"/>
        <v>1.1550125230771063E-3</v>
      </c>
    </row>
    <row r="467" spans="1:73" x14ac:dyDescent="0.25">
      <c r="A467" s="21">
        <v>43739.481249999997</v>
      </c>
      <c r="B467" s="17">
        <v>337560</v>
      </c>
      <c r="C467" s="17">
        <v>13.51</v>
      </c>
      <c r="D467" s="17">
        <v>25.19</v>
      </c>
      <c r="E467" s="17">
        <v>614.9</v>
      </c>
      <c r="F467" s="17">
        <v>79.510000000000005</v>
      </c>
      <c r="G467" s="17">
        <v>-82.1</v>
      </c>
      <c r="H467" s="17">
        <v>-10.97</v>
      </c>
      <c r="I467" s="17">
        <v>29.92</v>
      </c>
      <c r="J467" s="17">
        <v>303.10000000000002</v>
      </c>
      <c r="K467" s="17">
        <v>535.4</v>
      </c>
      <c r="L467" s="17">
        <v>-71.150000000000006</v>
      </c>
      <c r="M467" s="17">
        <v>0.129</v>
      </c>
      <c r="N467" s="17">
        <v>532.79999999999995</v>
      </c>
      <c r="O467" s="17">
        <v>68.540000000000006</v>
      </c>
      <c r="P467" s="17">
        <v>464.2</v>
      </c>
      <c r="Q467" s="17">
        <v>396.2</v>
      </c>
      <c r="R467" s="17">
        <v>467.4</v>
      </c>
      <c r="S467" s="17">
        <v>23.83</v>
      </c>
      <c r="T467" s="17">
        <v>65.959999999999994</v>
      </c>
      <c r="U467" s="17">
        <v>0.495</v>
      </c>
      <c r="V467" s="17">
        <v>301</v>
      </c>
      <c r="W467" s="17">
        <v>25.4</v>
      </c>
      <c r="X467" s="17">
        <v>0.59399999999999997</v>
      </c>
      <c r="Y467" s="17">
        <v>5.9356600000000004</v>
      </c>
      <c r="Z467" s="7">
        <f t="shared" si="154"/>
        <v>24.614999999999998</v>
      </c>
      <c r="AA467" s="7">
        <f t="shared" si="168"/>
        <v>297.76499999999999</v>
      </c>
      <c r="AB467" s="2">
        <f t="shared" si="155"/>
        <v>498.06900000000002</v>
      </c>
      <c r="AC467" s="42">
        <f t="shared" si="156"/>
        <v>3.347109531140859</v>
      </c>
      <c r="AD467" s="42">
        <f t="shared" si="157"/>
        <v>2.2077534467405102</v>
      </c>
      <c r="AE467" s="42">
        <f t="shared" si="158"/>
        <v>0.85300081654687099</v>
      </c>
      <c r="AF467" s="42">
        <f t="shared" si="159"/>
        <v>380.21312043709457</v>
      </c>
      <c r="AG467" s="42">
        <f t="shared" si="160"/>
        <v>365.00459561961077</v>
      </c>
      <c r="AH467" s="6">
        <f t="shared" si="161"/>
        <v>380.35199999999998</v>
      </c>
      <c r="AI467" s="4">
        <v>25.803396288798002</v>
      </c>
      <c r="AJ467" s="4">
        <f t="shared" si="169"/>
        <v>298.95339628879799</v>
      </c>
      <c r="AK467" s="8">
        <f t="shared" si="162"/>
        <v>0.20555285387083549</v>
      </c>
      <c r="AL467" s="8">
        <f t="shared" si="163"/>
        <v>435.02232739365235</v>
      </c>
      <c r="AM467" s="8">
        <f t="shared" si="164"/>
        <v>1.809537233659479</v>
      </c>
      <c r="AN467" s="8">
        <f t="shared" si="165"/>
        <v>62.642530808039126</v>
      </c>
      <c r="AO467" s="22">
        <f t="shared" si="166"/>
        <v>8.6687754996463105E-3</v>
      </c>
      <c r="AP467" s="22">
        <f t="shared" si="167"/>
        <v>9.5860034228916341E-2</v>
      </c>
      <c r="AQ467" s="19">
        <f t="shared" si="170"/>
        <v>9.5860034228916341E-2</v>
      </c>
      <c r="AX467">
        <v>0.18494038101802915</v>
      </c>
      <c r="AY467">
        <v>53.008620689655174</v>
      </c>
      <c r="AZ467">
        <v>2.2086925287356323</v>
      </c>
      <c r="BA467">
        <v>1.7890409482758622</v>
      </c>
      <c r="BB467">
        <v>6.137931034482758</v>
      </c>
      <c r="BC467">
        <v>0.2557471264367816</v>
      </c>
      <c r="BD467">
        <v>1.5332938218390806</v>
      </c>
      <c r="BE467">
        <v>0.15332938218390807</v>
      </c>
      <c r="BF467">
        <v>0</v>
      </c>
      <c r="BG467">
        <v>24.614999999999998</v>
      </c>
      <c r="BH467">
        <v>0.56838667963876233</v>
      </c>
      <c r="BI467">
        <v>3.0958544671120802</v>
      </c>
      <c r="BJ467">
        <v>2.0420256065071278</v>
      </c>
      <c r="BK467">
        <v>0.41295214587988122</v>
      </c>
      <c r="BL467">
        <v>1.1470892941107811E-3</v>
      </c>
      <c r="BP467" s="50">
        <f t="shared" si="171"/>
        <v>0.56855689930191766</v>
      </c>
      <c r="BQ467" s="50">
        <f t="shared" si="172"/>
        <v>6.1331752873563225E-2</v>
      </c>
      <c r="BR467" s="50">
        <f t="shared" si="173"/>
        <v>0.41893557103520312</v>
      </c>
      <c r="BS467" s="50">
        <f t="shared" si="174"/>
        <v>0.44559898295537759</v>
      </c>
      <c r="BT467" s="50">
        <f t="shared" si="175"/>
        <v>1.163709919542231E-3</v>
      </c>
      <c r="BU467" s="50">
        <f t="shared" si="175"/>
        <v>1.2377749526538266E-3</v>
      </c>
    </row>
    <row r="468" spans="1:73" x14ac:dyDescent="0.25">
      <c r="A468" s="21">
        <v>43739.481249999997</v>
      </c>
      <c r="B468" s="17">
        <v>337561</v>
      </c>
      <c r="C468" s="17">
        <v>13.5</v>
      </c>
      <c r="D468" s="17">
        <v>25.2</v>
      </c>
      <c r="E468" s="17">
        <v>641</v>
      </c>
      <c r="F468" s="17">
        <v>83.9</v>
      </c>
      <c r="G468" s="17">
        <v>-84.2</v>
      </c>
      <c r="H468" s="17">
        <v>-11.6</v>
      </c>
      <c r="I468" s="17">
        <v>29.95</v>
      </c>
      <c r="J468" s="17">
        <v>303.10000000000002</v>
      </c>
      <c r="K468" s="17">
        <v>557</v>
      </c>
      <c r="L468" s="17">
        <v>-72.59</v>
      </c>
      <c r="M468" s="17">
        <v>0.13100000000000001</v>
      </c>
      <c r="N468" s="17">
        <v>556.79999999999995</v>
      </c>
      <c r="O468" s="17">
        <v>72.33</v>
      </c>
      <c r="P468" s="17">
        <v>484.5</v>
      </c>
      <c r="Q468" s="17">
        <v>394.4</v>
      </c>
      <c r="R468" s="17">
        <v>467</v>
      </c>
      <c r="S468" s="17">
        <v>23.85</v>
      </c>
      <c r="T468" s="17">
        <v>65.22</v>
      </c>
      <c r="U468" s="17">
        <v>0.55500000000000005</v>
      </c>
      <c r="V468" s="17">
        <v>337</v>
      </c>
      <c r="W468" s="17">
        <v>24.95</v>
      </c>
      <c r="X468" s="17">
        <v>0.63</v>
      </c>
      <c r="Y468" s="17">
        <v>6.2972469999999996</v>
      </c>
      <c r="Z468" s="7">
        <f t="shared" si="154"/>
        <v>24.4</v>
      </c>
      <c r="AA468" s="7">
        <f t="shared" si="168"/>
        <v>297.54999999999995</v>
      </c>
      <c r="AB468" s="2">
        <f t="shared" si="155"/>
        <v>519.21</v>
      </c>
      <c r="AC468" s="42">
        <f t="shared" si="156"/>
        <v>3.3021392991386369</v>
      </c>
      <c r="AD468" s="42">
        <f t="shared" si="157"/>
        <v>2.1536552508982187</v>
      </c>
      <c r="AE468" s="42">
        <f t="shared" si="158"/>
        <v>0.85006780400846937</v>
      </c>
      <c r="AF468" s="42">
        <f t="shared" si="159"/>
        <v>377.81260657494039</v>
      </c>
      <c r="AG468" s="42">
        <f t="shared" si="160"/>
        <v>362.70010231194277</v>
      </c>
      <c r="AH468" s="6">
        <f t="shared" si="161"/>
        <v>378.62399999999997</v>
      </c>
      <c r="AI468" s="4">
        <v>25.5772718218143</v>
      </c>
      <c r="AJ468" s="4">
        <f t="shared" si="169"/>
        <v>298.72727182181427</v>
      </c>
      <c r="AK468" s="8">
        <f t="shared" si="162"/>
        <v>0.20510791949711113</v>
      </c>
      <c r="AL468" s="8">
        <f t="shared" si="163"/>
        <v>433.70592360204927</v>
      </c>
      <c r="AM468" s="8">
        <f t="shared" si="164"/>
        <v>1.9160701970439393</v>
      </c>
      <c r="AN468" s="8">
        <f t="shared" si="165"/>
        <v>65.709573705050701</v>
      </c>
      <c r="AO468" s="22">
        <f t="shared" si="166"/>
        <v>9.0708991283442054E-3</v>
      </c>
      <c r="AP468" s="22">
        <f t="shared" si="167"/>
        <v>0.1003067504707672</v>
      </c>
      <c r="AQ468" s="19">
        <f t="shared" si="170"/>
        <v>0.1003067504707672</v>
      </c>
      <c r="AX468">
        <v>0.18287834725832475</v>
      </c>
      <c r="AY468">
        <v>55.258620689655174</v>
      </c>
      <c r="AZ468">
        <v>2.3024425287356323</v>
      </c>
      <c r="BA468">
        <v>1.8649784482758622</v>
      </c>
      <c r="BB468">
        <v>6.2586206896551744</v>
      </c>
      <c r="BC468">
        <v>0.26077586206896558</v>
      </c>
      <c r="BD468">
        <v>1.6042025862068967</v>
      </c>
      <c r="BE468">
        <v>0.16042025862068968</v>
      </c>
      <c r="BF468">
        <v>0</v>
      </c>
      <c r="BG468">
        <v>24.4</v>
      </c>
      <c r="BH468">
        <v>0.63728203474649114</v>
      </c>
      <c r="BI468">
        <v>3.0563126530167612</v>
      </c>
      <c r="BJ468">
        <v>1.9933271122975316</v>
      </c>
      <c r="BK468">
        <v>0.42987699226039056</v>
      </c>
      <c r="BL468">
        <v>1.1941027562788627E-3</v>
      </c>
      <c r="BP468" s="50">
        <f t="shared" si="171"/>
        <v>0.63747288709608962</v>
      </c>
      <c r="BQ468" s="50">
        <f t="shared" si="172"/>
        <v>6.4168103448275865E-2</v>
      </c>
      <c r="BR468" s="50">
        <f t="shared" si="173"/>
        <v>0.43688640502445814</v>
      </c>
      <c r="BS468" s="50">
        <f t="shared" si="174"/>
        <v>0.46457443856088548</v>
      </c>
      <c r="BT468" s="50">
        <f t="shared" si="175"/>
        <v>1.2135733472901616E-3</v>
      </c>
      <c r="BU468" s="50">
        <f t="shared" si="175"/>
        <v>1.2904845515580154E-3</v>
      </c>
    </row>
    <row r="469" spans="1:73" x14ac:dyDescent="0.25">
      <c r="A469" s="21">
        <v>43739.481249999997</v>
      </c>
      <c r="B469" s="17">
        <v>337562</v>
      </c>
      <c r="C469" s="17">
        <v>13.5</v>
      </c>
      <c r="D469" s="17">
        <v>25.21</v>
      </c>
      <c r="E469" s="17">
        <v>745.3</v>
      </c>
      <c r="F469" s="17">
        <v>100.7</v>
      </c>
      <c r="G469" s="17">
        <v>-85.4</v>
      </c>
      <c r="H469" s="17">
        <v>-10.83</v>
      </c>
      <c r="I469" s="17">
        <v>29.97</v>
      </c>
      <c r="J469" s="17">
        <v>303.10000000000002</v>
      </c>
      <c r="K469" s="17">
        <v>644.6</v>
      </c>
      <c r="L469" s="17">
        <v>-74.52</v>
      </c>
      <c r="M469" s="17">
        <v>0.13500000000000001</v>
      </c>
      <c r="N469" s="17">
        <v>660</v>
      </c>
      <c r="O469" s="17">
        <v>89.9</v>
      </c>
      <c r="P469" s="17">
        <v>570.1</v>
      </c>
      <c r="Q469" s="17">
        <v>393.3</v>
      </c>
      <c r="R469" s="17">
        <v>467.9</v>
      </c>
      <c r="S469" s="17">
        <v>23.88</v>
      </c>
      <c r="T469" s="17">
        <v>63</v>
      </c>
      <c r="U469" s="17">
        <v>0.55000000000000004</v>
      </c>
      <c r="V469" s="17">
        <v>344</v>
      </c>
      <c r="W469" s="17">
        <v>25.1</v>
      </c>
      <c r="X469" s="17">
        <v>0.72199999999999998</v>
      </c>
      <c r="Y469" s="17">
        <v>7.2171820000000002</v>
      </c>
      <c r="Z469" s="7">
        <f t="shared" si="154"/>
        <v>24.490000000000002</v>
      </c>
      <c r="AA469" s="7">
        <f t="shared" si="168"/>
        <v>297.64</v>
      </c>
      <c r="AB469" s="2">
        <f t="shared" si="155"/>
        <v>603.69299999999998</v>
      </c>
      <c r="AC469" s="42">
        <f t="shared" si="156"/>
        <v>3.3978661560521566</v>
      </c>
      <c r="AD469" s="42">
        <f t="shared" si="157"/>
        <v>2.140655678312859</v>
      </c>
      <c r="AE469" s="42">
        <f t="shared" si="158"/>
        <v>0.84929542858630525</v>
      </c>
      <c r="AF469" s="42">
        <f t="shared" si="159"/>
        <v>377.92622443803367</v>
      </c>
      <c r="AG469" s="42">
        <f t="shared" si="160"/>
        <v>362.80917546051234</v>
      </c>
      <c r="AH469" s="6">
        <f t="shared" si="161"/>
        <v>377.56799999999998</v>
      </c>
      <c r="AI469" s="4">
        <v>26.021539430462902</v>
      </c>
      <c r="AJ469" s="4">
        <f t="shared" si="169"/>
        <v>299.17153943046287</v>
      </c>
      <c r="AK469" s="8">
        <f t="shared" si="162"/>
        <v>0.20529409288138473</v>
      </c>
      <c r="AL469" s="8">
        <f t="shared" si="163"/>
        <v>436.34736180335267</v>
      </c>
      <c r="AM469" s="8">
        <f t="shared" si="164"/>
        <v>1.9074197230814198</v>
      </c>
      <c r="AN469" s="8">
        <f t="shared" si="165"/>
        <v>85.097134481036406</v>
      </c>
      <c r="AO469" s="22">
        <f t="shared" si="166"/>
        <v>1.0468763610527322E-2</v>
      </c>
      <c r="AP469" s="22">
        <f t="shared" si="167"/>
        <v>0.11576445117081732</v>
      </c>
      <c r="AQ469" s="19">
        <f t="shared" si="170"/>
        <v>0.11576445117081732</v>
      </c>
      <c r="AX469">
        <v>0.1837391535363086</v>
      </c>
      <c r="AY469">
        <v>64.25</v>
      </c>
      <c r="AZ469">
        <v>2.6770833333333335</v>
      </c>
      <c r="BA469">
        <v>2.1684375000000005</v>
      </c>
      <c r="BB469">
        <v>6.4310344827586183</v>
      </c>
      <c r="BC469">
        <v>0.26795977011494243</v>
      </c>
      <c r="BD469">
        <v>1.9004777298850581</v>
      </c>
      <c r="BE469">
        <v>0.19004777298850584</v>
      </c>
      <c r="BF469">
        <v>0</v>
      </c>
      <c r="BG469">
        <v>24.490000000000002</v>
      </c>
      <c r="BH469">
        <v>0.6315407551541804</v>
      </c>
      <c r="BI469">
        <v>3.0728111034133492</v>
      </c>
      <c r="BJ469">
        <v>1.9358709951504098</v>
      </c>
      <c r="BK469">
        <v>0.50748738555235362</v>
      </c>
      <c r="BL469">
        <v>1.4096871820898714E-3</v>
      </c>
      <c r="BP469" s="50">
        <f t="shared" si="171"/>
        <v>0.63172988811324193</v>
      </c>
      <c r="BQ469" s="50">
        <f t="shared" si="172"/>
        <v>7.6019109195402321E-2</v>
      </c>
      <c r="BR469" s="50">
        <f t="shared" si="173"/>
        <v>0.51566277459943199</v>
      </c>
      <c r="BS469" s="50">
        <f t="shared" si="174"/>
        <v>0.54852135979620198</v>
      </c>
      <c r="BT469" s="50">
        <f t="shared" si="175"/>
        <v>1.4323965961095333E-3</v>
      </c>
      <c r="BU469" s="50">
        <f t="shared" si="175"/>
        <v>1.5236704438783388E-3</v>
      </c>
    </row>
    <row r="470" spans="1:73" x14ac:dyDescent="0.25">
      <c r="A470" s="21">
        <v>43739.481249999997</v>
      </c>
      <c r="B470" s="17">
        <v>337563</v>
      </c>
      <c r="C470" s="17">
        <v>13.51</v>
      </c>
      <c r="D470" s="17">
        <v>25.21</v>
      </c>
      <c r="E470" s="17">
        <v>698.6</v>
      </c>
      <c r="F470" s="17">
        <v>93</v>
      </c>
      <c r="G470" s="17">
        <v>-87.1</v>
      </c>
      <c r="H470" s="17">
        <v>-11.68</v>
      </c>
      <c r="I470" s="17">
        <v>29.99</v>
      </c>
      <c r="J470" s="17">
        <v>303.10000000000002</v>
      </c>
      <c r="K470" s="17">
        <v>605.5</v>
      </c>
      <c r="L470" s="17">
        <v>-75.459999999999994</v>
      </c>
      <c r="M470" s="17">
        <v>0.13300000000000001</v>
      </c>
      <c r="N470" s="17">
        <v>611.4</v>
      </c>
      <c r="O470" s="17">
        <v>81.400000000000006</v>
      </c>
      <c r="P470" s="17">
        <v>530.1</v>
      </c>
      <c r="Q470" s="17">
        <v>391.7</v>
      </c>
      <c r="R470" s="17">
        <v>467.2</v>
      </c>
      <c r="S470" s="17">
        <v>23.9</v>
      </c>
      <c r="T470" s="17">
        <v>63.38</v>
      </c>
      <c r="U470" s="17">
        <v>0.255</v>
      </c>
      <c r="V470" s="17">
        <v>322</v>
      </c>
      <c r="W470" s="17">
        <v>25.3</v>
      </c>
      <c r="X470" s="17">
        <v>0.67900000000000005</v>
      </c>
      <c r="Y470" s="17">
        <v>6.794308</v>
      </c>
      <c r="Z470" s="7">
        <f t="shared" si="154"/>
        <v>24.6</v>
      </c>
      <c r="AA470" s="7">
        <f t="shared" si="168"/>
        <v>297.75</v>
      </c>
      <c r="AB470" s="2">
        <f t="shared" si="155"/>
        <v>565.8660000000001</v>
      </c>
      <c r="AC470" s="42">
        <f t="shared" si="156"/>
        <v>3.3364519742572236</v>
      </c>
      <c r="AD470" s="42">
        <f t="shared" si="157"/>
        <v>2.1146432612842285</v>
      </c>
      <c r="AE470" s="42">
        <f t="shared" si="158"/>
        <v>0.84776708509350684</v>
      </c>
      <c r="AF470" s="42">
        <f t="shared" si="159"/>
        <v>377.80412066419683</v>
      </c>
      <c r="AG470" s="42">
        <f t="shared" si="160"/>
        <v>362.69195583762894</v>
      </c>
      <c r="AH470" s="6">
        <f t="shared" si="161"/>
        <v>376.03199999999998</v>
      </c>
      <c r="AI470" s="4">
        <v>25.753333839123801</v>
      </c>
      <c r="AJ470" s="4">
        <f t="shared" si="169"/>
        <v>298.90333383912377</v>
      </c>
      <c r="AK470" s="8">
        <f t="shared" si="162"/>
        <v>0.20552179107814109</v>
      </c>
      <c r="AL470" s="8">
        <f t="shared" si="163"/>
        <v>434.72512129185986</v>
      </c>
      <c r="AM470" s="8">
        <f t="shared" si="164"/>
        <v>1.2987782720695631</v>
      </c>
      <c r="AN470" s="8">
        <f t="shared" si="165"/>
        <v>43.634553231189969</v>
      </c>
      <c r="AO470" s="22">
        <f t="shared" si="166"/>
        <v>1.0553499308148296E-2</v>
      </c>
      <c r="AP470" s="22">
        <f t="shared" si="167"/>
        <v>0.1167014655016982</v>
      </c>
      <c r="AQ470" s="19">
        <f t="shared" si="170"/>
        <v>0.1167014655016982</v>
      </c>
      <c r="AX470">
        <v>0.1847958852166231</v>
      </c>
      <c r="AY470">
        <v>60.224137931034484</v>
      </c>
      <c r="AZ470">
        <v>2.5093390804597702</v>
      </c>
      <c r="BA470">
        <v>2.0325646551724139</v>
      </c>
      <c r="BB470">
        <v>6.5086206896551726</v>
      </c>
      <c r="BC470">
        <v>0.27119252873563221</v>
      </c>
      <c r="BD470">
        <v>1.7613721264367816</v>
      </c>
      <c r="BE470">
        <v>0.17613721264367818</v>
      </c>
      <c r="BF470">
        <v>0</v>
      </c>
      <c r="BG470">
        <v>24.6</v>
      </c>
      <c r="BH470">
        <v>0.29280525920784728</v>
      </c>
      <c r="BI470">
        <v>3.0930813295225428</v>
      </c>
      <c r="BJ470">
        <v>1.9603949466513877</v>
      </c>
      <c r="BK470">
        <v>0.4743181358382465</v>
      </c>
      <c r="BL470">
        <v>1.3175503773284625E-3</v>
      </c>
      <c r="BP470" s="50">
        <f t="shared" si="171"/>
        <v>0.29289294812523031</v>
      </c>
      <c r="BQ470" s="50">
        <f t="shared" si="172"/>
        <v>7.0454885057471273E-2</v>
      </c>
      <c r="BR470" s="50">
        <f t="shared" si="173"/>
        <v>0.47792109152727263</v>
      </c>
      <c r="BS470" s="50">
        <f t="shared" si="174"/>
        <v>0.50906926294751675</v>
      </c>
      <c r="BT470" s="50">
        <f t="shared" si="175"/>
        <v>1.3275585875757573E-3</v>
      </c>
      <c r="BU470" s="50">
        <f t="shared" si="175"/>
        <v>1.4140812859653243E-3</v>
      </c>
    </row>
    <row r="471" spans="1:73" x14ac:dyDescent="0.25">
      <c r="A471" s="21">
        <v>43739.481249999997</v>
      </c>
      <c r="B471" s="17">
        <v>337564</v>
      </c>
      <c r="C471" s="17">
        <v>13.51</v>
      </c>
      <c r="D471" s="17">
        <v>25.22</v>
      </c>
      <c r="E471" s="17">
        <v>628.5</v>
      </c>
      <c r="F471" s="17">
        <v>81.8</v>
      </c>
      <c r="G471" s="17">
        <v>-87.9</v>
      </c>
      <c r="H471" s="17">
        <v>-12.34</v>
      </c>
      <c r="I471" s="17">
        <v>30.01</v>
      </c>
      <c r="J471" s="17">
        <v>303.2</v>
      </c>
      <c r="K471" s="17">
        <v>546.79999999999995</v>
      </c>
      <c r="L471" s="17">
        <v>-75.599999999999994</v>
      </c>
      <c r="M471" s="17">
        <v>0.13</v>
      </c>
      <c r="N471" s="17">
        <v>540.6</v>
      </c>
      <c r="O471" s="17">
        <v>69.42</v>
      </c>
      <c r="P471" s="17">
        <v>471.2</v>
      </c>
      <c r="Q471" s="17">
        <v>391</v>
      </c>
      <c r="R471" s="17">
        <v>466.6</v>
      </c>
      <c r="S471" s="17">
        <v>23.92</v>
      </c>
      <c r="T471" s="17">
        <v>63.94</v>
      </c>
      <c r="U471" s="17">
        <v>0.90500000000000003</v>
      </c>
      <c r="V471" s="17">
        <v>158</v>
      </c>
      <c r="W471" s="17">
        <v>25.2</v>
      </c>
      <c r="X471" s="17">
        <v>0.60499999999999998</v>
      </c>
      <c r="Y471" s="17">
        <v>6.0518770000000002</v>
      </c>
      <c r="Z471" s="7">
        <f t="shared" si="154"/>
        <v>24.560000000000002</v>
      </c>
      <c r="AA471" s="7">
        <f t="shared" si="168"/>
        <v>297.70999999999998</v>
      </c>
      <c r="AB471" s="2">
        <f t="shared" si="155"/>
        <v>509.08500000000004</v>
      </c>
      <c r="AC471" s="42">
        <f t="shared" si="156"/>
        <v>3.5611188030279171</v>
      </c>
      <c r="AD471" s="42">
        <f t="shared" si="157"/>
        <v>2.2769793626560499</v>
      </c>
      <c r="AE471" s="42">
        <f t="shared" si="158"/>
        <v>0.85679779067190098</v>
      </c>
      <c r="AF471" s="42">
        <f t="shared" si="159"/>
        <v>381.62348021308935</v>
      </c>
      <c r="AG471" s="42">
        <f t="shared" si="160"/>
        <v>366.35854100456578</v>
      </c>
      <c r="AH471" s="6">
        <f t="shared" si="161"/>
        <v>375.36</v>
      </c>
      <c r="AI471" s="4">
        <v>26.744453625768902</v>
      </c>
      <c r="AJ471" s="4">
        <f t="shared" si="169"/>
        <v>299.8944536257689</v>
      </c>
      <c r="AK471" s="8">
        <f t="shared" si="162"/>
        <v>0.20543897226410204</v>
      </c>
      <c r="AL471" s="8">
        <f t="shared" si="163"/>
        <v>440.66316182389147</v>
      </c>
      <c r="AM471" s="8">
        <f t="shared" si="164"/>
        <v>2.4467478415235191</v>
      </c>
      <c r="AN471" s="8">
        <f t="shared" si="165"/>
        <v>155.69423355418044</v>
      </c>
      <c r="AO471" s="22">
        <f t="shared" si="166"/>
        <v>6.5589664736682056E-3</v>
      </c>
      <c r="AP471" s="22">
        <f t="shared" si="167"/>
        <v>7.2529592062662337E-2</v>
      </c>
      <c r="AQ471" s="19">
        <f t="shared" si="170"/>
        <v>7.2529592062662337E-2</v>
      </c>
      <c r="AX471">
        <v>0.18441102812892693</v>
      </c>
      <c r="AY471">
        <v>54.181034482758619</v>
      </c>
      <c r="AZ471">
        <v>2.2575431034482758</v>
      </c>
      <c r="BA471">
        <v>1.8286099137931036</v>
      </c>
      <c r="BB471">
        <v>6.517241379310347</v>
      </c>
      <c r="BC471">
        <v>0.27155172413793111</v>
      </c>
      <c r="BD471">
        <v>1.5570581896551725</v>
      </c>
      <c r="BE471">
        <v>0.15570581896551727</v>
      </c>
      <c r="BF471">
        <v>0</v>
      </c>
      <c r="BG471">
        <v>24.560000000000002</v>
      </c>
      <c r="BH471">
        <v>1.0391716062082423</v>
      </c>
      <c r="BI471">
        <v>3.0856968853866951</v>
      </c>
      <c r="BJ471">
        <v>1.9729945885162528</v>
      </c>
      <c r="BK471">
        <v>0.41930827206972704</v>
      </c>
      <c r="BL471">
        <v>1.1647452001936861E-3</v>
      </c>
      <c r="BP471" s="50">
        <f t="shared" si="171"/>
        <v>1.0394828158954252</v>
      </c>
      <c r="BQ471" s="50">
        <f t="shared" si="172"/>
        <v>6.2282327586206901E-2</v>
      </c>
      <c r="BR471" s="50">
        <f t="shared" si="173"/>
        <v>0.43012683344272346</v>
      </c>
      <c r="BS471" s="50">
        <f t="shared" si="174"/>
        <v>0.4564220265372339</v>
      </c>
      <c r="BT471" s="50">
        <f t="shared" si="175"/>
        <v>1.1947967595631207E-3</v>
      </c>
      <c r="BU471" s="50">
        <f t="shared" si="175"/>
        <v>1.2678389626034276E-3</v>
      </c>
    </row>
    <row r="472" spans="1:73" x14ac:dyDescent="0.25">
      <c r="A472" s="21">
        <v>43739.481944444444</v>
      </c>
      <c r="B472" s="17">
        <v>337565</v>
      </c>
      <c r="C472" s="17">
        <v>13.51</v>
      </c>
      <c r="D472" s="17">
        <v>25.23</v>
      </c>
      <c r="E472" s="17">
        <v>626.70000000000005</v>
      </c>
      <c r="F472" s="17">
        <v>80.7</v>
      </c>
      <c r="G472" s="17">
        <v>-90.3</v>
      </c>
      <c r="H472" s="17">
        <v>-12.81</v>
      </c>
      <c r="I472" s="17">
        <v>30.02</v>
      </c>
      <c r="J472" s="17">
        <v>303.2</v>
      </c>
      <c r="K472" s="17">
        <v>546</v>
      </c>
      <c r="L472" s="17">
        <v>-77.44</v>
      </c>
      <c r="M472" s="17">
        <v>0.129</v>
      </c>
      <c r="N472" s="17">
        <v>536.4</v>
      </c>
      <c r="O472" s="17">
        <v>67.92</v>
      </c>
      <c r="P472" s="17">
        <v>468.5</v>
      </c>
      <c r="Q472" s="17">
        <v>388.8</v>
      </c>
      <c r="R472" s="17">
        <v>466.2</v>
      </c>
      <c r="S472" s="17">
        <v>23.94</v>
      </c>
      <c r="T472" s="17">
        <v>61.68</v>
      </c>
      <c r="U472" s="17">
        <v>0.56000000000000005</v>
      </c>
      <c r="V472" s="17">
        <v>219.5</v>
      </c>
      <c r="W472" s="17">
        <v>24.75</v>
      </c>
      <c r="X472" s="17">
        <v>0.61099999999999999</v>
      </c>
      <c r="Y472" s="17">
        <v>6.1096110000000001</v>
      </c>
      <c r="Z472" s="7">
        <f t="shared" si="154"/>
        <v>24.344999999999999</v>
      </c>
      <c r="AA472" s="7">
        <f t="shared" si="168"/>
        <v>297.495</v>
      </c>
      <c r="AB472" s="2">
        <f t="shared" si="155"/>
        <v>507.62700000000007</v>
      </c>
      <c r="AC472" s="42">
        <f t="shared" si="156"/>
        <v>3.4980252920868229</v>
      </c>
      <c r="AD472" s="42">
        <f t="shared" si="157"/>
        <v>2.1575820001591524</v>
      </c>
      <c r="AE472" s="42">
        <f t="shared" si="158"/>
        <v>0.85031174792314645</v>
      </c>
      <c r="AF472" s="42">
        <f t="shared" si="159"/>
        <v>377.64168085443191</v>
      </c>
      <c r="AG472" s="42">
        <f t="shared" si="160"/>
        <v>362.53601362025461</v>
      </c>
      <c r="AH472" s="6">
        <f t="shared" si="161"/>
        <v>373.24799999999999</v>
      </c>
      <c r="AI472" s="4">
        <v>26.451194817491601</v>
      </c>
      <c r="AJ472" s="4">
        <f t="shared" si="169"/>
        <v>299.6011948174916</v>
      </c>
      <c r="AK472" s="8">
        <f t="shared" si="162"/>
        <v>0.20499420230168031</v>
      </c>
      <c r="AL472" s="8">
        <f t="shared" si="163"/>
        <v>438.93368826733831</v>
      </c>
      <c r="AM472" s="8">
        <f t="shared" si="164"/>
        <v>1.9246817918814529</v>
      </c>
      <c r="AN472" s="8">
        <f t="shared" si="165"/>
        <v>118.08587777205317</v>
      </c>
      <c r="AO472" s="22">
        <f t="shared" si="166"/>
        <v>7.3733020775070745E-3</v>
      </c>
      <c r="AP472" s="22">
        <f t="shared" si="167"/>
        <v>8.1534582313131307E-2</v>
      </c>
      <c r="AQ472" s="19">
        <f t="shared" si="170"/>
        <v>8.1534582313131307E-2</v>
      </c>
      <c r="AX472">
        <v>0.18235397423012834</v>
      </c>
      <c r="AY472">
        <v>54.025862068965523</v>
      </c>
      <c r="AZ472">
        <v>2.2510775862068968</v>
      </c>
      <c r="BA472">
        <v>1.8233728448275865</v>
      </c>
      <c r="BB472">
        <v>6.6724137931034466</v>
      </c>
      <c r="BC472">
        <v>0.27801724137931028</v>
      </c>
      <c r="BD472">
        <v>1.5453556034482763</v>
      </c>
      <c r="BE472">
        <v>0.15453556034482763</v>
      </c>
      <c r="BF472">
        <v>0</v>
      </c>
      <c r="BG472">
        <v>24.344999999999999</v>
      </c>
      <c r="BH472">
        <v>0.64302331433880189</v>
      </c>
      <c r="BI472">
        <v>3.0462683508848807</v>
      </c>
      <c r="BJ472">
        <v>1.8789383188257944</v>
      </c>
      <c r="BK472">
        <v>0.41667795043444539</v>
      </c>
      <c r="BL472">
        <v>1.1574387512067927E-3</v>
      </c>
      <c r="BP472" s="50">
        <f t="shared" si="171"/>
        <v>0.6432158860789372</v>
      </c>
      <c r="BQ472" s="50">
        <f t="shared" si="172"/>
        <v>6.1814224137931049E-2</v>
      </c>
      <c r="BR472" s="50">
        <f t="shared" si="173"/>
        <v>0.42354565681171147</v>
      </c>
      <c r="BS472" s="50">
        <f t="shared" si="174"/>
        <v>0.45018599495004891</v>
      </c>
      <c r="BT472" s="50">
        <f t="shared" si="175"/>
        <v>1.1765157133658652E-3</v>
      </c>
      <c r="BU472" s="50">
        <f t="shared" si="175"/>
        <v>1.2505166526390248E-3</v>
      </c>
    </row>
    <row r="473" spans="1:73" x14ac:dyDescent="0.25">
      <c r="A473" s="21">
        <v>43739.481944444444</v>
      </c>
      <c r="B473" s="17">
        <v>337566</v>
      </c>
      <c r="C473" s="17">
        <v>13.51</v>
      </c>
      <c r="D473" s="17">
        <v>25.24</v>
      </c>
      <c r="E473" s="17">
        <v>609.4</v>
      </c>
      <c r="F473" s="17">
        <v>77.3</v>
      </c>
      <c r="G473" s="17">
        <v>-91.1</v>
      </c>
      <c r="H473" s="17">
        <v>-12.72</v>
      </c>
      <c r="I473" s="17">
        <v>30.04</v>
      </c>
      <c r="J473" s="17">
        <v>303.2</v>
      </c>
      <c r="K473" s="17">
        <v>532.1</v>
      </c>
      <c r="L473" s="17">
        <v>-78.34</v>
      </c>
      <c r="M473" s="17">
        <v>0.127</v>
      </c>
      <c r="N473" s="17">
        <v>518.4</v>
      </c>
      <c r="O473" s="17">
        <v>64.58</v>
      </c>
      <c r="P473" s="17">
        <v>453.8</v>
      </c>
      <c r="Q473" s="17">
        <v>388.1</v>
      </c>
      <c r="R473" s="17">
        <v>466.4</v>
      </c>
      <c r="S473" s="17">
        <v>23.95</v>
      </c>
      <c r="T473" s="17">
        <v>63.5</v>
      </c>
      <c r="U473" s="17">
        <v>0.85</v>
      </c>
      <c r="V473" s="17">
        <v>349</v>
      </c>
      <c r="W473" s="17">
        <v>25.25</v>
      </c>
      <c r="X473" s="17">
        <v>0.58799999999999997</v>
      </c>
      <c r="Y473" s="17">
        <v>5.8785280000000002</v>
      </c>
      <c r="Z473" s="7">
        <f t="shared" si="154"/>
        <v>24.6</v>
      </c>
      <c r="AA473" s="7">
        <f t="shared" si="168"/>
        <v>297.75</v>
      </c>
      <c r="AB473" s="2">
        <f t="shared" si="155"/>
        <v>493.61400000000003</v>
      </c>
      <c r="AC473" s="42">
        <f t="shared" si="156"/>
        <v>3.4607056378538159</v>
      </c>
      <c r="AD473" s="42">
        <f t="shared" si="157"/>
        <v>2.1975480800371732</v>
      </c>
      <c r="AE473" s="42">
        <f t="shared" si="158"/>
        <v>0.85244198741234045</v>
      </c>
      <c r="AF473" s="42">
        <f t="shared" si="159"/>
        <v>379.88747279099368</v>
      </c>
      <c r="AG473" s="42">
        <f t="shared" si="160"/>
        <v>364.6919738793539</v>
      </c>
      <c r="AH473" s="6">
        <f t="shared" si="161"/>
        <v>372.57600000000002</v>
      </c>
      <c r="AI473" s="4">
        <v>26.311530420334201</v>
      </c>
      <c r="AJ473" s="4">
        <f t="shared" si="169"/>
        <v>299.46153042033416</v>
      </c>
      <c r="AK473" s="8">
        <f t="shared" si="162"/>
        <v>0.20552179107814109</v>
      </c>
      <c r="AL473" s="8">
        <f t="shared" si="163"/>
        <v>438.0669603679861</v>
      </c>
      <c r="AM473" s="8">
        <f t="shared" si="164"/>
        <v>2.371233856033605</v>
      </c>
      <c r="AN473" s="8">
        <f t="shared" si="165"/>
        <v>118.22232452568819</v>
      </c>
      <c r="AO473" s="22">
        <f t="shared" si="166"/>
        <v>7.055591312981736E-3</v>
      </c>
      <c r="AP473" s="22">
        <f t="shared" si="167"/>
        <v>7.8021310483270601E-2</v>
      </c>
      <c r="AQ473" s="19">
        <f t="shared" si="170"/>
        <v>7.8021310483270601E-2</v>
      </c>
      <c r="AX473">
        <v>0.1847958852166231</v>
      </c>
      <c r="AY473">
        <v>52.53448275862069</v>
      </c>
      <c r="AZ473">
        <v>2.1889367816091956</v>
      </c>
      <c r="BA473">
        <v>1.7730387931034486</v>
      </c>
      <c r="BB473">
        <v>6.7499999999999964</v>
      </c>
      <c r="BC473">
        <v>0.28124999999999983</v>
      </c>
      <c r="BD473">
        <v>1.4917887931034488</v>
      </c>
      <c r="BE473">
        <v>0.14917887931034488</v>
      </c>
      <c r="BF473">
        <v>0</v>
      </c>
      <c r="BG473">
        <v>24.6</v>
      </c>
      <c r="BH473">
        <v>0.97601753069282415</v>
      </c>
      <c r="BI473">
        <v>3.0930813295225428</v>
      </c>
      <c r="BJ473">
        <v>1.9641066442468147</v>
      </c>
      <c r="BK473">
        <v>0.40384933517381671</v>
      </c>
      <c r="BL473">
        <v>1.1218037088161577E-3</v>
      </c>
      <c r="BP473" s="50">
        <f t="shared" si="171"/>
        <v>0.97630982708410108</v>
      </c>
      <c r="BQ473" s="50">
        <f t="shared" si="172"/>
        <v>5.9671551724137954E-2</v>
      </c>
      <c r="BR473" s="50">
        <f t="shared" si="173"/>
        <v>0.41365910911898152</v>
      </c>
      <c r="BS473" s="50">
        <f t="shared" si="174"/>
        <v>0.43896342440587832</v>
      </c>
      <c r="BT473" s="50">
        <f t="shared" si="175"/>
        <v>1.1490530808860597E-3</v>
      </c>
      <c r="BU473" s="50">
        <f t="shared" si="175"/>
        <v>1.2193428455718842E-3</v>
      </c>
    </row>
    <row r="474" spans="1:73" x14ac:dyDescent="0.25">
      <c r="A474" s="21">
        <v>43739.481944444444</v>
      </c>
      <c r="B474" s="17">
        <v>337567</v>
      </c>
      <c r="C474" s="17">
        <v>13.5</v>
      </c>
      <c r="D474" s="17">
        <v>25.25</v>
      </c>
      <c r="E474" s="17">
        <v>604.5</v>
      </c>
      <c r="F474" s="17">
        <v>76.709999999999994</v>
      </c>
      <c r="G474" s="17">
        <v>-91.9</v>
      </c>
      <c r="H474" s="17">
        <v>-12.47</v>
      </c>
      <c r="I474" s="17">
        <v>30.07</v>
      </c>
      <c r="J474" s="17">
        <v>303.2</v>
      </c>
      <c r="K474" s="17">
        <v>527.79999999999995</v>
      </c>
      <c r="L474" s="17">
        <v>-79.430000000000007</v>
      </c>
      <c r="M474" s="17">
        <v>0.127</v>
      </c>
      <c r="N474" s="17">
        <v>512.6</v>
      </c>
      <c r="O474" s="17">
        <v>64.239999999999995</v>
      </c>
      <c r="P474" s="17">
        <v>448.3</v>
      </c>
      <c r="Q474" s="17">
        <v>387.4</v>
      </c>
      <c r="R474" s="17">
        <v>466.8</v>
      </c>
      <c r="S474" s="17">
        <v>23.97</v>
      </c>
      <c r="T474" s="17">
        <v>63.89</v>
      </c>
      <c r="U474" s="17">
        <v>0.33500000000000002</v>
      </c>
      <c r="V474" s="17">
        <v>174.5</v>
      </c>
      <c r="W474" s="17">
        <v>25.15</v>
      </c>
      <c r="X474" s="17">
        <v>0.58599999999999997</v>
      </c>
      <c r="Y474" s="17">
        <v>5.8589799999999999</v>
      </c>
      <c r="Z474" s="7">
        <f t="shared" si="154"/>
        <v>24.56</v>
      </c>
      <c r="AA474" s="7">
        <f t="shared" si="168"/>
        <v>297.70999999999998</v>
      </c>
      <c r="AB474" s="2">
        <f t="shared" si="155"/>
        <v>489.64500000000004</v>
      </c>
      <c r="AC474" s="42">
        <f t="shared" si="156"/>
        <v>3.2575780977223974</v>
      </c>
      <c r="AD474" s="42">
        <f t="shared" si="157"/>
        <v>2.0812666466348397</v>
      </c>
      <c r="AE474" s="42">
        <f t="shared" si="158"/>
        <v>0.84585681368693444</v>
      </c>
      <c r="AF474" s="42">
        <f t="shared" si="159"/>
        <v>376.75029571215833</v>
      </c>
      <c r="AG474" s="42">
        <f t="shared" si="160"/>
        <v>361.68028388367196</v>
      </c>
      <c r="AH474" s="6">
        <f t="shared" si="161"/>
        <v>371.90399999999994</v>
      </c>
      <c r="AI474" s="4">
        <v>25.3845617500345</v>
      </c>
      <c r="AJ474" s="4">
        <f t="shared" si="169"/>
        <v>298.53456175003447</v>
      </c>
      <c r="AK474" s="8">
        <f t="shared" si="162"/>
        <v>0.20543897226410204</v>
      </c>
      <c r="AL474" s="8">
        <f t="shared" si="163"/>
        <v>432.52497421038282</v>
      </c>
      <c r="AM474" s="8">
        <f t="shared" si="164"/>
        <v>1.4886319222695716</v>
      </c>
      <c r="AN474" s="8">
        <f t="shared" si="165"/>
        <v>35.756170309118268</v>
      </c>
      <c r="AO474" s="22">
        <f t="shared" si="166"/>
        <v>8.9536329848453645E-3</v>
      </c>
      <c r="AP474" s="22">
        <f t="shared" si="167"/>
        <v>9.9010011787183744E-2</v>
      </c>
      <c r="AQ474" s="19">
        <f t="shared" si="170"/>
        <v>9.9010011787183744E-2</v>
      </c>
      <c r="AX474">
        <v>0.18441102812892687</v>
      </c>
      <c r="AY474">
        <v>52.112068965517246</v>
      </c>
      <c r="AZ474">
        <v>2.171336206896552</v>
      </c>
      <c r="BA474">
        <v>1.7587823275862073</v>
      </c>
      <c r="BB474">
        <v>6.8448275862068995</v>
      </c>
      <c r="BC474">
        <v>0.28520114942528746</v>
      </c>
      <c r="BD474">
        <v>1.4735811781609198</v>
      </c>
      <c r="BE474">
        <v>0.14735811781609198</v>
      </c>
      <c r="BF474">
        <v>0</v>
      </c>
      <c r="BG474">
        <v>24.56</v>
      </c>
      <c r="BH474">
        <v>0.38466573268481896</v>
      </c>
      <c r="BI474">
        <v>3.0856968853866937</v>
      </c>
      <c r="BJ474">
        <v>1.9714517400735587</v>
      </c>
      <c r="BK474">
        <v>0.39824326734669341</v>
      </c>
      <c r="BL474">
        <v>1.1062312981852595E-3</v>
      </c>
      <c r="BP474" s="50">
        <f t="shared" si="171"/>
        <v>0.38478093185079282</v>
      </c>
      <c r="BQ474" s="50">
        <f t="shared" si="172"/>
        <v>5.8943247126436796E-2</v>
      </c>
      <c r="BR474" s="50">
        <f t="shared" si="173"/>
        <v>0.402201320116434</v>
      </c>
      <c r="BS474" s="50">
        <f t="shared" si="174"/>
        <v>0.42809674812642767</v>
      </c>
      <c r="BT474" s="50">
        <f t="shared" si="175"/>
        <v>1.1172258892123167E-3</v>
      </c>
      <c r="BU474" s="50">
        <f t="shared" si="175"/>
        <v>1.1891576336845215E-3</v>
      </c>
    </row>
    <row r="475" spans="1:73" x14ac:dyDescent="0.25">
      <c r="A475" s="21">
        <v>43739.481944444444</v>
      </c>
      <c r="B475" s="17">
        <v>337568</v>
      </c>
      <c r="C475" s="17">
        <v>13.51</v>
      </c>
      <c r="D475" s="17">
        <v>25.26</v>
      </c>
      <c r="E475" s="17">
        <v>609</v>
      </c>
      <c r="F475" s="17">
        <v>77.319999999999993</v>
      </c>
      <c r="G475" s="17">
        <v>-92.8</v>
      </c>
      <c r="H475" s="17">
        <v>-13.17</v>
      </c>
      <c r="I475" s="17">
        <v>30.09</v>
      </c>
      <c r="J475" s="17">
        <v>303.2</v>
      </c>
      <c r="K475" s="17">
        <v>531.70000000000005</v>
      </c>
      <c r="L475" s="17">
        <v>-79.58</v>
      </c>
      <c r="M475" s="17">
        <v>0.127</v>
      </c>
      <c r="N475" s="17">
        <v>516.29999999999995</v>
      </c>
      <c r="O475" s="17">
        <v>64.150000000000006</v>
      </c>
      <c r="P475" s="17">
        <v>452.1</v>
      </c>
      <c r="Q475" s="17">
        <v>386.7</v>
      </c>
      <c r="R475" s="17">
        <v>466.3</v>
      </c>
      <c r="S475" s="17">
        <v>23.99</v>
      </c>
      <c r="T475" s="17">
        <v>61.11</v>
      </c>
      <c r="U475" s="17">
        <v>0.52</v>
      </c>
      <c r="V475" s="17">
        <v>44</v>
      </c>
      <c r="W475" s="17">
        <v>25.2</v>
      </c>
      <c r="X475" s="17">
        <v>0.59399999999999997</v>
      </c>
      <c r="Y475" s="17">
        <v>5.9389469999999998</v>
      </c>
      <c r="Z475" s="7">
        <f t="shared" si="154"/>
        <v>24.594999999999999</v>
      </c>
      <c r="AA475" s="7">
        <f t="shared" si="168"/>
        <v>297.745</v>
      </c>
      <c r="AB475" s="2">
        <f t="shared" si="155"/>
        <v>493.29</v>
      </c>
      <c r="AC475" s="42">
        <f t="shared" si="156"/>
        <v>3.2431073623597002</v>
      </c>
      <c r="AD475" s="42">
        <f t="shared" si="157"/>
        <v>1.9818629091380129</v>
      </c>
      <c r="AE475" s="42">
        <f t="shared" si="158"/>
        <v>0.83994376936987913</v>
      </c>
      <c r="AF475" s="42">
        <f t="shared" si="159"/>
        <v>374.29254783521486</v>
      </c>
      <c r="AG475" s="42">
        <f t="shared" si="160"/>
        <v>359.32084592180627</v>
      </c>
      <c r="AH475" s="6">
        <f t="shared" si="161"/>
        <v>371.23199999999997</v>
      </c>
      <c r="AI475" s="4">
        <v>25.319790978697601</v>
      </c>
      <c r="AJ475" s="4">
        <f t="shared" si="169"/>
        <v>298.46979097869757</v>
      </c>
      <c r="AK475" s="8">
        <f t="shared" si="162"/>
        <v>0.20551143750938292</v>
      </c>
      <c r="AL475" s="8">
        <f t="shared" si="163"/>
        <v>432.13054481308325</v>
      </c>
      <c r="AM475" s="8">
        <f t="shared" si="164"/>
        <v>1.854669781928848</v>
      </c>
      <c r="AN475" s="8">
        <f t="shared" si="165"/>
        <v>39.157942096178175</v>
      </c>
      <c r="AO475" s="22">
        <f t="shared" si="166"/>
        <v>8.9528511026003444E-3</v>
      </c>
      <c r="AP475" s="22">
        <f t="shared" si="167"/>
        <v>9.9001365668850927E-2</v>
      </c>
      <c r="AQ475" s="19">
        <f t="shared" si="170"/>
        <v>9.9001365668850927E-2</v>
      </c>
      <c r="AX475">
        <v>0.1847477410966909</v>
      </c>
      <c r="AY475">
        <v>52.5</v>
      </c>
      <c r="AZ475">
        <v>2.1875</v>
      </c>
      <c r="BA475">
        <v>1.7718750000000001</v>
      </c>
      <c r="BB475">
        <v>6.8620689655172438</v>
      </c>
      <c r="BC475">
        <v>0.28591954022988514</v>
      </c>
      <c r="BD475">
        <v>1.485955459770115</v>
      </c>
      <c r="BE475">
        <v>0.1485955459770115</v>
      </c>
      <c r="BF475">
        <v>0</v>
      </c>
      <c r="BG475">
        <v>24.594999999999999</v>
      </c>
      <c r="BH475">
        <v>0.59709307760031605</v>
      </c>
      <c r="BI475">
        <v>3.0921574319106768</v>
      </c>
      <c r="BJ475">
        <v>1.8896174066406146</v>
      </c>
      <c r="BK475">
        <v>0.40340713954876384</v>
      </c>
      <c r="BL475">
        <v>1.1205753876354552E-3</v>
      </c>
      <c r="BP475" s="50">
        <f t="shared" si="171"/>
        <v>0.59727189421615601</v>
      </c>
      <c r="BQ475" s="50">
        <f t="shared" si="172"/>
        <v>5.9438218390804598E-2</v>
      </c>
      <c r="BR475" s="50">
        <f t="shared" si="173"/>
        <v>0.40954221653150319</v>
      </c>
      <c r="BS475" s="50">
        <f t="shared" si="174"/>
        <v>0.43532930393215524</v>
      </c>
      <c r="BT475" s="50">
        <f t="shared" si="175"/>
        <v>1.1376172681430644E-3</v>
      </c>
      <c r="BU475" s="50">
        <f t="shared" si="175"/>
        <v>1.209248066478209E-3</v>
      </c>
    </row>
    <row r="476" spans="1:73" x14ac:dyDescent="0.25">
      <c r="A476" s="21">
        <v>43739.481944444444</v>
      </c>
      <c r="B476" s="17">
        <v>337569</v>
      </c>
      <c r="C476" s="17">
        <v>13.51</v>
      </c>
      <c r="D476" s="17">
        <v>25.27</v>
      </c>
      <c r="E476" s="17">
        <v>686.6</v>
      </c>
      <c r="F476" s="17">
        <v>90</v>
      </c>
      <c r="G476" s="17">
        <v>-93.2</v>
      </c>
      <c r="H476" s="17">
        <v>-13.06</v>
      </c>
      <c r="I476" s="17">
        <v>30.12</v>
      </c>
      <c r="J476" s="17">
        <v>303.3</v>
      </c>
      <c r="K476" s="17">
        <v>596.6</v>
      </c>
      <c r="L476" s="17">
        <v>-80.099999999999994</v>
      </c>
      <c r="M476" s="17">
        <v>0.13100000000000001</v>
      </c>
      <c r="N476" s="17">
        <v>593.4</v>
      </c>
      <c r="O476" s="17">
        <v>76.94</v>
      </c>
      <c r="P476" s="17">
        <v>516.4</v>
      </c>
      <c r="Q476" s="17">
        <v>386.4</v>
      </c>
      <c r="R476" s="17">
        <v>466.5</v>
      </c>
      <c r="S476" s="17">
        <v>24.01</v>
      </c>
      <c r="T476" s="17">
        <v>62.43</v>
      </c>
      <c r="U476" s="17">
        <v>0.44</v>
      </c>
      <c r="V476" s="17">
        <v>180</v>
      </c>
      <c r="W476" s="17">
        <v>25.5</v>
      </c>
      <c r="X476" s="17">
        <v>0.66800000000000004</v>
      </c>
      <c r="Y476" s="17">
        <v>6.6840070000000003</v>
      </c>
      <c r="Z476" s="7">
        <f t="shared" si="154"/>
        <v>24.755000000000003</v>
      </c>
      <c r="AA476" s="7">
        <f t="shared" si="168"/>
        <v>297.90499999999997</v>
      </c>
      <c r="AB476" s="2">
        <f t="shared" si="155"/>
        <v>556.14600000000007</v>
      </c>
      <c r="AC476" s="42">
        <f t="shared" si="156"/>
        <v>3.2987907045901861</v>
      </c>
      <c r="AD476" s="42">
        <f t="shared" si="157"/>
        <v>2.0594350368756533</v>
      </c>
      <c r="AE476" s="42">
        <f t="shared" si="158"/>
        <v>0.84450320180404215</v>
      </c>
      <c r="AF476" s="42">
        <f t="shared" si="159"/>
        <v>377.13386249026252</v>
      </c>
      <c r="AG476" s="42">
        <f t="shared" si="160"/>
        <v>362.04850799065201</v>
      </c>
      <c r="AH476" s="6">
        <f t="shared" si="161"/>
        <v>370.94399999999996</v>
      </c>
      <c r="AI476" s="4">
        <v>25.5942182979989</v>
      </c>
      <c r="AJ476" s="4">
        <f t="shared" si="169"/>
        <v>298.74421829799888</v>
      </c>
      <c r="AK476" s="8">
        <f t="shared" si="162"/>
        <v>0.2058429242140517</v>
      </c>
      <c r="AL476" s="8">
        <f t="shared" si="163"/>
        <v>433.74394840234896</v>
      </c>
      <c r="AM476" s="8">
        <f t="shared" si="164"/>
        <v>1.7060480649735517</v>
      </c>
      <c r="AN476" s="8">
        <f t="shared" si="165"/>
        <v>41.706782926292661</v>
      </c>
      <c r="AO476" s="22">
        <f t="shared" si="166"/>
        <v>1.0282590343638789E-2</v>
      </c>
      <c r="AP476" s="22">
        <f t="shared" si="167"/>
        <v>0.11370573183529271</v>
      </c>
      <c r="AQ476" s="19">
        <f t="shared" si="170"/>
        <v>0.11370573183529271</v>
      </c>
      <c r="AX476">
        <v>0.18629360597672961</v>
      </c>
      <c r="AY476">
        <v>59.189655172413794</v>
      </c>
      <c r="AZ476">
        <v>2.4662356321839081</v>
      </c>
      <c r="BA476">
        <v>1.9976508620689657</v>
      </c>
      <c r="BB476">
        <v>6.9051724137931059</v>
      </c>
      <c r="BC476">
        <v>0.28771551724137939</v>
      </c>
      <c r="BD476">
        <v>1.7099353448275862</v>
      </c>
      <c r="BE476">
        <v>0.17099353448275864</v>
      </c>
      <c r="BF476">
        <v>0</v>
      </c>
      <c r="BG476">
        <v>24.755000000000003</v>
      </c>
      <c r="BH476">
        <v>0.50523260412334425</v>
      </c>
      <c r="BI476">
        <v>3.1218418335600382</v>
      </c>
      <c r="BJ476">
        <v>1.9489658566915318</v>
      </c>
      <c r="BK476">
        <v>0.4615038627068363</v>
      </c>
      <c r="BL476">
        <v>1.2819551741856563E-3</v>
      </c>
      <c r="BP476" s="50">
        <f t="shared" si="171"/>
        <v>0.5053839104905935</v>
      </c>
      <c r="BQ476" s="50">
        <f t="shared" si="172"/>
        <v>6.8397413793103448E-2</v>
      </c>
      <c r="BR476" s="50">
        <f t="shared" si="173"/>
        <v>0.46743984012680873</v>
      </c>
      <c r="BS476" s="50">
        <f t="shared" si="174"/>
        <v>0.4973526635227507</v>
      </c>
      <c r="BT476" s="50">
        <f t="shared" si="175"/>
        <v>1.2984440003522464E-3</v>
      </c>
      <c r="BU476" s="50">
        <f t="shared" si="175"/>
        <v>1.3815351764520853E-3</v>
      </c>
    </row>
    <row r="477" spans="1:73" x14ac:dyDescent="0.25">
      <c r="A477" s="21">
        <v>43739.481944444444</v>
      </c>
      <c r="B477" s="17">
        <v>337570</v>
      </c>
      <c r="C477" s="17">
        <v>13.51</v>
      </c>
      <c r="D477" s="17">
        <v>25.28</v>
      </c>
      <c r="E477" s="17">
        <v>699</v>
      </c>
      <c r="F477" s="17">
        <v>91.9</v>
      </c>
      <c r="G477" s="17">
        <v>-93.7</v>
      </c>
      <c r="H477" s="17">
        <v>-13.08</v>
      </c>
      <c r="I477" s="17">
        <v>30.15</v>
      </c>
      <c r="J477" s="17">
        <v>303.3</v>
      </c>
      <c r="K477" s="17">
        <v>607.1</v>
      </c>
      <c r="L477" s="17">
        <v>-80.599999999999994</v>
      </c>
      <c r="M477" s="17">
        <v>0.13200000000000001</v>
      </c>
      <c r="N477" s="17">
        <v>605.29999999999995</v>
      </c>
      <c r="O477" s="17">
        <v>78.84</v>
      </c>
      <c r="P477" s="17">
        <v>526.5</v>
      </c>
      <c r="Q477" s="17">
        <v>386.1</v>
      </c>
      <c r="R477" s="17">
        <v>466.7</v>
      </c>
      <c r="S477" s="17">
        <v>24.01</v>
      </c>
      <c r="T477" s="17">
        <v>64.67</v>
      </c>
      <c r="U477" s="17">
        <v>0.28999999999999998</v>
      </c>
      <c r="V477" s="17">
        <v>244</v>
      </c>
      <c r="W477" s="17">
        <v>25.5</v>
      </c>
      <c r="X477" s="17">
        <v>0.68</v>
      </c>
      <c r="Y477" s="17">
        <v>6.8006019999999996</v>
      </c>
      <c r="Z477" s="7">
        <f t="shared" si="154"/>
        <v>24.755000000000003</v>
      </c>
      <c r="AA477" s="7">
        <f t="shared" si="168"/>
        <v>297.90499999999997</v>
      </c>
      <c r="AB477" s="2">
        <f t="shared" si="155"/>
        <v>566.19000000000005</v>
      </c>
      <c r="AC477" s="42">
        <f t="shared" si="156"/>
        <v>3.3342949664385628</v>
      </c>
      <c r="AD477" s="42">
        <f t="shared" si="157"/>
        <v>2.1562885547958186</v>
      </c>
      <c r="AE477" s="42">
        <f t="shared" si="158"/>
        <v>0.85007140232962275</v>
      </c>
      <c r="AF477" s="42">
        <f t="shared" si="159"/>
        <v>379.62048061894046</v>
      </c>
      <c r="AG477" s="42">
        <f t="shared" si="160"/>
        <v>364.43566139418283</v>
      </c>
      <c r="AH477" s="6">
        <f t="shared" si="161"/>
        <v>370.65600000000001</v>
      </c>
      <c r="AI477" s="4">
        <v>25.757709081507699</v>
      </c>
      <c r="AJ477" s="4">
        <f t="shared" si="169"/>
        <v>298.90770908150768</v>
      </c>
      <c r="AK477" s="8">
        <f t="shared" si="162"/>
        <v>0.2058429242140517</v>
      </c>
      <c r="AL477" s="8">
        <f t="shared" si="163"/>
        <v>434.72427255489907</v>
      </c>
      <c r="AM477" s="8">
        <f t="shared" si="164"/>
        <v>1.3850451256186564</v>
      </c>
      <c r="AN477" s="8">
        <f t="shared" si="165"/>
        <v>40.455666099266573</v>
      </c>
      <c r="AO477" s="22">
        <f t="shared" si="166"/>
        <v>1.0510872976890632E-2</v>
      </c>
      <c r="AP477" s="22">
        <f t="shared" si="167"/>
        <v>0.1162301000160446</v>
      </c>
      <c r="AQ477" s="19">
        <f t="shared" si="170"/>
        <v>0.1162301000160446</v>
      </c>
      <c r="AX477">
        <v>0.18629360597672961</v>
      </c>
      <c r="AY477">
        <v>60.258620689655174</v>
      </c>
      <c r="AZ477">
        <v>2.5107758620689657</v>
      </c>
      <c r="BA477">
        <v>2.0337284482758622</v>
      </c>
      <c r="BB477">
        <v>6.9482758620689626</v>
      </c>
      <c r="BC477">
        <v>0.28951149425287342</v>
      </c>
      <c r="BD477">
        <v>1.7442169540229888</v>
      </c>
      <c r="BE477">
        <v>0.1744216954022989</v>
      </c>
      <c r="BF477">
        <v>0</v>
      </c>
      <c r="BG477">
        <v>24.755000000000003</v>
      </c>
      <c r="BH477">
        <v>0.33299421635402238</v>
      </c>
      <c r="BI477">
        <v>3.1218418335600382</v>
      </c>
      <c r="BJ477">
        <v>2.0188951137632767</v>
      </c>
      <c r="BK477">
        <v>0.47027049194165943</v>
      </c>
      <c r="BL477">
        <v>1.3063069220601651E-3</v>
      </c>
      <c r="BP477" s="50">
        <f t="shared" si="171"/>
        <v>0.33309394100516387</v>
      </c>
      <c r="BQ477" s="50">
        <f t="shared" si="172"/>
        <v>6.9768678160919556E-2</v>
      </c>
      <c r="BR477" s="50">
        <f t="shared" si="173"/>
        <v>0.47429926854493459</v>
      </c>
      <c r="BS477" s="50">
        <f t="shared" si="174"/>
        <v>0.50513634097488913</v>
      </c>
      <c r="BT477" s="50">
        <f t="shared" si="175"/>
        <v>1.3174979681803737E-3</v>
      </c>
      <c r="BU477" s="50">
        <f t="shared" si="175"/>
        <v>1.4031565027080254E-3</v>
      </c>
    </row>
    <row r="478" spans="1:73" x14ac:dyDescent="0.25">
      <c r="A478" s="21">
        <v>43739.482638888891</v>
      </c>
      <c r="B478" s="17">
        <v>337571</v>
      </c>
      <c r="C478" s="17">
        <v>13.51</v>
      </c>
      <c r="D478" s="17">
        <v>25.29</v>
      </c>
      <c r="E478" s="17">
        <v>702.4</v>
      </c>
      <c r="F478" s="17">
        <v>92.7</v>
      </c>
      <c r="G478" s="17">
        <v>-92</v>
      </c>
      <c r="H478" s="17">
        <v>-12.89</v>
      </c>
      <c r="I478" s="17">
        <v>30.17</v>
      </c>
      <c r="J478" s="17">
        <v>303.3</v>
      </c>
      <c r="K478" s="17">
        <v>609.70000000000005</v>
      </c>
      <c r="L478" s="17">
        <v>-79.13</v>
      </c>
      <c r="M478" s="17">
        <v>0.13200000000000001</v>
      </c>
      <c r="N478" s="17">
        <v>610.4</v>
      </c>
      <c r="O478" s="17">
        <v>79.83</v>
      </c>
      <c r="P478" s="17">
        <v>530.5</v>
      </c>
      <c r="Q478" s="17">
        <v>387.9</v>
      </c>
      <c r="R478" s="17">
        <v>467.1</v>
      </c>
      <c r="S478" s="17">
        <v>24.03</v>
      </c>
      <c r="T478" s="17">
        <v>64.09</v>
      </c>
      <c r="U478" s="17">
        <v>2.02</v>
      </c>
      <c r="V478" s="17">
        <v>342.5</v>
      </c>
      <c r="W478" s="17">
        <v>25.25</v>
      </c>
      <c r="X478" s="17">
        <v>0.68400000000000005</v>
      </c>
      <c r="Y478" s="17">
        <v>6.8424719999999999</v>
      </c>
      <c r="Z478" s="7">
        <f t="shared" si="154"/>
        <v>24.64</v>
      </c>
      <c r="AA478" s="7">
        <f t="shared" si="168"/>
        <v>297.78999999999996</v>
      </c>
      <c r="AB478" s="2">
        <f t="shared" si="155"/>
        <v>568.94400000000007</v>
      </c>
      <c r="AC478" s="42">
        <f t="shared" si="156"/>
        <v>3.0647661739122229</v>
      </c>
      <c r="AD478" s="42">
        <f t="shared" si="157"/>
        <v>1.9642086408603439</v>
      </c>
      <c r="AE478" s="42">
        <f t="shared" si="158"/>
        <v>0.83885158696659745</v>
      </c>
      <c r="AF478" s="42">
        <f t="shared" si="159"/>
        <v>374.03188704759435</v>
      </c>
      <c r="AG478" s="42">
        <f t="shared" si="160"/>
        <v>359.07061156569057</v>
      </c>
      <c r="AH478" s="6">
        <f t="shared" si="161"/>
        <v>372.38399999999996</v>
      </c>
      <c r="AI478" s="4">
        <v>24.460732565817398</v>
      </c>
      <c r="AJ478" s="4">
        <f t="shared" si="169"/>
        <v>297.61073256581739</v>
      </c>
      <c r="AK478" s="8">
        <f t="shared" si="162"/>
        <v>0.20560463214707597</v>
      </c>
      <c r="AL478" s="8">
        <f t="shared" si="163"/>
        <v>426.97654642065925</v>
      </c>
      <c r="AM478" s="8">
        <f t="shared" si="164"/>
        <v>3.6554479889611344</v>
      </c>
      <c r="AN478" s="8">
        <f t="shared" si="165"/>
        <v>-19.088970032928778</v>
      </c>
      <c r="AO478" s="22">
        <f t="shared" si="166"/>
        <v>1.2144978812135691E-2</v>
      </c>
      <c r="AP478" s="22">
        <f t="shared" si="167"/>
        <v>0.13430017707671535</v>
      </c>
      <c r="AQ478" s="19">
        <f t="shared" si="170"/>
        <v>0.13430017707671535</v>
      </c>
      <c r="AX478">
        <v>0.18518141893629109</v>
      </c>
      <c r="AY478">
        <v>60.551724137931032</v>
      </c>
      <c r="AZ478">
        <v>2.5229885057471262</v>
      </c>
      <c r="BA478">
        <v>2.0436206896551723</v>
      </c>
      <c r="BB478">
        <v>6.827586206896556</v>
      </c>
      <c r="BC478">
        <v>0.28448275862068984</v>
      </c>
      <c r="BD478">
        <v>1.7591379310344823</v>
      </c>
      <c r="BE478">
        <v>0.17591379310344823</v>
      </c>
      <c r="BF478">
        <v>0</v>
      </c>
      <c r="BG478">
        <v>24.64</v>
      </c>
      <c r="BH478">
        <v>2.3194769552935353</v>
      </c>
      <c r="BI478">
        <v>3.1004811821143279</v>
      </c>
      <c r="BJ478">
        <v>1.9870983896170729</v>
      </c>
      <c r="BK478">
        <v>0.46376458697849704</v>
      </c>
      <c r="BL478">
        <v>1.2882349638291585E-3</v>
      </c>
      <c r="BP478" s="50">
        <f t="shared" si="171"/>
        <v>2.3201715890704522</v>
      </c>
      <c r="BQ478" s="50">
        <f t="shared" si="172"/>
        <v>7.0365517241379294E-2</v>
      </c>
      <c r="BR478" s="50">
        <f t="shared" si="173"/>
        <v>0.4885104992912806</v>
      </c>
      <c r="BS478" s="50">
        <f t="shared" si="174"/>
        <v>0.51615380290275936</v>
      </c>
      <c r="BT478" s="50">
        <f t="shared" si="175"/>
        <v>1.3569736091424459E-3</v>
      </c>
      <c r="BU478" s="50">
        <f t="shared" si="175"/>
        <v>1.4337605636187761E-3</v>
      </c>
    </row>
    <row r="479" spans="1:73" x14ac:dyDescent="0.25">
      <c r="A479" s="21">
        <v>43739.482638888891</v>
      </c>
      <c r="B479" s="17">
        <v>337572</v>
      </c>
      <c r="C479" s="17">
        <v>13.51</v>
      </c>
      <c r="D479" s="17">
        <v>25.3</v>
      </c>
      <c r="E479" s="17">
        <v>703.4</v>
      </c>
      <c r="F479" s="17">
        <v>93</v>
      </c>
      <c r="G479" s="17">
        <v>-92.1</v>
      </c>
      <c r="H479" s="17">
        <v>-13.18</v>
      </c>
      <c r="I479" s="17">
        <v>30.18</v>
      </c>
      <c r="J479" s="17">
        <v>303.3</v>
      </c>
      <c r="K479" s="17">
        <v>610.4</v>
      </c>
      <c r="L479" s="17">
        <v>-78.959999999999994</v>
      </c>
      <c r="M479" s="17">
        <v>0.13200000000000001</v>
      </c>
      <c r="N479" s="17">
        <v>611.29999999999995</v>
      </c>
      <c r="O479" s="17">
        <v>79.87</v>
      </c>
      <c r="P479" s="17">
        <v>531.4</v>
      </c>
      <c r="Q479" s="17">
        <v>387.9</v>
      </c>
      <c r="R479" s="17">
        <v>466.8</v>
      </c>
      <c r="S479" s="17">
        <v>24.03</v>
      </c>
      <c r="T479" s="17">
        <v>64.73</v>
      </c>
      <c r="U479" s="17">
        <v>1.4350000000000001</v>
      </c>
      <c r="V479" s="17">
        <v>338</v>
      </c>
      <c r="W479" s="17">
        <v>24.1</v>
      </c>
      <c r="X479" s="17">
        <v>0.68600000000000005</v>
      </c>
      <c r="Y479" s="17">
        <v>6.860754</v>
      </c>
      <c r="Z479" s="7">
        <f t="shared" si="154"/>
        <v>24.065000000000001</v>
      </c>
      <c r="AA479" s="7">
        <f t="shared" si="168"/>
        <v>297.21499999999997</v>
      </c>
      <c r="AB479" s="2">
        <f t="shared" si="155"/>
        <v>569.75400000000002</v>
      </c>
      <c r="AC479" s="42">
        <f t="shared" si="156"/>
        <v>3.1561758304785617</v>
      </c>
      <c r="AD479" s="42">
        <f t="shared" si="157"/>
        <v>2.0429926150687732</v>
      </c>
      <c r="AE479" s="42">
        <f t="shared" si="158"/>
        <v>0.84381547413039049</v>
      </c>
      <c r="AF479" s="42">
        <f t="shared" si="159"/>
        <v>373.34766507709344</v>
      </c>
      <c r="AG479" s="42">
        <f t="shared" si="160"/>
        <v>358.41375847400968</v>
      </c>
      <c r="AH479" s="6">
        <f t="shared" si="161"/>
        <v>372.38399999999996</v>
      </c>
      <c r="AI479" s="4">
        <v>24.8580643647934</v>
      </c>
      <c r="AJ479" s="4">
        <f t="shared" si="169"/>
        <v>298.00806436479337</v>
      </c>
      <c r="AK479" s="8">
        <f t="shared" si="162"/>
        <v>0.20441593002130287</v>
      </c>
      <c r="AL479" s="8">
        <f t="shared" si="163"/>
        <v>429.47612590917174</v>
      </c>
      <c r="AM479" s="8">
        <f t="shared" si="164"/>
        <v>3.080994157735454</v>
      </c>
      <c r="AN479" s="8">
        <f t="shared" si="165"/>
        <v>71.177019032164978</v>
      </c>
      <c r="AO479" s="22">
        <f t="shared" si="166"/>
        <v>1.0051402130828196E-2</v>
      </c>
      <c r="AP479" s="22">
        <f t="shared" si="167"/>
        <v>0.11114923351621066</v>
      </c>
      <c r="AQ479" s="19">
        <f t="shared" si="170"/>
        <v>0.11114923351621066</v>
      </c>
      <c r="AX479">
        <v>0.17970404546801563</v>
      </c>
      <c r="AY479">
        <v>60.637931034482762</v>
      </c>
      <c r="AZ479">
        <v>2.5265804597701149</v>
      </c>
      <c r="BA479">
        <v>2.0465301724137932</v>
      </c>
      <c r="BB479">
        <v>6.8017241379310374</v>
      </c>
      <c r="BC479">
        <v>0.2834051724137932</v>
      </c>
      <c r="BD479">
        <v>1.7631250000000001</v>
      </c>
      <c r="BE479">
        <v>0.17631250000000001</v>
      </c>
      <c r="BF479">
        <v>0</v>
      </c>
      <c r="BG479">
        <v>24.065000000000001</v>
      </c>
      <c r="BH479">
        <v>1.6477472429931799</v>
      </c>
      <c r="BI479">
        <v>2.9955788760813014</v>
      </c>
      <c r="BJ479">
        <v>1.9390382064874265</v>
      </c>
      <c r="BK479">
        <v>0.46157367482343692</v>
      </c>
      <c r="BL479">
        <v>1.2821490967317693E-3</v>
      </c>
      <c r="BP479" s="50">
        <f t="shared" si="171"/>
        <v>1.6482407080772765</v>
      </c>
      <c r="BQ479" s="50">
        <f t="shared" si="172"/>
        <v>7.0525000000000004E-2</v>
      </c>
      <c r="BR479" s="50">
        <f t="shared" si="173"/>
        <v>0.48010874422328575</v>
      </c>
      <c r="BS479" s="50">
        <f t="shared" si="174"/>
        <v>0.5085925303739357</v>
      </c>
      <c r="BT479" s="50">
        <f t="shared" si="175"/>
        <v>1.3336354006202383E-3</v>
      </c>
      <c r="BU479" s="50">
        <f t="shared" si="175"/>
        <v>1.412757028816488E-3</v>
      </c>
    </row>
    <row r="480" spans="1:73" x14ac:dyDescent="0.25">
      <c r="A480" s="21">
        <v>43739.482638888891</v>
      </c>
      <c r="B480" s="17">
        <v>337573</v>
      </c>
      <c r="C480" s="17">
        <v>13.51</v>
      </c>
      <c r="D480" s="17">
        <v>25.31</v>
      </c>
      <c r="E480" s="17">
        <v>702</v>
      </c>
      <c r="F480" s="17">
        <v>92.6</v>
      </c>
      <c r="G480" s="17">
        <v>-92.7</v>
      </c>
      <c r="H480" s="17">
        <v>-13.61</v>
      </c>
      <c r="I480" s="17">
        <v>30.17</v>
      </c>
      <c r="J480" s="17">
        <v>303.3</v>
      </c>
      <c r="K480" s="17">
        <v>609.4</v>
      </c>
      <c r="L480" s="17">
        <v>-79.14</v>
      </c>
      <c r="M480" s="17">
        <v>0.13200000000000001</v>
      </c>
      <c r="N480" s="17">
        <v>609.20000000000005</v>
      </c>
      <c r="O480" s="17">
        <v>78.989999999999995</v>
      </c>
      <c r="P480" s="17">
        <v>530.20000000000005</v>
      </c>
      <c r="Q480" s="17">
        <v>387.2</v>
      </c>
      <c r="R480" s="17">
        <v>466.3</v>
      </c>
      <c r="S480" s="17">
        <v>24.04</v>
      </c>
      <c r="T480" s="17">
        <v>60.37</v>
      </c>
      <c r="U480" s="17">
        <v>1.345</v>
      </c>
      <c r="V480" s="17">
        <v>316</v>
      </c>
      <c r="W480" s="17">
        <v>24.1</v>
      </c>
      <c r="X480" s="17">
        <v>0.68400000000000005</v>
      </c>
      <c r="Y480" s="17">
        <v>6.8372229999999998</v>
      </c>
      <c r="Z480" s="7">
        <f t="shared" si="154"/>
        <v>24.07</v>
      </c>
      <c r="AA480" s="7">
        <f t="shared" si="168"/>
        <v>297.21999999999997</v>
      </c>
      <c r="AB480" s="2">
        <f t="shared" si="155"/>
        <v>568.62</v>
      </c>
      <c r="AC480" s="42">
        <f t="shared" si="156"/>
        <v>3.141375971280012</v>
      </c>
      <c r="AD480" s="42">
        <f t="shared" si="157"/>
        <v>1.8964486738617432</v>
      </c>
      <c r="AE480" s="42">
        <f t="shared" si="158"/>
        <v>0.83487963006069343</v>
      </c>
      <c r="AF480" s="42">
        <f t="shared" si="159"/>
        <v>369.41884254215375</v>
      </c>
      <c r="AG480" s="42">
        <f t="shared" si="160"/>
        <v>354.64208884046758</v>
      </c>
      <c r="AH480" s="6">
        <f t="shared" si="161"/>
        <v>371.71199999999999</v>
      </c>
      <c r="AI480" s="4">
        <v>24.786930290178098</v>
      </c>
      <c r="AJ480" s="4">
        <f t="shared" si="169"/>
        <v>297.93693029017805</v>
      </c>
      <c r="AK480" s="8">
        <f t="shared" si="162"/>
        <v>0.20442624676350446</v>
      </c>
      <c r="AL480" s="8">
        <f t="shared" si="163"/>
        <v>429.05157363543327</v>
      </c>
      <c r="AM480" s="8">
        <f t="shared" si="164"/>
        <v>2.9828132693817762</v>
      </c>
      <c r="AN480" s="8">
        <f t="shared" si="165"/>
        <v>62.293607293941989</v>
      </c>
      <c r="AO480" s="22">
        <f t="shared" si="166"/>
        <v>1.0222201324030887E-2</v>
      </c>
      <c r="AP480" s="22">
        <f t="shared" si="167"/>
        <v>0.11303794507730129</v>
      </c>
      <c r="AQ480" s="19">
        <f t="shared" si="170"/>
        <v>0.11303794507730129</v>
      </c>
      <c r="AX480">
        <v>0.17975107931771064</v>
      </c>
      <c r="AY480">
        <v>60.517241379310349</v>
      </c>
      <c r="AZ480">
        <v>2.521551724137931</v>
      </c>
      <c r="BA480">
        <v>2.0424568965517245</v>
      </c>
      <c r="BB480">
        <v>6.8189655172413817</v>
      </c>
      <c r="BC480">
        <v>0.28412356321839088</v>
      </c>
      <c r="BD480">
        <v>1.7583333333333335</v>
      </c>
      <c r="BE480">
        <v>0.17583333333333337</v>
      </c>
      <c r="BF480">
        <v>0</v>
      </c>
      <c r="BG480">
        <v>24.07</v>
      </c>
      <c r="BH480">
        <v>1.5444042103315865</v>
      </c>
      <c r="BI480">
        <v>2.996477551387005</v>
      </c>
      <c r="BJ480">
        <v>1.8089734977723346</v>
      </c>
      <c r="BK480">
        <v>0.46704637585134956</v>
      </c>
      <c r="BL480">
        <v>1.2973510440315264E-3</v>
      </c>
      <c r="BP480" s="50">
        <f t="shared" si="171"/>
        <v>1.5448667263860187</v>
      </c>
      <c r="BQ480" s="50">
        <f t="shared" si="172"/>
        <v>7.0333333333333345E-2</v>
      </c>
      <c r="BR480" s="50">
        <f t="shared" si="173"/>
        <v>0.48473046261045921</v>
      </c>
      <c r="BS480" s="50">
        <f t="shared" si="174"/>
        <v>0.5133121241608225</v>
      </c>
      <c r="BT480" s="50">
        <f t="shared" si="175"/>
        <v>1.3464735072512756E-3</v>
      </c>
      <c r="BU480" s="50">
        <f t="shared" si="175"/>
        <v>1.4258670115578403E-3</v>
      </c>
    </row>
    <row r="481" spans="1:73" x14ac:dyDescent="0.25">
      <c r="A481" s="21">
        <v>43739.482638888891</v>
      </c>
      <c r="B481" s="17">
        <v>337574</v>
      </c>
      <c r="C481" s="17">
        <v>13.51</v>
      </c>
      <c r="D481" s="17">
        <v>25.32</v>
      </c>
      <c r="E481" s="17">
        <v>696.8</v>
      </c>
      <c r="F481" s="17">
        <v>91.1</v>
      </c>
      <c r="G481" s="17">
        <v>-93</v>
      </c>
      <c r="H481" s="17">
        <v>-14.33</v>
      </c>
      <c r="I481" s="17">
        <v>30.15</v>
      </c>
      <c r="J481" s="17">
        <v>303.3</v>
      </c>
      <c r="K481" s="17">
        <v>605.70000000000005</v>
      </c>
      <c r="L481" s="17">
        <v>-78.67</v>
      </c>
      <c r="M481" s="17">
        <v>0.13100000000000001</v>
      </c>
      <c r="N481" s="17">
        <v>603.79999999999995</v>
      </c>
      <c r="O481" s="17">
        <v>76.790000000000006</v>
      </c>
      <c r="P481" s="17">
        <v>527</v>
      </c>
      <c r="Q481" s="17">
        <v>386.8</v>
      </c>
      <c r="R481" s="17">
        <v>465.5</v>
      </c>
      <c r="S481" s="17">
        <v>24.05</v>
      </c>
      <c r="T481" s="17">
        <v>60.74</v>
      </c>
      <c r="U481" s="17">
        <v>1.18</v>
      </c>
      <c r="V481" s="17">
        <v>164.5</v>
      </c>
      <c r="W481" s="17">
        <v>24.3</v>
      </c>
      <c r="X481" s="17">
        <v>0.67900000000000005</v>
      </c>
      <c r="Y481" s="17">
        <v>6.7902480000000001</v>
      </c>
      <c r="Z481" s="7">
        <f t="shared" si="154"/>
        <v>24.175000000000001</v>
      </c>
      <c r="AA481" s="7">
        <f t="shared" si="168"/>
        <v>297.32499999999999</v>
      </c>
      <c r="AB481" s="2">
        <f t="shared" si="155"/>
        <v>564.40800000000002</v>
      </c>
      <c r="AC481" s="42">
        <f t="shared" si="156"/>
        <v>3.0553671543760381</v>
      </c>
      <c r="AD481" s="42">
        <f t="shared" si="157"/>
        <v>1.8558300095680056</v>
      </c>
      <c r="AE481" s="42">
        <f t="shared" si="158"/>
        <v>0.83225672740998613</v>
      </c>
      <c r="AF481" s="42">
        <f t="shared" si="159"/>
        <v>368.77891608498174</v>
      </c>
      <c r="AG481" s="42">
        <f t="shared" si="160"/>
        <v>354.02775944158248</v>
      </c>
      <c r="AH481" s="6">
        <f t="shared" si="161"/>
        <v>371.32799999999997</v>
      </c>
      <c r="AI481" s="4">
        <v>24.373356967047499</v>
      </c>
      <c r="AJ481" s="4">
        <f t="shared" si="169"/>
        <v>297.52335696704745</v>
      </c>
      <c r="AK481" s="8">
        <f t="shared" si="162"/>
        <v>0.20464297854201405</v>
      </c>
      <c r="AL481" s="8">
        <f t="shared" si="163"/>
        <v>426.56533046024919</v>
      </c>
      <c r="AM481" s="8">
        <f t="shared" si="164"/>
        <v>2.7938682860865147</v>
      </c>
      <c r="AN481" s="8">
        <f t="shared" si="165"/>
        <v>16.143357768330503</v>
      </c>
      <c r="AO481" s="22">
        <f t="shared" si="166"/>
        <v>1.1224882836439007E-2</v>
      </c>
      <c r="AP481" s="22">
        <f t="shared" si="167"/>
        <v>0.12412567991413788</v>
      </c>
      <c r="AQ481" s="19">
        <f t="shared" si="170"/>
        <v>0.12412567991413788</v>
      </c>
      <c r="AX481">
        <v>0.18074119036652808</v>
      </c>
      <c r="AY481">
        <v>60.068965517241381</v>
      </c>
      <c r="AZ481">
        <v>2.5028735632183907</v>
      </c>
      <c r="BA481">
        <v>2.0273275862068965</v>
      </c>
      <c r="BB481">
        <v>6.7844827586206886</v>
      </c>
      <c r="BC481">
        <v>0.28268678160919536</v>
      </c>
      <c r="BD481">
        <v>1.7446408045977011</v>
      </c>
      <c r="BE481">
        <v>0.17446408045977013</v>
      </c>
      <c r="BF481">
        <v>0</v>
      </c>
      <c r="BG481">
        <v>24.175000000000001</v>
      </c>
      <c r="BH481">
        <v>1.3549419837853325</v>
      </c>
      <c r="BI481">
        <v>3.0154041451539091</v>
      </c>
      <c r="BJ481">
        <v>1.8315564777664843</v>
      </c>
      <c r="BK481">
        <v>0.46473926675436039</v>
      </c>
      <c r="BL481">
        <v>1.2909424076510011E-3</v>
      </c>
      <c r="BP481" s="50">
        <f t="shared" si="171"/>
        <v>1.3553477599520463</v>
      </c>
      <c r="BQ481" s="50">
        <f t="shared" si="172"/>
        <v>6.9785632183908042E-2</v>
      </c>
      <c r="BR481" s="50">
        <f t="shared" si="173"/>
        <v>0.48029383596269759</v>
      </c>
      <c r="BS481" s="50">
        <f t="shared" si="174"/>
        <v>0.5090243609363555</v>
      </c>
      <c r="BT481" s="50">
        <f t="shared" si="175"/>
        <v>1.3341495443408265E-3</v>
      </c>
      <c r="BU481" s="50">
        <f t="shared" si="175"/>
        <v>1.413956558156543E-3</v>
      </c>
    </row>
    <row r="482" spans="1:73" x14ac:dyDescent="0.25">
      <c r="A482" s="21">
        <v>43739.482638888891</v>
      </c>
      <c r="B482" s="17">
        <v>337575</v>
      </c>
      <c r="C482" s="17">
        <v>13.51</v>
      </c>
      <c r="D482" s="17">
        <v>25.33</v>
      </c>
      <c r="E482" s="17">
        <v>701.3</v>
      </c>
      <c r="F482" s="17">
        <v>91.4</v>
      </c>
      <c r="G482" s="17">
        <v>-93</v>
      </c>
      <c r="H482" s="17">
        <v>-14.8</v>
      </c>
      <c r="I482" s="17">
        <v>30.15</v>
      </c>
      <c r="J482" s="17">
        <v>303.3</v>
      </c>
      <c r="K482" s="17">
        <v>609.9</v>
      </c>
      <c r="L482" s="17">
        <v>-78.209999999999994</v>
      </c>
      <c r="M482" s="17">
        <v>0.13</v>
      </c>
      <c r="N482" s="17">
        <v>608.29999999999995</v>
      </c>
      <c r="O482" s="17">
        <v>76.62</v>
      </c>
      <c r="P482" s="17">
        <v>531.70000000000005</v>
      </c>
      <c r="Q482" s="17">
        <v>386.8</v>
      </c>
      <c r="R482" s="17">
        <v>465</v>
      </c>
      <c r="S482" s="17">
        <v>24.03</v>
      </c>
      <c r="T482" s="17">
        <v>62.06</v>
      </c>
      <c r="U482" s="17">
        <v>0.78500000000000003</v>
      </c>
      <c r="V482" s="17">
        <v>167.5</v>
      </c>
      <c r="W482" s="17">
        <v>24.5</v>
      </c>
      <c r="X482" s="17">
        <v>0.68400000000000005</v>
      </c>
      <c r="Y482" s="17">
        <v>6.8362780000000001</v>
      </c>
      <c r="Z482" s="7">
        <f t="shared" si="154"/>
        <v>24.265000000000001</v>
      </c>
      <c r="AA482" s="7">
        <f t="shared" si="168"/>
        <v>297.41499999999996</v>
      </c>
      <c r="AB482" s="2">
        <f t="shared" si="155"/>
        <v>568.053</v>
      </c>
      <c r="AC482" s="42">
        <f t="shared" si="156"/>
        <v>3.0123980786168882</v>
      </c>
      <c r="AD482" s="42">
        <f t="shared" si="157"/>
        <v>1.8694942475896408</v>
      </c>
      <c r="AE482" s="42">
        <f t="shared" si="158"/>
        <v>0.83309419400725848</v>
      </c>
      <c r="AF482" s="42">
        <f t="shared" si="159"/>
        <v>369.59717196283776</v>
      </c>
      <c r="AG482" s="42">
        <f t="shared" si="160"/>
        <v>354.81328508432426</v>
      </c>
      <c r="AH482" s="6">
        <f t="shared" si="161"/>
        <v>371.32799999999997</v>
      </c>
      <c r="AI482" s="4">
        <v>24.165412959918601</v>
      </c>
      <c r="AJ482" s="4">
        <f t="shared" si="169"/>
        <v>297.3154129599186</v>
      </c>
      <c r="AK482" s="8">
        <f t="shared" si="162"/>
        <v>0.20482887051580809</v>
      </c>
      <c r="AL482" s="8">
        <f t="shared" si="163"/>
        <v>425.30395839387774</v>
      </c>
      <c r="AM482" s="8">
        <f t="shared" si="164"/>
        <v>2.2787661134921242</v>
      </c>
      <c r="AN482" s="8">
        <f t="shared" si="165"/>
        <v>-6.6106332205276246</v>
      </c>
      <c r="AO482" s="22">
        <f t="shared" si="166"/>
        <v>1.1854633617167086E-2</v>
      </c>
      <c r="AP482" s="22">
        <f t="shared" si="167"/>
        <v>0.13108951597134613</v>
      </c>
      <c r="AQ482" s="19">
        <f t="shared" si="170"/>
        <v>0.13108951597134613</v>
      </c>
      <c r="AX482">
        <v>0.1815935125706544</v>
      </c>
      <c r="AY482">
        <v>60.456896551724135</v>
      </c>
      <c r="AZ482">
        <v>2.5190373563218391</v>
      </c>
      <c r="BA482">
        <v>2.0404202586206899</v>
      </c>
      <c r="BB482">
        <v>6.7413793103448265</v>
      </c>
      <c r="BC482">
        <v>0.2808908045977011</v>
      </c>
      <c r="BD482">
        <v>1.7595294540229887</v>
      </c>
      <c r="BE482">
        <v>0.17595294540229889</v>
      </c>
      <c r="BF482">
        <v>0</v>
      </c>
      <c r="BG482">
        <v>24.265000000000001</v>
      </c>
      <c r="BH482">
        <v>0.9013808959927847</v>
      </c>
      <c r="BI482">
        <v>3.0317098618050413</v>
      </c>
      <c r="BJ482">
        <v>1.8814791402362088</v>
      </c>
      <c r="BK482">
        <v>0.46924669453093271</v>
      </c>
      <c r="BL482">
        <v>1.3034630403637021E-3</v>
      </c>
      <c r="BP482" s="50">
        <f t="shared" si="171"/>
        <v>0.90165084030708165</v>
      </c>
      <c r="BQ482" s="50">
        <f t="shared" si="172"/>
        <v>7.0381178160919544E-2</v>
      </c>
      <c r="BR482" s="50">
        <f t="shared" si="173"/>
        <v>0.47994824689713733</v>
      </c>
      <c r="BS482" s="50">
        <f t="shared" si="174"/>
        <v>0.50976787608834839</v>
      </c>
      <c r="BT482" s="50">
        <f t="shared" si="175"/>
        <v>1.3331895747142703E-3</v>
      </c>
      <c r="BU482" s="50">
        <f t="shared" si="175"/>
        <v>1.4160218780231899E-3</v>
      </c>
    </row>
    <row r="483" spans="1:73" x14ac:dyDescent="0.25">
      <c r="A483" s="21">
        <v>43739.482638888891</v>
      </c>
      <c r="B483" s="17">
        <v>337576</v>
      </c>
      <c r="C483" s="17">
        <v>13.51</v>
      </c>
      <c r="D483" s="17">
        <v>25.34</v>
      </c>
      <c r="E483" s="17">
        <v>707.2</v>
      </c>
      <c r="F483" s="17">
        <v>91.9</v>
      </c>
      <c r="G483" s="17">
        <v>-92.9</v>
      </c>
      <c r="H483" s="17">
        <v>-13.76</v>
      </c>
      <c r="I483" s="17">
        <v>30.15</v>
      </c>
      <c r="J483" s="17">
        <v>303.3</v>
      </c>
      <c r="K483" s="17">
        <v>615.29999999999995</v>
      </c>
      <c r="L483" s="17">
        <v>-79.14</v>
      </c>
      <c r="M483" s="17">
        <v>0.13</v>
      </c>
      <c r="N483" s="17">
        <v>614.29999999999995</v>
      </c>
      <c r="O483" s="17">
        <v>78.180000000000007</v>
      </c>
      <c r="P483" s="17">
        <v>536.1</v>
      </c>
      <c r="Q483" s="17">
        <v>386.9</v>
      </c>
      <c r="R483" s="17">
        <v>466</v>
      </c>
      <c r="S483" s="17">
        <v>24.02</v>
      </c>
      <c r="T483" s="17">
        <v>62.5</v>
      </c>
      <c r="U483" s="17">
        <v>2.08</v>
      </c>
      <c r="V483" s="17">
        <v>346.5</v>
      </c>
      <c r="W483" s="17">
        <v>24.3</v>
      </c>
      <c r="X483" s="17">
        <v>0.69</v>
      </c>
      <c r="Y483" s="17">
        <v>6.8991259999999999</v>
      </c>
      <c r="Z483" s="7">
        <f t="shared" si="154"/>
        <v>24.16</v>
      </c>
      <c r="AA483" s="7">
        <f t="shared" si="168"/>
        <v>297.31</v>
      </c>
      <c r="AB483" s="2">
        <f t="shared" si="155"/>
        <v>572.83200000000011</v>
      </c>
      <c r="AC483" s="42">
        <f t="shared" si="156"/>
        <v>3.204915363554635</v>
      </c>
      <c r="AD483" s="42">
        <f t="shared" si="157"/>
        <v>2.0030721022216467</v>
      </c>
      <c r="AE483" s="42">
        <f t="shared" si="158"/>
        <v>0.84139920486534692</v>
      </c>
      <c r="AF483" s="42">
        <f t="shared" si="159"/>
        <v>372.7547821475319</v>
      </c>
      <c r="AG483" s="42">
        <f t="shared" si="160"/>
        <v>357.84459086163059</v>
      </c>
      <c r="AH483" s="6">
        <f t="shared" si="161"/>
        <v>371.42399999999998</v>
      </c>
      <c r="AI483" s="4">
        <v>25.099977348043701</v>
      </c>
      <c r="AJ483" s="4">
        <f t="shared" si="169"/>
        <v>298.24997734804367</v>
      </c>
      <c r="AK483" s="8">
        <f t="shared" si="162"/>
        <v>0.20461200748524816</v>
      </c>
      <c r="AL483" s="8">
        <f t="shared" si="163"/>
        <v>430.89963139157891</v>
      </c>
      <c r="AM483" s="8">
        <f t="shared" si="164"/>
        <v>3.709339563857696</v>
      </c>
      <c r="AN483" s="8">
        <f t="shared" si="165"/>
        <v>101.56743019223381</v>
      </c>
      <c r="AO483" s="22">
        <f t="shared" si="166"/>
        <v>9.3753073647293329E-3</v>
      </c>
      <c r="AP483" s="22">
        <f t="shared" si="167"/>
        <v>0.10367292184763964</v>
      </c>
      <c r="AQ483" s="19">
        <f t="shared" si="170"/>
        <v>0.10367292184763964</v>
      </c>
      <c r="AX483">
        <v>0.18059946507619545</v>
      </c>
      <c r="AY483">
        <v>60.965517241379317</v>
      </c>
      <c r="AZ483">
        <v>2.5402298850574714</v>
      </c>
      <c r="BA483">
        <v>2.057586206896552</v>
      </c>
      <c r="BB483">
        <v>6.8189655172413817</v>
      </c>
      <c r="BC483">
        <v>0.28412356321839088</v>
      </c>
      <c r="BD483">
        <v>1.7734626436781611</v>
      </c>
      <c r="BE483">
        <v>0.17734626436781611</v>
      </c>
      <c r="BF483">
        <v>0</v>
      </c>
      <c r="BG483">
        <v>24.16</v>
      </c>
      <c r="BH483">
        <v>2.3883723104012642</v>
      </c>
      <c r="BI483">
        <v>3.0126939772709664</v>
      </c>
      <c r="BJ483">
        <v>1.8829337357943541</v>
      </c>
      <c r="BK483">
        <v>0.46504652661976487</v>
      </c>
      <c r="BL483">
        <v>1.2917959072771246E-3</v>
      </c>
      <c r="BP483" s="50">
        <f t="shared" si="171"/>
        <v>2.389087576864624</v>
      </c>
      <c r="BQ483" s="50">
        <f t="shared" si="172"/>
        <v>7.0938505747126443E-2</v>
      </c>
      <c r="BR483" s="50">
        <f t="shared" si="173"/>
        <v>0.49091061468611613</v>
      </c>
      <c r="BS483" s="50">
        <f t="shared" si="174"/>
        <v>0.5184217683874256</v>
      </c>
      <c r="BT483" s="50">
        <f t="shared" si="175"/>
        <v>1.3636405963503226E-3</v>
      </c>
      <c r="BU483" s="50">
        <f t="shared" si="175"/>
        <v>1.4400604677428487E-3</v>
      </c>
    </row>
    <row r="484" spans="1:73" x14ac:dyDescent="0.25">
      <c r="A484" s="21">
        <v>43739.48333333333</v>
      </c>
      <c r="B484" s="17">
        <v>337577</v>
      </c>
      <c r="C484" s="17">
        <v>13.51</v>
      </c>
      <c r="D484" s="17">
        <v>25.35</v>
      </c>
      <c r="E484" s="17">
        <v>707.7</v>
      </c>
      <c r="F484" s="17">
        <v>92.1</v>
      </c>
      <c r="G484" s="17">
        <v>-92.9</v>
      </c>
      <c r="H484" s="17">
        <v>-13.67</v>
      </c>
      <c r="I484" s="17">
        <v>30.14</v>
      </c>
      <c r="J484" s="17">
        <v>303.3</v>
      </c>
      <c r="K484" s="17">
        <v>615.6</v>
      </c>
      <c r="L484" s="17">
        <v>-79.2</v>
      </c>
      <c r="M484" s="17">
        <v>0.13</v>
      </c>
      <c r="N484" s="17">
        <v>614.79999999999995</v>
      </c>
      <c r="O484" s="17">
        <v>78.39</v>
      </c>
      <c r="P484" s="17">
        <v>536.4</v>
      </c>
      <c r="Q484" s="17">
        <v>386.9</v>
      </c>
      <c r="R484" s="17">
        <v>466.1</v>
      </c>
      <c r="S484" s="17">
        <v>24.01</v>
      </c>
      <c r="T484" s="17">
        <v>62.09</v>
      </c>
      <c r="U484" s="17">
        <v>0.97499999999999998</v>
      </c>
      <c r="V484" s="17">
        <v>342</v>
      </c>
      <c r="W484" s="17">
        <v>24.35</v>
      </c>
      <c r="X484" s="17">
        <v>0.69</v>
      </c>
      <c r="Y484" s="17">
        <v>6.898549</v>
      </c>
      <c r="Z484" s="7">
        <f t="shared" si="154"/>
        <v>24.18</v>
      </c>
      <c r="AA484" s="7">
        <f t="shared" si="168"/>
        <v>297.33</v>
      </c>
      <c r="AB484" s="2">
        <f t="shared" si="155"/>
        <v>573.23700000000008</v>
      </c>
      <c r="AC484" s="42">
        <f t="shared" si="156"/>
        <v>2.9323617304277505</v>
      </c>
      <c r="AD484" s="42">
        <f t="shared" si="157"/>
        <v>1.8207033984225904</v>
      </c>
      <c r="AE484" s="42">
        <f t="shared" si="158"/>
        <v>0.8299836064027355</v>
      </c>
      <c r="AF484" s="42">
        <f t="shared" si="159"/>
        <v>367.79641921057532</v>
      </c>
      <c r="AG484" s="42">
        <f t="shared" si="160"/>
        <v>353.08456244215228</v>
      </c>
      <c r="AH484" s="6">
        <f t="shared" si="161"/>
        <v>371.42399999999998</v>
      </c>
      <c r="AI484" s="4">
        <v>23.747990818753699</v>
      </c>
      <c r="AJ484" s="4">
        <f t="shared" si="169"/>
        <v>296.89799081875367</v>
      </c>
      <c r="AK484" s="8">
        <f t="shared" si="162"/>
        <v>0.20465330292206765</v>
      </c>
      <c r="AL484" s="8">
        <f t="shared" si="163"/>
        <v>422.83604507605452</v>
      </c>
      <c r="AM484" s="8">
        <f t="shared" si="164"/>
        <v>2.5396111907140431</v>
      </c>
      <c r="AN484" s="8">
        <f t="shared" si="165"/>
        <v>-31.959552780000177</v>
      </c>
      <c r="AO484" s="22">
        <f t="shared" si="166"/>
        <v>1.2608157940130132E-2</v>
      </c>
      <c r="AP484" s="22">
        <f t="shared" si="167"/>
        <v>0.13942205006390693</v>
      </c>
      <c r="AQ484" s="19">
        <f t="shared" si="170"/>
        <v>0.13942205006390693</v>
      </c>
      <c r="AX484">
        <v>0.18078845296075116</v>
      </c>
      <c r="AY484">
        <v>61.008620689655181</v>
      </c>
      <c r="AZ484">
        <v>2.5420258620689657</v>
      </c>
      <c r="BA484">
        <v>2.0590409482758623</v>
      </c>
      <c r="BB484">
        <v>6.827586206896556</v>
      </c>
      <c r="BC484">
        <v>0.28448275862068984</v>
      </c>
      <c r="BD484">
        <v>1.7745581896551723</v>
      </c>
      <c r="BE484">
        <v>0.17745581896551724</v>
      </c>
      <c r="BF484">
        <v>0</v>
      </c>
      <c r="BG484">
        <v>24.18</v>
      </c>
      <c r="BH484">
        <v>1.1195495205005925</v>
      </c>
      <c r="BI484">
        <v>3.0163080069723622</v>
      </c>
      <c r="BJ484">
        <v>1.8728256415291398</v>
      </c>
      <c r="BK484">
        <v>0.47129835534438164</v>
      </c>
      <c r="BL484">
        <v>1.3091620981788377E-3</v>
      </c>
      <c r="BP484" s="50">
        <f t="shared" si="171"/>
        <v>1.1198848016552925</v>
      </c>
      <c r="BQ484" s="50">
        <f t="shared" si="172"/>
        <v>7.09823275862069E-2</v>
      </c>
      <c r="BR484" s="50">
        <f t="shared" si="173"/>
        <v>0.48451355657094858</v>
      </c>
      <c r="BS484" s="50">
        <f t="shared" si="174"/>
        <v>0.51415283129520806</v>
      </c>
      <c r="BT484" s="50">
        <f t="shared" si="175"/>
        <v>1.3458709904748572E-3</v>
      </c>
      <c r="BU484" s="50">
        <f t="shared" si="175"/>
        <v>1.4282023091533556E-3</v>
      </c>
    </row>
    <row r="485" spans="1:73" x14ac:dyDescent="0.25">
      <c r="A485" s="21">
        <v>43739.48333333333</v>
      </c>
      <c r="B485" s="17">
        <v>337578</v>
      </c>
      <c r="C485" s="17">
        <v>13.51</v>
      </c>
      <c r="D485" s="17">
        <v>25.36</v>
      </c>
      <c r="E485" s="17">
        <v>698.8</v>
      </c>
      <c r="F485" s="17">
        <v>90.6</v>
      </c>
      <c r="G485" s="17">
        <v>-94.2</v>
      </c>
      <c r="H485" s="17">
        <v>-14.86</v>
      </c>
      <c r="I485" s="17">
        <v>30.13</v>
      </c>
      <c r="J485" s="17">
        <v>303.3</v>
      </c>
      <c r="K485" s="17">
        <v>608.20000000000005</v>
      </c>
      <c r="L485" s="17">
        <v>-79.36</v>
      </c>
      <c r="M485" s="17">
        <v>0.13</v>
      </c>
      <c r="N485" s="17">
        <v>604.6</v>
      </c>
      <c r="O485" s="17">
        <v>75.760000000000005</v>
      </c>
      <c r="P485" s="17">
        <v>528.9</v>
      </c>
      <c r="Q485" s="17">
        <v>385.5</v>
      </c>
      <c r="R485" s="17">
        <v>464.8</v>
      </c>
      <c r="S485" s="17">
        <v>24</v>
      </c>
      <c r="T485" s="17">
        <v>61.24</v>
      </c>
      <c r="U485" s="17">
        <v>1.1399999999999999</v>
      </c>
      <c r="V485" s="17">
        <v>326</v>
      </c>
      <c r="W485" s="17">
        <v>24.25</v>
      </c>
      <c r="X485" s="17">
        <v>0.68100000000000005</v>
      </c>
      <c r="Y485" s="17">
        <v>6.8104430000000002</v>
      </c>
      <c r="Z485" s="7">
        <f t="shared" si="154"/>
        <v>24.125</v>
      </c>
      <c r="AA485" s="7">
        <f t="shared" si="168"/>
        <v>297.27499999999998</v>
      </c>
      <c r="AB485" s="2">
        <f t="shared" si="155"/>
        <v>566.02800000000002</v>
      </c>
      <c r="AC485" s="42">
        <f t="shared" si="156"/>
        <v>3.0122990490551698</v>
      </c>
      <c r="AD485" s="42">
        <f t="shared" si="157"/>
        <v>1.8447319376413862</v>
      </c>
      <c r="AE485" s="42">
        <f t="shared" si="158"/>
        <v>0.83156318617590785</v>
      </c>
      <c r="AF485" s="42">
        <f t="shared" si="159"/>
        <v>368.22380771160385</v>
      </c>
      <c r="AG485" s="42">
        <f t="shared" si="160"/>
        <v>353.4948554031397</v>
      </c>
      <c r="AH485" s="6">
        <f t="shared" si="161"/>
        <v>370.08</v>
      </c>
      <c r="AI485" s="4">
        <v>24.152823389284301</v>
      </c>
      <c r="AJ485" s="4">
        <f t="shared" si="169"/>
        <v>297.3028233892843</v>
      </c>
      <c r="AK485" s="8">
        <f t="shared" si="162"/>
        <v>0.20453975383851633</v>
      </c>
      <c r="AL485" s="8">
        <f t="shared" si="163"/>
        <v>425.26258568483308</v>
      </c>
      <c r="AM485" s="8">
        <f t="shared" si="164"/>
        <v>2.7461063344306242</v>
      </c>
      <c r="AN485" s="8">
        <f t="shared" si="165"/>
        <v>2.2257063593338247</v>
      </c>
      <c r="AO485" s="22">
        <f t="shared" si="166"/>
        <v>1.157987903265484E-2</v>
      </c>
      <c r="AP485" s="22">
        <f t="shared" si="167"/>
        <v>0.12805125712187307</v>
      </c>
      <c r="AQ485" s="19">
        <f t="shared" si="170"/>
        <v>0.12805125712187307</v>
      </c>
      <c r="AX485">
        <v>0.18026913703683348</v>
      </c>
      <c r="AY485">
        <v>60.241379310344826</v>
      </c>
      <c r="AZ485">
        <v>2.5100574712643677</v>
      </c>
      <c r="BA485">
        <v>2.0331465517241378</v>
      </c>
      <c r="BB485">
        <v>6.8362068965517251</v>
      </c>
      <c r="BC485">
        <v>0.28484195402298856</v>
      </c>
      <c r="BD485">
        <v>1.7483045977011493</v>
      </c>
      <c r="BE485">
        <v>0.17483045977011494</v>
      </c>
      <c r="BF485">
        <v>0</v>
      </c>
      <c r="BG485">
        <v>24.125</v>
      </c>
      <c r="BH485">
        <v>1.3090117470468465</v>
      </c>
      <c r="BI485">
        <v>3.006378514702448</v>
      </c>
      <c r="BJ485">
        <v>1.8411062024037792</v>
      </c>
      <c r="BK485">
        <v>0.46471424197125583</v>
      </c>
      <c r="BL485">
        <v>1.2908728943645995E-3</v>
      </c>
      <c r="BP485" s="50">
        <f t="shared" si="171"/>
        <v>1.309403768089265</v>
      </c>
      <c r="BQ485" s="50">
        <f t="shared" si="172"/>
        <v>6.9932183908045981E-2</v>
      </c>
      <c r="BR485" s="50">
        <f t="shared" si="173"/>
        <v>0.47980812948515805</v>
      </c>
      <c r="BS485" s="50">
        <f t="shared" si="174"/>
        <v>0.50865302176204275</v>
      </c>
      <c r="BT485" s="50">
        <f t="shared" si="175"/>
        <v>1.3328003596809945E-3</v>
      </c>
      <c r="BU485" s="50">
        <f t="shared" si="175"/>
        <v>1.4129250604501186E-3</v>
      </c>
    </row>
    <row r="486" spans="1:73" x14ac:dyDescent="0.25">
      <c r="A486" s="21">
        <v>43739.48333333333</v>
      </c>
      <c r="B486" s="17">
        <v>337579</v>
      </c>
      <c r="C486" s="17">
        <v>13.51</v>
      </c>
      <c r="D486" s="17">
        <v>25.37</v>
      </c>
      <c r="E486" s="17">
        <v>696.2</v>
      </c>
      <c r="F486" s="17">
        <v>89.9</v>
      </c>
      <c r="G486" s="17">
        <v>-93.5</v>
      </c>
      <c r="H486" s="17">
        <v>-14.38</v>
      </c>
      <c r="I486" s="17">
        <v>30.13</v>
      </c>
      <c r="J486" s="17">
        <v>303.3</v>
      </c>
      <c r="K486" s="17">
        <v>606.29999999999995</v>
      </c>
      <c r="L486" s="17">
        <v>-79.13</v>
      </c>
      <c r="M486" s="17">
        <v>0.129</v>
      </c>
      <c r="N486" s="17">
        <v>602.70000000000005</v>
      </c>
      <c r="O486" s="17">
        <v>75.56</v>
      </c>
      <c r="P486" s="17">
        <v>527.20000000000005</v>
      </c>
      <c r="Q486" s="17">
        <v>386.2</v>
      </c>
      <c r="R486" s="17">
        <v>465.3</v>
      </c>
      <c r="S486" s="17">
        <v>23.99</v>
      </c>
      <c r="T486" s="17">
        <v>61.95</v>
      </c>
      <c r="U486" s="17">
        <v>1.075</v>
      </c>
      <c r="V486" s="17">
        <v>170</v>
      </c>
      <c r="W486" s="17">
        <v>24.25</v>
      </c>
      <c r="X486" s="17">
        <v>0.67900000000000005</v>
      </c>
      <c r="Y486" s="17">
        <v>6.7914029999999999</v>
      </c>
      <c r="Z486" s="7">
        <f t="shared" si="154"/>
        <v>24.119999999999997</v>
      </c>
      <c r="AA486" s="7">
        <f t="shared" si="168"/>
        <v>297.27</v>
      </c>
      <c r="AB486" s="2">
        <f t="shared" si="155"/>
        <v>563.92200000000003</v>
      </c>
      <c r="AC486" s="42">
        <f t="shared" si="156"/>
        <v>2.9539450251561767</v>
      </c>
      <c r="AD486" s="42">
        <f t="shared" si="157"/>
        <v>1.8299689430842516</v>
      </c>
      <c r="AE486" s="42">
        <f t="shared" si="158"/>
        <v>0.83061026478827327</v>
      </c>
      <c r="AF486" s="42">
        <f t="shared" si="159"/>
        <v>367.77710111411449</v>
      </c>
      <c r="AG486" s="42">
        <f t="shared" si="160"/>
        <v>353.0660170695499</v>
      </c>
      <c r="AH486" s="6">
        <f t="shared" si="161"/>
        <v>370.75199999999995</v>
      </c>
      <c r="AI486" s="4">
        <v>23.854544775189101</v>
      </c>
      <c r="AJ486" s="4">
        <f t="shared" si="169"/>
        <v>297.00454477518906</v>
      </c>
      <c r="AK486" s="8">
        <f t="shared" si="162"/>
        <v>0.20452943327774195</v>
      </c>
      <c r="AL486" s="8">
        <f t="shared" si="163"/>
        <v>423.48664138765781</v>
      </c>
      <c r="AM486" s="8">
        <f t="shared" si="164"/>
        <v>2.6666692708320614</v>
      </c>
      <c r="AN486" s="8">
        <f t="shared" si="165"/>
        <v>-20.620582000569968</v>
      </c>
      <c r="AO486" s="22">
        <f t="shared" si="166"/>
        <v>1.2107811641143834E-2</v>
      </c>
      <c r="AP486" s="22">
        <f t="shared" si="167"/>
        <v>0.13388917943539716</v>
      </c>
      <c r="AQ486" s="19">
        <f t="shared" si="170"/>
        <v>0.13388917943539716</v>
      </c>
      <c r="AX486">
        <v>0.18022198892503302</v>
      </c>
      <c r="AY486">
        <v>60.017241379310349</v>
      </c>
      <c r="AZ486">
        <v>2.500718390804598</v>
      </c>
      <c r="BA486">
        <v>2.0255818965517247</v>
      </c>
      <c r="BB486">
        <v>6.8189655172413817</v>
      </c>
      <c r="BC486">
        <v>0.28412356321839088</v>
      </c>
      <c r="BD486">
        <v>1.7414583333333338</v>
      </c>
      <c r="BE486">
        <v>0.17414583333333339</v>
      </c>
      <c r="BF486">
        <v>0</v>
      </c>
      <c r="BG486">
        <v>24.119999999999997</v>
      </c>
      <c r="BH486">
        <v>1.234375112346807</v>
      </c>
      <c r="BI486">
        <v>3.005477249285736</v>
      </c>
      <c r="BJ486">
        <v>1.8618931559325136</v>
      </c>
      <c r="BK486">
        <v>0.46246015335599783</v>
      </c>
      <c r="BL486">
        <v>1.284611537099994E-3</v>
      </c>
      <c r="BP486" s="50">
        <f t="shared" si="171"/>
        <v>1.2347447813122454</v>
      </c>
      <c r="BQ486" s="50">
        <f t="shared" si="172"/>
        <v>6.965833333333335E-2</v>
      </c>
      <c r="BR486" s="50">
        <f t="shared" si="173"/>
        <v>0.47668996303053657</v>
      </c>
      <c r="BS486" s="50">
        <f t="shared" si="174"/>
        <v>0.50554774508727096</v>
      </c>
      <c r="BT486" s="50">
        <f t="shared" si="175"/>
        <v>1.3241387861959348E-3</v>
      </c>
      <c r="BU486" s="50">
        <f t="shared" si="175"/>
        <v>1.404299291909086E-3</v>
      </c>
    </row>
    <row r="487" spans="1:73" x14ac:dyDescent="0.25">
      <c r="A487" s="21">
        <v>43739.48333333333</v>
      </c>
      <c r="B487" s="17">
        <v>337580</v>
      </c>
      <c r="C487" s="17">
        <v>13.51</v>
      </c>
      <c r="D487" s="17">
        <v>25.38</v>
      </c>
      <c r="E487" s="17">
        <v>702.1</v>
      </c>
      <c r="F487" s="17">
        <v>90.3</v>
      </c>
      <c r="G487" s="17">
        <v>-94.6</v>
      </c>
      <c r="H487" s="17">
        <v>-15.06</v>
      </c>
      <c r="I487" s="17">
        <v>30.13</v>
      </c>
      <c r="J487" s="17">
        <v>303.3</v>
      </c>
      <c r="K487" s="17">
        <v>611.79999999999995</v>
      </c>
      <c r="L487" s="17">
        <v>-79.55</v>
      </c>
      <c r="M487" s="17">
        <v>0.129</v>
      </c>
      <c r="N487" s="17">
        <v>607.5</v>
      </c>
      <c r="O487" s="17">
        <v>75.25</v>
      </c>
      <c r="P487" s="17">
        <v>532.20000000000005</v>
      </c>
      <c r="Q487" s="17">
        <v>385.1</v>
      </c>
      <c r="R487" s="17">
        <v>464.6</v>
      </c>
      <c r="S487" s="17">
        <v>23.97</v>
      </c>
      <c r="T487" s="17">
        <v>60.79</v>
      </c>
      <c r="U487" s="17">
        <v>0.48499999999999999</v>
      </c>
      <c r="V487" s="17">
        <v>176</v>
      </c>
      <c r="W487" s="17">
        <v>24.45</v>
      </c>
      <c r="X487" s="17">
        <v>0.68400000000000005</v>
      </c>
      <c r="Y487" s="17">
        <v>6.8422320000000001</v>
      </c>
      <c r="Z487" s="7">
        <f t="shared" si="154"/>
        <v>24.21</v>
      </c>
      <c r="AA487" s="7">
        <f t="shared" si="168"/>
        <v>297.35999999999996</v>
      </c>
      <c r="AB487" s="2">
        <f t="shared" si="155"/>
        <v>568.70100000000002</v>
      </c>
      <c r="AC487" s="42">
        <f t="shared" si="156"/>
        <v>2.9766887532722119</v>
      </c>
      <c r="AD487" s="42">
        <f t="shared" si="157"/>
        <v>1.8095290931141776</v>
      </c>
      <c r="AE487" s="42">
        <f t="shared" si="158"/>
        <v>0.8292412908910658</v>
      </c>
      <c r="AF487" s="42">
        <f t="shared" si="159"/>
        <v>367.61580113270725</v>
      </c>
      <c r="AG487" s="42">
        <f t="shared" si="160"/>
        <v>352.91116908739895</v>
      </c>
      <c r="AH487" s="6">
        <f t="shared" si="161"/>
        <v>369.69600000000003</v>
      </c>
      <c r="AI487" s="4">
        <v>23.979033599693199</v>
      </c>
      <c r="AJ487" s="4">
        <f t="shared" si="169"/>
        <v>297.12903359969317</v>
      </c>
      <c r="AK487" s="8">
        <f t="shared" si="162"/>
        <v>0.204715256494681</v>
      </c>
      <c r="AL487" s="8">
        <f t="shared" si="163"/>
        <v>424.2058736310035</v>
      </c>
      <c r="AM487" s="8">
        <f t="shared" si="164"/>
        <v>1.791165821469358</v>
      </c>
      <c r="AN487" s="8">
        <f t="shared" si="165"/>
        <v>-12.051055427860156</v>
      </c>
      <c r="AO487" s="22">
        <f t="shared" si="166"/>
        <v>1.1981094542284481E-2</v>
      </c>
      <c r="AP487" s="22">
        <f t="shared" si="167"/>
        <v>0.13248793130819139</v>
      </c>
      <c r="AQ487" s="19">
        <f t="shared" si="170"/>
        <v>0.13248793130819139</v>
      </c>
      <c r="AX487">
        <v>0.18107224737690683</v>
      </c>
      <c r="AY487">
        <v>60.525862068965523</v>
      </c>
      <c r="AZ487">
        <v>2.5219109195402303</v>
      </c>
      <c r="BA487">
        <v>2.0427478448275869</v>
      </c>
      <c r="BB487">
        <v>6.8534482758620694</v>
      </c>
      <c r="BC487">
        <v>0.28556034482758624</v>
      </c>
      <c r="BD487">
        <v>1.7571875000000006</v>
      </c>
      <c r="BE487">
        <v>0.17571875000000006</v>
      </c>
      <c r="BF487">
        <v>0</v>
      </c>
      <c r="BG487">
        <v>24.21</v>
      </c>
      <c r="BH487">
        <v>0.55690412045414084</v>
      </c>
      <c r="BI487">
        <v>3.0217361430333072</v>
      </c>
      <c r="BJ487">
        <v>1.8369134013499473</v>
      </c>
      <c r="BK487">
        <v>0.47034878978741379</v>
      </c>
      <c r="BL487">
        <v>1.3065244160761493E-3</v>
      </c>
      <c r="BP487" s="50">
        <f t="shared" si="171"/>
        <v>0.55707090133622239</v>
      </c>
      <c r="BQ487" s="50">
        <f t="shared" si="172"/>
        <v>7.0287500000000031E-2</v>
      </c>
      <c r="BR487" s="50">
        <f t="shared" si="173"/>
        <v>0.4771316483531714</v>
      </c>
      <c r="BS487" s="50">
        <f t="shared" si="174"/>
        <v>0.50752225753299596</v>
      </c>
      <c r="BT487" s="50">
        <f t="shared" si="175"/>
        <v>1.3253656898699207E-3</v>
      </c>
      <c r="BU487" s="50">
        <f t="shared" si="175"/>
        <v>1.4097840487027665E-3</v>
      </c>
    </row>
    <row r="488" spans="1:73" x14ac:dyDescent="0.25">
      <c r="A488" s="21">
        <v>43739.48333333333</v>
      </c>
      <c r="B488" s="17">
        <v>337581</v>
      </c>
      <c r="C488" s="17">
        <v>13.51</v>
      </c>
      <c r="D488" s="17">
        <v>25.39</v>
      </c>
      <c r="E488" s="17">
        <v>705.2</v>
      </c>
      <c r="F488" s="17">
        <v>90.6</v>
      </c>
      <c r="G488" s="17">
        <v>-93.7</v>
      </c>
      <c r="H488" s="17">
        <v>-14.14</v>
      </c>
      <c r="I488" s="17">
        <v>30.15</v>
      </c>
      <c r="J488" s="17">
        <v>303.3</v>
      </c>
      <c r="K488" s="17">
        <v>614.6</v>
      </c>
      <c r="L488" s="17">
        <v>-79.55</v>
      </c>
      <c r="M488" s="17">
        <v>0.128</v>
      </c>
      <c r="N488" s="17">
        <v>611.5</v>
      </c>
      <c r="O488" s="17">
        <v>76.459999999999994</v>
      </c>
      <c r="P488" s="17">
        <v>535</v>
      </c>
      <c r="Q488" s="17">
        <v>386.1</v>
      </c>
      <c r="R488" s="17">
        <v>465.7</v>
      </c>
      <c r="S488" s="17">
        <v>23.95</v>
      </c>
      <c r="T488" s="17">
        <v>62.5</v>
      </c>
      <c r="U488" s="17">
        <v>1.085</v>
      </c>
      <c r="V488" s="17">
        <v>345.5</v>
      </c>
      <c r="W488" s="17">
        <v>24.7</v>
      </c>
      <c r="X488" s="17">
        <v>0.68700000000000006</v>
      </c>
      <c r="Y488" s="17">
        <v>6.8732490000000004</v>
      </c>
      <c r="Z488" s="7">
        <f t="shared" si="154"/>
        <v>24.324999999999999</v>
      </c>
      <c r="AA488" s="7">
        <f t="shared" si="168"/>
        <v>297.47499999999997</v>
      </c>
      <c r="AB488" s="2">
        <f t="shared" si="155"/>
        <v>571.2120000000001</v>
      </c>
      <c r="AC488" s="42">
        <f t="shared" si="156"/>
        <v>3.056292384050407</v>
      </c>
      <c r="AD488" s="42">
        <f t="shared" si="157"/>
        <v>1.9101827400315046</v>
      </c>
      <c r="AE488" s="42">
        <f t="shared" si="158"/>
        <v>0.83563908009355259</v>
      </c>
      <c r="AF488" s="42">
        <f t="shared" si="159"/>
        <v>371.02544444286843</v>
      </c>
      <c r="AG488" s="42">
        <f t="shared" si="160"/>
        <v>356.18442666515369</v>
      </c>
      <c r="AH488" s="6">
        <f t="shared" si="161"/>
        <v>370.65600000000001</v>
      </c>
      <c r="AI488" s="4">
        <v>24.391039964395301</v>
      </c>
      <c r="AJ488" s="4">
        <f t="shared" si="169"/>
        <v>297.54103996439528</v>
      </c>
      <c r="AK488" s="8">
        <f t="shared" si="162"/>
        <v>0.20495286101770785</v>
      </c>
      <c r="AL488" s="8">
        <f t="shared" si="163"/>
        <v>426.6362216882228</v>
      </c>
      <c r="AM488" s="8">
        <f t="shared" si="164"/>
        <v>2.6790436726563454</v>
      </c>
      <c r="AN488" s="8">
        <f t="shared" si="165"/>
        <v>5.1537946272541379</v>
      </c>
      <c r="AO488" s="22">
        <f t="shared" si="166"/>
        <v>1.161307998077059E-2</v>
      </c>
      <c r="AP488" s="22">
        <f t="shared" si="167"/>
        <v>0.1284183959436061</v>
      </c>
      <c r="AQ488" s="19">
        <f t="shared" si="170"/>
        <v>0.1284183959436061</v>
      </c>
      <c r="AX488">
        <v>0.18216360761875089</v>
      </c>
      <c r="AY488">
        <v>60.793103448275865</v>
      </c>
      <c r="AZ488">
        <v>2.5330459770114944</v>
      </c>
      <c r="BA488">
        <v>2.0517672413793107</v>
      </c>
      <c r="BB488">
        <v>6.8620689655172384</v>
      </c>
      <c r="BC488">
        <v>0.28591954022988492</v>
      </c>
      <c r="BD488">
        <v>1.7658477011494258</v>
      </c>
      <c r="BE488">
        <v>0.17658477011494259</v>
      </c>
      <c r="BF488">
        <v>0</v>
      </c>
      <c r="BG488">
        <v>24.324999999999999</v>
      </c>
      <c r="BH488">
        <v>1.2458576715314285</v>
      </c>
      <c r="BI488">
        <v>3.0426230232410378</v>
      </c>
      <c r="BJ488">
        <v>1.9016393895256487</v>
      </c>
      <c r="BK488">
        <v>0.46943327551962311</v>
      </c>
      <c r="BL488">
        <v>1.3039813208878418E-3</v>
      </c>
      <c r="BP488" s="50">
        <f t="shared" si="171"/>
        <v>1.2462307792779408</v>
      </c>
      <c r="BQ488" s="50">
        <f t="shared" si="172"/>
        <v>7.0633908045977037E-2</v>
      </c>
      <c r="BR488" s="50">
        <f t="shared" si="173"/>
        <v>0.48389636127634461</v>
      </c>
      <c r="BS488" s="50">
        <f t="shared" si="174"/>
        <v>0.51323940131927959</v>
      </c>
      <c r="BT488" s="50">
        <f t="shared" si="175"/>
        <v>1.3441565591009574E-3</v>
      </c>
      <c r="BU488" s="50">
        <f t="shared" si="175"/>
        <v>1.4256650036646656E-3</v>
      </c>
    </row>
    <row r="489" spans="1:73" x14ac:dyDescent="0.25">
      <c r="A489" s="21">
        <v>43739.48333333333</v>
      </c>
      <c r="B489" s="17">
        <v>337582</v>
      </c>
      <c r="C489" s="17">
        <v>13.51</v>
      </c>
      <c r="D489" s="17">
        <v>25.4</v>
      </c>
      <c r="E489" s="17">
        <v>708.1</v>
      </c>
      <c r="F489" s="17">
        <v>91.1</v>
      </c>
      <c r="G489" s="17">
        <v>-92.9</v>
      </c>
      <c r="H489" s="17">
        <v>-12.54</v>
      </c>
      <c r="I489" s="17">
        <v>30.16</v>
      </c>
      <c r="J489" s="17">
        <v>303.3</v>
      </c>
      <c r="K489" s="17">
        <v>616.9</v>
      </c>
      <c r="L489" s="17">
        <v>-80.3</v>
      </c>
      <c r="M489" s="17">
        <v>0.129</v>
      </c>
      <c r="N489" s="17">
        <v>615.20000000000005</v>
      </c>
      <c r="O489" s="17">
        <v>78.599999999999994</v>
      </c>
      <c r="P489" s="17">
        <v>536.6</v>
      </c>
      <c r="Q489" s="17">
        <v>387</v>
      </c>
      <c r="R489" s="17">
        <v>467.4</v>
      </c>
      <c r="S489" s="17">
        <v>23.93</v>
      </c>
      <c r="T489" s="17">
        <v>64.27</v>
      </c>
      <c r="U489" s="17">
        <v>1.28</v>
      </c>
      <c r="V489" s="17">
        <v>338.5</v>
      </c>
      <c r="W489" s="17">
        <v>24.75</v>
      </c>
      <c r="X489" s="17">
        <v>0.69</v>
      </c>
      <c r="Y489" s="17">
        <v>6.9017970000000002</v>
      </c>
      <c r="Z489" s="7">
        <f t="shared" si="154"/>
        <v>24.34</v>
      </c>
      <c r="AA489" s="7">
        <f t="shared" si="168"/>
        <v>297.48999999999995</v>
      </c>
      <c r="AB489" s="2">
        <f t="shared" si="155"/>
        <v>573.56100000000004</v>
      </c>
      <c r="AC489" s="42">
        <f t="shared" si="156"/>
        <v>3.2050796781304065</v>
      </c>
      <c r="AD489" s="42">
        <f t="shared" si="157"/>
        <v>2.059904709134412</v>
      </c>
      <c r="AE489" s="42">
        <f t="shared" si="158"/>
        <v>0.84469911157950184</v>
      </c>
      <c r="AF489" s="42">
        <f t="shared" si="159"/>
        <v>375.1237688118959</v>
      </c>
      <c r="AG489" s="42">
        <f t="shared" si="160"/>
        <v>360.11881805942005</v>
      </c>
      <c r="AH489" s="6">
        <f t="shared" si="161"/>
        <v>371.52</v>
      </c>
      <c r="AI489" s="4">
        <v>25.116912682156499</v>
      </c>
      <c r="AJ489" s="4">
        <f t="shared" si="169"/>
        <v>298.26691268215649</v>
      </c>
      <c r="AK489" s="8">
        <f t="shared" si="162"/>
        <v>0.20498386645954927</v>
      </c>
      <c r="AL489" s="8">
        <f t="shared" si="163"/>
        <v>430.96700880026924</v>
      </c>
      <c r="AM489" s="8">
        <f t="shared" si="164"/>
        <v>2.9098453567157136</v>
      </c>
      <c r="AN489" s="8">
        <f t="shared" si="165"/>
        <v>65.854067510552667</v>
      </c>
      <c r="AO489" s="22">
        <f t="shared" si="166"/>
        <v>1.0205651905172588E-2</v>
      </c>
      <c r="AP489" s="22">
        <f t="shared" si="167"/>
        <v>0.11285494023904126</v>
      </c>
      <c r="AQ489" s="19">
        <f t="shared" si="170"/>
        <v>0.11285494023904126</v>
      </c>
      <c r="AX489">
        <v>0.18230636686378082</v>
      </c>
      <c r="AY489">
        <v>61.043103448275865</v>
      </c>
      <c r="AZ489">
        <v>2.5434626436781609</v>
      </c>
      <c r="BA489">
        <v>2.0602047413793105</v>
      </c>
      <c r="BB489">
        <v>6.9310344827586192</v>
      </c>
      <c r="BC489">
        <v>0.2887931034482758</v>
      </c>
      <c r="BD489">
        <v>1.7714116379310347</v>
      </c>
      <c r="BE489">
        <v>0.17714116379310349</v>
      </c>
      <c r="BF489">
        <v>0</v>
      </c>
      <c r="BG489">
        <v>24.34</v>
      </c>
      <c r="BH489">
        <v>1.4697675756315471</v>
      </c>
      <c r="BI489">
        <v>3.0453566619954442</v>
      </c>
      <c r="BJ489">
        <v>1.9572507266644719</v>
      </c>
      <c r="BK489">
        <v>0.46763723391291112</v>
      </c>
      <c r="BL489">
        <v>1.2989923164247531E-3</v>
      </c>
      <c r="BP489" s="50">
        <f t="shared" si="171"/>
        <v>1.4702077396089994</v>
      </c>
      <c r="BQ489" s="50">
        <f t="shared" si="172"/>
        <v>7.0856465517241396E-2</v>
      </c>
      <c r="BR489" s="50">
        <f t="shared" si="173"/>
        <v>0.48440200189832222</v>
      </c>
      <c r="BS489" s="50">
        <f t="shared" si="174"/>
        <v>0.51345891821537015</v>
      </c>
      <c r="BT489" s="50">
        <f t="shared" si="175"/>
        <v>1.3455611163842283E-3</v>
      </c>
      <c r="BU489" s="50">
        <f t="shared" si="175"/>
        <v>1.4262747728204727E-3</v>
      </c>
    </row>
    <row r="490" spans="1:73" x14ac:dyDescent="0.25">
      <c r="A490" s="21">
        <v>43739.484027777777</v>
      </c>
      <c r="B490" s="17">
        <v>337583</v>
      </c>
      <c r="C490" s="17">
        <v>13.51</v>
      </c>
      <c r="D490" s="17">
        <v>25.41</v>
      </c>
      <c r="E490" s="17">
        <v>710.7</v>
      </c>
      <c r="F490" s="17">
        <v>91.6</v>
      </c>
      <c r="G490" s="17">
        <v>-93.7</v>
      </c>
      <c r="H490" s="17">
        <v>-12.25</v>
      </c>
      <c r="I490" s="17">
        <v>30.17</v>
      </c>
      <c r="J490" s="17">
        <v>303.3</v>
      </c>
      <c r="K490" s="17">
        <v>619.1</v>
      </c>
      <c r="L490" s="17">
        <v>-81.5</v>
      </c>
      <c r="M490" s="17">
        <v>0.129</v>
      </c>
      <c r="N490" s="17">
        <v>616.9</v>
      </c>
      <c r="O490" s="17">
        <v>79.37</v>
      </c>
      <c r="P490" s="17">
        <v>537.6</v>
      </c>
      <c r="Q490" s="17">
        <v>386.2</v>
      </c>
      <c r="R490" s="17">
        <v>467.7</v>
      </c>
      <c r="S490" s="17">
        <v>23.93</v>
      </c>
      <c r="T490" s="17">
        <v>62.07</v>
      </c>
      <c r="U490" s="17">
        <v>0.59</v>
      </c>
      <c r="V490" s="17">
        <v>330.5</v>
      </c>
      <c r="W490" s="17">
        <v>25</v>
      </c>
      <c r="X490" s="17">
        <v>0.69299999999999995</v>
      </c>
      <c r="Y490" s="17">
        <v>6.9257119999999999</v>
      </c>
      <c r="Z490" s="7">
        <f t="shared" si="154"/>
        <v>24.465</v>
      </c>
      <c r="AA490" s="7">
        <f t="shared" si="168"/>
        <v>297.61499999999995</v>
      </c>
      <c r="AB490" s="2">
        <f t="shared" si="155"/>
        <v>575.66700000000003</v>
      </c>
      <c r="AC490" s="42">
        <f t="shared" si="156"/>
        <v>3.1130650350090043</v>
      </c>
      <c r="AD490" s="42">
        <f t="shared" si="157"/>
        <v>1.9322794672300889</v>
      </c>
      <c r="AE490" s="42">
        <f t="shared" si="158"/>
        <v>0.83695827863315753</v>
      </c>
      <c r="AF490" s="42">
        <f t="shared" si="159"/>
        <v>372.31122743995326</v>
      </c>
      <c r="AG490" s="42">
        <f t="shared" si="160"/>
        <v>357.4187783423551</v>
      </c>
      <c r="AH490" s="6">
        <f t="shared" si="161"/>
        <v>370.75199999999995</v>
      </c>
      <c r="AI490" s="4">
        <v>24.683887692017301</v>
      </c>
      <c r="AJ490" s="4">
        <f t="shared" si="169"/>
        <v>297.8338876920173</v>
      </c>
      <c r="AK490" s="8">
        <f t="shared" si="162"/>
        <v>0.20524236675673557</v>
      </c>
      <c r="AL490" s="8">
        <f t="shared" si="163"/>
        <v>428.3535827192751</v>
      </c>
      <c r="AM490" s="8">
        <f t="shared" si="164"/>
        <v>1.9755632108338119</v>
      </c>
      <c r="AN490" s="8">
        <f t="shared" si="165"/>
        <v>12.59658311927498</v>
      </c>
      <c r="AO490" s="22">
        <f t="shared" si="166"/>
        <v>1.1508142257977428E-2</v>
      </c>
      <c r="AP490" s="22">
        <f t="shared" si="167"/>
        <v>0.12725798595268323</v>
      </c>
      <c r="AQ490" s="19">
        <f t="shared" si="170"/>
        <v>0.12725798595268323</v>
      </c>
      <c r="AX490">
        <v>0.18349969885196152</v>
      </c>
      <c r="AY490">
        <v>61.267241379310349</v>
      </c>
      <c r="AZ490">
        <v>2.552801724137931</v>
      </c>
      <c r="BA490">
        <v>2.0677693965517241</v>
      </c>
      <c r="BB490">
        <v>7.0258620689655178</v>
      </c>
      <c r="BC490">
        <v>0.29274425287356326</v>
      </c>
      <c r="BD490">
        <v>1.7750251436781608</v>
      </c>
      <c r="BE490">
        <v>0.17750251436781608</v>
      </c>
      <c r="BF490">
        <v>0</v>
      </c>
      <c r="BG490">
        <v>24.465</v>
      </c>
      <c r="BH490">
        <v>0.67747099189266624</v>
      </c>
      <c r="BI490">
        <v>3.0682204267565356</v>
      </c>
      <c r="BJ490">
        <v>1.9044444188877816</v>
      </c>
      <c r="BK490">
        <v>0.47564322564809802</v>
      </c>
      <c r="BL490">
        <v>1.3212311823558277E-3</v>
      </c>
      <c r="BP490" s="50">
        <f t="shared" si="171"/>
        <v>0.67767387997602313</v>
      </c>
      <c r="BQ490" s="50">
        <f t="shared" si="172"/>
        <v>7.1001005747126436E-2</v>
      </c>
      <c r="BR490" s="50">
        <f t="shared" si="173"/>
        <v>0.48384799463489431</v>
      </c>
      <c r="BS490" s="50">
        <f t="shared" si="174"/>
        <v>0.51443967647653721</v>
      </c>
      <c r="BT490" s="50">
        <f t="shared" si="175"/>
        <v>1.3440222073191508E-3</v>
      </c>
      <c r="BU490" s="50">
        <f t="shared" si="175"/>
        <v>1.4289991013237144E-3</v>
      </c>
    </row>
    <row r="491" spans="1:73" x14ac:dyDescent="0.25">
      <c r="A491" s="21">
        <v>43739.484027777777</v>
      </c>
      <c r="B491" s="17">
        <v>337584</v>
      </c>
      <c r="C491" s="17">
        <v>13.51</v>
      </c>
      <c r="D491" s="17">
        <v>25.42</v>
      </c>
      <c r="E491" s="17">
        <v>712.4</v>
      </c>
      <c r="F491" s="17">
        <v>91.8</v>
      </c>
      <c r="G491" s="17">
        <v>-94.2</v>
      </c>
      <c r="H491" s="17">
        <v>-14.44</v>
      </c>
      <c r="I491" s="17">
        <v>30.17</v>
      </c>
      <c r="J491" s="17">
        <v>303.3</v>
      </c>
      <c r="K491" s="17">
        <v>620.5</v>
      </c>
      <c r="L491" s="17">
        <v>-79.8</v>
      </c>
      <c r="M491" s="17">
        <v>0.129</v>
      </c>
      <c r="N491" s="17">
        <v>618.20000000000005</v>
      </c>
      <c r="O491" s="17">
        <v>77.41</v>
      </c>
      <c r="P491" s="17">
        <v>540.70000000000005</v>
      </c>
      <c r="Q491" s="17">
        <v>385.7</v>
      </c>
      <c r="R491" s="17">
        <v>465.5</v>
      </c>
      <c r="S491" s="17">
        <v>23.92</v>
      </c>
      <c r="T491" s="17">
        <v>61.85</v>
      </c>
      <c r="U491" s="17">
        <v>0.97499999999999998</v>
      </c>
      <c r="V491" s="17">
        <v>190.5</v>
      </c>
      <c r="W491" s="17">
        <v>24.85</v>
      </c>
      <c r="X491" s="17">
        <v>0.69499999999999995</v>
      </c>
      <c r="Y491" s="17">
        <v>6.9480810000000002</v>
      </c>
      <c r="Z491" s="7">
        <f t="shared" si="154"/>
        <v>24.385000000000002</v>
      </c>
      <c r="AA491" s="7">
        <f t="shared" si="168"/>
        <v>297.53499999999997</v>
      </c>
      <c r="AB491" s="2">
        <f t="shared" si="155"/>
        <v>577.04399999999998</v>
      </c>
      <c r="AC491" s="42">
        <f t="shared" si="156"/>
        <v>3.0109616830035622</v>
      </c>
      <c r="AD491" s="42">
        <f t="shared" si="157"/>
        <v>1.8622798009377033</v>
      </c>
      <c r="AE491" s="42">
        <f t="shared" si="158"/>
        <v>0.83258566588801819</v>
      </c>
      <c r="AF491" s="42">
        <f t="shared" si="159"/>
        <v>369.968058610421</v>
      </c>
      <c r="AG491" s="42">
        <f t="shared" si="160"/>
        <v>355.16933626600417</v>
      </c>
      <c r="AH491" s="6">
        <f t="shared" si="161"/>
        <v>370.27199999999999</v>
      </c>
      <c r="AI491" s="4">
        <v>24.1685057879073</v>
      </c>
      <c r="AJ491" s="4">
        <f t="shared" si="169"/>
        <v>297.31850578790727</v>
      </c>
      <c r="AK491" s="8">
        <f t="shared" si="162"/>
        <v>0.20507690154687599</v>
      </c>
      <c r="AL491" s="8">
        <f t="shared" si="163"/>
        <v>425.29262418087899</v>
      </c>
      <c r="AM491" s="8">
        <f t="shared" si="164"/>
        <v>2.5396111907140431</v>
      </c>
      <c r="AN491" s="8">
        <f t="shared" si="165"/>
        <v>-16.015998034995835</v>
      </c>
      <c r="AO491" s="22">
        <f t="shared" si="166"/>
        <v>1.2249684325203259E-2</v>
      </c>
      <c r="AP491" s="22">
        <f t="shared" si="167"/>
        <v>0.13545801927334652</v>
      </c>
      <c r="AQ491" s="19">
        <f t="shared" si="170"/>
        <v>0.13545801927334652</v>
      </c>
      <c r="AX491">
        <v>0.18273521054862638</v>
      </c>
      <c r="AY491">
        <v>61.413793103448278</v>
      </c>
      <c r="AZ491">
        <v>2.5589080459770117</v>
      </c>
      <c r="BA491">
        <v>2.0727155172413796</v>
      </c>
      <c r="BB491">
        <v>6.8793103448275872</v>
      </c>
      <c r="BC491">
        <v>0.28663793103448282</v>
      </c>
      <c r="BD491">
        <v>1.7860775862068967</v>
      </c>
      <c r="BE491">
        <v>0.17860775862068967</v>
      </c>
      <c r="BF491">
        <v>0</v>
      </c>
      <c r="BG491">
        <v>24.385000000000002</v>
      </c>
      <c r="BH491">
        <v>1.1195495205005925</v>
      </c>
      <c r="BI491">
        <v>3.0535704370297756</v>
      </c>
      <c r="BJ491">
        <v>1.8886333153029162</v>
      </c>
      <c r="BK491">
        <v>0.47609158155690157</v>
      </c>
      <c r="BL491">
        <v>1.3224766154358379E-3</v>
      </c>
      <c r="BP491" s="50">
        <f t="shared" si="171"/>
        <v>1.1198848016552925</v>
      </c>
      <c r="BQ491" s="50">
        <f t="shared" si="172"/>
        <v>7.1443103448275869E-2</v>
      </c>
      <c r="BR491" s="50">
        <f t="shared" si="173"/>
        <v>0.48934391487496454</v>
      </c>
      <c r="BS491" s="50">
        <f t="shared" si="174"/>
        <v>0.51927690630508916</v>
      </c>
      <c r="BT491" s="50">
        <f t="shared" si="175"/>
        <v>1.359288652430457E-3</v>
      </c>
      <c r="BU491" s="50">
        <f t="shared" si="175"/>
        <v>1.4424358508474697E-3</v>
      </c>
    </row>
    <row r="492" spans="1:73" x14ac:dyDescent="0.25">
      <c r="A492" s="21">
        <v>43739.484027777777</v>
      </c>
      <c r="B492" s="17">
        <v>337585</v>
      </c>
      <c r="C492" s="17">
        <v>13.51</v>
      </c>
      <c r="D492" s="17">
        <v>25.43</v>
      </c>
      <c r="E492" s="17">
        <v>715.5</v>
      </c>
      <c r="F492" s="17">
        <v>92.3</v>
      </c>
      <c r="G492" s="17">
        <v>-94.5</v>
      </c>
      <c r="H492" s="17">
        <v>-14.47</v>
      </c>
      <c r="I492" s="17">
        <v>30.18</v>
      </c>
      <c r="J492" s="17">
        <v>303.3</v>
      </c>
      <c r="K492" s="17">
        <v>623.29999999999995</v>
      </c>
      <c r="L492" s="17">
        <v>-80</v>
      </c>
      <c r="M492" s="17">
        <v>0.129</v>
      </c>
      <c r="N492" s="17">
        <v>621</v>
      </c>
      <c r="O492" s="17">
        <v>77.78</v>
      </c>
      <c r="P492" s="17">
        <v>543.20000000000005</v>
      </c>
      <c r="Q492" s="17">
        <v>385.5</v>
      </c>
      <c r="R492" s="17">
        <v>465.5</v>
      </c>
      <c r="S492" s="17">
        <v>23.91</v>
      </c>
      <c r="T492" s="17">
        <v>63.32</v>
      </c>
      <c r="U492" s="17">
        <v>1.2050000000000001</v>
      </c>
      <c r="V492" s="17">
        <v>83</v>
      </c>
      <c r="W492" s="17">
        <v>24.75</v>
      </c>
      <c r="X492" s="17">
        <v>0.69799999999999995</v>
      </c>
      <c r="Y492" s="17">
        <v>6.97506</v>
      </c>
      <c r="Z492" s="7">
        <f t="shared" si="154"/>
        <v>24.33</v>
      </c>
      <c r="AA492" s="7">
        <f t="shared" si="168"/>
        <v>297.47999999999996</v>
      </c>
      <c r="AB492" s="2">
        <f t="shared" si="155"/>
        <v>579.55500000000006</v>
      </c>
      <c r="AC492" s="42">
        <f t="shared" si="156"/>
        <v>3.0793629723117006</v>
      </c>
      <c r="AD492" s="42">
        <f t="shared" si="157"/>
        <v>1.9498526340677689</v>
      </c>
      <c r="AE492" s="42">
        <f t="shared" si="158"/>
        <v>0.83809691356258642</v>
      </c>
      <c r="AF492" s="42">
        <f t="shared" si="159"/>
        <v>372.14174646607142</v>
      </c>
      <c r="AG492" s="42">
        <f t="shared" si="160"/>
        <v>357.25607660742855</v>
      </c>
      <c r="AH492" s="6">
        <f t="shared" si="161"/>
        <v>370.08</v>
      </c>
      <c r="AI492" s="4">
        <v>24.506085696696299</v>
      </c>
      <c r="AJ492" s="4">
        <f t="shared" si="169"/>
        <v>297.65608569669627</v>
      </c>
      <c r="AK492" s="8">
        <f t="shared" si="162"/>
        <v>0.20496319581756897</v>
      </c>
      <c r="AL492" s="8">
        <f t="shared" si="163"/>
        <v>427.3219362377186</v>
      </c>
      <c r="AM492" s="8">
        <f t="shared" si="164"/>
        <v>2.8233092285472381</v>
      </c>
      <c r="AN492" s="8">
        <f t="shared" si="165"/>
        <v>14.481815570862283</v>
      </c>
      <c r="AO492" s="22">
        <f t="shared" si="166"/>
        <v>1.1561927961252744E-2</v>
      </c>
      <c r="AP492" s="22">
        <f t="shared" si="167"/>
        <v>0.12785275269421534</v>
      </c>
      <c r="AQ492" s="19">
        <f t="shared" si="170"/>
        <v>0.12785275269421534</v>
      </c>
      <c r="AX492">
        <v>0.1822111835599223</v>
      </c>
      <c r="AY492">
        <v>61.681034482758619</v>
      </c>
      <c r="AZ492">
        <v>2.5700431034482758</v>
      </c>
      <c r="BA492">
        <v>2.0817349137931034</v>
      </c>
      <c r="BB492">
        <v>6.8965517241379315</v>
      </c>
      <c r="BC492">
        <v>0.2873563218390805</v>
      </c>
      <c r="BD492">
        <v>1.7943785919540229</v>
      </c>
      <c r="BE492">
        <v>0.17943785919540231</v>
      </c>
      <c r="BF492">
        <v>0</v>
      </c>
      <c r="BG492">
        <v>24.33</v>
      </c>
      <c r="BH492">
        <v>1.3836483817468861</v>
      </c>
      <c r="BI492">
        <v>3.0435339982258998</v>
      </c>
      <c r="BJ492">
        <v>1.9271657276766396</v>
      </c>
      <c r="BK492">
        <v>0.47470500798631171</v>
      </c>
      <c r="BL492">
        <v>1.3186250221841993E-3</v>
      </c>
      <c r="BP492" s="50">
        <f t="shared" si="171"/>
        <v>1.3840627548662845</v>
      </c>
      <c r="BQ492" s="50">
        <f t="shared" si="172"/>
        <v>7.1775143678160916E-2</v>
      </c>
      <c r="BR492" s="50">
        <f t="shared" si="173"/>
        <v>0.49081300167681319</v>
      </c>
      <c r="BS492" s="50">
        <f t="shared" si="174"/>
        <v>0.52039076679594776</v>
      </c>
      <c r="BT492" s="50">
        <f t="shared" si="175"/>
        <v>1.3633694491022588E-3</v>
      </c>
      <c r="BU492" s="50">
        <f t="shared" si="175"/>
        <v>1.4455299077665215E-3</v>
      </c>
    </row>
    <row r="493" spans="1:73" x14ac:dyDescent="0.25">
      <c r="A493" s="21">
        <v>43739.484027777777</v>
      </c>
      <c r="B493" s="17">
        <v>337586</v>
      </c>
      <c r="C493" s="17">
        <v>13.51</v>
      </c>
      <c r="D493" s="17">
        <v>25.44</v>
      </c>
      <c r="E493" s="17">
        <v>717.8</v>
      </c>
      <c r="F493" s="17">
        <v>92.6</v>
      </c>
      <c r="G493" s="17">
        <v>-94.6</v>
      </c>
      <c r="H493" s="17">
        <v>-15.09</v>
      </c>
      <c r="I493" s="17">
        <v>30.19</v>
      </c>
      <c r="J493" s="17">
        <v>303.3</v>
      </c>
      <c r="K493" s="17">
        <v>625.20000000000005</v>
      </c>
      <c r="L493" s="17">
        <v>-79.55</v>
      </c>
      <c r="M493" s="17">
        <v>0.129</v>
      </c>
      <c r="N493" s="17">
        <v>623.1</v>
      </c>
      <c r="O493" s="17">
        <v>77.52</v>
      </c>
      <c r="P493" s="17">
        <v>545.6</v>
      </c>
      <c r="Q493" s="17">
        <v>385.4</v>
      </c>
      <c r="R493" s="17">
        <v>464.9</v>
      </c>
      <c r="S493" s="17">
        <v>23.91</v>
      </c>
      <c r="T493" s="17">
        <v>62.15</v>
      </c>
      <c r="U493" s="17">
        <v>1.0049999999999999</v>
      </c>
      <c r="V493" s="17">
        <v>320.5</v>
      </c>
      <c r="W493" s="17">
        <v>24.75</v>
      </c>
      <c r="X493" s="17">
        <v>0.7</v>
      </c>
      <c r="Y493" s="17">
        <v>6.9987120000000003</v>
      </c>
      <c r="Z493" s="7">
        <f t="shared" si="154"/>
        <v>24.33</v>
      </c>
      <c r="AA493" s="7">
        <f t="shared" si="168"/>
        <v>297.47999999999996</v>
      </c>
      <c r="AB493" s="2">
        <f t="shared" si="155"/>
        <v>581.41800000000001</v>
      </c>
      <c r="AC493" s="42">
        <f t="shared" si="156"/>
        <v>3.1506475852980538</v>
      </c>
      <c r="AD493" s="42">
        <f t="shared" si="157"/>
        <v>1.9581274742627404</v>
      </c>
      <c r="AE493" s="42">
        <f t="shared" si="158"/>
        <v>0.83860460483981725</v>
      </c>
      <c r="AF493" s="42">
        <f t="shared" si="159"/>
        <v>372.36717757733891</v>
      </c>
      <c r="AG493" s="42">
        <f t="shared" si="160"/>
        <v>357.47249047424532</v>
      </c>
      <c r="AH493" s="6">
        <f t="shared" si="161"/>
        <v>369.98399999999998</v>
      </c>
      <c r="AI493" s="4">
        <v>24.854900791961501</v>
      </c>
      <c r="AJ493" s="4">
        <f t="shared" si="169"/>
        <v>298.00490079196146</v>
      </c>
      <c r="AK493" s="8">
        <f t="shared" si="162"/>
        <v>0.20496319581756897</v>
      </c>
      <c r="AL493" s="8">
        <f t="shared" si="163"/>
        <v>429.4045639346603</v>
      </c>
      <c r="AM493" s="8">
        <f t="shared" si="164"/>
        <v>2.5783861231398215</v>
      </c>
      <c r="AN493" s="8">
        <f t="shared" si="165"/>
        <v>39.424452221882774</v>
      </c>
      <c r="AO493" s="22">
        <f t="shared" si="166"/>
        <v>1.098686639531433E-2</v>
      </c>
      <c r="AP493" s="22">
        <f t="shared" si="167"/>
        <v>0.12149367448336079</v>
      </c>
      <c r="AQ493" s="19">
        <f t="shared" si="170"/>
        <v>0.12149367448336079</v>
      </c>
      <c r="AX493">
        <v>0.1822111835599223</v>
      </c>
      <c r="AY493">
        <v>61.879310344827587</v>
      </c>
      <c r="AZ493">
        <v>2.5783045977011496</v>
      </c>
      <c r="BA493">
        <v>2.0884267241379315</v>
      </c>
      <c r="BB493">
        <v>6.8534482758620694</v>
      </c>
      <c r="BC493">
        <v>0.28556034482758624</v>
      </c>
      <c r="BD493">
        <v>1.8028663793103452</v>
      </c>
      <c r="BE493">
        <v>0.18028663793103453</v>
      </c>
      <c r="BF493">
        <v>0</v>
      </c>
      <c r="BG493">
        <v>24.33</v>
      </c>
      <c r="BH493">
        <v>1.1539971980544568</v>
      </c>
      <c r="BI493">
        <v>3.0435339982258998</v>
      </c>
      <c r="BJ493">
        <v>1.8915563798973967</v>
      </c>
      <c r="BK493">
        <v>0.47925610826168508</v>
      </c>
      <c r="BL493">
        <v>1.3312669673935698E-3</v>
      </c>
      <c r="BP493" s="50">
        <f t="shared" si="171"/>
        <v>1.1543427955523782</v>
      </c>
      <c r="BQ493" s="50">
        <f t="shared" si="172"/>
        <v>7.2114655172413805E-2</v>
      </c>
      <c r="BR493" s="50">
        <f t="shared" si="173"/>
        <v>0.49300551124025183</v>
      </c>
      <c r="BS493" s="50">
        <f t="shared" si="174"/>
        <v>0.52313043375089463</v>
      </c>
      <c r="BT493" s="50">
        <f t="shared" si="175"/>
        <v>1.3694597534451439E-3</v>
      </c>
      <c r="BU493" s="50">
        <f t="shared" si="175"/>
        <v>1.4531400937524851E-3</v>
      </c>
    </row>
    <row r="494" spans="1:73" x14ac:dyDescent="0.25">
      <c r="A494" s="21">
        <v>43739.484027777777</v>
      </c>
      <c r="B494" s="17">
        <v>337587</v>
      </c>
      <c r="C494" s="17">
        <v>13.51</v>
      </c>
      <c r="D494" s="17">
        <v>25.45</v>
      </c>
      <c r="E494" s="17">
        <v>717.5</v>
      </c>
      <c r="F494" s="17">
        <v>92.6</v>
      </c>
      <c r="G494" s="17">
        <v>-93.5</v>
      </c>
      <c r="H494" s="17">
        <v>-14</v>
      </c>
      <c r="I494" s="17">
        <v>30.18</v>
      </c>
      <c r="J494" s="17">
        <v>303.3</v>
      </c>
      <c r="K494" s="17">
        <v>624.9</v>
      </c>
      <c r="L494" s="17">
        <v>-79.53</v>
      </c>
      <c r="M494" s="17">
        <v>0.129</v>
      </c>
      <c r="N494" s="17">
        <v>624</v>
      </c>
      <c r="O494" s="17">
        <v>78.61</v>
      </c>
      <c r="P494" s="17">
        <v>545.29999999999995</v>
      </c>
      <c r="Q494" s="17">
        <v>386.5</v>
      </c>
      <c r="R494" s="17">
        <v>466</v>
      </c>
      <c r="S494" s="17">
        <v>23.89</v>
      </c>
      <c r="T494" s="17">
        <v>63.47</v>
      </c>
      <c r="U494" s="17">
        <v>0.435</v>
      </c>
      <c r="V494" s="17">
        <v>32.5</v>
      </c>
      <c r="W494" s="17">
        <v>25.55</v>
      </c>
      <c r="X494" s="17">
        <v>0.69899999999999995</v>
      </c>
      <c r="Y494" s="17">
        <v>6.9926240000000002</v>
      </c>
      <c r="Z494" s="7">
        <f t="shared" si="154"/>
        <v>24.72</v>
      </c>
      <c r="AA494" s="7">
        <f t="shared" si="168"/>
        <v>297.87</v>
      </c>
      <c r="AB494" s="2">
        <f t="shared" si="155"/>
        <v>581.17500000000007</v>
      </c>
      <c r="AC494" s="42">
        <f t="shared" si="156"/>
        <v>3.1811621666831509</v>
      </c>
      <c r="AD494" s="42">
        <f t="shared" si="157"/>
        <v>2.0190836271937957</v>
      </c>
      <c r="AE494" s="42">
        <f t="shared" si="158"/>
        <v>0.84213105961173296</v>
      </c>
      <c r="AF494" s="42">
        <f t="shared" si="159"/>
        <v>375.89781902125662</v>
      </c>
      <c r="AG494" s="42">
        <f t="shared" si="160"/>
        <v>360.86190626040633</v>
      </c>
      <c r="AH494" s="6">
        <f t="shared" si="161"/>
        <v>371.03999999999996</v>
      </c>
      <c r="AI494" s="4">
        <v>25.036669077633501</v>
      </c>
      <c r="AJ494" s="4">
        <f t="shared" si="169"/>
        <v>298.1866690776335</v>
      </c>
      <c r="AK494" s="8">
        <f t="shared" si="162"/>
        <v>0.2057703810615929</v>
      </c>
      <c r="AL494" s="8">
        <f t="shared" si="163"/>
        <v>430.40853033339442</v>
      </c>
      <c r="AM494" s="8">
        <f t="shared" si="164"/>
        <v>1.6963269142473687</v>
      </c>
      <c r="AN494" s="8">
        <f t="shared" si="165"/>
        <v>15.647886755996808</v>
      </c>
      <c r="AO494" s="22">
        <f t="shared" si="166"/>
        <v>1.1523845949661507E-2</v>
      </c>
      <c r="AP494" s="22">
        <f t="shared" si="167"/>
        <v>0.12743163867011922</v>
      </c>
      <c r="AQ494" s="19">
        <f t="shared" si="170"/>
        <v>0.12743163867011922</v>
      </c>
      <c r="AX494">
        <v>0.18595452004674518</v>
      </c>
      <c r="AY494">
        <v>61.853448275862071</v>
      </c>
      <c r="AZ494">
        <v>2.5772270114942528</v>
      </c>
      <c r="BA494">
        <v>2.0875538793103448</v>
      </c>
      <c r="BB494">
        <v>6.8534482758620694</v>
      </c>
      <c r="BC494">
        <v>0.28556034482758624</v>
      </c>
      <c r="BD494">
        <v>1.8019935344827585</v>
      </c>
      <c r="BE494">
        <v>0.18019935344827587</v>
      </c>
      <c r="BF494">
        <v>0</v>
      </c>
      <c r="BG494">
        <v>24.72</v>
      </c>
      <c r="BH494">
        <v>0.49949132453103356</v>
      </c>
      <c r="BI494">
        <v>3.1153272210445753</v>
      </c>
      <c r="BJ494">
        <v>1.9772981871969919</v>
      </c>
      <c r="BK494">
        <v>0.4846123489199094</v>
      </c>
      <c r="BL494">
        <v>1.3461454136664151E-3</v>
      </c>
      <c r="BP494" s="50">
        <f t="shared" si="171"/>
        <v>0.49964091150774587</v>
      </c>
      <c r="BQ494" s="50">
        <f t="shared" si="172"/>
        <v>7.2079741379310336E-2</v>
      </c>
      <c r="BR494" s="50">
        <f t="shared" si="173"/>
        <v>0.4907844728498883</v>
      </c>
      <c r="BS494" s="50">
        <f t="shared" si="174"/>
        <v>0.52230239465619599</v>
      </c>
      <c r="BT494" s="50">
        <f t="shared" si="175"/>
        <v>1.3632902023608007E-3</v>
      </c>
      <c r="BU494" s="50">
        <f t="shared" si="175"/>
        <v>1.4508399851560999E-3</v>
      </c>
    </row>
    <row r="495" spans="1:73" x14ac:dyDescent="0.25">
      <c r="A495" s="21">
        <v>43739.484027777777</v>
      </c>
      <c r="B495" s="17">
        <v>337588</v>
      </c>
      <c r="C495" s="17">
        <v>13.51</v>
      </c>
      <c r="D495" s="17">
        <v>25.46</v>
      </c>
      <c r="E495" s="17">
        <v>714.3</v>
      </c>
      <c r="F495" s="17">
        <v>92.1</v>
      </c>
      <c r="G495" s="17">
        <v>-94.5</v>
      </c>
      <c r="H495" s="17">
        <v>-13.77</v>
      </c>
      <c r="I495" s="17">
        <v>30.19</v>
      </c>
      <c r="J495" s="17">
        <v>303.3</v>
      </c>
      <c r="K495" s="17">
        <v>622.20000000000005</v>
      </c>
      <c r="L495" s="17">
        <v>-80.8</v>
      </c>
      <c r="M495" s="17">
        <v>0.129</v>
      </c>
      <c r="N495" s="17">
        <v>619.79999999999995</v>
      </c>
      <c r="O495" s="17">
        <v>78.36</v>
      </c>
      <c r="P495" s="17">
        <v>541.4</v>
      </c>
      <c r="Q495" s="17">
        <v>385.5</v>
      </c>
      <c r="R495" s="17">
        <v>466.3</v>
      </c>
      <c r="S495" s="17">
        <v>23.89</v>
      </c>
      <c r="T495" s="17">
        <v>64.459999999999994</v>
      </c>
      <c r="U495" s="17">
        <v>0.72499999999999998</v>
      </c>
      <c r="V495" s="17">
        <v>253</v>
      </c>
      <c r="W495" s="17">
        <v>25.55</v>
      </c>
      <c r="X495" s="17">
        <v>0.69599999999999995</v>
      </c>
      <c r="Y495" s="17">
        <v>6.9599950000000002</v>
      </c>
      <c r="Z495" s="7">
        <f t="shared" si="154"/>
        <v>24.72</v>
      </c>
      <c r="AA495" s="7">
        <f t="shared" si="168"/>
        <v>297.87</v>
      </c>
      <c r="AB495" s="2">
        <f t="shared" si="155"/>
        <v>578.58299999999997</v>
      </c>
      <c r="AC495" s="42">
        <f t="shared" si="156"/>
        <v>3.2310183082748019</v>
      </c>
      <c r="AD495" s="42">
        <f t="shared" si="157"/>
        <v>2.0827144015139369</v>
      </c>
      <c r="AE495" s="42">
        <f t="shared" si="158"/>
        <v>0.84587593476898304</v>
      </c>
      <c r="AF495" s="42">
        <f t="shared" si="159"/>
        <v>377.56940017011749</v>
      </c>
      <c r="AG495" s="42">
        <f t="shared" si="160"/>
        <v>362.46662416331276</v>
      </c>
      <c r="AH495" s="6">
        <f t="shared" si="161"/>
        <v>370.08</v>
      </c>
      <c r="AI495" s="4">
        <v>25.2740728154075</v>
      </c>
      <c r="AJ495" s="4">
        <f t="shared" si="169"/>
        <v>298.4240728154075</v>
      </c>
      <c r="AK495" s="8">
        <f t="shared" si="162"/>
        <v>0.2057703810615929</v>
      </c>
      <c r="AL495" s="8">
        <f t="shared" si="163"/>
        <v>431.83154998890961</v>
      </c>
      <c r="AM495" s="8">
        <f t="shared" si="164"/>
        <v>2.1899486295344919</v>
      </c>
      <c r="AN495" s="8">
        <f t="shared" si="165"/>
        <v>35.346079910514135</v>
      </c>
      <c r="AO495" s="22">
        <f t="shared" si="166"/>
        <v>1.0962104406386631E-2</v>
      </c>
      <c r="AP495" s="22">
        <f t="shared" si="167"/>
        <v>0.12121985436813439</v>
      </c>
      <c r="AQ495" s="19">
        <f t="shared" si="170"/>
        <v>0.12121985436813439</v>
      </c>
      <c r="AX495">
        <v>0.18595452004674518</v>
      </c>
      <c r="AY495">
        <v>61.577586206896548</v>
      </c>
      <c r="AZ495">
        <v>2.5657327586206895</v>
      </c>
      <c r="BA495">
        <v>2.0782435344827586</v>
      </c>
      <c r="BB495">
        <v>6.9655172413793114</v>
      </c>
      <c r="BC495">
        <v>0.29022988505747133</v>
      </c>
      <c r="BD495">
        <v>1.7880136494252872</v>
      </c>
      <c r="BE495">
        <v>0.17880136494252874</v>
      </c>
      <c r="BF495">
        <v>0</v>
      </c>
      <c r="BG495">
        <v>24.72</v>
      </c>
      <c r="BH495">
        <v>0.83248554088505589</v>
      </c>
      <c r="BI495">
        <v>3.1153272210445753</v>
      </c>
      <c r="BJ495">
        <v>2.0081399266853328</v>
      </c>
      <c r="BK495">
        <v>0.47840800345893336</v>
      </c>
      <c r="BL495">
        <v>1.3289111207192594E-3</v>
      </c>
      <c r="BP495" s="50">
        <f t="shared" si="171"/>
        <v>0.83273485251290968</v>
      </c>
      <c r="BQ495" s="50">
        <f t="shared" si="172"/>
        <v>7.152054597701149E-2</v>
      </c>
      <c r="BR495" s="50">
        <f t="shared" si="173"/>
        <v>0.48836021368957755</v>
      </c>
      <c r="BS495" s="50">
        <f t="shared" si="174"/>
        <v>0.51900897072962338</v>
      </c>
      <c r="BT495" s="50">
        <f t="shared" si="175"/>
        <v>1.3565561491377153E-3</v>
      </c>
      <c r="BU495" s="50">
        <f t="shared" si="175"/>
        <v>1.441691585360065E-3</v>
      </c>
    </row>
    <row r="496" spans="1:73" x14ac:dyDescent="0.25">
      <c r="A496" s="21">
        <v>43739.484722222223</v>
      </c>
      <c r="B496" s="17">
        <v>337589</v>
      </c>
      <c r="C496" s="17">
        <v>13.51</v>
      </c>
      <c r="D496" s="17">
        <v>25.47</v>
      </c>
      <c r="E496" s="17">
        <v>712.2</v>
      </c>
      <c r="F496" s="17">
        <v>92.2</v>
      </c>
      <c r="G496" s="17">
        <v>-94.2</v>
      </c>
      <c r="H496" s="17">
        <v>-13.7</v>
      </c>
      <c r="I496" s="17">
        <v>30.19</v>
      </c>
      <c r="J496" s="17">
        <v>303.3</v>
      </c>
      <c r="K496" s="17">
        <v>620</v>
      </c>
      <c r="L496" s="17">
        <v>-80.5</v>
      </c>
      <c r="M496" s="17">
        <v>0.129</v>
      </c>
      <c r="N496" s="17">
        <v>618</v>
      </c>
      <c r="O496" s="17">
        <v>78.5</v>
      </c>
      <c r="P496" s="17">
        <v>539.5</v>
      </c>
      <c r="Q496" s="17">
        <v>385.9</v>
      </c>
      <c r="R496" s="17">
        <v>466.4</v>
      </c>
      <c r="S496" s="17">
        <v>23.89</v>
      </c>
      <c r="T496" s="17">
        <v>65.14</v>
      </c>
      <c r="U496" s="17">
        <v>1.2549999999999999</v>
      </c>
      <c r="V496" s="17">
        <v>328</v>
      </c>
      <c r="W496" s="17">
        <v>24.6</v>
      </c>
      <c r="X496" s="17">
        <v>0.69499999999999995</v>
      </c>
      <c r="Y496" s="17">
        <v>6.9464550000000003</v>
      </c>
      <c r="Z496" s="7">
        <f t="shared" si="154"/>
        <v>24.245000000000001</v>
      </c>
      <c r="AA496" s="7">
        <f t="shared" si="168"/>
        <v>297.39499999999998</v>
      </c>
      <c r="AB496" s="2">
        <f t="shared" si="155"/>
        <v>576.88200000000006</v>
      </c>
      <c r="AC496" s="42">
        <f t="shared" si="156"/>
        <v>3.2325072703601823</v>
      </c>
      <c r="AD496" s="42">
        <f t="shared" si="157"/>
        <v>2.1056552359126228</v>
      </c>
      <c r="AE496" s="42">
        <f t="shared" si="158"/>
        <v>0.84739541920206229</v>
      </c>
      <c r="AF496" s="42">
        <f t="shared" si="159"/>
        <v>375.84071124273964</v>
      </c>
      <c r="AG496" s="42">
        <f t="shared" si="160"/>
        <v>360.80708279303002</v>
      </c>
      <c r="AH496" s="6">
        <f t="shared" si="161"/>
        <v>370.46399999999994</v>
      </c>
      <c r="AI496" s="4">
        <v>25.238255436086899</v>
      </c>
      <c r="AJ496" s="4">
        <f t="shared" si="169"/>
        <v>298.38825543608687</v>
      </c>
      <c r="AK496" s="8">
        <f t="shared" si="162"/>
        <v>0.20478755146393496</v>
      </c>
      <c r="AL496" s="8">
        <f t="shared" si="163"/>
        <v>431.70883942591871</v>
      </c>
      <c r="AM496" s="8">
        <f t="shared" si="164"/>
        <v>2.881288774142571</v>
      </c>
      <c r="AN496" s="8">
        <f t="shared" si="165"/>
        <v>83.365857643664341</v>
      </c>
      <c r="AO496" s="22">
        <f t="shared" si="166"/>
        <v>9.8416347595736472E-3</v>
      </c>
      <c r="AP496" s="22">
        <f t="shared" si="167"/>
        <v>0.10882960862923656</v>
      </c>
      <c r="AQ496" s="19">
        <f t="shared" si="170"/>
        <v>0.10882960862923656</v>
      </c>
      <c r="AX496">
        <v>0.18140381542656281</v>
      </c>
      <c r="AY496">
        <v>61.396551724137936</v>
      </c>
      <c r="AZ496">
        <v>2.5581896551724141</v>
      </c>
      <c r="BA496">
        <v>2.0721336206896557</v>
      </c>
      <c r="BB496">
        <v>6.9396551724137936</v>
      </c>
      <c r="BC496">
        <v>0.28915229885057475</v>
      </c>
      <c r="BD496">
        <v>1.7829813218390809</v>
      </c>
      <c r="BE496">
        <v>0.17829813218390811</v>
      </c>
      <c r="BF496">
        <v>0</v>
      </c>
      <c r="BG496">
        <v>24.245000000000001</v>
      </c>
      <c r="BH496">
        <v>1.4410611776699933</v>
      </c>
      <c r="BI496">
        <v>3.028079737333301</v>
      </c>
      <c r="BJ496">
        <v>1.9724911408989123</v>
      </c>
      <c r="BK496">
        <v>0.46859246298461182</v>
      </c>
      <c r="BL496">
        <v>1.3016457305128108E-3</v>
      </c>
      <c r="BP496" s="50">
        <f t="shared" si="171"/>
        <v>1.441492744694761</v>
      </c>
      <c r="BQ496" s="50">
        <f t="shared" si="172"/>
        <v>7.1319252873563235E-2</v>
      </c>
      <c r="BR496" s="50">
        <f t="shared" si="173"/>
        <v>0.48514565326590486</v>
      </c>
      <c r="BS496" s="50">
        <f t="shared" si="174"/>
        <v>0.51439374067790378</v>
      </c>
      <c r="BT496" s="50">
        <f t="shared" si="175"/>
        <v>1.3476268146275134E-3</v>
      </c>
      <c r="BU496" s="50">
        <f t="shared" si="175"/>
        <v>1.4288715018830661E-3</v>
      </c>
    </row>
    <row r="497" spans="1:73" x14ac:dyDescent="0.25">
      <c r="A497" s="21">
        <v>43739.484722222223</v>
      </c>
      <c r="B497" s="17">
        <v>337590</v>
      </c>
      <c r="C497" s="17">
        <v>13.51</v>
      </c>
      <c r="D497" s="17">
        <v>25.48</v>
      </c>
      <c r="E497" s="17">
        <v>708.5</v>
      </c>
      <c r="F497" s="17">
        <v>91.2</v>
      </c>
      <c r="G497" s="17">
        <v>-94.9</v>
      </c>
      <c r="H497" s="17">
        <v>-13.33</v>
      </c>
      <c r="I497" s="17">
        <v>30.18</v>
      </c>
      <c r="J497" s="17">
        <v>303.3</v>
      </c>
      <c r="K497" s="17">
        <v>617.29999999999995</v>
      </c>
      <c r="L497" s="17">
        <v>-81.5</v>
      </c>
      <c r="M497" s="17">
        <v>0.129</v>
      </c>
      <c r="N497" s="17">
        <v>613.70000000000005</v>
      </c>
      <c r="O497" s="17">
        <v>77.92</v>
      </c>
      <c r="P497" s="17">
        <v>535.79999999999995</v>
      </c>
      <c r="Q497" s="17">
        <v>385.2</v>
      </c>
      <c r="R497" s="17">
        <v>466.7</v>
      </c>
      <c r="S497" s="17">
        <v>23.89</v>
      </c>
      <c r="T497" s="17">
        <v>63.31</v>
      </c>
      <c r="U497" s="17">
        <v>1.085</v>
      </c>
      <c r="V497" s="17">
        <v>179</v>
      </c>
      <c r="W497" s="17">
        <v>24.85</v>
      </c>
      <c r="X497" s="17">
        <v>0.69099999999999995</v>
      </c>
      <c r="Y497" s="17">
        <v>6.9076880000000003</v>
      </c>
      <c r="Z497" s="7">
        <f t="shared" si="154"/>
        <v>24.37</v>
      </c>
      <c r="AA497" s="7">
        <f t="shared" si="168"/>
        <v>297.52</v>
      </c>
      <c r="AB497" s="2">
        <f t="shared" si="155"/>
        <v>573.88499999999999</v>
      </c>
      <c r="AC497" s="42">
        <f t="shared" si="156"/>
        <v>3.049123846576081</v>
      </c>
      <c r="AD497" s="42">
        <f t="shared" si="157"/>
        <v>1.9304003072673168</v>
      </c>
      <c r="AE497" s="42">
        <f t="shared" si="158"/>
        <v>0.83688004091549117</v>
      </c>
      <c r="AF497" s="42">
        <f t="shared" si="159"/>
        <v>371.80132283369585</v>
      </c>
      <c r="AG497" s="42">
        <f t="shared" si="160"/>
        <v>356.92926992034802</v>
      </c>
      <c r="AH497" s="6">
        <f t="shared" si="161"/>
        <v>369.79199999999997</v>
      </c>
      <c r="AI497" s="4">
        <v>24.359169400986001</v>
      </c>
      <c r="AJ497" s="4">
        <f t="shared" si="169"/>
        <v>297.50916940098597</v>
      </c>
      <c r="AK497" s="8">
        <f t="shared" si="162"/>
        <v>0.20504588672397572</v>
      </c>
      <c r="AL497" s="8">
        <f t="shared" si="163"/>
        <v>426.43522828365127</v>
      </c>
      <c r="AM497" s="8">
        <f t="shared" si="164"/>
        <v>2.6790436726563454</v>
      </c>
      <c r="AN497" s="8">
        <f t="shared" si="165"/>
        <v>-0.84522581923632756</v>
      </c>
      <c r="AO497" s="22">
        <f t="shared" si="166"/>
        <v>1.1795423311387668E-2</v>
      </c>
      <c r="AP497" s="22">
        <f t="shared" si="167"/>
        <v>0.13043476352805686</v>
      </c>
      <c r="AQ497" s="19">
        <f t="shared" si="170"/>
        <v>0.13043476352805686</v>
      </c>
      <c r="AX497">
        <v>0.18259216827927813</v>
      </c>
      <c r="AY497">
        <v>61.077586206896555</v>
      </c>
      <c r="AZ497">
        <v>2.5448994252873565</v>
      </c>
      <c r="BA497">
        <v>2.0613685344827588</v>
      </c>
      <c r="BB497">
        <v>7.0258620689655178</v>
      </c>
      <c r="BC497">
        <v>0.29274425287356326</v>
      </c>
      <c r="BD497">
        <v>1.7686242816091955</v>
      </c>
      <c r="BE497">
        <v>0.17686242816091957</v>
      </c>
      <c r="BF497">
        <v>0</v>
      </c>
      <c r="BG497">
        <v>24.37</v>
      </c>
      <c r="BH497">
        <v>1.2458576715314285</v>
      </c>
      <c r="BI497">
        <v>3.0508303674746324</v>
      </c>
      <c r="BJ497">
        <v>1.93148070564819</v>
      </c>
      <c r="BK497">
        <v>0.46957250786383031</v>
      </c>
      <c r="BL497">
        <v>1.3043680773995286E-3</v>
      </c>
      <c r="BP497" s="50">
        <f t="shared" si="171"/>
        <v>1.2462307792779408</v>
      </c>
      <c r="BQ497" s="50">
        <f t="shared" si="172"/>
        <v>7.0744971264367823E-2</v>
      </c>
      <c r="BR497" s="50">
        <f t="shared" si="173"/>
        <v>0.48401656271246224</v>
      </c>
      <c r="BS497" s="50">
        <f t="shared" si="174"/>
        <v>0.51342791406863042</v>
      </c>
      <c r="BT497" s="50">
        <f t="shared" si="175"/>
        <v>1.3444904519790619E-3</v>
      </c>
      <c r="BU497" s="50">
        <f t="shared" si="175"/>
        <v>1.4261886501906402E-3</v>
      </c>
    </row>
    <row r="498" spans="1:73" x14ac:dyDescent="0.25">
      <c r="A498" s="21">
        <v>43739.484722222223</v>
      </c>
      <c r="B498" s="17">
        <v>337591</v>
      </c>
      <c r="C498" s="17">
        <v>13.51</v>
      </c>
      <c r="D498" s="17">
        <v>25.49</v>
      </c>
      <c r="E498" s="17">
        <v>704.2</v>
      </c>
      <c r="F498" s="17">
        <v>90.8</v>
      </c>
      <c r="G498" s="17">
        <v>-95.6</v>
      </c>
      <c r="H498" s="17">
        <v>-14.57</v>
      </c>
      <c r="I498" s="17">
        <v>30.18</v>
      </c>
      <c r="J498" s="17">
        <v>303.3</v>
      </c>
      <c r="K498" s="17">
        <v>613.4</v>
      </c>
      <c r="L498" s="17">
        <v>-81</v>
      </c>
      <c r="M498" s="17">
        <v>0.129</v>
      </c>
      <c r="N498" s="17">
        <v>608.70000000000005</v>
      </c>
      <c r="O498" s="17">
        <v>76.28</v>
      </c>
      <c r="P498" s="17">
        <v>532.4</v>
      </c>
      <c r="Q498" s="17">
        <v>384.5</v>
      </c>
      <c r="R498" s="17">
        <v>465.5</v>
      </c>
      <c r="S498" s="17">
        <v>23.89</v>
      </c>
      <c r="T498" s="17">
        <v>61.51</v>
      </c>
      <c r="U498" s="17">
        <v>1.1950000000000001</v>
      </c>
      <c r="V498" s="17">
        <v>302</v>
      </c>
      <c r="W498" s="17">
        <v>24.25</v>
      </c>
      <c r="X498" s="17">
        <v>0.68700000000000006</v>
      </c>
      <c r="Y498" s="17">
        <v>6.8686389999999999</v>
      </c>
      <c r="Z498" s="7">
        <f t="shared" si="154"/>
        <v>24.07</v>
      </c>
      <c r="AA498" s="7">
        <f t="shared" si="168"/>
        <v>297.21999999999997</v>
      </c>
      <c r="AB498" s="2">
        <f t="shared" si="155"/>
        <v>570.40200000000004</v>
      </c>
      <c r="AC498" s="42">
        <f t="shared" si="156"/>
        <v>3.1633404039934829</v>
      </c>
      <c r="AD498" s="42">
        <f t="shared" si="157"/>
        <v>1.9457706824963912</v>
      </c>
      <c r="AE498" s="42">
        <f t="shared" si="158"/>
        <v>0.83795055968054677</v>
      </c>
      <c r="AF498" s="42">
        <f t="shared" si="159"/>
        <v>370.77767227622229</v>
      </c>
      <c r="AG498" s="42">
        <f t="shared" si="160"/>
        <v>355.94656538517336</v>
      </c>
      <c r="AH498" s="6">
        <f t="shared" si="161"/>
        <v>369.12</v>
      </c>
      <c r="AI498" s="4">
        <v>24.8930402498174</v>
      </c>
      <c r="AJ498" s="4">
        <f t="shared" si="169"/>
        <v>298.04304024981735</v>
      </c>
      <c r="AK498" s="8">
        <f t="shared" si="162"/>
        <v>0.20442624676350446</v>
      </c>
      <c r="AL498" s="8">
        <f t="shared" si="163"/>
        <v>429.68345171434174</v>
      </c>
      <c r="AM498" s="8">
        <f t="shared" si="164"/>
        <v>2.8115698461891356</v>
      </c>
      <c r="AN498" s="8">
        <f t="shared" si="165"/>
        <v>67.407843878325437</v>
      </c>
      <c r="AO498" s="22">
        <f t="shared" si="166"/>
        <v>1.0072936532404436E-2</v>
      </c>
      <c r="AP498" s="22">
        <f t="shared" si="167"/>
        <v>0.11138736270438514</v>
      </c>
      <c r="AQ498" s="19">
        <f t="shared" si="170"/>
        <v>0.11138736270438514</v>
      </c>
      <c r="AX498">
        <v>0.17975107931771064</v>
      </c>
      <c r="AY498">
        <v>60.706896551724142</v>
      </c>
      <c r="AZ498">
        <v>2.5294540229885061</v>
      </c>
      <c r="BA498">
        <v>2.0488577586206902</v>
      </c>
      <c r="BB498">
        <v>6.9827586206896557</v>
      </c>
      <c r="BC498">
        <v>0.29094827586206901</v>
      </c>
      <c r="BD498">
        <v>1.7579094827586212</v>
      </c>
      <c r="BE498">
        <v>0.17579094827586214</v>
      </c>
      <c r="BF498">
        <v>0</v>
      </c>
      <c r="BG498">
        <v>24.07</v>
      </c>
      <c r="BH498">
        <v>1.3721658225622646</v>
      </c>
      <c r="BI498">
        <v>2.996477551387005</v>
      </c>
      <c r="BJ498">
        <v>1.8431333418581468</v>
      </c>
      <c r="BK498">
        <v>0.46599656399585793</v>
      </c>
      <c r="BL498">
        <v>1.2944348999884942E-3</v>
      </c>
      <c r="BP498" s="50">
        <f t="shared" si="171"/>
        <v>1.3725767569005893</v>
      </c>
      <c r="BQ498" s="50">
        <f t="shared" si="172"/>
        <v>7.0316379310344845E-2</v>
      </c>
      <c r="BR498" s="50">
        <f t="shared" si="173"/>
        <v>0.4818332442825019</v>
      </c>
      <c r="BS498" s="50">
        <f t="shared" si="174"/>
        <v>0.5107005930783024</v>
      </c>
      <c r="BT498" s="50">
        <f t="shared" si="175"/>
        <v>1.3384256785625053E-3</v>
      </c>
      <c r="BU498" s="50">
        <f t="shared" si="175"/>
        <v>1.4186127585508401E-3</v>
      </c>
    </row>
    <row r="499" spans="1:73" x14ac:dyDescent="0.25">
      <c r="A499" s="21">
        <v>43739.484722222223</v>
      </c>
      <c r="B499" s="17">
        <v>337592</v>
      </c>
      <c r="C499" s="17">
        <v>13.51</v>
      </c>
      <c r="D499" s="17">
        <v>25.5</v>
      </c>
      <c r="E499" s="17">
        <v>699.6</v>
      </c>
      <c r="F499" s="17">
        <v>90.5</v>
      </c>
      <c r="G499" s="17">
        <v>-94.1</v>
      </c>
      <c r="H499" s="17">
        <v>-15.06</v>
      </c>
      <c r="I499" s="17">
        <v>30.17</v>
      </c>
      <c r="J499" s="17">
        <v>303.3</v>
      </c>
      <c r="K499" s="17">
        <v>609.1</v>
      </c>
      <c r="L499" s="17">
        <v>-79.05</v>
      </c>
      <c r="M499" s="17">
        <v>0.129</v>
      </c>
      <c r="N499" s="17">
        <v>605.5</v>
      </c>
      <c r="O499" s="17">
        <v>75.39</v>
      </c>
      <c r="P499" s="17">
        <v>530.1</v>
      </c>
      <c r="Q499" s="17">
        <v>385.9</v>
      </c>
      <c r="R499" s="17">
        <v>464.9</v>
      </c>
      <c r="S499" s="17">
        <v>23.89</v>
      </c>
      <c r="T499" s="17">
        <v>61.58</v>
      </c>
      <c r="U499" s="17">
        <v>1.8</v>
      </c>
      <c r="V499" s="17">
        <v>329</v>
      </c>
      <c r="W499" s="17">
        <v>23.95</v>
      </c>
      <c r="X499" s="17">
        <v>0.68300000000000005</v>
      </c>
      <c r="Y499" s="17">
        <v>6.8255520000000001</v>
      </c>
      <c r="Z499" s="7">
        <f t="shared" si="154"/>
        <v>23.92</v>
      </c>
      <c r="AA499" s="7">
        <f t="shared" si="168"/>
        <v>297.07</v>
      </c>
      <c r="AB499" s="2">
        <f t="shared" si="155"/>
        <v>566.67600000000004</v>
      </c>
      <c r="AC499" s="42">
        <f t="shared" si="156"/>
        <v>3.1774833301890064</v>
      </c>
      <c r="AD499" s="42">
        <f t="shared" si="157"/>
        <v>1.9566942347303902</v>
      </c>
      <c r="AE499" s="42">
        <f t="shared" si="158"/>
        <v>0.83868219488249007</v>
      </c>
      <c r="AF499" s="42">
        <f t="shared" si="159"/>
        <v>370.35282939540275</v>
      </c>
      <c r="AG499" s="42">
        <f t="shared" si="160"/>
        <v>355.5387162195866</v>
      </c>
      <c r="AH499" s="6">
        <f t="shared" si="161"/>
        <v>370.46399999999994</v>
      </c>
      <c r="AI499" s="4">
        <v>24.947587438910102</v>
      </c>
      <c r="AJ499" s="4">
        <f t="shared" si="169"/>
        <v>298.09758743891007</v>
      </c>
      <c r="AK499" s="8">
        <f t="shared" si="162"/>
        <v>0.20411689546570247</v>
      </c>
      <c r="AL499" s="8">
        <f t="shared" si="163"/>
        <v>430.03539531014366</v>
      </c>
      <c r="AM499" s="8">
        <f t="shared" si="164"/>
        <v>3.4506521122825466</v>
      </c>
      <c r="AN499" s="8">
        <f t="shared" si="165"/>
        <v>103.29051631193371</v>
      </c>
      <c r="AO499" s="22">
        <f t="shared" si="166"/>
        <v>9.193741850648451E-3</v>
      </c>
      <c r="AP499" s="22">
        <f t="shared" si="167"/>
        <v>0.10166515542257831</v>
      </c>
      <c r="AQ499" s="19">
        <f t="shared" si="170"/>
        <v>0.10166515542257831</v>
      </c>
      <c r="AX499">
        <v>0.17834457025029318</v>
      </c>
      <c r="AY499">
        <v>60.310344827586214</v>
      </c>
      <c r="AZ499">
        <v>2.5129310344827589</v>
      </c>
      <c r="BA499">
        <v>2.0354741379310348</v>
      </c>
      <c r="BB499">
        <v>6.8103448275862073</v>
      </c>
      <c r="BC499">
        <v>0.28376436781609199</v>
      </c>
      <c r="BD499">
        <v>1.7517097701149429</v>
      </c>
      <c r="BE499">
        <v>0.17517097701149431</v>
      </c>
      <c r="BF499">
        <v>0</v>
      </c>
      <c r="BG499">
        <v>23.92</v>
      </c>
      <c r="BH499">
        <v>2.066860653231863</v>
      </c>
      <c r="BI499">
        <v>2.9696193734370344</v>
      </c>
      <c r="BJ499">
        <v>1.8286916101625257</v>
      </c>
      <c r="BK499">
        <v>0.4607018895742413</v>
      </c>
      <c r="BL499">
        <v>1.2797274710395592E-3</v>
      </c>
      <c r="BP499" s="50">
        <f t="shared" si="171"/>
        <v>2.0674796338251555</v>
      </c>
      <c r="BQ499" s="50">
        <f t="shared" si="172"/>
        <v>7.0068390804597716E-2</v>
      </c>
      <c r="BR499" s="50">
        <f t="shared" si="173"/>
        <v>0.48346472961554754</v>
      </c>
      <c r="BS499" s="50">
        <f t="shared" si="174"/>
        <v>0.51101214780219872</v>
      </c>
      <c r="BT499" s="50">
        <f t="shared" si="175"/>
        <v>1.3429575822654098E-3</v>
      </c>
      <c r="BU499" s="50">
        <f t="shared" si="175"/>
        <v>1.4194781883394411E-3</v>
      </c>
    </row>
    <row r="500" spans="1:73" x14ac:dyDescent="0.25">
      <c r="A500" s="21">
        <v>43739.484722222223</v>
      </c>
      <c r="B500" s="17">
        <v>337593</v>
      </c>
      <c r="C500" s="17">
        <v>13.51</v>
      </c>
      <c r="D500" s="17">
        <v>25.51</v>
      </c>
      <c r="E500" s="17">
        <v>694.8</v>
      </c>
      <c r="F500" s="17">
        <v>89.4</v>
      </c>
      <c r="G500" s="17">
        <v>-93.4</v>
      </c>
      <c r="H500" s="17">
        <v>-14.68</v>
      </c>
      <c r="I500" s="17">
        <v>30.14</v>
      </c>
      <c r="J500" s="17">
        <v>303.3</v>
      </c>
      <c r="K500" s="17">
        <v>605.4</v>
      </c>
      <c r="L500" s="17">
        <v>-78.7</v>
      </c>
      <c r="M500" s="17">
        <v>0.129</v>
      </c>
      <c r="N500" s="17">
        <v>601.4</v>
      </c>
      <c r="O500" s="17">
        <v>74.709999999999994</v>
      </c>
      <c r="P500" s="17">
        <v>526.70000000000005</v>
      </c>
      <c r="Q500" s="17">
        <v>386.4</v>
      </c>
      <c r="R500" s="17">
        <v>465.1</v>
      </c>
      <c r="S500" s="17">
        <v>23.88</v>
      </c>
      <c r="T500" s="17">
        <v>60.98</v>
      </c>
      <c r="U500" s="17">
        <v>1.34</v>
      </c>
      <c r="V500" s="17">
        <v>323.5</v>
      </c>
      <c r="W500" s="17">
        <v>23.95</v>
      </c>
      <c r="X500" s="17">
        <v>0.67800000000000005</v>
      </c>
      <c r="Y500" s="17">
        <v>6.7824660000000003</v>
      </c>
      <c r="Z500" s="7">
        <f t="shared" si="154"/>
        <v>23.914999999999999</v>
      </c>
      <c r="AA500" s="7">
        <f t="shared" si="168"/>
        <v>297.065</v>
      </c>
      <c r="AB500" s="2">
        <f t="shared" si="155"/>
        <v>562.78800000000001</v>
      </c>
      <c r="AC500" s="42">
        <f t="shared" si="156"/>
        <v>3.1461130324263991</v>
      </c>
      <c r="AD500" s="42">
        <f t="shared" si="157"/>
        <v>1.9184997271736179</v>
      </c>
      <c r="AE500" s="42">
        <f t="shared" si="158"/>
        <v>0.8363233327226135</v>
      </c>
      <c r="AF500" s="42">
        <f t="shared" si="159"/>
        <v>369.28631886768721</v>
      </c>
      <c r="AG500" s="42">
        <f t="shared" si="160"/>
        <v>354.51486611297969</v>
      </c>
      <c r="AH500" s="6">
        <f t="shared" si="161"/>
        <v>370.94399999999996</v>
      </c>
      <c r="AI500" s="4">
        <v>24.7961244012685</v>
      </c>
      <c r="AJ500" s="4">
        <f t="shared" si="169"/>
        <v>297.94612440126849</v>
      </c>
      <c r="AK500" s="8">
        <f t="shared" si="162"/>
        <v>0.20410658913419891</v>
      </c>
      <c r="AL500" s="8">
        <f t="shared" si="163"/>
        <v>429.13573279445336</v>
      </c>
      <c r="AM500" s="8">
        <f t="shared" si="164"/>
        <v>2.9772638445391433</v>
      </c>
      <c r="AN500" s="8">
        <f t="shared" si="165"/>
        <v>76.417889027615644</v>
      </c>
      <c r="AO500" s="22">
        <f t="shared" si="166"/>
        <v>9.7484500622798068E-3</v>
      </c>
      <c r="AP500" s="22">
        <f t="shared" si="167"/>
        <v>0.10779916456334016</v>
      </c>
      <c r="AQ500" s="19">
        <f t="shared" si="170"/>
        <v>0.10779916456334016</v>
      </c>
      <c r="AX500">
        <v>0.17829784690708916</v>
      </c>
      <c r="AY500">
        <v>59.896551724137929</v>
      </c>
      <c r="AZ500">
        <v>2.4956896551724137</v>
      </c>
      <c r="BA500">
        <v>2.0215086206896551</v>
      </c>
      <c r="BB500">
        <v>6.7844827586206939</v>
      </c>
      <c r="BC500">
        <v>0.28268678160919558</v>
      </c>
      <c r="BD500">
        <v>1.7388218390804595</v>
      </c>
      <c r="BE500">
        <v>0.17388218390804597</v>
      </c>
      <c r="BF500">
        <v>0</v>
      </c>
      <c r="BG500">
        <v>23.914999999999999</v>
      </c>
      <c r="BH500">
        <v>1.5386629307392758</v>
      </c>
      <c r="BI500">
        <v>2.9687277301937973</v>
      </c>
      <c r="BJ500">
        <v>1.8103301698721777</v>
      </c>
      <c r="BK500">
        <v>0.4602620832416201</v>
      </c>
      <c r="BL500">
        <v>1.2785057867822781E-3</v>
      </c>
      <c r="BP500" s="50">
        <f t="shared" si="171"/>
        <v>1.5391237274031713</v>
      </c>
      <c r="BQ500" s="50">
        <f t="shared" si="172"/>
        <v>6.9552873563218376E-2</v>
      </c>
      <c r="BR500" s="50">
        <f t="shared" si="173"/>
        <v>0.47772398882192851</v>
      </c>
      <c r="BS500" s="50">
        <f t="shared" si="174"/>
        <v>0.50592087769212535</v>
      </c>
      <c r="BT500" s="50">
        <f t="shared" si="175"/>
        <v>1.3270110800609124E-3</v>
      </c>
      <c r="BU500" s="50">
        <f t="shared" si="175"/>
        <v>1.4053357713670149E-3</v>
      </c>
    </row>
    <row r="501" spans="1:73" x14ac:dyDescent="0.25">
      <c r="A501" s="21">
        <v>43739.484722222223</v>
      </c>
      <c r="B501" s="17">
        <v>337594</v>
      </c>
      <c r="C501" s="17">
        <v>13.51</v>
      </c>
      <c r="D501" s="17">
        <v>25.52</v>
      </c>
      <c r="E501" s="17">
        <v>690.9</v>
      </c>
      <c r="F501" s="17">
        <v>88.1</v>
      </c>
      <c r="G501" s="17">
        <v>-93.8</v>
      </c>
      <c r="H501" s="17">
        <v>-14.79</v>
      </c>
      <c r="I501" s="17">
        <v>30.1</v>
      </c>
      <c r="J501" s="17">
        <v>303.3</v>
      </c>
      <c r="K501" s="17">
        <v>602.79999999999995</v>
      </c>
      <c r="L501" s="17">
        <v>-79.02</v>
      </c>
      <c r="M501" s="17">
        <v>0.127</v>
      </c>
      <c r="N501" s="17">
        <v>597.1</v>
      </c>
      <c r="O501" s="17">
        <v>73.260000000000005</v>
      </c>
      <c r="P501" s="17">
        <v>523.79999999999995</v>
      </c>
      <c r="Q501" s="17">
        <v>385.7</v>
      </c>
      <c r="R501" s="17">
        <v>464.7</v>
      </c>
      <c r="S501" s="17">
        <v>23.84</v>
      </c>
      <c r="T501" s="17">
        <v>61.61</v>
      </c>
      <c r="U501" s="17">
        <v>0.96499999999999997</v>
      </c>
      <c r="V501" s="17">
        <v>333</v>
      </c>
      <c r="W501" s="17">
        <v>24.15</v>
      </c>
      <c r="X501" s="17">
        <v>0.67500000000000004</v>
      </c>
      <c r="Y501" s="17">
        <v>6.7461000000000002</v>
      </c>
      <c r="Z501" s="7">
        <f t="shared" si="154"/>
        <v>23.994999999999997</v>
      </c>
      <c r="AA501" s="7">
        <f t="shared" si="168"/>
        <v>297.14499999999998</v>
      </c>
      <c r="AB501" s="2">
        <f t="shared" si="155"/>
        <v>559.62900000000002</v>
      </c>
      <c r="AC501" s="42">
        <f t="shared" si="156"/>
        <v>3.0913617463785932</v>
      </c>
      <c r="AD501" s="42">
        <f t="shared" si="157"/>
        <v>1.9045879719438512</v>
      </c>
      <c r="AE501" s="42">
        <f t="shared" si="158"/>
        <v>0.83542123518462152</v>
      </c>
      <c r="AF501" s="42">
        <f t="shared" si="159"/>
        <v>369.28551799193195</v>
      </c>
      <c r="AG501" s="42">
        <f t="shared" si="160"/>
        <v>354.51409727225467</v>
      </c>
      <c r="AH501" s="6">
        <f t="shared" si="161"/>
        <v>370.27199999999999</v>
      </c>
      <c r="AI501" s="4">
        <v>24.535954802977098</v>
      </c>
      <c r="AJ501" s="4">
        <f t="shared" si="169"/>
        <v>297.68595480297705</v>
      </c>
      <c r="AK501" s="8">
        <f t="shared" si="162"/>
        <v>0.20427153207415713</v>
      </c>
      <c r="AL501" s="8">
        <f t="shared" si="163"/>
        <v>427.57261960237713</v>
      </c>
      <c r="AM501" s="8">
        <f t="shared" si="164"/>
        <v>2.5265539772583523</v>
      </c>
      <c r="AN501" s="8">
        <f t="shared" si="165"/>
        <v>39.813471456550168</v>
      </c>
      <c r="AO501" s="22">
        <f t="shared" si="166"/>
        <v>1.053019891396359E-2</v>
      </c>
      <c r="AP501" s="22">
        <f t="shared" si="167"/>
        <v>0.11644380782165051</v>
      </c>
      <c r="AQ501" s="19">
        <f t="shared" si="170"/>
        <v>0.11644380782165051</v>
      </c>
      <c r="AX501">
        <v>0.1790466602830291</v>
      </c>
      <c r="AY501">
        <v>59.560344827586206</v>
      </c>
      <c r="AZ501">
        <v>2.4816810344827585</v>
      </c>
      <c r="BA501">
        <v>2.0101616379310343</v>
      </c>
      <c r="BB501">
        <v>6.8103448275862073</v>
      </c>
      <c r="BC501">
        <v>0.28376436781609199</v>
      </c>
      <c r="BD501">
        <v>1.7263972701149424</v>
      </c>
      <c r="BE501">
        <v>0.17263972701149424</v>
      </c>
      <c r="BF501">
        <v>0</v>
      </c>
      <c r="BG501">
        <v>23.994999999999997</v>
      </c>
      <c r="BH501">
        <v>1.108066961315971</v>
      </c>
      <c r="BI501">
        <v>2.9830220892857056</v>
      </c>
      <c r="BJ501">
        <v>1.837839909208923</v>
      </c>
      <c r="BK501">
        <v>0.45855874433935279</v>
      </c>
      <c r="BL501">
        <v>1.2737742898315354E-3</v>
      </c>
      <c r="BP501" s="50">
        <f t="shared" si="171"/>
        <v>1.1083988036895971</v>
      </c>
      <c r="BQ501" s="50">
        <f t="shared" si="172"/>
        <v>6.9055890804597703E-2</v>
      </c>
      <c r="BR501" s="50">
        <f t="shared" si="173"/>
        <v>0.47137831273608038</v>
      </c>
      <c r="BS501" s="50">
        <f t="shared" si="174"/>
        <v>0.50014432820271915</v>
      </c>
      <c r="BT501" s="50">
        <f t="shared" si="175"/>
        <v>1.3093842020446677E-3</v>
      </c>
      <c r="BU501" s="50">
        <f t="shared" si="175"/>
        <v>1.3892898005631088E-3</v>
      </c>
    </row>
    <row r="502" spans="1:73" x14ac:dyDescent="0.25">
      <c r="A502" s="21">
        <v>43739.48541666667</v>
      </c>
      <c r="B502" s="17">
        <v>337595</v>
      </c>
      <c r="C502" s="17">
        <v>13.5</v>
      </c>
      <c r="D502" s="17">
        <v>25.53</v>
      </c>
      <c r="E502" s="17">
        <v>689</v>
      </c>
      <c r="F502" s="17">
        <v>87.2</v>
      </c>
      <c r="G502" s="17">
        <v>-94.4</v>
      </c>
      <c r="H502" s="17">
        <v>-14.87</v>
      </c>
      <c r="I502" s="17">
        <v>30.08</v>
      </c>
      <c r="J502" s="17">
        <v>303.2</v>
      </c>
      <c r="K502" s="17">
        <v>601.9</v>
      </c>
      <c r="L502" s="17">
        <v>-79.58</v>
      </c>
      <c r="M502" s="17">
        <v>0.127</v>
      </c>
      <c r="N502" s="17">
        <v>594.6</v>
      </c>
      <c r="O502" s="17">
        <v>72.31</v>
      </c>
      <c r="P502" s="17">
        <v>522.29999999999995</v>
      </c>
      <c r="Q502" s="17">
        <v>384.9</v>
      </c>
      <c r="R502" s="17">
        <v>464.5</v>
      </c>
      <c r="S502" s="17">
        <v>23.8</v>
      </c>
      <c r="T502" s="17">
        <v>61.94</v>
      </c>
      <c r="U502" s="17">
        <v>1.26</v>
      </c>
      <c r="V502" s="17">
        <v>340.5</v>
      </c>
      <c r="W502" s="17">
        <v>24.35</v>
      </c>
      <c r="X502" s="17">
        <v>0.67300000000000004</v>
      </c>
      <c r="Y502" s="17">
        <v>6.7278469999999997</v>
      </c>
      <c r="Z502" s="7">
        <f t="shared" si="154"/>
        <v>24.075000000000003</v>
      </c>
      <c r="AA502" s="7">
        <f t="shared" si="168"/>
        <v>297.22499999999997</v>
      </c>
      <c r="AB502" s="2">
        <f t="shared" si="155"/>
        <v>558.09</v>
      </c>
      <c r="AC502" s="42">
        <f t="shared" si="156"/>
        <v>3.0611558556012373</v>
      </c>
      <c r="AD502" s="42">
        <f t="shared" si="157"/>
        <v>1.8960799369594061</v>
      </c>
      <c r="AE502" s="42">
        <f t="shared" si="158"/>
        <v>0.83485440657257437</v>
      </c>
      <c r="AF502" s="42">
        <f t="shared" si="159"/>
        <v>369.4325397661712</v>
      </c>
      <c r="AG502" s="42">
        <f t="shared" si="160"/>
        <v>354.65523817552435</v>
      </c>
      <c r="AH502" s="6">
        <f t="shared" si="161"/>
        <v>369.50399999999996</v>
      </c>
      <c r="AI502" s="4">
        <v>24.3934643195227</v>
      </c>
      <c r="AJ502" s="4">
        <f t="shared" si="169"/>
        <v>297.54346431952268</v>
      </c>
      <c r="AK502" s="8">
        <f t="shared" si="162"/>
        <v>0.20443656385281983</v>
      </c>
      <c r="AL502" s="8">
        <f t="shared" si="163"/>
        <v>426.70741418264907</v>
      </c>
      <c r="AM502" s="8">
        <f t="shared" si="164"/>
        <v>2.8870226878221792</v>
      </c>
      <c r="AN502" s="8">
        <f t="shared" si="165"/>
        <v>26.782521539038342</v>
      </c>
      <c r="AO502" s="22">
        <f t="shared" si="166"/>
        <v>1.0794052270010771E-2</v>
      </c>
      <c r="AP502" s="22">
        <f t="shared" si="167"/>
        <v>0.11936151998793386</v>
      </c>
      <c r="AQ502" s="19">
        <f t="shared" si="170"/>
        <v>0.11936151998793386</v>
      </c>
      <c r="AX502">
        <v>0.17979812354577354</v>
      </c>
      <c r="AY502">
        <v>59.396551724137936</v>
      </c>
      <c r="AZ502">
        <v>2.4748563218390807</v>
      </c>
      <c r="BA502">
        <v>2.0046336206896553</v>
      </c>
      <c r="BB502">
        <v>6.8620689655172438</v>
      </c>
      <c r="BC502">
        <v>0.28591954022988514</v>
      </c>
      <c r="BD502">
        <v>1.7187140804597703</v>
      </c>
      <c r="BE502">
        <v>0.17187140804597703</v>
      </c>
      <c r="BF502">
        <v>0</v>
      </c>
      <c r="BG502">
        <v>24.075000000000003</v>
      </c>
      <c r="BH502">
        <v>1.4468024572623042</v>
      </c>
      <c r="BI502">
        <v>2.9973764618977179</v>
      </c>
      <c r="BJ502">
        <v>1.8565749804994465</v>
      </c>
      <c r="BK502">
        <v>0.4559433059110013</v>
      </c>
      <c r="BL502">
        <v>1.2665091830861147E-3</v>
      </c>
      <c r="BP502" s="50">
        <f t="shared" si="171"/>
        <v>1.4472357436776087</v>
      </c>
      <c r="BQ502" s="50">
        <f t="shared" si="172"/>
        <v>6.8748563218390818E-2</v>
      </c>
      <c r="BR502" s="50">
        <f t="shared" si="173"/>
        <v>0.47220630860622442</v>
      </c>
      <c r="BS502" s="50">
        <f t="shared" si="174"/>
        <v>0.50030778343070448</v>
      </c>
      <c r="BT502" s="50">
        <f t="shared" si="175"/>
        <v>1.3116841905728455E-3</v>
      </c>
      <c r="BU502" s="50">
        <f t="shared" si="175"/>
        <v>1.3897438428630681E-3</v>
      </c>
    </row>
    <row r="503" spans="1:73" x14ac:dyDescent="0.25">
      <c r="A503" s="21">
        <v>43739.48541666667</v>
      </c>
      <c r="B503" s="17">
        <v>337596</v>
      </c>
      <c r="C503" s="17">
        <v>13.51</v>
      </c>
      <c r="D503" s="17">
        <v>25.54</v>
      </c>
      <c r="E503" s="17">
        <v>687.4</v>
      </c>
      <c r="F503" s="17">
        <v>86.5</v>
      </c>
      <c r="G503" s="17">
        <v>-95.3</v>
      </c>
      <c r="H503" s="17">
        <v>-14.12</v>
      </c>
      <c r="I503" s="17">
        <v>30.07</v>
      </c>
      <c r="J503" s="17">
        <v>303.2</v>
      </c>
      <c r="K503" s="17">
        <v>600.9</v>
      </c>
      <c r="L503" s="17">
        <v>-81.2</v>
      </c>
      <c r="M503" s="17">
        <v>0.126</v>
      </c>
      <c r="N503" s="17">
        <v>592.1</v>
      </c>
      <c r="O503" s="17">
        <v>72.36</v>
      </c>
      <c r="P503" s="17">
        <v>519.79999999999995</v>
      </c>
      <c r="Q503" s="17">
        <v>384</v>
      </c>
      <c r="R503" s="17">
        <v>465.2</v>
      </c>
      <c r="S503" s="17">
        <v>23.76</v>
      </c>
      <c r="T503" s="17">
        <v>63.2</v>
      </c>
      <c r="U503" s="17">
        <v>0.41</v>
      </c>
      <c r="V503" s="17">
        <v>114</v>
      </c>
      <c r="W503" s="17">
        <v>25.1</v>
      </c>
      <c r="X503" s="17">
        <v>0.67100000000000004</v>
      </c>
      <c r="Y503" s="17">
        <v>6.7070949999999998</v>
      </c>
      <c r="Z503" s="7">
        <f t="shared" si="154"/>
        <v>24.43</v>
      </c>
      <c r="AA503" s="7">
        <f t="shared" si="168"/>
        <v>297.58</v>
      </c>
      <c r="AB503" s="2">
        <f t="shared" si="155"/>
        <v>556.79399999999998</v>
      </c>
      <c r="AC503" s="42">
        <f t="shared" si="156"/>
        <v>3.0483721217589488</v>
      </c>
      <c r="AD503" s="42">
        <f t="shared" si="157"/>
        <v>1.9265711809516557</v>
      </c>
      <c r="AE503" s="42">
        <f t="shared" si="158"/>
        <v>0.83661833018579723</v>
      </c>
      <c r="AF503" s="42">
        <f t="shared" si="159"/>
        <v>371.98496973022577</v>
      </c>
      <c r="AG503" s="42">
        <f t="shared" si="160"/>
        <v>357.10557094101671</v>
      </c>
      <c r="AH503" s="6">
        <f t="shared" si="161"/>
        <v>368.64</v>
      </c>
      <c r="AI503" s="4">
        <v>24.3606312886951</v>
      </c>
      <c r="AJ503" s="4">
        <f t="shared" si="169"/>
        <v>297.51063128869509</v>
      </c>
      <c r="AK503" s="8">
        <f t="shared" si="162"/>
        <v>0.20516996478021698</v>
      </c>
      <c r="AL503" s="8">
        <f t="shared" si="163"/>
        <v>426.42947831313876</v>
      </c>
      <c r="AM503" s="8">
        <f t="shared" si="164"/>
        <v>1.6468606498426028</v>
      </c>
      <c r="AN503" s="8">
        <f t="shared" si="165"/>
        <v>-3.3278287064982948</v>
      </c>
      <c r="AO503" s="22">
        <f t="shared" si="166"/>
        <v>1.1436733104823798E-2</v>
      </c>
      <c r="AP503" s="22">
        <f t="shared" si="167"/>
        <v>0.12646833764931625</v>
      </c>
      <c r="AQ503" s="19">
        <f t="shared" si="170"/>
        <v>0.12646833764931625</v>
      </c>
      <c r="AX503">
        <v>0.18316490419673123</v>
      </c>
      <c r="AY503">
        <v>59.258620689655174</v>
      </c>
      <c r="AZ503">
        <v>2.4691091954022988</v>
      </c>
      <c r="BA503">
        <v>1.9999784482758622</v>
      </c>
      <c r="BB503">
        <v>6.9999999999999991</v>
      </c>
      <c r="BC503">
        <v>0.29166666666666663</v>
      </c>
      <c r="BD503">
        <v>1.7083117816091957</v>
      </c>
      <c r="BE503">
        <v>0.17083117816091958</v>
      </c>
      <c r="BF503">
        <v>0</v>
      </c>
      <c r="BG503">
        <v>24.43</v>
      </c>
      <c r="BH503">
        <v>0.4707849265694799</v>
      </c>
      <c r="BI503">
        <v>3.0618035299551445</v>
      </c>
      <c r="BJ503">
        <v>1.9350598309316513</v>
      </c>
      <c r="BK503">
        <v>0.45851108602064733</v>
      </c>
      <c r="BL503">
        <v>1.2736419056129094E-3</v>
      </c>
      <c r="BP503" s="50">
        <f t="shared" si="171"/>
        <v>0.47092591659350758</v>
      </c>
      <c r="BQ503" s="50">
        <f t="shared" si="172"/>
        <v>6.8332471264367825E-2</v>
      </c>
      <c r="BR503" s="50">
        <f t="shared" si="173"/>
        <v>0.46408492844139293</v>
      </c>
      <c r="BS503" s="50">
        <f t="shared" si="174"/>
        <v>0.49388786625500963</v>
      </c>
      <c r="BT503" s="50">
        <f t="shared" si="175"/>
        <v>1.2891248012260913E-3</v>
      </c>
      <c r="BU503" s="50">
        <f t="shared" si="175"/>
        <v>1.3719107395972492E-3</v>
      </c>
    </row>
    <row r="504" spans="1:73" x14ac:dyDescent="0.25">
      <c r="A504" s="21">
        <v>43739.48541666667</v>
      </c>
      <c r="B504" s="17">
        <v>337597</v>
      </c>
      <c r="C504" s="17">
        <v>13.5</v>
      </c>
      <c r="D504" s="17">
        <v>25.55</v>
      </c>
      <c r="E504" s="17">
        <v>687</v>
      </c>
      <c r="F504" s="17">
        <v>86.7</v>
      </c>
      <c r="G504" s="17">
        <v>-95.6</v>
      </c>
      <c r="H504" s="17">
        <v>-13.38</v>
      </c>
      <c r="I504" s="17">
        <v>30.08</v>
      </c>
      <c r="J504" s="17">
        <v>303.2</v>
      </c>
      <c r="K504" s="17">
        <v>600.29999999999995</v>
      </c>
      <c r="L504" s="17">
        <v>-82.3</v>
      </c>
      <c r="M504" s="17">
        <v>0.126</v>
      </c>
      <c r="N504" s="17">
        <v>591.4</v>
      </c>
      <c r="O504" s="17">
        <v>73.3</v>
      </c>
      <c r="P504" s="17">
        <v>518.1</v>
      </c>
      <c r="Q504" s="17">
        <v>383.7</v>
      </c>
      <c r="R504" s="17">
        <v>466</v>
      </c>
      <c r="S504" s="17">
        <v>23.75</v>
      </c>
      <c r="T504" s="17">
        <v>65.209999999999994</v>
      </c>
      <c r="U504" s="17">
        <v>0.65</v>
      </c>
      <c r="V504" s="17">
        <v>113.5</v>
      </c>
      <c r="W504" s="17">
        <v>25.25</v>
      </c>
      <c r="X504" s="17">
        <v>0.67</v>
      </c>
      <c r="Y504" s="17">
        <v>6.7007909999999997</v>
      </c>
      <c r="Z504" s="7">
        <f t="shared" si="154"/>
        <v>24.5</v>
      </c>
      <c r="AA504" s="7">
        <f t="shared" si="168"/>
        <v>297.64999999999998</v>
      </c>
      <c r="AB504" s="2">
        <f t="shared" si="155"/>
        <v>556.47</v>
      </c>
      <c r="AC504" s="42">
        <f t="shared" si="156"/>
        <v>3.1535668322355659</v>
      </c>
      <c r="AD504" s="42">
        <f t="shared" si="157"/>
        <v>2.0564409313008123</v>
      </c>
      <c r="AE504" s="42">
        <f t="shared" si="158"/>
        <v>0.84443092021043664</v>
      </c>
      <c r="AF504" s="42">
        <f t="shared" si="159"/>
        <v>375.81207821558854</v>
      </c>
      <c r="AG504" s="42">
        <f t="shared" si="160"/>
        <v>360.779595086965</v>
      </c>
      <c r="AH504" s="6">
        <f t="shared" si="161"/>
        <v>368.35199999999998</v>
      </c>
      <c r="AI504" s="4">
        <v>24.884123864028901</v>
      </c>
      <c r="AJ504" s="4">
        <f t="shared" si="169"/>
        <v>298.03412386402886</v>
      </c>
      <c r="AK504" s="8">
        <f t="shared" si="162"/>
        <v>0.20531478576443354</v>
      </c>
      <c r="AL504" s="8">
        <f t="shared" si="163"/>
        <v>429.54321233164023</v>
      </c>
      <c r="AM504" s="8">
        <f t="shared" si="164"/>
        <v>2.0735838541038074</v>
      </c>
      <c r="AN504" s="8">
        <f t="shared" si="165"/>
        <v>23.202424925876674</v>
      </c>
      <c r="AO504" s="22">
        <f t="shared" si="166"/>
        <v>1.0747887054365463E-2</v>
      </c>
      <c r="AP504" s="22">
        <f t="shared" si="167"/>
        <v>0.11885102122693526</v>
      </c>
      <c r="AQ504" s="19">
        <f t="shared" si="170"/>
        <v>0.11885102122693526</v>
      </c>
      <c r="AX504">
        <v>0.18383500912050899</v>
      </c>
      <c r="AY504">
        <v>59.224137931034484</v>
      </c>
      <c r="AZ504">
        <v>2.4676724137931036</v>
      </c>
      <c r="BA504">
        <v>1.9988146551724142</v>
      </c>
      <c r="BB504">
        <v>7.0948275862068977</v>
      </c>
      <c r="BC504">
        <v>0.29561781609195409</v>
      </c>
      <c r="BD504">
        <v>1.7031968390804602</v>
      </c>
      <c r="BE504">
        <v>0.17031968390804603</v>
      </c>
      <c r="BF504">
        <v>0</v>
      </c>
      <c r="BG504">
        <v>24.5</v>
      </c>
      <c r="BH504">
        <v>0.74636634700039506</v>
      </c>
      <c r="BI504">
        <v>3.0746490508815896</v>
      </c>
      <c r="BJ504">
        <v>2.0049786460798846</v>
      </c>
      <c r="BK504">
        <v>0.45524198488069245</v>
      </c>
      <c r="BL504">
        <v>1.2645610691130345E-3</v>
      </c>
      <c r="BP504" s="50">
        <f t="shared" si="171"/>
        <v>0.74658986777019498</v>
      </c>
      <c r="BQ504" s="50">
        <f t="shared" si="172"/>
        <v>6.8127873563218408E-2</v>
      </c>
      <c r="BR504" s="50">
        <f t="shared" si="173"/>
        <v>0.46384582140838132</v>
      </c>
      <c r="BS504" s="50">
        <f t="shared" si="174"/>
        <v>0.49309244612442826</v>
      </c>
      <c r="BT504" s="50">
        <f t="shared" si="175"/>
        <v>1.2884606150232814E-3</v>
      </c>
      <c r="BU504" s="50">
        <f t="shared" si="175"/>
        <v>1.3697012392345229E-3</v>
      </c>
    </row>
    <row r="505" spans="1:73" x14ac:dyDescent="0.25">
      <c r="A505" s="21">
        <v>43739.48541666667</v>
      </c>
      <c r="B505" s="17">
        <v>337598</v>
      </c>
      <c r="C505" s="17">
        <v>13.51</v>
      </c>
      <c r="D505" s="17">
        <v>25.56</v>
      </c>
      <c r="E505" s="17">
        <v>686</v>
      </c>
      <c r="F505" s="17">
        <v>86.7</v>
      </c>
      <c r="G505" s="17">
        <v>-95.7</v>
      </c>
      <c r="H505" s="17">
        <v>-13.46</v>
      </c>
      <c r="I505" s="17">
        <v>30.09</v>
      </c>
      <c r="J505" s="17">
        <v>303.2</v>
      </c>
      <c r="K505" s="17">
        <v>599.29999999999995</v>
      </c>
      <c r="L505" s="17">
        <v>-82.3</v>
      </c>
      <c r="M505" s="17">
        <v>0.126</v>
      </c>
      <c r="N505" s="17">
        <v>590.29999999999995</v>
      </c>
      <c r="O505" s="17">
        <v>73.27</v>
      </c>
      <c r="P505" s="17">
        <v>517.1</v>
      </c>
      <c r="Q505" s="17">
        <v>383.7</v>
      </c>
      <c r="R505" s="17">
        <v>466</v>
      </c>
      <c r="S505" s="17">
        <v>23.73</v>
      </c>
      <c r="T505" s="17">
        <v>68.12</v>
      </c>
      <c r="U505" s="17">
        <v>1.825</v>
      </c>
      <c r="V505" s="17">
        <v>78</v>
      </c>
      <c r="W505" s="17">
        <v>24.75</v>
      </c>
      <c r="X505" s="17">
        <v>0.66900000000000004</v>
      </c>
      <c r="Y505" s="17">
        <v>6.6924409999999996</v>
      </c>
      <c r="Z505" s="7">
        <f t="shared" si="154"/>
        <v>24.240000000000002</v>
      </c>
      <c r="AA505" s="7">
        <f t="shared" si="168"/>
        <v>297.39</v>
      </c>
      <c r="AB505" s="2">
        <f t="shared" si="155"/>
        <v>555.66000000000008</v>
      </c>
      <c r="AC505" s="42">
        <f t="shared" si="156"/>
        <v>3.3731048480885604</v>
      </c>
      <c r="AD505" s="42">
        <f t="shared" si="157"/>
        <v>2.2977590225179276</v>
      </c>
      <c r="AE505" s="42">
        <f t="shared" si="158"/>
        <v>0.85804352417720053</v>
      </c>
      <c r="AF505" s="42">
        <f t="shared" si="159"/>
        <v>380.53781522155498</v>
      </c>
      <c r="AG505" s="42">
        <f t="shared" si="160"/>
        <v>365.31630261269277</v>
      </c>
      <c r="AH505" s="6">
        <f t="shared" si="161"/>
        <v>368.35199999999998</v>
      </c>
      <c r="AI505" s="4">
        <v>25.886793895983001</v>
      </c>
      <c r="AJ505" s="4">
        <f t="shared" si="169"/>
        <v>299.03679389598295</v>
      </c>
      <c r="AK505" s="8">
        <f t="shared" si="162"/>
        <v>0.20477722256927666</v>
      </c>
      <c r="AL505" s="8">
        <f t="shared" si="163"/>
        <v>435.57836888396599</v>
      </c>
      <c r="AM505" s="8">
        <f t="shared" si="164"/>
        <v>3.4745323426326022</v>
      </c>
      <c r="AN505" s="8">
        <f t="shared" si="165"/>
        <v>166.6771599689618</v>
      </c>
      <c r="AO505" s="22">
        <f t="shared" si="166"/>
        <v>7.3255144375580115E-3</v>
      </c>
      <c r="AP505" s="22">
        <f t="shared" si="167"/>
        <v>8.1006142650410409E-2</v>
      </c>
      <c r="AQ505" s="19">
        <f t="shared" si="170"/>
        <v>8.1006142650410409E-2</v>
      </c>
      <c r="AX505">
        <v>0.18135641725048196</v>
      </c>
      <c r="AY505">
        <v>59.137931034482762</v>
      </c>
      <c r="AZ505">
        <v>2.4640804597701149</v>
      </c>
      <c r="BA505">
        <v>1.9959051724137933</v>
      </c>
      <c r="BB505">
        <v>7.0948275862068977</v>
      </c>
      <c r="BC505">
        <v>0.29561781609195409</v>
      </c>
      <c r="BD505">
        <v>1.7002873563218392</v>
      </c>
      <c r="BE505">
        <v>0.17002873563218393</v>
      </c>
      <c r="BF505">
        <v>0</v>
      </c>
      <c r="BG505">
        <v>24.240000000000002</v>
      </c>
      <c r="BH505">
        <v>2.0955670511934166</v>
      </c>
      <c r="BI505">
        <v>3.0271727989131092</v>
      </c>
      <c r="BJ505">
        <v>2.06211011061961</v>
      </c>
      <c r="BK505">
        <v>0.44047221663446928</v>
      </c>
      <c r="BL505">
        <v>1.223533935095748E-3</v>
      </c>
      <c r="BP505" s="50">
        <f t="shared" si="171"/>
        <v>2.0961946287393936</v>
      </c>
      <c r="BQ505" s="50">
        <f t="shared" si="172"/>
        <v>6.8011494252873575E-2</v>
      </c>
      <c r="BR505" s="50">
        <f t="shared" si="173"/>
        <v>0.46226312911988854</v>
      </c>
      <c r="BS505" s="50">
        <f t="shared" si="174"/>
        <v>0.48911786233656823</v>
      </c>
      <c r="BT505" s="50">
        <f t="shared" si="175"/>
        <v>1.284064247555246E-3</v>
      </c>
      <c r="BU505" s="50">
        <f t="shared" si="175"/>
        <v>1.3586607287126894E-3</v>
      </c>
    </row>
    <row r="506" spans="1:73" x14ac:dyDescent="0.25">
      <c r="A506" s="21">
        <v>43739.48541666667</v>
      </c>
      <c r="B506" s="17">
        <v>337599</v>
      </c>
      <c r="C506" s="17">
        <v>13.51</v>
      </c>
      <c r="D506" s="17">
        <v>25.57</v>
      </c>
      <c r="E506" s="17">
        <v>682.8</v>
      </c>
      <c r="F506" s="17">
        <v>86.6</v>
      </c>
      <c r="G506" s="17">
        <v>-95.5</v>
      </c>
      <c r="H506" s="17">
        <v>-14.01</v>
      </c>
      <c r="I506" s="17">
        <v>30.09</v>
      </c>
      <c r="J506" s="17">
        <v>303.2</v>
      </c>
      <c r="K506" s="17">
        <v>596.1</v>
      </c>
      <c r="L506" s="17">
        <v>-81.5</v>
      </c>
      <c r="M506" s="17">
        <v>0.127</v>
      </c>
      <c r="N506" s="17">
        <v>587.20000000000005</v>
      </c>
      <c r="O506" s="17">
        <v>72.62</v>
      </c>
      <c r="P506" s="17">
        <v>514.6</v>
      </c>
      <c r="Q506" s="17">
        <v>383.9</v>
      </c>
      <c r="R506" s="17">
        <v>465.4</v>
      </c>
      <c r="S506" s="17">
        <v>23.73</v>
      </c>
      <c r="T506" s="17">
        <v>62.47</v>
      </c>
      <c r="U506" s="17">
        <v>1.2949999999999999</v>
      </c>
      <c r="V506" s="17">
        <v>72.5</v>
      </c>
      <c r="W506" s="17">
        <v>23.6</v>
      </c>
      <c r="X506" s="17">
        <v>0.66700000000000004</v>
      </c>
      <c r="Y506" s="17">
        <v>6.6661210000000004</v>
      </c>
      <c r="Z506" s="7">
        <f t="shared" si="154"/>
        <v>23.664999999999999</v>
      </c>
      <c r="AA506" s="7">
        <f t="shared" si="168"/>
        <v>296.815</v>
      </c>
      <c r="AB506" s="2">
        <f t="shared" si="155"/>
        <v>553.06799999999998</v>
      </c>
      <c r="AC506" s="42">
        <f t="shared" si="156"/>
        <v>3.4681404784689334</v>
      </c>
      <c r="AD506" s="42">
        <f t="shared" si="157"/>
        <v>2.1665473568995428</v>
      </c>
      <c r="AE506" s="42">
        <f t="shared" si="158"/>
        <v>0.85109457396479693</v>
      </c>
      <c r="AF506" s="42">
        <f t="shared" si="159"/>
        <v>374.54522112919119</v>
      </c>
      <c r="AG506" s="42">
        <f t="shared" si="160"/>
        <v>359.56341228402351</v>
      </c>
      <c r="AH506" s="6">
        <f t="shared" si="161"/>
        <v>368.54399999999998</v>
      </c>
      <c r="AI506" s="4">
        <v>26.256341524325801</v>
      </c>
      <c r="AJ506" s="4">
        <f t="shared" si="169"/>
        <v>299.4063415243258</v>
      </c>
      <c r="AK506" s="8">
        <f t="shared" si="162"/>
        <v>0.20359171477668786</v>
      </c>
      <c r="AL506" s="8">
        <f t="shared" si="163"/>
        <v>437.84002699883195</v>
      </c>
      <c r="AM506" s="8">
        <f t="shared" si="164"/>
        <v>2.9268455716009343</v>
      </c>
      <c r="AN506" s="8">
        <f t="shared" si="165"/>
        <v>220.93521682482597</v>
      </c>
      <c r="AO506" s="22">
        <f t="shared" si="166"/>
        <v>5.9840737475350333E-3</v>
      </c>
      <c r="AP506" s="22">
        <f t="shared" si="167"/>
        <v>6.6172380896295263E-2</v>
      </c>
      <c r="AQ506" s="19">
        <f t="shared" si="170"/>
        <v>6.6172380896295263E-2</v>
      </c>
      <c r="AX506">
        <v>0.1759748027569942</v>
      </c>
      <c r="AY506">
        <v>58.862068965517238</v>
      </c>
      <c r="AZ506">
        <v>2.4525862068965516</v>
      </c>
      <c r="BA506">
        <v>1.9865948275862069</v>
      </c>
      <c r="BB506">
        <v>7.0258620689655178</v>
      </c>
      <c r="BC506">
        <v>0.29274425287356326</v>
      </c>
      <c r="BD506">
        <v>1.6938505747126436</v>
      </c>
      <c r="BE506">
        <v>0.16938505747126437</v>
      </c>
      <c r="BF506">
        <v>0</v>
      </c>
      <c r="BG506">
        <v>23.664999999999999</v>
      </c>
      <c r="BH506">
        <v>1.4869914144084793</v>
      </c>
      <c r="BI506">
        <v>2.9244423363914023</v>
      </c>
      <c r="BJ506">
        <v>1.826899127543709</v>
      </c>
      <c r="BK506">
        <v>0.44570748675274174</v>
      </c>
      <c r="BL506">
        <v>1.2380763520909493E-3</v>
      </c>
      <c r="BP506" s="50">
        <f t="shared" si="171"/>
        <v>1.4874367365575423</v>
      </c>
      <c r="BQ506" s="50">
        <f t="shared" si="172"/>
        <v>6.7754022988505747E-2</v>
      </c>
      <c r="BR506" s="50">
        <f t="shared" si="173"/>
        <v>0.46224229305944486</v>
      </c>
      <c r="BS506" s="50">
        <f t="shared" si="174"/>
        <v>0.48967267386829344</v>
      </c>
      <c r="BT506" s="50">
        <f t="shared" si="175"/>
        <v>1.2840063696095692E-3</v>
      </c>
      <c r="BU506" s="50">
        <f t="shared" si="175"/>
        <v>1.3602018718563709E-3</v>
      </c>
    </row>
    <row r="507" spans="1:73" x14ac:dyDescent="0.25">
      <c r="A507" s="21">
        <v>43739.48541666667</v>
      </c>
      <c r="B507" s="17">
        <v>337600</v>
      </c>
      <c r="C507" s="17">
        <v>13.51</v>
      </c>
      <c r="D507" s="17">
        <v>25.58</v>
      </c>
      <c r="E507" s="17">
        <v>679.4</v>
      </c>
      <c r="F507" s="17">
        <v>85.6</v>
      </c>
      <c r="G507" s="17">
        <v>-95.8</v>
      </c>
      <c r="H507" s="17">
        <v>-14.04</v>
      </c>
      <c r="I507" s="17">
        <v>30.09</v>
      </c>
      <c r="J507" s="17">
        <v>303.2</v>
      </c>
      <c r="K507" s="17">
        <v>593.79999999999995</v>
      </c>
      <c r="L507" s="17">
        <v>-81.7</v>
      </c>
      <c r="M507" s="17">
        <v>0.126</v>
      </c>
      <c r="N507" s="17">
        <v>583.6</v>
      </c>
      <c r="O507" s="17">
        <v>71.569999999999993</v>
      </c>
      <c r="P507" s="17">
        <v>512</v>
      </c>
      <c r="Q507" s="17">
        <v>383.7</v>
      </c>
      <c r="R507" s="17">
        <v>465.4</v>
      </c>
      <c r="S507" s="17">
        <v>23.72</v>
      </c>
      <c r="T507" s="17">
        <v>64.239999999999995</v>
      </c>
      <c r="U507" s="17">
        <v>0.67</v>
      </c>
      <c r="V507" s="17">
        <v>85</v>
      </c>
      <c r="W507" s="17">
        <v>23.85</v>
      </c>
      <c r="X507" s="17">
        <v>0.66300000000000003</v>
      </c>
      <c r="Y507" s="17">
        <v>6.6313950000000004</v>
      </c>
      <c r="Z507" s="7">
        <f t="shared" si="154"/>
        <v>23.785</v>
      </c>
      <c r="AA507" s="7">
        <f t="shared" si="168"/>
        <v>296.935</v>
      </c>
      <c r="AB507" s="2">
        <f t="shared" si="155"/>
        <v>550.31399999999996</v>
      </c>
      <c r="AC507" s="42">
        <f t="shared" si="156"/>
        <v>3.2472535047670763</v>
      </c>
      <c r="AD507" s="42">
        <f t="shared" si="157"/>
        <v>2.0860356514623697</v>
      </c>
      <c r="AE507" s="42">
        <f t="shared" si="158"/>
        <v>0.84644915317362934</v>
      </c>
      <c r="AF507" s="42">
        <f t="shared" si="159"/>
        <v>373.1036510783324</v>
      </c>
      <c r="AG507" s="42">
        <f t="shared" si="160"/>
        <v>358.1795050351991</v>
      </c>
      <c r="AH507" s="6">
        <f t="shared" si="161"/>
        <v>368.35199999999998</v>
      </c>
      <c r="AI507" s="4">
        <v>25.2660146097008</v>
      </c>
      <c r="AJ507" s="4">
        <f t="shared" si="169"/>
        <v>298.41601460970077</v>
      </c>
      <c r="AK507" s="8">
        <f t="shared" si="162"/>
        <v>0.2038387462714262</v>
      </c>
      <c r="AL507" s="8">
        <f t="shared" si="163"/>
        <v>431.949372654493</v>
      </c>
      <c r="AM507" s="8">
        <f t="shared" si="164"/>
        <v>2.1052434538551594</v>
      </c>
      <c r="AN507" s="8">
        <f t="shared" si="165"/>
        <v>90.824319572533</v>
      </c>
      <c r="AO507" s="22">
        <f t="shared" si="166"/>
        <v>9.0133845823522265E-3</v>
      </c>
      <c r="AP507" s="22">
        <f t="shared" si="167"/>
        <v>9.9670749879025439E-2</v>
      </c>
      <c r="AQ507" s="19">
        <f t="shared" si="170"/>
        <v>9.9670749879025439E-2</v>
      </c>
      <c r="AX507">
        <v>0.17708665774664273</v>
      </c>
      <c r="AY507">
        <v>58.568965517241381</v>
      </c>
      <c r="AZ507">
        <v>2.4403735632183907</v>
      </c>
      <c r="BA507">
        <v>1.9767025862068965</v>
      </c>
      <c r="BB507">
        <v>7.0431034482758612</v>
      </c>
      <c r="BC507">
        <v>0.29346264367816088</v>
      </c>
      <c r="BD507">
        <v>1.6832399425287357</v>
      </c>
      <c r="BE507">
        <v>0.16832399425287359</v>
      </c>
      <c r="BF507">
        <v>0</v>
      </c>
      <c r="BG507">
        <v>23.785</v>
      </c>
      <c r="BH507">
        <v>0.76933146536963792</v>
      </c>
      <c r="BI507">
        <v>2.9456268489054107</v>
      </c>
      <c r="BJ507">
        <v>1.8922706877368356</v>
      </c>
      <c r="BK507">
        <v>0.44540015572949682</v>
      </c>
      <c r="BL507">
        <v>1.2372226548041578E-3</v>
      </c>
      <c r="BP507" s="50">
        <f t="shared" si="171"/>
        <v>0.76956186370158564</v>
      </c>
      <c r="BQ507" s="50">
        <f t="shared" si="172"/>
        <v>6.7329597701149421E-2</v>
      </c>
      <c r="BR507" s="50">
        <f t="shared" si="173"/>
        <v>0.45429365401739369</v>
      </c>
      <c r="BS507" s="50">
        <f t="shared" si="174"/>
        <v>0.48283156225240964</v>
      </c>
      <c r="BT507" s="50">
        <f t="shared" si="175"/>
        <v>1.2619268167149823E-3</v>
      </c>
      <c r="BU507" s="50">
        <f t="shared" si="175"/>
        <v>1.3411987840344713E-3</v>
      </c>
    </row>
    <row r="508" spans="1:73" x14ac:dyDescent="0.25">
      <c r="A508" s="21">
        <v>43739.486111111109</v>
      </c>
      <c r="B508" s="17">
        <v>337601</v>
      </c>
      <c r="C508" s="17">
        <v>13.51</v>
      </c>
      <c r="D508" s="17">
        <v>25.59</v>
      </c>
      <c r="E508" s="17">
        <v>674</v>
      </c>
      <c r="F508" s="17">
        <v>84.9</v>
      </c>
      <c r="G508" s="17">
        <v>-96.8</v>
      </c>
      <c r="H508" s="17">
        <v>-13.58</v>
      </c>
      <c r="I508" s="17">
        <v>30.11</v>
      </c>
      <c r="J508" s="17">
        <v>303.3</v>
      </c>
      <c r="K508" s="17">
        <v>589</v>
      </c>
      <c r="L508" s="17">
        <v>-83.2</v>
      </c>
      <c r="M508" s="17">
        <v>0.126</v>
      </c>
      <c r="N508" s="17">
        <v>577.20000000000005</v>
      </c>
      <c r="O508" s="17">
        <v>71.349999999999994</v>
      </c>
      <c r="P508" s="17">
        <v>505.9</v>
      </c>
      <c r="Q508" s="17">
        <v>382.8</v>
      </c>
      <c r="R508" s="17">
        <v>466</v>
      </c>
      <c r="S508" s="17">
        <v>23.71</v>
      </c>
      <c r="T508" s="17">
        <v>63.11</v>
      </c>
      <c r="U508" s="17">
        <v>0.15</v>
      </c>
      <c r="V508" s="17">
        <v>311</v>
      </c>
      <c r="W508" s="17">
        <v>25.25</v>
      </c>
      <c r="X508" s="17">
        <v>0.65700000000000003</v>
      </c>
      <c r="Y508" s="17">
        <v>6.5714600000000001</v>
      </c>
      <c r="Z508" s="7">
        <f t="shared" si="154"/>
        <v>24.48</v>
      </c>
      <c r="AA508" s="7">
        <f t="shared" si="168"/>
        <v>297.63</v>
      </c>
      <c r="AB508" s="2">
        <f t="shared" si="155"/>
        <v>545.94000000000005</v>
      </c>
      <c r="AC508" s="42">
        <f t="shared" si="156"/>
        <v>3.2020695130786385</v>
      </c>
      <c r="AD508" s="42">
        <f t="shared" si="157"/>
        <v>2.0208260697039289</v>
      </c>
      <c r="AE508" s="42">
        <f t="shared" si="158"/>
        <v>0.84233203154025149</v>
      </c>
      <c r="AF508" s="42">
        <f t="shared" si="159"/>
        <v>374.777225976963</v>
      </c>
      <c r="AG508" s="42">
        <f t="shared" si="160"/>
        <v>359.78613693788446</v>
      </c>
      <c r="AH508" s="6">
        <f t="shared" si="161"/>
        <v>367.488</v>
      </c>
      <c r="AI508" s="4">
        <v>25.115144901547598</v>
      </c>
      <c r="AJ508" s="4">
        <f t="shared" si="169"/>
        <v>298.26514490154756</v>
      </c>
      <c r="AK508" s="8">
        <f t="shared" si="162"/>
        <v>0.20527340138875316</v>
      </c>
      <c r="AL508" s="8">
        <f t="shared" si="163"/>
        <v>430.92893805094258</v>
      </c>
      <c r="AM508" s="8">
        <f t="shared" si="164"/>
        <v>0.99611746295303949</v>
      </c>
      <c r="AN508" s="8">
        <f t="shared" si="165"/>
        <v>18.429937170808184</v>
      </c>
      <c r="AO508" s="22">
        <f t="shared" si="166"/>
        <v>1.0565584155832166E-2</v>
      </c>
      <c r="AP508" s="22">
        <f t="shared" si="167"/>
        <v>0.11683510074380066</v>
      </c>
      <c r="AQ508" s="19">
        <f t="shared" si="170"/>
        <v>0.11683510074380066</v>
      </c>
      <c r="AX508">
        <v>0.18364334007971927</v>
      </c>
      <c r="AY508">
        <v>58.103448275862071</v>
      </c>
      <c r="AZ508">
        <v>2.4209770114942528</v>
      </c>
      <c r="BA508">
        <v>1.9609913793103448</v>
      </c>
      <c r="BB508">
        <v>7.1724137931034475</v>
      </c>
      <c r="BC508">
        <v>0.29885057471264365</v>
      </c>
      <c r="BD508">
        <v>1.6621408045977013</v>
      </c>
      <c r="BE508">
        <v>0.16621408045977015</v>
      </c>
      <c r="BF508">
        <v>0</v>
      </c>
      <c r="BG508">
        <v>24.48</v>
      </c>
      <c r="BH508">
        <v>0.1722383877693219</v>
      </c>
      <c r="BI508">
        <v>3.0709741143302889</v>
      </c>
      <c r="BJ508">
        <v>1.9380917635538453</v>
      </c>
      <c r="BK508">
        <v>0.44782611981875198</v>
      </c>
      <c r="BL508">
        <v>1.2439614439409778E-3</v>
      </c>
      <c r="BP508" s="50">
        <f t="shared" si="171"/>
        <v>0.1722899694854296</v>
      </c>
      <c r="BQ508" s="50">
        <f t="shared" si="172"/>
        <v>6.6485632183908058E-2</v>
      </c>
      <c r="BR508" s="50">
        <f t="shared" si="173"/>
        <v>0.44985157006203969</v>
      </c>
      <c r="BS508" s="50">
        <f t="shared" si="174"/>
        <v>0.47941677874377286</v>
      </c>
      <c r="BT508" s="50">
        <f t="shared" si="175"/>
        <v>1.249587694616777E-3</v>
      </c>
      <c r="BU508" s="50">
        <f t="shared" si="175"/>
        <v>1.3317132742882579E-3</v>
      </c>
    </row>
    <row r="509" spans="1:73" x14ac:dyDescent="0.25">
      <c r="A509" s="21">
        <v>43739.486111111109</v>
      </c>
      <c r="B509" s="17">
        <v>337602</v>
      </c>
      <c r="C509" s="17">
        <v>13.51</v>
      </c>
      <c r="D509" s="17">
        <v>25.6</v>
      </c>
      <c r="E509" s="17">
        <v>679.3</v>
      </c>
      <c r="F509" s="17">
        <v>85.6</v>
      </c>
      <c r="G509" s="17">
        <v>-96</v>
      </c>
      <c r="H509" s="17">
        <v>-12.93</v>
      </c>
      <c r="I509" s="17">
        <v>30.14</v>
      </c>
      <c r="J509" s="17">
        <v>303.3</v>
      </c>
      <c r="K509" s="17">
        <v>593.70000000000005</v>
      </c>
      <c r="L509" s="17">
        <v>-83.1</v>
      </c>
      <c r="M509" s="17">
        <v>0.126</v>
      </c>
      <c r="N509" s="17">
        <v>583.29999999999995</v>
      </c>
      <c r="O509" s="17">
        <v>72.680000000000007</v>
      </c>
      <c r="P509" s="17">
        <v>510.6</v>
      </c>
      <c r="Q509" s="17">
        <v>383.8</v>
      </c>
      <c r="R509" s="17">
        <v>466.8</v>
      </c>
      <c r="S509" s="17">
        <v>23.71</v>
      </c>
      <c r="T509" s="17">
        <v>63.86</v>
      </c>
      <c r="U509" s="17">
        <v>0.255</v>
      </c>
      <c r="V509" s="17">
        <v>285</v>
      </c>
      <c r="W509" s="17">
        <v>25.75</v>
      </c>
      <c r="X509" s="17">
        <v>0.66300000000000003</v>
      </c>
      <c r="Y509" s="17">
        <v>6.626595</v>
      </c>
      <c r="Z509" s="7">
        <f t="shared" si="154"/>
        <v>24.73</v>
      </c>
      <c r="AA509" s="7">
        <f t="shared" si="168"/>
        <v>297.88</v>
      </c>
      <c r="AB509" s="2">
        <f t="shared" si="155"/>
        <v>550.23299999999995</v>
      </c>
      <c r="AC509" s="42">
        <f t="shared" si="156"/>
        <v>3.2906643253247116</v>
      </c>
      <c r="AD509" s="42">
        <f t="shared" si="157"/>
        <v>2.1014182381523607</v>
      </c>
      <c r="AE509" s="42">
        <f t="shared" si="158"/>
        <v>0.84695399647779634</v>
      </c>
      <c r="AF509" s="42">
        <f t="shared" si="159"/>
        <v>378.1013789217169</v>
      </c>
      <c r="AG509" s="42">
        <f t="shared" si="160"/>
        <v>362.97732376484822</v>
      </c>
      <c r="AH509" s="6">
        <f t="shared" si="161"/>
        <v>368.44799999999998</v>
      </c>
      <c r="AI509" s="4">
        <v>25.554272297912402</v>
      </c>
      <c r="AJ509" s="4">
        <f t="shared" si="169"/>
        <v>298.70427229791238</v>
      </c>
      <c r="AK509" s="8">
        <f t="shared" si="162"/>
        <v>0.20579110593712907</v>
      </c>
      <c r="AL509" s="8">
        <f t="shared" si="163"/>
        <v>433.50919412871497</v>
      </c>
      <c r="AM509" s="8">
        <f t="shared" si="164"/>
        <v>1.2987782720695631</v>
      </c>
      <c r="AN509" s="8">
        <f t="shared" si="165"/>
        <v>31.18503267672995</v>
      </c>
      <c r="AO509" s="22">
        <f t="shared" si="166"/>
        <v>1.0336036598241229E-2</v>
      </c>
      <c r="AP509" s="22">
        <f t="shared" si="167"/>
        <v>0.11429674492541209</v>
      </c>
      <c r="AQ509" s="19">
        <f t="shared" si="170"/>
        <v>0.11429674492541209</v>
      </c>
      <c r="AX509">
        <v>0.18605134863007894</v>
      </c>
      <c r="AY509">
        <v>58.560344827586206</v>
      </c>
      <c r="AZ509">
        <v>2.4400143678160919</v>
      </c>
      <c r="BA509">
        <v>1.9764116379310346</v>
      </c>
      <c r="BB509">
        <v>7.1551724137931041</v>
      </c>
      <c r="BC509">
        <v>0.29813218390804602</v>
      </c>
      <c r="BD509">
        <v>1.6782794540229886</v>
      </c>
      <c r="BE509">
        <v>0.16782794540229887</v>
      </c>
      <c r="BF509">
        <v>0</v>
      </c>
      <c r="BG509">
        <v>24.73</v>
      </c>
      <c r="BH509">
        <v>0.29280525920784728</v>
      </c>
      <c r="BI509">
        <v>3.1171873279672573</v>
      </c>
      <c r="BJ509">
        <v>1.9906358276398906</v>
      </c>
      <c r="BK509">
        <v>0.45317521272214173</v>
      </c>
      <c r="BL509">
        <v>1.2588200353392826E-3</v>
      </c>
      <c r="BP509" s="50">
        <f t="shared" si="171"/>
        <v>0.29289294812523031</v>
      </c>
      <c r="BQ509" s="50">
        <f t="shared" si="172"/>
        <v>6.7131178160919541E-2</v>
      </c>
      <c r="BR509" s="50">
        <f t="shared" si="173"/>
        <v>0.45660087695917262</v>
      </c>
      <c r="BS509" s="50">
        <f t="shared" si="174"/>
        <v>0.48633533641640092</v>
      </c>
      <c r="BT509" s="50">
        <f t="shared" si="175"/>
        <v>1.2683357693310351E-3</v>
      </c>
      <c r="BU509" s="50">
        <f t="shared" si="175"/>
        <v>1.3509314900455583E-3</v>
      </c>
    </row>
    <row r="510" spans="1:73" x14ac:dyDescent="0.25">
      <c r="A510" s="21">
        <v>43739.486111111109</v>
      </c>
      <c r="B510" s="17">
        <v>337603</v>
      </c>
      <c r="C510" s="17">
        <v>13.51</v>
      </c>
      <c r="D510" s="17">
        <v>25.62</v>
      </c>
      <c r="E510" s="17">
        <v>676.7</v>
      </c>
      <c r="F510" s="17">
        <v>85.5</v>
      </c>
      <c r="G510" s="17">
        <v>-95.6</v>
      </c>
      <c r="H510" s="17">
        <v>-13.47</v>
      </c>
      <c r="I510" s="17">
        <v>30.18</v>
      </c>
      <c r="J510" s="17">
        <v>303.3</v>
      </c>
      <c r="K510" s="17">
        <v>591.20000000000005</v>
      </c>
      <c r="L510" s="17">
        <v>-82.2</v>
      </c>
      <c r="M510" s="17">
        <v>0.126</v>
      </c>
      <c r="N510" s="17">
        <v>581.1</v>
      </c>
      <c r="O510" s="17">
        <v>72.06</v>
      </c>
      <c r="P510" s="17">
        <v>509</v>
      </c>
      <c r="Q510" s="17">
        <v>384.3</v>
      </c>
      <c r="R510" s="17">
        <v>466.5</v>
      </c>
      <c r="S510" s="17">
        <v>23.71</v>
      </c>
      <c r="T510" s="17">
        <v>63.16</v>
      </c>
      <c r="U510" s="17">
        <v>0.51500000000000001</v>
      </c>
      <c r="V510" s="17">
        <v>281.5</v>
      </c>
      <c r="W510" s="17">
        <v>25.45</v>
      </c>
      <c r="X510" s="17">
        <v>0.66</v>
      </c>
      <c r="Y510" s="17">
        <v>6.5985529999999999</v>
      </c>
      <c r="Z510" s="7">
        <f t="shared" si="154"/>
        <v>24.58</v>
      </c>
      <c r="AA510" s="7">
        <f t="shared" si="168"/>
        <v>297.72999999999996</v>
      </c>
      <c r="AB510" s="2">
        <f t="shared" si="155"/>
        <v>548.12700000000007</v>
      </c>
      <c r="AC510" s="42">
        <f t="shared" si="156"/>
        <v>3.319774141495603</v>
      </c>
      <c r="AD510" s="42">
        <f t="shared" si="157"/>
        <v>2.0967693477686229</v>
      </c>
      <c r="AE510" s="42">
        <f t="shared" si="158"/>
        <v>0.84674679158509558</v>
      </c>
      <c r="AF510" s="42">
        <f t="shared" si="159"/>
        <v>377.24805410873824</v>
      </c>
      <c r="AG510" s="42">
        <f t="shared" si="160"/>
        <v>362.15813194438869</v>
      </c>
      <c r="AH510" s="6">
        <f t="shared" si="161"/>
        <v>368.928</v>
      </c>
      <c r="AI510" s="4">
        <v>25.6750101765507</v>
      </c>
      <c r="AJ510" s="4">
        <f t="shared" si="169"/>
        <v>298.82501017655068</v>
      </c>
      <c r="AK510" s="8">
        <f t="shared" si="162"/>
        <v>0.2054803788894464</v>
      </c>
      <c r="AL510" s="8">
        <f t="shared" si="163"/>
        <v>434.25968939983778</v>
      </c>
      <c r="AM510" s="8">
        <f t="shared" si="164"/>
        <v>1.8457315622809294</v>
      </c>
      <c r="AN510" s="8">
        <f t="shared" si="165"/>
        <v>58.874492802179788</v>
      </c>
      <c r="AO510" s="22">
        <f t="shared" si="166"/>
        <v>9.6515170622350887E-3</v>
      </c>
      <c r="AP510" s="22">
        <f t="shared" si="167"/>
        <v>0.10672727145657122</v>
      </c>
      <c r="AQ510" s="19">
        <f t="shared" si="170"/>
        <v>0.10672727145657122</v>
      </c>
      <c r="AX510">
        <v>0.18460337215271622</v>
      </c>
      <c r="AY510">
        <v>58.33620689655173</v>
      </c>
      <c r="AZ510">
        <v>2.4306752873563222</v>
      </c>
      <c r="BA510">
        <v>1.968846982758621</v>
      </c>
      <c r="BB510">
        <v>7.0862068965517233</v>
      </c>
      <c r="BC510">
        <v>0.29525862068965514</v>
      </c>
      <c r="BD510">
        <v>1.673588362068966</v>
      </c>
      <c r="BE510">
        <v>0.16735883620689662</v>
      </c>
      <c r="BF510">
        <v>0</v>
      </c>
      <c r="BG510">
        <v>24.58</v>
      </c>
      <c r="BH510">
        <v>0.5913517980080053</v>
      </c>
      <c r="BI510">
        <v>3.0893871830889821</v>
      </c>
      <c r="BJ510">
        <v>1.9512569448390011</v>
      </c>
      <c r="BK510">
        <v>0.45024753247142724</v>
      </c>
      <c r="BL510">
        <v>1.2506875901984089E-3</v>
      </c>
      <c r="BP510" s="50">
        <f t="shared" si="171"/>
        <v>0.59152889523330832</v>
      </c>
      <c r="BQ510" s="50">
        <f t="shared" si="172"/>
        <v>6.6943534482758638E-2</v>
      </c>
      <c r="BR510" s="50">
        <f t="shared" si="173"/>
        <v>0.45703412213273181</v>
      </c>
      <c r="BS510" s="50">
        <f t="shared" si="174"/>
        <v>0.48608095632725823</v>
      </c>
      <c r="BT510" s="50">
        <f t="shared" si="175"/>
        <v>1.2695392281464773E-3</v>
      </c>
      <c r="BU510" s="50">
        <f t="shared" si="175"/>
        <v>1.3502248786868285E-3</v>
      </c>
    </row>
    <row r="511" spans="1:73" x14ac:dyDescent="0.25">
      <c r="A511" s="21">
        <v>43739.486111111109</v>
      </c>
      <c r="B511" s="17">
        <v>337604</v>
      </c>
      <c r="C511" s="17">
        <v>13.51</v>
      </c>
      <c r="D511" s="17">
        <v>25.63</v>
      </c>
      <c r="E511" s="17">
        <v>679</v>
      </c>
      <c r="F511" s="17">
        <v>85.9</v>
      </c>
      <c r="G511" s="17">
        <v>-96.1</v>
      </c>
      <c r="H511" s="17">
        <v>-13.76</v>
      </c>
      <c r="I511" s="17">
        <v>30.21</v>
      </c>
      <c r="J511" s="17">
        <v>303.39999999999998</v>
      </c>
      <c r="K511" s="17">
        <v>593.20000000000005</v>
      </c>
      <c r="L511" s="17">
        <v>-82.3</v>
      </c>
      <c r="M511" s="17">
        <v>0.126</v>
      </c>
      <c r="N511" s="17">
        <v>582.9</v>
      </c>
      <c r="O511" s="17">
        <v>72.12</v>
      </c>
      <c r="P511" s="17">
        <v>510.8</v>
      </c>
      <c r="Q511" s="17">
        <v>384.1</v>
      </c>
      <c r="R511" s="17">
        <v>466.4</v>
      </c>
      <c r="S511" s="17">
        <v>23.71</v>
      </c>
      <c r="T511" s="17">
        <v>64.66</v>
      </c>
      <c r="U511" s="17">
        <v>0.45</v>
      </c>
      <c r="V511" s="17">
        <v>300</v>
      </c>
      <c r="W511" s="17">
        <v>25.25</v>
      </c>
      <c r="X511" s="17">
        <v>0.66200000000000003</v>
      </c>
      <c r="Y511" s="17">
        <v>6.6239910000000002</v>
      </c>
      <c r="Z511" s="7">
        <f t="shared" si="154"/>
        <v>24.48</v>
      </c>
      <c r="AA511" s="7">
        <f t="shared" si="168"/>
        <v>297.63</v>
      </c>
      <c r="AB511" s="2">
        <f t="shared" si="155"/>
        <v>549.99</v>
      </c>
      <c r="AC511" s="42">
        <f t="shared" si="156"/>
        <v>3.3348125105350257</v>
      </c>
      <c r="AD511" s="42">
        <f t="shared" si="157"/>
        <v>2.1562897693119476</v>
      </c>
      <c r="AE511" s="42">
        <f t="shared" si="158"/>
        <v>0.85018374386466611</v>
      </c>
      <c r="AF511" s="42">
        <f t="shared" si="159"/>
        <v>378.27067375518948</v>
      </c>
      <c r="AG511" s="42">
        <f t="shared" si="160"/>
        <v>363.13984680498186</v>
      </c>
      <c r="AH511" s="6">
        <f t="shared" si="161"/>
        <v>368.73599999999999</v>
      </c>
      <c r="AI511" s="4">
        <v>25.734800961561401</v>
      </c>
      <c r="AJ511" s="4">
        <f t="shared" si="169"/>
        <v>298.88480096156138</v>
      </c>
      <c r="AK511" s="8">
        <f t="shared" si="162"/>
        <v>0.20527340138875316</v>
      </c>
      <c r="AL511" s="8">
        <f t="shared" si="163"/>
        <v>434.63424221564503</v>
      </c>
      <c r="AM511" s="8">
        <f t="shared" si="164"/>
        <v>1.7253260561412733</v>
      </c>
      <c r="AN511" s="8">
        <f t="shared" si="165"/>
        <v>63.064725336589433</v>
      </c>
      <c r="AO511" s="22">
        <f t="shared" si="166"/>
        <v>9.5856334879696348E-3</v>
      </c>
      <c r="AP511" s="22">
        <f t="shared" si="167"/>
        <v>0.10599872546014215</v>
      </c>
      <c r="AQ511" s="19">
        <f t="shared" si="170"/>
        <v>0.10599872546014215</v>
      </c>
      <c r="AX511">
        <v>0.18364334007971927</v>
      </c>
      <c r="AY511">
        <v>58.53448275862069</v>
      </c>
      <c r="AZ511">
        <v>2.4389367816091956</v>
      </c>
      <c r="BA511">
        <v>1.9755387931034485</v>
      </c>
      <c r="BB511">
        <v>7.0948275862068932</v>
      </c>
      <c r="BC511">
        <v>0.29561781609195387</v>
      </c>
      <c r="BD511">
        <v>1.6799209770114947</v>
      </c>
      <c r="BE511">
        <v>0.16799209770114948</v>
      </c>
      <c r="BF511">
        <v>0</v>
      </c>
      <c r="BG511">
        <v>24.48</v>
      </c>
      <c r="BH511">
        <v>0.51671516330796574</v>
      </c>
      <c r="BI511">
        <v>3.0709741143302889</v>
      </c>
      <c r="BJ511">
        <v>1.9856918623259647</v>
      </c>
      <c r="BK511">
        <v>0.45064075436790912</v>
      </c>
      <c r="BL511">
        <v>1.251779873244192E-3</v>
      </c>
      <c r="BP511" s="50">
        <f t="shared" si="171"/>
        <v>0.51686990845628888</v>
      </c>
      <c r="BQ511" s="50">
        <f t="shared" si="172"/>
        <v>6.7196839080459786E-2</v>
      </c>
      <c r="BR511" s="50">
        <f t="shared" si="173"/>
        <v>0.45662509121171246</v>
      </c>
      <c r="BS511" s="50">
        <f t="shared" si="174"/>
        <v>0.48587158326853624</v>
      </c>
      <c r="BT511" s="50">
        <f t="shared" si="175"/>
        <v>1.2684030311436458E-3</v>
      </c>
      <c r="BU511" s="50">
        <f t="shared" si="175"/>
        <v>1.3496432868570453E-3</v>
      </c>
    </row>
    <row r="512" spans="1:73" x14ac:dyDescent="0.25">
      <c r="A512" s="21">
        <v>43739.486111111109</v>
      </c>
      <c r="B512" s="17">
        <v>337605</v>
      </c>
      <c r="C512" s="17">
        <v>13.51</v>
      </c>
      <c r="D512" s="17">
        <v>25.64</v>
      </c>
      <c r="E512" s="17">
        <v>677.1</v>
      </c>
      <c r="F512" s="17">
        <v>85.8</v>
      </c>
      <c r="G512" s="17">
        <v>-96.8</v>
      </c>
      <c r="H512" s="17">
        <v>-13.36</v>
      </c>
      <c r="I512" s="17">
        <v>30.25</v>
      </c>
      <c r="J512" s="17">
        <v>303.39999999999998</v>
      </c>
      <c r="K512" s="17">
        <v>591.4</v>
      </c>
      <c r="L512" s="17">
        <v>-83.5</v>
      </c>
      <c r="M512" s="17">
        <v>0.127</v>
      </c>
      <c r="N512" s="17">
        <v>580.29999999999995</v>
      </c>
      <c r="O512" s="17">
        <v>72.41</v>
      </c>
      <c r="P512" s="17">
        <v>507.9</v>
      </c>
      <c r="Q512" s="17">
        <v>383.6</v>
      </c>
      <c r="R512" s="17">
        <v>467.1</v>
      </c>
      <c r="S512" s="17">
        <v>23.72</v>
      </c>
      <c r="T512" s="17">
        <v>63.51</v>
      </c>
      <c r="U512" s="17">
        <v>0.52</v>
      </c>
      <c r="V512" s="17">
        <v>315</v>
      </c>
      <c r="W512" s="17">
        <v>25.3</v>
      </c>
      <c r="X512" s="17">
        <v>0.66</v>
      </c>
      <c r="Y512" s="17">
        <v>6.6046250000000004</v>
      </c>
      <c r="Z512" s="7">
        <f t="shared" si="154"/>
        <v>24.509999999999998</v>
      </c>
      <c r="AA512" s="7">
        <f t="shared" si="168"/>
        <v>297.65999999999997</v>
      </c>
      <c r="AB512" s="2">
        <f t="shared" si="155"/>
        <v>548.45100000000002</v>
      </c>
      <c r="AC512" s="42">
        <f t="shared" si="156"/>
        <v>3.3354281337716802</v>
      </c>
      <c r="AD512" s="42">
        <f t="shared" si="157"/>
        <v>2.118330407758394</v>
      </c>
      <c r="AE512" s="42">
        <f t="shared" si="158"/>
        <v>0.84801496779315688</v>
      </c>
      <c r="AF512" s="42">
        <f t="shared" si="159"/>
        <v>377.4578713183783</v>
      </c>
      <c r="AG512" s="42">
        <f t="shared" si="160"/>
        <v>362.35955646564315</v>
      </c>
      <c r="AH512" s="6">
        <f t="shared" si="161"/>
        <v>368.25600000000003</v>
      </c>
      <c r="AI512" s="4">
        <v>25.7403752526474</v>
      </c>
      <c r="AJ512" s="4">
        <f t="shared" si="169"/>
        <v>298.8903752526474</v>
      </c>
      <c r="AK512" s="8">
        <f t="shared" si="162"/>
        <v>0.20533548003794613</v>
      </c>
      <c r="AL512" s="8">
        <f t="shared" si="163"/>
        <v>434.66264977842269</v>
      </c>
      <c r="AM512" s="8">
        <f t="shared" si="164"/>
        <v>1.854669781928848</v>
      </c>
      <c r="AN512" s="8">
        <f t="shared" si="165"/>
        <v>66.47290641822714</v>
      </c>
      <c r="AO512" s="22">
        <f t="shared" si="166"/>
        <v>9.4614246624639201E-3</v>
      </c>
      <c r="AP512" s="22">
        <f t="shared" si="167"/>
        <v>0.10462521402649191</v>
      </c>
      <c r="AQ512" s="19">
        <f t="shared" si="170"/>
        <v>0.10462521402649191</v>
      </c>
      <c r="AX512">
        <v>0.18393090684701927</v>
      </c>
      <c r="AY512">
        <v>58.37068965517242</v>
      </c>
      <c r="AZ512">
        <v>2.4321120689655173</v>
      </c>
      <c r="BA512">
        <v>1.9700107758620691</v>
      </c>
      <c r="BB512">
        <v>7.1982758620689653</v>
      </c>
      <c r="BC512">
        <v>0.29992816091954022</v>
      </c>
      <c r="BD512">
        <v>1.6700826149425287</v>
      </c>
      <c r="BE512">
        <v>0.16700826149425288</v>
      </c>
      <c r="BF512">
        <v>0</v>
      </c>
      <c r="BG512">
        <v>24.509999999999998</v>
      </c>
      <c r="BH512">
        <v>0.59709307760031605</v>
      </c>
      <c r="BI512">
        <v>3.0764879571563784</v>
      </c>
      <c r="BJ512">
        <v>1.9538775015900156</v>
      </c>
      <c r="BK512">
        <v>0.44862929290542636</v>
      </c>
      <c r="BL512">
        <v>1.246192480292851E-3</v>
      </c>
      <c r="BP512" s="50">
        <f t="shared" si="171"/>
        <v>0.59727189421615601</v>
      </c>
      <c r="BQ512" s="50">
        <f t="shared" si="172"/>
        <v>6.6803304597701146E-2</v>
      </c>
      <c r="BR512" s="50">
        <f t="shared" si="173"/>
        <v>0.45547234974319983</v>
      </c>
      <c r="BS512" s="50">
        <f t="shared" si="174"/>
        <v>0.48441733783505186</v>
      </c>
      <c r="BT512" s="50">
        <f t="shared" si="175"/>
        <v>1.2652009715088885E-3</v>
      </c>
      <c r="BU512" s="50">
        <f t="shared" si="175"/>
        <v>1.3456037162084772E-3</v>
      </c>
    </row>
    <row r="513" spans="1:73" x14ac:dyDescent="0.25">
      <c r="A513" s="21">
        <v>43739.486111111109</v>
      </c>
      <c r="B513" s="17">
        <v>337606</v>
      </c>
      <c r="C513" s="17">
        <v>13.51</v>
      </c>
      <c r="D513" s="17">
        <v>25.65</v>
      </c>
      <c r="E513" s="17">
        <v>673.5</v>
      </c>
      <c r="F513" s="17">
        <v>85.5</v>
      </c>
      <c r="G513" s="17">
        <v>-96.8</v>
      </c>
      <c r="H513" s="17">
        <v>-14.33</v>
      </c>
      <c r="I513" s="17">
        <v>30.29</v>
      </c>
      <c r="J513" s="17">
        <v>303.39999999999998</v>
      </c>
      <c r="K513" s="17">
        <v>588</v>
      </c>
      <c r="L513" s="17">
        <v>-82.5</v>
      </c>
      <c r="M513" s="17">
        <v>0.127</v>
      </c>
      <c r="N513" s="17">
        <v>576.79999999999995</v>
      </c>
      <c r="O513" s="17">
        <v>71.180000000000007</v>
      </c>
      <c r="P513" s="17">
        <v>505.6</v>
      </c>
      <c r="Q513" s="17">
        <v>383.9</v>
      </c>
      <c r="R513" s="17">
        <v>466.4</v>
      </c>
      <c r="S513" s="17">
        <v>23.75</v>
      </c>
      <c r="T513" s="17">
        <v>62.26</v>
      </c>
      <c r="U513" s="17">
        <v>0.33500000000000002</v>
      </c>
      <c r="V513" s="17">
        <v>22.5</v>
      </c>
      <c r="W513" s="17">
        <v>25.05</v>
      </c>
      <c r="X513" s="17">
        <v>0.65700000000000003</v>
      </c>
      <c r="Y513" s="17">
        <v>6.5700380000000003</v>
      </c>
      <c r="Z513" s="7">
        <f t="shared" si="154"/>
        <v>24.4</v>
      </c>
      <c r="AA513" s="7">
        <f t="shared" si="168"/>
        <v>297.54999999999995</v>
      </c>
      <c r="AB513" s="2">
        <f t="shared" si="155"/>
        <v>545.53500000000008</v>
      </c>
      <c r="AC513" s="42">
        <f t="shared" si="156"/>
        <v>3.2946634642349584</v>
      </c>
      <c r="AD513" s="42">
        <f t="shared" si="157"/>
        <v>2.0512574728326851</v>
      </c>
      <c r="AE513" s="42">
        <f t="shared" si="158"/>
        <v>0.84416678190571148</v>
      </c>
      <c r="AF513" s="42">
        <f t="shared" si="159"/>
        <v>375.18989750210375</v>
      </c>
      <c r="AG513" s="42">
        <f t="shared" si="160"/>
        <v>360.18230160201961</v>
      </c>
      <c r="AH513" s="6">
        <f t="shared" si="161"/>
        <v>368.54399999999998</v>
      </c>
      <c r="AI513" s="4">
        <v>25.542703355147498</v>
      </c>
      <c r="AJ513" s="4">
        <f t="shared" si="169"/>
        <v>298.6927033551475</v>
      </c>
      <c r="AK513" s="8">
        <f t="shared" si="162"/>
        <v>0.20510791949711113</v>
      </c>
      <c r="AL513" s="8">
        <f t="shared" si="163"/>
        <v>433.49938414536456</v>
      </c>
      <c r="AM513" s="8">
        <f t="shared" si="164"/>
        <v>1.4886319222695716</v>
      </c>
      <c r="AN513" s="8">
        <f t="shared" si="165"/>
        <v>49.552014482538674</v>
      </c>
      <c r="AO513" s="22">
        <f t="shared" si="166"/>
        <v>9.8133190781857747E-3</v>
      </c>
      <c r="AP513" s="22">
        <f t="shared" si="167"/>
        <v>0.10851649148977816</v>
      </c>
      <c r="AQ513" s="19">
        <f t="shared" si="170"/>
        <v>0.10851649148977816</v>
      </c>
      <c r="AX513">
        <v>0.18287834725832475</v>
      </c>
      <c r="AY513">
        <v>58.060344827586206</v>
      </c>
      <c r="AZ513">
        <v>2.4191810344827585</v>
      </c>
      <c r="BA513">
        <v>1.9595366379310344</v>
      </c>
      <c r="BB513">
        <v>7.112068965517242</v>
      </c>
      <c r="BC513">
        <v>0.29633620689655177</v>
      </c>
      <c r="BD513">
        <v>1.6632004310344826</v>
      </c>
      <c r="BE513">
        <v>0.16632004310344828</v>
      </c>
      <c r="BF513">
        <v>0</v>
      </c>
      <c r="BG513">
        <v>24.4</v>
      </c>
      <c r="BH513">
        <v>0.38466573268481896</v>
      </c>
      <c r="BI513">
        <v>3.0563126530167612</v>
      </c>
      <c r="BJ513">
        <v>1.9028602577682354</v>
      </c>
      <c r="BK513">
        <v>0.44725642650729985</v>
      </c>
      <c r="BL513">
        <v>1.2423789625202774E-3</v>
      </c>
      <c r="BP513" s="50">
        <f t="shared" si="171"/>
        <v>0.38478093185079282</v>
      </c>
      <c r="BQ513" s="50">
        <f t="shared" si="172"/>
        <v>6.65280172413793E-2</v>
      </c>
      <c r="BR513" s="50">
        <f t="shared" si="173"/>
        <v>0.4517279284920962</v>
      </c>
      <c r="BS513" s="50">
        <f t="shared" si="174"/>
        <v>0.48088661064597182</v>
      </c>
      <c r="BT513" s="50">
        <f t="shared" si="175"/>
        <v>1.254799801366934E-3</v>
      </c>
      <c r="BU513" s="50">
        <f t="shared" si="175"/>
        <v>1.3357961406832552E-3</v>
      </c>
    </row>
    <row r="514" spans="1:73" x14ac:dyDescent="0.25">
      <c r="A514" s="21">
        <v>43739.486805555556</v>
      </c>
      <c r="B514" s="17">
        <v>337607</v>
      </c>
      <c r="C514" s="17">
        <v>13.51</v>
      </c>
      <c r="D514" s="17">
        <v>25.66</v>
      </c>
      <c r="E514" s="17">
        <v>676.6</v>
      </c>
      <c r="F514" s="17">
        <v>86</v>
      </c>
      <c r="G514" s="17">
        <v>-97.4</v>
      </c>
      <c r="H514" s="17">
        <v>-14.67</v>
      </c>
      <c r="I514" s="17">
        <v>30.32</v>
      </c>
      <c r="J514" s="17">
        <v>303.5</v>
      </c>
      <c r="K514" s="17">
        <v>590.6</v>
      </c>
      <c r="L514" s="17">
        <v>-82.7</v>
      </c>
      <c r="M514" s="17">
        <v>0.127</v>
      </c>
      <c r="N514" s="17">
        <v>579.20000000000005</v>
      </c>
      <c r="O514" s="17">
        <v>71.3</v>
      </c>
      <c r="P514" s="17">
        <v>507.9</v>
      </c>
      <c r="Q514" s="17">
        <v>383.5</v>
      </c>
      <c r="R514" s="17">
        <v>466.2</v>
      </c>
      <c r="S514" s="17">
        <v>23.78</v>
      </c>
      <c r="T514" s="17">
        <v>62.24</v>
      </c>
      <c r="U514" s="17">
        <v>0.61</v>
      </c>
      <c r="V514" s="17">
        <v>100.5</v>
      </c>
      <c r="W514" s="17">
        <v>25.1</v>
      </c>
      <c r="X514" s="17">
        <v>0.66</v>
      </c>
      <c r="Y514" s="17">
        <v>6.5972869999999997</v>
      </c>
      <c r="Z514" s="7">
        <f t="shared" si="154"/>
        <v>24.44</v>
      </c>
      <c r="AA514" s="7">
        <f t="shared" si="168"/>
        <v>297.58999999999997</v>
      </c>
      <c r="AB514" s="2">
        <f t="shared" si="155"/>
        <v>548.04600000000005</v>
      </c>
      <c r="AC514" s="42">
        <f t="shared" si="156"/>
        <v>3.360627207523279</v>
      </c>
      <c r="AD514" s="42">
        <f t="shared" si="157"/>
        <v>2.0916543739624891</v>
      </c>
      <c r="AE514" s="42">
        <f t="shared" si="158"/>
        <v>0.84650803397104124</v>
      </c>
      <c r="AF514" s="42">
        <f t="shared" si="159"/>
        <v>376.43281613596247</v>
      </c>
      <c r="AG514" s="42">
        <f t="shared" si="160"/>
        <v>361.37550349052395</v>
      </c>
      <c r="AH514" s="6">
        <f t="shared" si="161"/>
        <v>368.15999999999997</v>
      </c>
      <c r="AI514" s="4">
        <v>25.848763198761599</v>
      </c>
      <c r="AJ514" s="4">
        <f t="shared" si="169"/>
        <v>298.99876319876159</v>
      </c>
      <c r="AK514" s="8">
        <f t="shared" si="162"/>
        <v>0.20519064932146364</v>
      </c>
      <c r="AL514" s="8">
        <f t="shared" si="163"/>
        <v>435.32191017404506</v>
      </c>
      <c r="AM514" s="8">
        <f t="shared" si="164"/>
        <v>2.0087682793194439</v>
      </c>
      <c r="AN514" s="8">
        <f t="shared" si="165"/>
        <v>82.43437022307991</v>
      </c>
      <c r="AO514" s="22">
        <f t="shared" si="166"/>
        <v>9.0716098519666461E-3</v>
      </c>
      <c r="AP514" s="22">
        <f t="shared" si="167"/>
        <v>0.10031460971118442</v>
      </c>
      <c r="AQ514" s="19">
        <f t="shared" si="170"/>
        <v>0.10031460971118442</v>
      </c>
      <c r="AX514">
        <v>0.18326050723562226</v>
      </c>
      <c r="AY514">
        <v>58.327586206896555</v>
      </c>
      <c r="AZ514">
        <v>2.430316091954023</v>
      </c>
      <c r="BA514">
        <v>1.9685560344827588</v>
      </c>
      <c r="BB514">
        <v>7.1293103448275854</v>
      </c>
      <c r="BC514">
        <v>0.29705459770114939</v>
      </c>
      <c r="BD514">
        <v>1.6715014367816095</v>
      </c>
      <c r="BE514">
        <v>0.16715014367816095</v>
      </c>
      <c r="BF514">
        <v>0</v>
      </c>
      <c r="BG514">
        <v>24.44</v>
      </c>
      <c r="BH514">
        <v>0.70043611026190911</v>
      </c>
      <c r="BI514">
        <v>3.0636357334276632</v>
      </c>
      <c r="BJ514">
        <v>1.9068068804853777</v>
      </c>
      <c r="BK514">
        <v>0.44899052172003323</v>
      </c>
      <c r="BL514">
        <v>1.2471958936667589E-3</v>
      </c>
      <c r="BP514" s="50">
        <f t="shared" si="171"/>
        <v>0.70064587590741367</v>
      </c>
      <c r="BQ514" s="50">
        <f t="shared" si="172"/>
        <v>6.6860057471264375E-2</v>
      </c>
      <c r="BR514" s="50">
        <f t="shared" si="173"/>
        <v>0.4569945777362755</v>
      </c>
      <c r="BS514" s="50">
        <f t="shared" si="174"/>
        <v>0.48575055848490623</v>
      </c>
      <c r="BT514" s="50">
        <f t="shared" si="175"/>
        <v>1.2694293826007654E-3</v>
      </c>
      <c r="BU514" s="50">
        <f t="shared" si="175"/>
        <v>1.3493071069025173E-3</v>
      </c>
    </row>
    <row r="515" spans="1:73" x14ac:dyDescent="0.25">
      <c r="A515" s="21">
        <v>43739.486805555556</v>
      </c>
      <c r="B515" s="17">
        <v>337608</v>
      </c>
      <c r="C515" s="17">
        <v>13.51</v>
      </c>
      <c r="D515" s="17">
        <v>25.67</v>
      </c>
      <c r="E515" s="17">
        <v>675.5</v>
      </c>
      <c r="F515" s="17">
        <v>85.9</v>
      </c>
      <c r="G515" s="17">
        <v>-96.8</v>
      </c>
      <c r="H515" s="17">
        <v>-13.55</v>
      </c>
      <c r="I515" s="17">
        <v>30.36</v>
      </c>
      <c r="J515" s="17">
        <v>303.5</v>
      </c>
      <c r="K515" s="17">
        <v>589.6</v>
      </c>
      <c r="L515" s="17">
        <v>-83.3</v>
      </c>
      <c r="M515" s="17">
        <v>0.127</v>
      </c>
      <c r="N515" s="17">
        <v>578.6</v>
      </c>
      <c r="O515" s="17">
        <v>72.34</v>
      </c>
      <c r="P515" s="17">
        <v>506.3</v>
      </c>
      <c r="Q515" s="17">
        <v>384.3</v>
      </c>
      <c r="R515" s="17">
        <v>467.6</v>
      </c>
      <c r="S515" s="17">
        <v>23.8</v>
      </c>
      <c r="T515" s="17">
        <v>65.739999999999995</v>
      </c>
      <c r="U515" s="17">
        <v>0.65</v>
      </c>
      <c r="V515" s="17">
        <v>160</v>
      </c>
      <c r="W515" s="17">
        <v>25.25</v>
      </c>
      <c r="X515" s="17">
        <v>0.65800000000000003</v>
      </c>
      <c r="Y515" s="17">
        <v>6.5822019999999997</v>
      </c>
      <c r="Z515" s="7">
        <f t="shared" si="154"/>
        <v>24.524999999999999</v>
      </c>
      <c r="AA515" s="7">
        <f t="shared" si="168"/>
        <v>297.67499999999995</v>
      </c>
      <c r="AB515" s="2">
        <f t="shared" si="155"/>
        <v>547.15500000000009</v>
      </c>
      <c r="AC515" s="42">
        <f t="shared" si="156"/>
        <v>3.4174485163967643</v>
      </c>
      <c r="AD515" s="42">
        <f t="shared" si="157"/>
        <v>2.2466306546792327</v>
      </c>
      <c r="AE515" s="42">
        <f t="shared" si="158"/>
        <v>0.85516972886403142</v>
      </c>
      <c r="AF515" s="42">
        <f t="shared" si="159"/>
        <v>380.71924231774699</v>
      </c>
      <c r="AG515" s="42">
        <f t="shared" si="160"/>
        <v>365.49047262503711</v>
      </c>
      <c r="AH515" s="6">
        <f t="shared" si="161"/>
        <v>368.928</v>
      </c>
      <c r="AI515" s="4">
        <v>26.112498544612102</v>
      </c>
      <c r="AJ515" s="4">
        <f t="shared" si="169"/>
        <v>299.26249854461207</v>
      </c>
      <c r="AK515" s="8">
        <f t="shared" si="162"/>
        <v>0.20536652405543696</v>
      </c>
      <c r="AL515" s="8">
        <f t="shared" si="163"/>
        <v>436.88632967398917</v>
      </c>
      <c r="AM515" s="8">
        <f t="shared" si="164"/>
        <v>2.0735838541038074</v>
      </c>
      <c r="AN515" s="8">
        <f t="shared" si="165"/>
        <v>95.890464640676115</v>
      </c>
      <c r="AO515" s="22">
        <f t="shared" si="166"/>
        <v>8.7268334767073748E-3</v>
      </c>
      <c r="AP515" s="22">
        <f t="shared" si="167"/>
        <v>9.6502044126226774E-2</v>
      </c>
      <c r="AQ515" s="19">
        <f t="shared" si="170"/>
        <v>9.6502044126226774E-2</v>
      </c>
      <c r="AX515">
        <v>0.18407483248577824</v>
      </c>
      <c r="AY515">
        <v>58.232758620689658</v>
      </c>
      <c r="AZ515">
        <v>2.4263649425287359</v>
      </c>
      <c r="BA515">
        <v>1.9653556034482762</v>
      </c>
      <c r="BB515">
        <v>7.1810344827586219</v>
      </c>
      <c r="BC515">
        <v>0.2992097701149426</v>
      </c>
      <c r="BD515">
        <v>1.6661458333333337</v>
      </c>
      <c r="BE515">
        <v>0.16661458333333337</v>
      </c>
      <c r="BF515">
        <v>0</v>
      </c>
      <c r="BG515">
        <v>24.524999999999999</v>
      </c>
      <c r="BH515">
        <v>0.74636634700039506</v>
      </c>
      <c r="BI515">
        <v>3.0792481152529425</v>
      </c>
      <c r="BJ515">
        <v>2.0242977109672839</v>
      </c>
      <c r="BK515">
        <v>0.44568309911773135</v>
      </c>
      <c r="BL515">
        <v>1.2380086086603648E-3</v>
      </c>
      <c r="BP515" s="50">
        <f t="shared" si="171"/>
        <v>0.74658986777019498</v>
      </c>
      <c r="BQ515" s="50">
        <f t="shared" si="172"/>
        <v>6.6645833333333349E-2</v>
      </c>
      <c r="BR515" s="50">
        <f t="shared" si="173"/>
        <v>0.45409863058413957</v>
      </c>
      <c r="BS515" s="50">
        <f t="shared" si="174"/>
        <v>0.48272016273515894</v>
      </c>
      <c r="BT515" s="50">
        <f t="shared" si="175"/>
        <v>1.2613850849559434E-3</v>
      </c>
      <c r="BU515" s="50">
        <f t="shared" si="175"/>
        <v>1.3408893409309972E-3</v>
      </c>
    </row>
    <row r="516" spans="1:73" x14ac:dyDescent="0.25">
      <c r="A516" s="21">
        <v>43739.486805555556</v>
      </c>
      <c r="B516" s="17">
        <v>337609</v>
      </c>
      <c r="C516" s="17">
        <v>13.51</v>
      </c>
      <c r="D516" s="17">
        <v>25.68</v>
      </c>
      <c r="E516" s="17">
        <v>676.3</v>
      </c>
      <c r="F516" s="17">
        <v>86.2</v>
      </c>
      <c r="G516" s="17">
        <v>-96.5</v>
      </c>
      <c r="H516" s="17">
        <v>-13.81</v>
      </c>
      <c r="I516" s="17">
        <v>30.39</v>
      </c>
      <c r="J516" s="17">
        <v>303.5</v>
      </c>
      <c r="K516" s="17">
        <v>590.1</v>
      </c>
      <c r="L516" s="17">
        <v>-82.7</v>
      </c>
      <c r="M516" s="17">
        <v>0.127</v>
      </c>
      <c r="N516" s="17">
        <v>579.79999999999995</v>
      </c>
      <c r="O516" s="17">
        <v>72.38</v>
      </c>
      <c r="P516" s="17">
        <v>507.4</v>
      </c>
      <c r="Q516" s="17">
        <v>384.8</v>
      </c>
      <c r="R516" s="17">
        <v>467.5</v>
      </c>
      <c r="S516" s="17">
        <v>23.84</v>
      </c>
      <c r="T516" s="17">
        <v>63.93</v>
      </c>
      <c r="U516" s="17">
        <v>0.70499999999999996</v>
      </c>
      <c r="V516" s="17">
        <v>193</v>
      </c>
      <c r="W516" s="17">
        <v>25.25</v>
      </c>
      <c r="X516" s="17">
        <v>0.65900000000000003</v>
      </c>
      <c r="Y516" s="17">
        <v>6.5918869999999998</v>
      </c>
      <c r="Z516" s="7">
        <f t="shared" si="154"/>
        <v>24.545000000000002</v>
      </c>
      <c r="AA516" s="7">
        <f t="shared" si="168"/>
        <v>297.69499999999999</v>
      </c>
      <c r="AB516" s="2">
        <f t="shared" si="155"/>
        <v>547.803</v>
      </c>
      <c r="AC516" s="42">
        <f t="shared" si="156"/>
        <v>3.4547419841175846</v>
      </c>
      <c r="AD516" s="42">
        <f t="shared" si="157"/>
        <v>2.2086165504463717</v>
      </c>
      <c r="AE516" s="42">
        <f t="shared" si="158"/>
        <v>0.85307717621105905</v>
      </c>
      <c r="AF516" s="42">
        <f t="shared" si="159"/>
        <v>379.88972157274299</v>
      </c>
      <c r="AG516" s="42">
        <f t="shared" si="160"/>
        <v>364.69413270983324</v>
      </c>
      <c r="AH516" s="6">
        <f t="shared" si="161"/>
        <v>369.40800000000002</v>
      </c>
      <c r="AI516" s="4">
        <v>26.280035032308501</v>
      </c>
      <c r="AJ516" s="4">
        <f t="shared" si="169"/>
        <v>299.43003503230847</v>
      </c>
      <c r="AK516" s="8">
        <f t="shared" si="162"/>
        <v>0.20540792094581764</v>
      </c>
      <c r="AL516" s="8">
        <f t="shared" si="163"/>
        <v>437.88590568065047</v>
      </c>
      <c r="AM516" s="8">
        <f t="shared" si="164"/>
        <v>2.1595311991263291</v>
      </c>
      <c r="AN516" s="8">
        <f t="shared" si="165"/>
        <v>109.14609832847208</v>
      </c>
      <c r="AO516" s="22">
        <f t="shared" si="166"/>
        <v>8.4279628314682213E-3</v>
      </c>
      <c r="AP516" s="22">
        <f t="shared" si="167"/>
        <v>9.3197107888829428E-2</v>
      </c>
      <c r="AQ516" s="19">
        <f t="shared" si="170"/>
        <v>9.3197107888829428E-2</v>
      </c>
      <c r="AX516">
        <v>0.18426688097279342</v>
      </c>
      <c r="AY516">
        <v>58.301724137931032</v>
      </c>
      <c r="AZ516">
        <v>2.4292385057471262</v>
      </c>
      <c r="BA516">
        <v>1.9676831896551723</v>
      </c>
      <c r="BB516">
        <v>7.1293103448275854</v>
      </c>
      <c r="BC516">
        <v>0.29705459770114939</v>
      </c>
      <c r="BD516">
        <v>1.6706285919540229</v>
      </c>
      <c r="BE516">
        <v>0.16706285919540231</v>
      </c>
      <c r="BF516">
        <v>0</v>
      </c>
      <c r="BG516">
        <v>24.545000000000002</v>
      </c>
      <c r="BH516">
        <v>0.80952042251581302</v>
      </c>
      <c r="BI516">
        <v>3.0829316858066473</v>
      </c>
      <c r="BJ516">
        <v>1.9709182267361895</v>
      </c>
      <c r="BK516">
        <v>0.4480285893269037</v>
      </c>
      <c r="BL516">
        <v>1.2445238592413992E-3</v>
      </c>
      <c r="BP516" s="50">
        <f t="shared" si="171"/>
        <v>0.80976285658151914</v>
      </c>
      <c r="BQ516" s="50">
        <f t="shared" si="172"/>
        <v>6.682514367816092E-2</v>
      </c>
      <c r="BR516" s="50">
        <f t="shared" si="173"/>
        <v>0.45716291385930119</v>
      </c>
      <c r="BS516" s="50">
        <f t="shared" si="174"/>
        <v>0.48576078128448452</v>
      </c>
      <c r="BT516" s="50">
        <f t="shared" si="175"/>
        <v>1.2698969829425032E-3</v>
      </c>
      <c r="BU516" s="50">
        <f t="shared" si="175"/>
        <v>1.3493355035680127E-3</v>
      </c>
    </row>
    <row r="517" spans="1:73" x14ac:dyDescent="0.25">
      <c r="A517" s="21">
        <v>43739.486805555556</v>
      </c>
      <c r="B517" s="17">
        <v>337610</v>
      </c>
      <c r="C517" s="17">
        <v>13.51</v>
      </c>
      <c r="D517" s="17">
        <v>25.69</v>
      </c>
      <c r="E517" s="17">
        <v>676.9</v>
      </c>
      <c r="F517" s="17">
        <v>86.7</v>
      </c>
      <c r="G517" s="17">
        <v>-97.8</v>
      </c>
      <c r="H517" s="17">
        <v>-14.48</v>
      </c>
      <c r="I517" s="17">
        <v>30.42</v>
      </c>
      <c r="J517" s="17">
        <v>303.60000000000002</v>
      </c>
      <c r="K517" s="17">
        <v>590.20000000000005</v>
      </c>
      <c r="L517" s="17">
        <v>-83.3</v>
      </c>
      <c r="M517" s="17">
        <v>0.128</v>
      </c>
      <c r="N517" s="17">
        <v>579.1</v>
      </c>
      <c r="O517" s="17">
        <v>72.23</v>
      </c>
      <c r="P517" s="17">
        <v>506.9</v>
      </c>
      <c r="Q517" s="17">
        <v>383.8</v>
      </c>
      <c r="R517" s="17">
        <v>467.1</v>
      </c>
      <c r="S517" s="17">
        <v>23.87</v>
      </c>
      <c r="T517" s="17">
        <v>64.41</v>
      </c>
      <c r="U517" s="17">
        <v>0.35499999999999998</v>
      </c>
      <c r="V517" s="17">
        <v>216</v>
      </c>
      <c r="W517" s="17">
        <v>25.1</v>
      </c>
      <c r="X517" s="17">
        <v>0.65900000000000003</v>
      </c>
      <c r="Y517" s="17">
        <v>6.5932380000000004</v>
      </c>
      <c r="Z517" s="7">
        <f t="shared" si="154"/>
        <v>24.484999999999999</v>
      </c>
      <c r="AA517" s="7">
        <f t="shared" si="168"/>
        <v>297.63499999999999</v>
      </c>
      <c r="AB517" s="2">
        <f t="shared" si="155"/>
        <v>548.28899999999999</v>
      </c>
      <c r="AC517" s="42">
        <f t="shared" si="156"/>
        <v>3.3603861272752509</v>
      </c>
      <c r="AD517" s="42">
        <f t="shared" si="157"/>
        <v>2.1644247045779887</v>
      </c>
      <c r="AE517" s="42">
        <f t="shared" si="158"/>
        <v>0.85063962585876052</v>
      </c>
      <c r="AF517" s="42">
        <f t="shared" si="159"/>
        <v>378.49894160865807</v>
      </c>
      <c r="AG517" s="42">
        <f t="shared" si="160"/>
        <v>363.35898394431172</v>
      </c>
      <c r="AH517" s="6">
        <f t="shared" si="161"/>
        <v>368.44799999999998</v>
      </c>
      <c r="AI517" s="4">
        <v>25.851824042939501</v>
      </c>
      <c r="AJ517" s="4">
        <f t="shared" si="169"/>
        <v>299.00182404293946</v>
      </c>
      <c r="AK517" s="8">
        <f t="shared" si="162"/>
        <v>0.20528374696126972</v>
      </c>
      <c r="AL517" s="8">
        <f t="shared" si="163"/>
        <v>435.3332118081824</v>
      </c>
      <c r="AM517" s="8">
        <f t="shared" si="164"/>
        <v>1.5324245495292745</v>
      </c>
      <c r="AN517" s="8">
        <f t="shared" si="165"/>
        <v>61.014378943709019</v>
      </c>
      <c r="AO517" s="22">
        <f t="shared" si="166"/>
        <v>9.5711165524184801E-3</v>
      </c>
      <c r="AP517" s="22">
        <f t="shared" si="167"/>
        <v>0.10583819598987389</v>
      </c>
      <c r="AQ517" s="19">
        <f t="shared" si="170"/>
        <v>0.10583819598987389</v>
      </c>
      <c r="AX517">
        <v>0.18369124154298108</v>
      </c>
      <c r="AY517">
        <v>58.353448275862071</v>
      </c>
      <c r="AZ517">
        <v>2.4313936781609198</v>
      </c>
      <c r="BA517">
        <v>1.9694288793103452</v>
      </c>
      <c r="BB517">
        <v>7.1810344827586219</v>
      </c>
      <c r="BC517">
        <v>0.2992097701149426</v>
      </c>
      <c r="BD517">
        <v>1.6702191091954026</v>
      </c>
      <c r="BE517">
        <v>0.16702191091954027</v>
      </c>
      <c r="BF517">
        <v>0</v>
      </c>
      <c r="BG517">
        <v>24.484999999999999</v>
      </c>
      <c r="BH517">
        <v>0.40763085105406188</v>
      </c>
      <c r="BI517">
        <v>3.071892489100001</v>
      </c>
      <c r="BJ517">
        <v>1.9786059522293107</v>
      </c>
      <c r="BK517">
        <v>0.44875983623382515</v>
      </c>
      <c r="BL517">
        <v>1.2465551006495144E-3</v>
      </c>
      <c r="BP517" s="50">
        <f t="shared" si="171"/>
        <v>0.40775292778218336</v>
      </c>
      <c r="BQ517" s="50">
        <f t="shared" si="172"/>
        <v>6.6808764367816104E-2</v>
      </c>
      <c r="BR517" s="50">
        <f t="shared" si="173"/>
        <v>0.45349212358851954</v>
      </c>
      <c r="BS517" s="50">
        <f t="shared" si="174"/>
        <v>0.48276887299450649</v>
      </c>
      <c r="BT517" s="50">
        <f t="shared" si="175"/>
        <v>1.2597003433014431E-3</v>
      </c>
      <c r="BU517" s="50">
        <f t="shared" si="175"/>
        <v>1.3410246472069624E-3</v>
      </c>
    </row>
    <row r="518" spans="1:73" x14ac:dyDescent="0.25">
      <c r="A518" s="21">
        <v>43739.486805555556</v>
      </c>
      <c r="B518" s="17">
        <v>337611</v>
      </c>
      <c r="C518" s="17">
        <v>13.51</v>
      </c>
      <c r="D518" s="17">
        <v>25.7</v>
      </c>
      <c r="E518" s="17">
        <v>676.7</v>
      </c>
      <c r="F518" s="17">
        <v>86.5</v>
      </c>
      <c r="G518" s="17">
        <v>-97.2</v>
      </c>
      <c r="H518" s="17">
        <v>-16.260000000000002</v>
      </c>
      <c r="I518" s="17">
        <v>30.44</v>
      </c>
      <c r="J518" s="17">
        <v>303.60000000000002</v>
      </c>
      <c r="K518" s="17">
        <v>590.20000000000005</v>
      </c>
      <c r="L518" s="17">
        <v>-80.900000000000006</v>
      </c>
      <c r="M518" s="17">
        <v>0.128</v>
      </c>
      <c r="N518" s="17">
        <v>579.5</v>
      </c>
      <c r="O518" s="17">
        <v>70.2</v>
      </c>
      <c r="P518" s="17">
        <v>509.3</v>
      </c>
      <c r="Q518" s="17">
        <v>384.5</v>
      </c>
      <c r="R518" s="17">
        <v>465.4</v>
      </c>
      <c r="S518" s="17">
        <v>23.89</v>
      </c>
      <c r="T518" s="17">
        <v>62.51</v>
      </c>
      <c r="U518" s="17">
        <v>0.54500000000000004</v>
      </c>
      <c r="V518" s="17">
        <v>159.5</v>
      </c>
      <c r="W518" s="17">
        <v>25.3</v>
      </c>
      <c r="X518" s="17">
        <v>0.65900000000000003</v>
      </c>
      <c r="Y518" s="17">
        <v>6.5924370000000003</v>
      </c>
      <c r="Z518" s="7">
        <f t="shared" ref="Z518:Z581" si="176">AVERAGE(S518,W518)</f>
        <v>24.594999999999999</v>
      </c>
      <c r="AA518" s="7">
        <f t="shared" si="168"/>
        <v>297.745</v>
      </c>
      <c r="AB518" s="2">
        <f t="shared" ref="AB518:AB581" si="177">E518*$U$1827</f>
        <v>548.12700000000007</v>
      </c>
      <c r="AC518" s="42">
        <f t="shared" ref="AC518:AC581" si="178">0.61121*EXP((18.678 - (AI518/234.5))*(AI518/(257.15+Z518)))</f>
        <v>3.3477618117589896</v>
      </c>
      <c r="AD518" s="42">
        <f t="shared" ref="AD518:AD581" si="179">T518*AC518/100</f>
        <v>2.0926859085305445</v>
      </c>
      <c r="AE518" s="42">
        <f t="shared" ref="AE518:AE581" si="180">1.72*(AD518/AA518)^(0.143)</f>
        <v>0.84650468450974037</v>
      </c>
      <c r="AF518" s="42">
        <f t="shared" ref="AF518:AF581" si="181">AE518*$U$1834*AA518^4</f>
        <v>377.21619788582666</v>
      </c>
      <c r="AG518" s="42">
        <f t="shared" ref="AG518:AG581" si="182">$U$1831*AF518</f>
        <v>362.1275499703936</v>
      </c>
      <c r="AH518" s="6">
        <f t="shared" ref="AH518:AH581" si="183">$U$1831*($U$1832*Q518+$U$1833*R518)</f>
        <v>369.12</v>
      </c>
      <c r="AI518" s="4">
        <v>25.804528189448501</v>
      </c>
      <c r="AJ518" s="4">
        <f t="shared" si="169"/>
        <v>298.95452818944847</v>
      </c>
      <c r="AK518" s="8">
        <f t="shared" ref="AK518:AK581" si="184">(4*$U$1834*AA518^3) / $U$1838</f>
        <v>0.20551143750938292</v>
      </c>
      <c r="AL518" s="8">
        <f t="shared" ref="AL518:AL581" si="185">$U$1831*$U$1834*AA518^4   +    $U$1838*AK518*(AJ518-AA518)</f>
        <v>435.03244747728814</v>
      </c>
      <c r="AM518" s="8">
        <f t="shared" ref="AM518:AM581" si="186">1.4*0.135*SQRT(U518/$U$1844)</f>
        <v>1.8987298386026381</v>
      </c>
      <c r="AN518" s="8">
        <f t="shared" ref="AN518:AN581" si="187">AM518*$U$1838*(AJ518-AA518)</f>
        <v>66.89900439847959</v>
      </c>
      <c r="AO518" s="22">
        <f t="shared" ref="AO518:AO581" si="188">(AB518+AH518-AL518-AN518)/$U$1824</f>
        <v>9.4555986180483893E-3</v>
      </c>
      <c r="AP518" s="22">
        <f t="shared" ref="AP518:AP581" si="189">AO518*10*$U$1841*$U$1842</f>
        <v>0.10456078914697867</v>
      </c>
      <c r="AQ518" s="19">
        <f t="shared" si="170"/>
        <v>0.10456078914697867</v>
      </c>
      <c r="AX518">
        <v>0.1847477410966909</v>
      </c>
      <c r="AY518">
        <v>58.33620689655173</v>
      </c>
      <c r="AZ518">
        <v>2.4306752873563222</v>
      </c>
      <c r="BA518">
        <v>1.968846982758621</v>
      </c>
      <c r="BB518">
        <v>6.9741379310344813</v>
      </c>
      <c r="BC518">
        <v>0.29058908045977005</v>
      </c>
      <c r="BD518">
        <v>1.6782579022988511</v>
      </c>
      <c r="BE518">
        <v>0.16782579022988511</v>
      </c>
      <c r="BF518">
        <v>0</v>
      </c>
      <c r="BG518">
        <v>24.594999999999999</v>
      </c>
      <c r="BH518">
        <v>0.62579947556186966</v>
      </c>
      <c r="BI518">
        <v>3.0921574319106768</v>
      </c>
      <c r="BJ518">
        <v>1.9329076106873639</v>
      </c>
      <c r="BK518">
        <v>0.45184161799973421</v>
      </c>
      <c r="BL518">
        <v>1.2551156055548172E-3</v>
      </c>
      <c r="BP518" s="50">
        <f t="shared" si="171"/>
        <v>0.62598688913039424</v>
      </c>
      <c r="BQ518" s="50">
        <f t="shared" si="172"/>
        <v>6.7130316091954051E-2</v>
      </c>
      <c r="BR518" s="50">
        <f t="shared" si="173"/>
        <v>0.45902993673129561</v>
      </c>
      <c r="BS518" s="50">
        <f t="shared" si="174"/>
        <v>0.48810320424573733</v>
      </c>
      <c r="BT518" s="50">
        <f t="shared" si="175"/>
        <v>1.2750831575869322E-3</v>
      </c>
      <c r="BU518" s="50">
        <f t="shared" si="175"/>
        <v>1.3558422340159372E-3</v>
      </c>
    </row>
    <row r="519" spans="1:73" x14ac:dyDescent="0.25">
      <c r="A519" s="21">
        <v>43739.486805555556</v>
      </c>
      <c r="B519" s="17">
        <v>337612</v>
      </c>
      <c r="C519" s="17">
        <v>13.51</v>
      </c>
      <c r="D519" s="17">
        <v>25.71</v>
      </c>
      <c r="E519" s="17">
        <v>677.9</v>
      </c>
      <c r="F519" s="17">
        <v>86.4</v>
      </c>
      <c r="G519" s="17">
        <v>-96.3</v>
      </c>
      <c r="H519" s="17">
        <v>-17.27</v>
      </c>
      <c r="I519" s="17">
        <v>30.46</v>
      </c>
      <c r="J519" s="17">
        <v>303.60000000000002</v>
      </c>
      <c r="K519" s="17">
        <v>591.5</v>
      </c>
      <c r="L519" s="17">
        <v>-79.08</v>
      </c>
      <c r="M519" s="17">
        <v>0.127</v>
      </c>
      <c r="N519" s="17">
        <v>581.5</v>
      </c>
      <c r="O519" s="17">
        <v>69.12</v>
      </c>
      <c r="P519" s="17">
        <v>512.4</v>
      </c>
      <c r="Q519" s="17">
        <v>385.4</v>
      </c>
      <c r="R519" s="17">
        <v>464.5</v>
      </c>
      <c r="S519" s="17">
        <v>23.92</v>
      </c>
      <c r="T519" s="17">
        <v>62.31</v>
      </c>
      <c r="U519" s="17">
        <v>1.17</v>
      </c>
      <c r="V519" s="17">
        <v>292.5</v>
      </c>
      <c r="W519" s="17">
        <v>25.35</v>
      </c>
      <c r="X519" s="17">
        <v>0.66100000000000003</v>
      </c>
      <c r="Y519" s="17">
        <v>6.6059479999999997</v>
      </c>
      <c r="Z519" s="7">
        <f t="shared" si="176"/>
        <v>24.635000000000002</v>
      </c>
      <c r="AA519" s="7">
        <f t="shared" ref="AA519:AA582" si="190">CONVERT(Z519,"C","K")</f>
        <v>297.78499999999997</v>
      </c>
      <c r="AB519" s="2">
        <f t="shared" si="177"/>
        <v>549.09900000000005</v>
      </c>
      <c r="AC519" s="42">
        <f t="shared" si="178"/>
        <v>3.2879312511951215</v>
      </c>
      <c r="AD519" s="42">
        <f t="shared" si="179"/>
        <v>2.0487099626196805</v>
      </c>
      <c r="AE519" s="42">
        <f t="shared" si="180"/>
        <v>0.84392150248396658</v>
      </c>
      <c r="AF519" s="42">
        <f t="shared" si="181"/>
        <v>376.26721793284162</v>
      </c>
      <c r="AG519" s="42">
        <f t="shared" si="182"/>
        <v>361.21652921552794</v>
      </c>
      <c r="AH519" s="6">
        <f t="shared" si="183"/>
        <v>369.98399999999998</v>
      </c>
      <c r="AI519" s="4">
        <v>25.5329258626215</v>
      </c>
      <c r="AJ519" s="4">
        <f t="shared" ref="AJ519:AJ582" si="191">CONVERT(AI519,"C","K")</f>
        <v>298.68292586262146</v>
      </c>
      <c r="AK519" s="8">
        <f t="shared" si="184"/>
        <v>0.2055942757962923</v>
      </c>
      <c r="AL519" s="8">
        <f t="shared" si="185"/>
        <v>433.39912168167007</v>
      </c>
      <c r="AM519" s="8">
        <f t="shared" si="186"/>
        <v>2.7820046728932715</v>
      </c>
      <c r="AN519" s="8">
        <f t="shared" si="187"/>
        <v>72.767728838960835</v>
      </c>
      <c r="AO519" s="22">
        <f t="shared" si="188"/>
        <v>9.4009708762915877E-3</v>
      </c>
      <c r="AP519" s="22">
        <f t="shared" si="189"/>
        <v>0.10395671107449093</v>
      </c>
      <c r="AQ519" s="19">
        <f t="shared" ref="AQ519:AQ582" si="192">MAX(AP519,0)</f>
        <v>0.10395671107449093</v>
      </c>
      <c r="AX519">
        <v>0.18513319018577937</v>
      </c>
      <c r="AY519">
        <v>58.439655172413794</v>
      </c>
      <c r="AZ519">
        <v>2.4349856321839081</v>
      </c>
      <c r="BA519">
        <v>1.9723383620689656</v>
      </c>
      <c r="BB519">
        <v>6.8189655172413817</v>
      </c>
      <c r="BC519">
        <v>0.28412356321839088</v>
      </c>
      <c r="BD519">
        <v>1.6882147988505747</v>
      </c>
      <c r="BE519">
        <v>0.16882147988505747</v>
      </c>
      <c r="BF519">
        <v>0</v>
      </c>
      <c r="BG519">
        <v>24.635000000000002</v>
      </c>
      <c r="BH519">
        <v>1.343459424600711</v>
      </c>
      <c r="BI519">
        <v>3.0995553569650172</v>
      </c>
      <c r="BJ519">
        <v>1.9313329429249024</v>
      </c>
      <c r="BK519">
        <v>0.45321049656365098</v>
      </c>
      <c r="BL519">
        <v>1.2589180460101416E-3</v>
      </c>
      <c r="BP519" s="50">
        <f t="shared" ref="BP519:BP582" si="193">U519*(LN((2-0.08)/0.015)/LN(($AW$13-0.08)/0.015))</f>
        <v>1.3438617619863509</v>
      </c>
      <c r="BQ519" s="50">
        <f t="shared" ref="BQ519:BQ582" si="194">0.04*BD519</f>
        <v>6.7528591954022985E-2</v>
      </c>
      <c r="BR519" s="50">
        <f t="shared" ref="BR519:BR582" si="195">(0.408*AX519*(BD519-BE519) + $BF$6*($BN$7/(BG519+273))*BP519*(BI519-BJ519))  /  (AX519 + $BF$6*(1 + $BN$8*BP519))</f>
        <v>0.468018816824394</v>
      </c>
      <c r="BS519" s="50">
        <f t="shared" ref="BS519:BS582" si="196">(0.408*AX519*(BD519-BQ519) + $BF$6*($BN$7/(BG519+273))*BP519*(BI519-BJ519))  /  (AX519 + $BF$6*(1 + $BN$8*BP519))</f>
        <v>0.49605645884003002</v>
      </c>
      <c r="BT519" s="50">
        <f t="shared" ref="BT519:BU582" si="197">BR519/60/6</f>
        <v>1.30005226895665E-3</v>
      </c>
      <c r="BU519" s="50">
        <f t="shared" si="197"/>
        <v>1.3779346078889724E-3</v>
      </c>
    </row>
    <row r="520" spans="1:73" x14ac:dyDescent="0.25">
      <c r="A520" s="21">
        <v>43739.487500000003</v>
      </c>
      <c r="B520" s="17">
        <v>337613</v>
      </c>
      <c r="C520" s="17">
        <v>13.5</v>
      </c>
      <c r="D520" s="17">
        <v>25.72</v>
      </c>
      <c r="E520" s="17">
        <v>679.8</v>
      </c>
      <c r="F520" s="17">
        <v>86.7</v>
      </c>
      <c r="G520" s="17">
        <v>-95.6</v>
      </c>
      <c r="H520" s="17">
        <v>-16.36</v>
      </c>
      <c r="I520" s="17">
        <v>30.46</v>
      </c>
      <c r="J520" s="17">
        <v>303.60000000000002</v>
      </c>
      <c r="K520" s="17">
        <v>593.1</v>
      </c>
      <c r="L520" s="17">
        <v>-79.19</v>
      </c>
      <c r="M520" s="17">
        <v>0.128</v>
      </c>
      <c r="N520" s="17">
        <v>584.29999999999995</v>
      </c>
      <c r="O520" s="17">
        <v>70.349999999999994</v>
      </c>
      <c r="P520" s="17">
        <v>513.9</v>
      </c>
      <c r="Q520" s="17">
        <v>386.2</v>
      </c>
      <c r="R520" s="17">
        <v>465.4</v>
      </c>
      <c r="S520" s="17">
        <v>23.95</v>
      </c>
      <c r="T520" s="17">
        <v>61.25</v>
      </c>
      <c r="U520" s="17">
        <v>1.2</v>
      </c>
      <c r="V520" s="17">
        <v>307</v>
      </c>
      <c r="W520" s="17">
        <v>24.8</v>
      </c>
      <c r="X520" s="17">
        <v>0.66400000000000003</v>
      </c>
      <c r="Y520" s="17">
        <v>6.6356140000000003</v>
      </c>
      <c r="Z520" s="7">
        <f t="shared" si="176"/>
        <v>24.375</v>
      </c>
      <c r="AA520" s="7">
        <f t="shared" si="190"/>
        <v>297.52499999999998</v>
      </c>
      <c r="AB520" s="2">
        <f t="shared" si="177"/>
        <v>550.63800000000003</v>
      </c>
      <c r="AC520" s="42">
        <f t="shared" si="178"/>
        <v>3.4284929083505218</v>
      </c>
      <c r="AD520" s="42">
        <f t="shared" si="179"/>
        <v>2.0999519063646948</v>
      </c>
      <c r="AE520" s="42">
        <f t="shared" si="180"/>
        <v>0.84701388243690623</v>
      </c>
      <c r="AF520" s="42">
        <f t="shared" si="181"/>
        <v>376.32878885035177</v>
      </c>
      <c r="AG520" s="42">
        <f t="shared" si="182"/>
        <v>361.27563729633766</v>
      </c>
      <c r="AH520" s="6">
        <f t="shared" si="183"/>
        <v>370.75199999999995</v>
      </c>
      <c r="AI520" s="4">
        <v>26.1477285321225</v>
      </c>
      <c r="AJ520" s="4">
        <f t="shared" si="191"/>
        <v>299.29772853212251</v>
      </c>
      <c r="AK520" s="8">
        <f t="shared" si="184"/>
        <v>0.20505622465080389</v>
      </c>
      <c r="AL520" s="8">
        <f t="shared" si="185"/>
        <v>437.11760812243074</v>
      </c>
      <c r="AM520" s="8">
        <f t="shared" si="186"/>
        <v>2.8174456516497348</v>
      </c>
      <c r="AN520" s="8">
        <f t="shared" si="187"/>
        <v>145.49171615540689</v>
      </c>
      <c r="AO520" s="22">
        <f t="shared" si="188"/>
        <v>7.7131089930246493E-3</v>
      </c>
      <c r="AP520" s="22">
        <f t="shared" si="189"/>
        <v>8.5292195202525692E-2</v>
      </c>
      <c r="AQ520" s="19">
        <f t="shared" si="192"/>
        <v>8.5292195202525692E-2</v>
      </c>
      <c r="AX520">
        <v>0.18263983854540927</v>
      </c>
      <c r="AY520">
        <v>58.603448275862064</v>
      </c>
      <c r="AZ520">
        <v>2.4418103448275859</v>
      </c>
      <c r="BA520">
        <v>1.9778663793103446</v>
      </c>
      <c r="BB520">
        <v>6.8275862068965507</v>
      </c>
      <c r="BC520">
        <v>0.28448275862068961</v>
      </c>
      <c r="BD520">
        <v>1.6933836206896551</v>
      </c>
      <c r="BE520">
        <v>0.16933836206896552</v>
      </c>
      <c r="BF520">
        <v>0</v>
      </c>
      <c r="BG520">
        <v>24.375</v>
      </c>
      <c r="BH520">
        <v>1.3779071021545752</v>
      </c>
      <c r="BI520">
        <v>3.0517434855880277</v>
      </c>
      <c r="BJ520">
        <v>1.8691928849226671</v>
      </c>
      <c r="BK520">
        <v>0.45351519205150576</v>
      </c>
      <c r="BL520">
        <v>1.2597644223652938E-3</v>
      </c>
      <c r="BP520" s="50">
        <f t="shared" si="193"/>
        <v>1.3783197558834368</v>
      </c>
      <c r="BQ520" s="50">
        <f t="shared" si="194"/>
        <v>6.7735344827586211E-2</v>
      </c>
      <c r="BR520" s="50">
        <f t="shared" si="195"/>
        <v>0.46882268862186066</v>
      </c>
      <c r="BS520" s="50">
        <f t="shared" si="196"/>
        <v>0.49676654113053481</v>
      </c>
      <c r="BT520" s="50">
        <f t="shared" si="197"/>
        <v>1.3022852461718351E-3</v>
      </c>
      <c r="BU520" s="50">
        <f t="shared" si="197"/>
        <v>1.3799070586959299E-3</v>
      </c>
    </row>
    <row r="521" spans="1:73" x14ac:dyDescent="0.25">
      <c r="A521" s="21">
        <v>43739.487500000003</v>
      </c>
      <c r="B521" s="17">
        <v>337614</v>
      </c>
      <c r="C521" s="17">
        <v>13.51</v>
      </c>
      <c r="D521" s="17">
        <v>25.73</v>
      </c>
      <c r="E521" s="17">
        <v>680</v>
      </c>
      <c r="F521" s="17">
        <v>86.2</v>
      </c>
      <c r="G521" s="17">
        <v>-96.3</v>
      </c>
      <c r="H521" s="17">
        <v>-15.75</v>
      </c>
      <c r="I521" s="17">
        <v>30.47</v>
      </c>
      <c r="J521" s="17">
        <v>303.60000000000002</v>
      </c>
      <c r="K521" s="17">
        <v>593.79999999999995</v>
      </c>
      <c r="L521" s="17">
        <v>-80.599999999999994</v>
      </c>
      <c r="M521" s="17">
        <v>0.127</v>
      </c>
      <c r="N521" s="17">
        <v>583.70000000000005</v>
      </c>
      <c r="O521" s="17">
        <v>70.459999999999994</v>
      </c>
      <c r="P521" s="17">
        <v>513.29999999999995</v>
      </c>
      <c r="Q521" s="17">
        <v>385.5</v>
      </c>
      <c r="R521" s="17">
        <v>466.1</v>
      </c>
      <c r="S521" s="17">
        <v>23.97</v>
      </c>
      <c r="T521" s="17">
        <v>62.92</v>
      </c>
      <c r="U521" s="17">
        <v>1.22</v>
      </c>
      <c r="V521" s="17">
        <v>313</v>
      </c>
      <c r="W521" s="17">
        <v>25.1</v>
      </c>
      <c r="X521" s="17">
        <v>0.66400000000000003</v>
      </c>
      <c r="Y521" s="17">
        <v>6.6375109999999999</v>
      </c>
      <c r="Z521" s="7">
        <f t="shared" si="176"/>
        <v>24.535</v>
      </c>
      <c r="AA521" s="7">
        <f t="shared" si="190"/>
        <v>297.685</v>
      </c>
      <c r="AB521" s="2">
        <f t="shared" si="177"/>
        <v>550.80000000000007</v>
      </c>
      <c r="AC521" s="42">
        <f t="shared" si="178"/>
        <v>3.2117317289268952</v>
      </c>
      <c r="AD521" s="42">
        <f t="shared" si="179"/>
        <v>2.0208216038408024</v>
      </c>
      <c r="AE521" s="42">
        <f t="shared" si="180"/>
        <v>0.84230950872090427</v>
      </c>
      <c r="AF521" s="42">
        <f t="shared" si="181"/>
        <v>375.04429946037948</v>
      </c>
      <c r="AG521" s="42">
        <f t="shared" si="182"/>
        <v>360.04252748196427</v>
      </c>
      <c r="AH521" s="6">
        <f t="shared" si="183"/>
        <v>370.08</v>
      </c>
      <c r="AI521" s="4">
        <v>25.166044467449002</v>
      </c>
      <c r="AJ521" s="4">
        <f t="shared" si="191"/>
        <v>298.31604446744899</v>
      </c>
      <c r="AK521" s="8">
        <f t="shared" si="184"/>
        <v>0.20538722180531371</v>
      </c>
      <c r="AL521" s="8">
        <f t="shared" si="185"/>
        <v>431.22232247596475</v>
      </c>
      <c r="AM521" s="8">
        <f t="shared" si="186"/>
        <v>2.8408273442784235</v>
      </c>
      <c r="AN521" s="8">
        <f t="shared" si="187"/>
        <v>52.221012468172262</v>
      </c>
      <c r="AO521" s="22">
        <f t="shared" si="188"/>
        <v>9.9592359213786438E-3</v>
      </c>
      <c r="AP521" s="22">
        <f t="shared" si="189"/>
        <v>0.11013005197287226</v>
      </c>
      <c r="AQ521" s="19">
        <f t="shared" si="192"/>
        <v>0.11013005197287226</v>
      </c>
      <c r="AX521">
        <v>0.18417083563239389</v>
      </c>
      <c r="AY521">
        <v>58.620689655172413</v>
      </c>
      <c r="AZ521">
        <v>2.4425287356321839</v>
      </c>
      <c r="BA521">
        <v>1.9784482758620692</v>
      </c>
      <c r="BB521">
        <v>6.948275862068968</v>
      </c>
      <c r="BC521">
        <v>0.28951149425287365</v>
      </c>
      <c r="BD521">
        <v>1.6889367816091956</v>
      </c>
      <c r="BE521">
        <v>0.16889367816091957</v>
      </c>
      <c r="BF521">
        <v>0</v>
      </c>
      <c r="BG521">
        <v>24.535</v>
      </c>
      <c r="BH521">
        <v>1.4008722205238182</v>
      </c>
      <c r="BI521">
        <v>3.0810894203885488</v>
      </c>
      <c r="BJ521">
        <v>1.9386214633084751</v>
      </c>
      <c r="BK521">
        <v>0.45165611045611864</v>
      </c>
      <c r="BL521">
        <v>1.2546003068225518E-3</v>
      </c>
      <c r="BP521" s="50">
        <f t="shared" si="193"/>
        <v>1.4012917518148273</v>
      </c>
      <c r="BQ521" s="50">
        <f t="shared" si="194"/>
        <v>6.7557471264367827E-2</v>
      </c>
      <c r="BR521" s="50">
        <f t="shared" si="195"/>
        <v>0.46704673114137651</v>
      </c>
      <c r="BS521" s="50">
        <f t="shared" si="196"/>
        <v>0.49495544571415839</v>
      </c>
      <c r="BT521" s="50">
        <f t="shared" si="197"/>
        <v>1.2973520309482681E-3</v>
      </c>
      <c r="BU521" s="50">
        <f t="shared" si="197"/>
        <v>1.3748762380948844E-3</v>
      </c>
    </row>
    <row r="522" spans="1:73" x14ac:dyDescent="0.25">
      <c r="A522" s="21">
        <v>43739.487500000003</v>
      </c>
      <c r="B522" s="17">
        <v>337615</v>
      </c>
      <c r="C522" s="17">
        <v>13.51</v>
      </c>
      <c r="D522" s="17">
        <v>25.74</v>
      </c>
      <c r="E522" s="17">
        <v>680.4</v>
      </c>
      <c r="F522" s="17">
        <v>86.3</v>
      </c>
      <c r="G522" s="17">
        <v>-95.8</v>
      </c>
      <c r="H522" s="17">
        <v>-14.63</v>
      </c>
      <c r="I522" s="17">
        <v>30.49</v>
      </c>
      <c r="J522" s="17">
        <v>303.60000000000002</v>
      </c>
      <c r="K522" s="17">
        <v>594.20000000000005</v>
      </c>
      <c r="L522" s="17">
        <v>-81.2</v>
      </c>
      <c r="M522" s="17">
        <v>0.127</v>
      </c>
      <c r="N522" s="17">
        <v>584.6</v>
      </c>
      <c r="O522" s="17">
        <v>71.63</v>
      </c>
      <c r="P522" s="17">
        <v>513</v>
      </c>
      <c r="Q522" s="17">
        <v>386.1</v>
      </c>
      <c r="R522" s="17">
        <v>467.3</v>
      </c>
      <c r="S522" s="17">
        <v>24.01</v>
      </c>
      <c r="T522" s="17">
        <v>62.92</v>
      </c>
      <c r="U522" s="17">
        <v>0.62</v>
      </c>
      <c r="V522" s="17">
        <v>170</v>
      </c>
      <c r="W522" s="17">
        <v>24.85</v>
      </c>
      <c r="X522" s="17">
        <v>0.66400000000000003</v>
      </c>
      <c r="Y522" s="17">
        <v>6.6410260000000001</v>
      </c>
      <c r="Z522" s="7">
        <f t="shared" si="176"/>
        <v>24.43</v>
      </c>
      <c r="AA522" s="7">
        <f t="shared" si="190"/>
        <v>297.58</v>
      </c>
      <c r="AB522" s="2">
        <f t="shared" si="177"/>
        <v>551.12400000000002</v>
      </c>
      <c r="AC522" s="42">
        <f t="shared" si="178"/>
        <v>3.3593529189821822</v>
      </c>
      <c r="AD522" s="42">
        <f t="shared" si="179"/>
        <v>2.1137048566235892</v>
      </c>
      <c r="AE522" s="42">
        <f t="shared" si="180"/>
        <v>0.84778251163904716</v>
      </c>
      <c r="AF522" s="42">
        <f t="shared" si="181"/>
        <v>376.94889121043963</v>
      </c>
      <c r="AG522" s="42">
        <f t="shared" si="182"/>
        <v>361.87093556202205</v>
      </c>
      <c r="AH522" s="6">
        <f t="shared" si="183"/>
        <v>370.65600000000001</v>
      </c>
      <c r="AI522" s="4">
        <v>25.842054045258799</v>
      </c>
      <c r="AJ522" s="4">
        <f t="shared" si="191"/>
        <v>298.99205404525878</v>
      </c>
      <c r="AK522" s="8">
        <f t="shared" si="184"/>
        <v>0.20516996478021698</v>
      </c>
      <c r="AL522" s="8">
        <f t="shared" si="185"/>
        <v>435.28335115113606</v>
      </c>
      <c r="AM522" s="8">
        <f t="shared" si="186"/>
        <v>2.0251666598085207</v>
      </c>
      <c r="AN522" s="8">
        <f t="shared" si="187"/>
        <v>83.301452275530025</v>
      </c>
      <c r="AO522" s="22">
        <f t="shared" si="188"/>
        <v>9.1796513777089687E-3</v>
      </c>
      <c r="AP522" s="22">
        <f t="shared" si="189"/>
        <v>0.10150934181103244</v>
      </c>
      <c r="AQ522" s="19">
        <f t="shared" si="192"/>
        <v>0.10150934181103244</v>
      </c>
      <c r="AX522">
        <v>0.18316490419673123</v>
      </c>
      <c r="AY522">
        <v>58.655172413793103</v>
      </c>
      <c r="AZ522">
        <v>2.4439655172413794</v>
      </c>
      <c r="BA522">
        <v>1.9796120689655174</v>
      </c>
      <c r="BB522">
        <v>6.9999999999999991</v>
      </c>
      <c r="BC522">
        <v>0.29166666666666663</v>
      </c>
      <c r="BD522">
        <v>1.6879454022988507</v>
      </c>
      <c r="BE522">
        <v>0.16879454022988508</v>
      </c>
      <c r="BF522">
        <v>0</v>
      </c>
      <c r="BG522">
        <v>24.43</v>
      </c>
      <c r="BH522">
        <v>0.71191866944653059</v>
      </c>
      <c r="BI522">
        <v>3.0618035299551445</v>
      </c>
      <c r="BJ522">
        <v>1.926486781047777</v>
      </c>
      <c r="BK522">
        <v>0.45259542340889153</v>
      </c>
      <c r="BL522">
        <v>1.2572095094691431E-3</v>
      </c>
      <c r="BP522" s="50">
        <f t="shared" si="193"/>
        <v>0.71213187387310906</v>
      </c>
      <c r="BQ522" s="50">
        <f t="shared" si="194"/>
        <v>6.7517816091954036E-2</v>
      </c>
      <c r="BR522" s="50">
        <f t="shared" si="195"/>
        <v>0.46079305855354524</v>
      </c>
      <c r="BS522" s="50">
        <f t="shared" si="196"/>
        <v>0.48980707307105209</v>
      </c>
      <c r="BT522" s="50">
        <f t="shared" si="197"/>
        <v>1.2799807182042923E-3</v>
      </c>
      <c r="BU522" s="50">
        <f t="shared" si="197"/>
        <v>1.3605752029751447E-3</v>
      </c>
    </row>
    <row r="523" spans="1:73" x14ac:dyDescent="0.25">
      <c r="A523" s="21">
        <v>43739.487500000003</v>
      </c>
      <c r="B523" s="17">
        <v>337616</v>
      </c>
      <c r="C523" s="17">
        <v>13.51</v>
      </c>
      <c r="D523" s="17">
        <v>25.75</v>
      </c>
      <c r="E523" s="17">
        <v>681.5</v>
      </c>
      <c r="F523" s="17">
        <v>86.5</v>
      </c>
      <c r="G523" s="17">
        <v>-96.3</v>
      </c>
      <c r="H523" s="17">
        <v>-14.71</v>
      </c>
      <c r="I523" s="17">
        <v>30.49</v>
      </c>
      <c r="J523" s="17">
        <v>303.60000000000002</v>
      </c>
      <c r="K523" s="17">
        <v>595</v>
      </c>
      <c r="L523" s="17">
        <v>-81.599999999999994</v>
      </c>
      <c r="M523" s="17">
        <v>0.127</v>
      </c>
      <c r="N523" s="17">
        <v>585.20000000000005</v>
      </c>
      <c r="O523" s="17">
        <v>71.77</v>
      </c>
      <c r="P523" s="17">
        <v>513.5</v>
      </c>
      <c r="Q523" s="17">
        <v>385.7</v>
      </c>
      <c r="R523" s="17">
        <v>467.3</v>
      </c>
      <c r="S523" s="17">
        <v>24.02</v>
      </c>
      <c r="T523" s="17">
        <v>62.3</v>
      </c>
      <c r="U523" s="17">
        <v>0.95</v>
      </c>
      <c r="V523" s="17">
        <v>299</v>
      </c>
      <c r="W523" s="17">
        <v>25.5</v>
      </c>
      <c r="X523" s="17">
        <v>0.66500000000000004</v>
      </c>
      <c r="Y523" s="17">
        <v>6.6458269999999997</v>
      </c>
      <c r="Z523" s="7">
        <f t="shared" si="176"/>
        <v>24.759999999999998</v>
      </c>
      <c r="AA523" s="7">
        <f t="shared" si="190"/>
        <v>297.90999999999997</v>
      </c>
      <c r="AB523" s="2">
        <f t="shared" si="177"/>
        <v>552.01499999999999</v>
      </c>
      <c r="AC523" s="42">
        <f t="shared" si="178"/>
        <v>3.172410408664911</v>
      </c>
      <c r="AD523" s="42">
        <f t="shared" si="179"/>
        <v>1.9764116845982393</v>
      </c>
      <c r="AE523" s="42">
        <f t="shared" si="180"/>
        <v>0.83954649004941417</v>
      </c>
      <c r="AF523" s="42">
        <f t="shared" si="181"/>
        <v>374.94549094275277</v>
      </c>
      <c r="AG523" s="42">
        <f t="shared" si="182"/>
        <v>359.94767130504266</v>
      </c>
      <c r="AH523" s="6">
        <f t="shared" si="183"/>
        <v>370.27199999999999</v>
      </c>
      <c r="AI523" s="4">
        <v>24.9981817401166</v>
      </c>
      <c r="AJ523" s="4">
        <f t="shared" si="191"/>
        <v>298.14818174011657</v>
      </c>
      <c r="AK523" s="8">
        <f t="shared" si="184"/>
        <v>0.20585328891315419</v>
      </c>
      <c r="AL523" s="8">
        <f t="shared" si="185"/>
        <v>430.16886477837596</v>
      </c>
      <c r="AM523" s="8">
        <f t="shared" si="186"/>
        <v>2.5068406411257973</v>
      </c>
      <c r="AN523" s="8">
        <f t="shared" si="187"/>
        <v>17.393047193445224</v>
      </c>
      <c r="AO523" s="22">
        <f t="shared" si="188"/>
        <v>1.0808191281510659E-2</v>
      </c>
      <c r="AP523" s="22">
        <f t="shared" si="189"/>
        <v>0.1195178703428828</v>
      </c>
      <c r="AQ523" s="19">
        <f t="shared" si="192"/>
        <v>0.1195178703428828</v>
      </c>
      <c r="AX523">
        <v>0.18634208932741472</v>
      </c>
      <c r="AY523">
        <v>58.75</v>
      </c>
      <c r="AZ523">
        <v>2.4479166666666665</v>
      </c>
      <c r="BA523">
        <v>1.9828125000000001</v>
      </c>
      <c r="BB523">
        <v>7.0344827586206922</v>
      </c>
      <c r="BC523">
        <v>0.29310344827586216</v>
      </c>
      <c r="BD523">
        <v>1.689709051724138</v>
      </c>
      <c r="BE523">
        <v>0.16897090517241381</v>
      </c>
      <c r="BF523">
        <v>0</v>
      </c>
      <c r="BG523">
        <v>24.759999999999998</v>
      </c>
      <c r="BH523">
        <v>1.0908431225390387</v>
      </c>
      <c r="BI523">
        <v>3.1227734616669185</v>
      </c>
      <c r="BJ523">
        <v>1.9454878666184903</v>
      </c>
      <c r="BK523">
        <v>0.45511988371166223</v>
      </c>
      <c r="BL523">
        <v>1.2642218991990616E-3</v>
      </c>
      <c r="BP523" s="50">
        <f t="shared" si="193"/>
        <v>1.091169806741054</v>
      </c>
      <c r="BQ523" s="50">
        <f t="shared" si="194"/>
        <v>6.7588362068965527E-2</v>
      </c>
      <c r="BR523" s="50">
        <f t="shared" si="195"/>
        <v>0.46732028721740931</v>
      </c>
      <c r="BS523" s="50">
        <f t="shared" si="196"/>
        <v>0.49586041392009345</v>
      </c>
      <c r="BT523" s="50">
        <f t="shared" si="197"/>
        <v>1.298111908937248E-3</v>
      </c>
      <c r="BU523" s="50">
        <f t="shared" si="197"/>
        <v>1.3773900386669263E-3</v>
      </c>
    </row>
    <row r="524" spans="1:73" x14ac:dyDescent="0.25">
      <c r="A524" s="21">
        <v>43739.487500000003</v>
      </c>
      <c r="B524" s="17">
        <v>337617</v>
      </c>
      <c r="C524" s="17">
        <v>13.51</v>
      </c>
      <c r="D524" s="17">
        <v>25.76</v>
      </c>
      <c r="E524" s="17">
        <v>683.7</v>
      </c>
      <c r="F524" s="17">
        <v>86.8</v>
      </c>
      <c r="G524" s="17">
        <v>-96.5</v>
      </c>
      <c r="H524" s="17">
        <v>-16.38</v>
      </c>
      <c r="I524" s="17">
        <v>30.48</v>
      </c>
      <c r="J524" s="17">
        <v>303.60000000000002</v>
      </c>
      <c r="K524" s="17">
        <v>596.9</v>
      </c>
      <c r="L524" s="17">
        <v>-80.099999999999994</v>
      </c>
      <c r="M524" s="17">
        <v>0.127</v>
      </c>
      <c r="N524" s="17">
        <v>587.20000000000005</v>
      </c>
      <c r="O524" s="17">
        <v>70.42</v>
      </c>
      <c r="P524" s="17">
        <v>516.79999999999995</v>
      </c>
      <c r="Q524" s="17">
        <v>385.4</v>
      </c>
      <c r="R524" s="17">
        <v>465.5</v>
      </c>
      <c r="S524" s="17">
        <v>24.03</v>
      </c>
      <c r="T524" s="17">
        <v>60.56</v>
      </c>
      <c r="U524" s="17">
        <v>1.655</v>
      </c>
      <c r="V524" s="17">
        <v>346</v>
      </c>
      <c r="W524" s="17">
        <v>24.45</v>
      </c>
      <c r="X524" s="17">
        <v>0.66700000000000004</v>
      </c>
      <c r="Y524" s="17">
        <v>6.6734799999999996</v>
      </c>
      <c r="Z524" s="7">
        <f t="shared" si="176"/>
        <v>24.240000000000002</v>
      </c>
      <c r="AA524" s="7">
        <f t="shared" si="190"/>
        <v>297.39</v>
      </c>
      <c r="AB524" s="2">
        <f t="shared" si="177"/>
        <v>553.79700000000003</v>
      </c>
      <c r="AC524" s="42">
        <f t="shared" si="178"/>
        <v>3.2816560325012265</v>
      </c>
      <c r="AD524" s="42">
        <f t="shared" si="179"/>
        <v>1.987370893282743</v>
      </c>
      <c r="AE524" s="42">
        <f t="shared" si="180"/>
        <v>0.84042055060322551</v>
      </c>
      <c r="AF524" s="42">
        <f t="shared" si="181"/>
        <v>372.72211861341566</v>
      </c>
      <c r="AG524" s="42">
        <f t="shared" si="182"/>
        <v>357.81323386887902</v>
      </c>
      <c r="AH524" s="6">
        <f t="shared" si="183"/>
        <v>369.98399999999998</v>
      </c>
      <c r="AI524" s="4">
        <v>25.467804179130301</v>
      </c>
      <c r="AJ524" s="4">
        <f t="shared" si="191"/>
        <v>298.6178041791303</v>
      </c>
      <c r="AK524" s="8">
        <f t="shared" si="184"/>
        <v>0.20477722256927666</v>
      </c>
      <c r="AL524" s="8">
        <f t="shared" si="185"/>
        <v>433.07902797783771</v>
      </c>
      <c r="AM524" s="8">
        <f t="shared" si="186"/>
        <v>3.308749763883633</v>
      </c>
      <c r="AN524" s="8">
        <f t="shared" si="187"/>
        <v>118.34053142840348</v>
      </c>
      <c r="AO524" s="22">
        <f t="shared" si="188"/>
        <v>8.4776511233325032E-3</v>
      </c>
      <c r="AP524" s="22">
        <f t="shared" si="189"/>
        <v>9.3746565117140454E-2</v>
      </c>
      <c r="AQ524" s="19">
        <f t="shared" si="192"/>
        <v>9.3746565117140454E-2</v>
      </c>
      <c r="AX524">
        <v>0.18135641725048196</v>
      </c>
      <c r="AY524">
        <v>58.939655172413801</v>
      </c>
      <c r="AZ524">
        <v>2.4558189655172415</v>
      </c>
      <c r="BA524">
        <v>1.9892133620689658</v>
      </c>
      <c r="BB524">
        <v>6.9051724137931059</v>
      </c>
      <c r="BC524">
        <v>0.28771551724137939</v>
      </c>
      <c r="BD524">
        <v>1.7014978448275864</v>
      </c>
      <c r="BE524">
        <v>0.17014978448275864</v>
      </c>
      <c r="BF524">
        <v>0</v>
      </c>
      <c r="BG524">
        <v>24.240000000000002</v>
      </c>
      <c r="BH524">
        <v>1.9003635450548519</v>
      </c>
      <c r="BI524">
        <v>3.0271727989131092</v>
      </c>
      <c r="BJ524">
        <v>1.833255847021779</v>
      </c>
      <c r="BK524">
        <v>0.45443218125776108</v>
      </c>
      <c r="BL524">
        <v>1.2623116146048918E-3</v>
      </c>
      <c r="BP524" s="50">
        <f t="shared" si="193"/>
        <v>1.9009326633225734</v>
      </c>
      <c r="BQ524" s="50">
        <f t="shared" si="194"/>
        <v>6.8059913793103458E-2</v>
      </c>
      <c r="BR524" s="50">
        <f t="shared" si="195"/>
        <v>0.47505095121892721</v>
      </c>
      <c r="BS524" s="50">
        <f t="shared" si="196"/>
        <v>0.50222541261051445</v>
      </c>
      <c r="BT524" s="50">
        <f t="shared" si="197"/>
        <v>1.3195859756081312E-3</v>
      </c>
      <c r="BU524" s="50">
        <f t="shared" si="197"/>
        <v>1.3950705905847625E-3</v>
      </c>
    </row>
    <row r="525" spans="1:73" x14ac:dyDescent="0.25">
      <c r="A525" s="21">
        <v>43739.487500000003</v>
      </c>
      <c r="B525" s="17">
        <v>337618</v>
      </c>
      <c r="C525" s="17">
        <v>13.51</v>
      </c>
      <c r="D525" s="17">
        <v>25.77</v>
      </c>
      <c r="E525" s="17">
        <v>685</v>
      </c>
      <c r="F525" s="17">
        <v>86.5</v>
      </c>
      <c r="G525" s="17">
        <v>-95.7</v>
      </c>
      <c r="H525" s="17">
        <v>-15.35</v>
      </c>
      <c r="I525" s="17">
        <v>30.48</v>
      </c>
      <c r="J525" s="17">
        <v>303.60000000000002</v>
      </c>
      <c r="K525" s="17">
        <v>598.5</v>
      </c>
      <c r="L525" s="17">
        <v>-80.3</v>
      </c>
      <c r="M525" s="17">
        <v>0.126</v>
      </c>
      <c r="N525" s="17">
        <v>589.4</v>
      </c>
      <c r="O525" s="17">
        <v>71.180000000000007</v>
      </c>
      <c r="P525" s="17">
        <v>518.20000000000005</v>
      </c>
      <c r="Q525" s="17">
        <v>386.2</v>
      </c>
      <c r="R525" s="17">
        <v>466.5</v>
      </c>
      <c r="S525" s="17">
        <v>24.02</v>
      </c>
      <c r="T525" s="17">
        <v>62.77</v>
      </c>
      <c r="U525" s="17">
        <v>1.2649999999999999</v>
      </c>
      <c r="V525" s="17">
        <v>289</v>
      </c>
      <c r="W525" s="17">
        <v>24.85</v>
      </c>
      <c r="X525" s="17">
        <v>0.66900000000000004</v>
      </c>
      <c r="Y525" s="17">
        <v>6.6883239999999997</v>
      </c>
      <c r="Z525" s="7">
        <f t="shared" si="176"/>
        <v>24.435000000000002</v>
      </c>
      <c r="AA525" s="7">
        <f t="shared" si="190"/>
        <v>297.58499999999998</v>
      </c>
      <c r="AB525" s="2">
        <f t="shared" si="177"/>
        <v>554.85</v>
      </c>
      <c r="AC525" s="42">
        <f t="shared" si="178"/>
        <v>3.1613068106112001</v>
      </c>
      <c r="AD525" s="42">
        <f t="shared" si="179"/>
        <v>1.9843522850206503</v>
      </c>
      <c r="AE525" s="42">
        <f t="shared" si="180"/>
        <v>0.84015913460385527</v>
      </c>
      <c r="AF525" s="42">
        <f t="shared" si="181"/>
        <v>373.58442200935713</v>
      </c>
      <c r="AG525" s="42">
        <f t="shared" si="182"/>
        <v>358.64104512898285</v>
      </c>
      <c r="AH525" s="6">
        <f t="shared" si="183"/>
        <v>370.75199999999995</v>
      </c>
      <c r="AI525" s="4">
        <v>24.915728962195701</v>
      </c>
      <c r="AJ525" s="4">
        <f t="shared" si="191"/>
        <v>298.06572896219569</v>
      </c>
      <c r="AK525" s="8">
        <f t="shared" si="184"/>
        <v>0.20518030687707028</v>
      </c>
      <c r="AL525" s="8">
        <f t="shared" si="185"/>
        <v>429.74602589454776</v>
      </c>
      <c r="AM525" s="8">
        <f t="shared" si="186"/>
        <v>2.8927452359307413</v>
      </c>
      <c r="AN525" s="8">
        <f t="shared" si="187"/>
        <v>40.508947473773254</v>
      </c>
      <c r="AO525" s="22">
        <f t="shared" si="188"/>
        <v>1.0367005846992825E-2</v>
      </c>
      <c r="AP525" s="22">
        <f t="shared" si="189"/>
        <v>0.11463920543156926</v>
      </c>
      <c r="AQ525" s="19">
        <f t="shared" si="192"/>
        <v>0.11463920543156926</v>
      </c>
      <c r="AX525">
        <v>0.1832127004603229</v>
      </c>
      <c r="AY525">
        <v>59.051724137931039</v>
      </c>
      <c r="AZ525">
        <v>2.4604885057471266</v>
      </c>
      <c r="BA525">
        <v>1.9929956896551726</v>
      </c>
      <c r="BB525">
        <v>6.9224137931034493</v>
      </c>
      <c r="BC525">
        <v>0.28843390804597707</v>
      </c>
      <c r="BD525">
        <v>1.7045617816091956</v>
      </c>
      <c r="BE525">
        <v>0.17045617816091957</v>
      </c>
      <c r="BF525">
        <v>0</v>
      </c>
      <c r="BG525">
        <v>24.435000000000002</v>
      </c>
      <c r="BH525">
        <v>1.4525437368546148</v>
      </c>
      <c r="BI525">
        <v>3.0627195121826198</v>
      </c>
      <c r="BJ525">
        <v>1.9224690377970304</v>
      </c>
      <c r="BK525">
        <v>0.45458998792941102</v>
      </c>
      <c r="BL525">
        <v>1.2627499664705861E-3</v>
      </c>
      <c r="BP525" s="50">
        <f t="shared" si="193"/>
        <v>1.4529787426604561</v>
      </c>
      <c r="BQ525" s="50">
        <f t="shared" si="194"/>
        <v>6.8182471264367828E-2</v>
      </c>
      <c r="BR525" s="50">
        <f t="shared" si="195"/>
        <v>0.4706597895466007</v>
      </c>
      <c r="BS525" s="50">
        <f t="shared" si="196"/>
        <v>0.49869403724635503</v>
      </c>
      <c r="BT525" s="50">
        <f t="shared" si="197"/>
        <v>1.3073883042961131E-3</v>
      </c>
      <c r="BU525" s="50">
        <f t="shared" si="197"/>
        <v>1.3852612145732084E-3</v>
      </c>
    </row>
    <row r="526" spans="1:73" x14ac:dyDescent="0.25">
      <c r="A526" s="21">
        <v>43739.488194444442</v>
      </c>
      <c r="B526" s="17">
        <v>337619</v>
      </c>
      <c r="C526" s="17">
        <v>13.51</v>
      </c>
      <c r="D526" s="17">
        <v>25.78</v>
      </c>
      <c r="E526" s="17">
        <v>687.9</v>
      </c>
      <c r="F526" s="17">
        <v>86.9</v>
      </c>
      <c r="G526" s="17">
        <v>-95.3</v>
      </c>
      <c r="H526" s="17">
        <v>-14.4</v>
      </c>
      <c r="I526" s="17">
        <v>30.47</v>
      </c>
      <c r="J526" s="17">
        <v>303.60000000000002</v>
      </c>
      <c r="K526" s="17">
        <v>601</v>
      </c>
      <c r="L526" s="17">
        <v>-80.900000000000006</v>
      </c>
      <c r="M526" s="17">
        <v>0.126</v>
      </c>
      <c r="N526" s="17">
        <v>592.6</v>
      </c>
      <c r="O526" s="17">
        <v>72.52</v>
      </c>
      <c r="P526" s="17">
        <v>520.1</v>
      </c>
      <c r="Q526" s="17">
        <v>386.5</v>
      </c>
      <c r="R526" s="17">
        <v>467.4</v>
      </c>
      <c r="S526" s="17">
        <v>24</v>
      </c>
      <c r="T526" s="17">
        <v>63.8</v>
      </c>
      <c r="U526" s="17">
        <v>1.0049999999999999</v>
      </c>
      <c r="V526" s="17">
        <v>262</v>
      </c>
      <c r="W526" s="17">
        <v>24.95</v>
      </c>
      <c r="X526" s="17">
        <v>0.67200000000000004</v>
      </c>
      <c r="Y526" s="17">
        <v>6.7156409999999997</v>
      </c>
      <c r="Z526" s="7">
        <f t="shared" si="176"/>
        <v>24.475000000000001</v>
      </c>
      <c r="AA526" s="7">
        <f t="shared" si="190"/>
        <v>297.625</v>
      </c>
      <c r="AB526" s="2">
        <f t="shared" si="177"/>
        <v>557.19900000000007</v>
      </c>
      <c r="AC526" s="42">
        <f t="shared" si="178"/>
        <v>3.3154183109991737</v>
      </c>
      <c r="AD526" s="42">
        <f t="shared" si="179"/>
        <v>2.1152368824174728</v>
      </c>
      <c r="AE526" s="42">
        <f t="shared" si="180"/>
        <v>0.84785202154880834</v>
      </c>
      <c r="AF526" s="42">
        <f t="shared" si="181"/>
        <v>377.20787637578411</v>
      </c>
      <c r="AG526" s="42">
        <f t="shared" si="182"/>
        <v>362.11956132075272</v>
      </c>
      <c r="AH526" s="6">
        <f t="shared" si="183"/>
        <v>371.03999999999996</v>
      </c>
      <c r="AI526" s="4">
        <v>25.645353276424501</v>
      </c>
      <c r="AJ526" s="4">
        <f t="shared" si="191"/>
        <v>298.79535327642446</v>
      </c>
      <c r="AK526" s="8">
        <f t="shared" si="184"/>
        <v>0.20526305616382914</v>
      </c>
      <c r="AL526" s="8">
        <f t="shared" si="185"/>
        <v>434.10022352165606</v>
      </c>
      <c r="AM526" s="8">
        <f t="shared" si="186"/>
        <v>2.5783861231398215</v>
      </c>
      <c r="AN526" s="8">
        <f t="shared" si="187"/>
        <v>87.903347710141318</v>
      </c>
      <c r="AO526" s="22">
        <f t="shared" si="188"/>
        <v>9.2488691459099992E-3</v>
      </c>
      <c r="AP526" s="22">
        <f t="shared" si="189"/>
        <v>0.10227475759891051</v>
      </c>
      <c r="AQ526" s="19">
        <f t="shared" si="192"/>
        <v>0.10227475759891051</v>
      </c>
      <c r="AX526">
        <v>0.1835954491446864</v>
      </c>
      <c r="AY526">
        <v>59.301724137931032</v>
      </c>
      <c r="AZ526">
        <v>2.4709051724137931</v>
      </c>
      <c r="BA526">
        <v>2.0014331896551725</v>
      </c>
      <c r="BB526">
        <v>6.9741379310344813</v>
      </c>
      <c r="BC526">
        <v>0.29058908045977005</v>
      </c>
      <c r="BD526">
        <v>1.7108441091954023</v>
      </c>
      <c r="BE526">
        <v>0.17108441091954024</v>
      </c>
      <c r="BF526">
        <v>0</v>
      </c>
      <c r="BG526">
        <v>24.475000000000001</v>
      </c>
      <c r="BH526">
        <v>1.1539971980544568</v>
      </c>
      <c r="BI526">
        <v>3.0700559790515647</v>
      </c>
      <c r="BJ526">
        <v>1.9586957146348982</v>
      </c>
      <c r="BK526">
        <v>0.45627274924967687</v>
      </c>
      <c r="BL526">
        <v>1.2674243034713247E-3</v>
      </c>
      <c r="BP526" s="50">
        <f t="shared" si="193"/>
        <v>1.1543427955523782</v>
      </c>
      <c r="BQ526" s="50">
        <f t="shared" si="194"/>
        <v>6.8433764367816091E-2</v>
      </c>
      <c r="BR526" s="50">
        <f t="shared" si="195"/>
        <v>0.46929540233375833</v>
      </c>
      <c r="BS526" s="50">
        <f t="shared" si="196"/>
        <v>0.49795126456625582</v>
      </c>
      <c r="BT526" s="50">
        <f t="shared" si="197"/>
        <v>1.3035983398159952E-3</v>
      </c>
      <c r="BU526" s="50">
        <f t="shared" si="197"/>
        <v>1.3831979571284885E-3</v>
      </c>
    </row>
    <row r="527" spans="1:73" x14ac:dyDescent="0.25">
      <c r="A527" s="21">
        <v>43739.488194444442</v>
      </c>
      <c r="B527" s="17">
        <v>337620</v>
      </c>
      <c r="C527" s="17">
        <v>13.51</v>
      </c>
      <c r="D527" s="17">
        <v>25.79</v>
      </c>
      <c r="E527" s="17">
        <v>691.6</v>
      </c>
      <c r="F527" s="17">
        <v>87</v>
      </c>
      <c r="G527" s="17">
        <v>-96.3</v>
      </c>
      <c r="H527" s="17">
        <v>-15.03</v>
      </c>
      <c r="I527" s="17">
        <v>30.47</v>
      </c>
      <c r="J527" s="17">
        <v>303.60000000000002</v>
      </c>
      <c r="K527" s="17">
        <v>604.70000000000005</v>
      </c>
      <c r="L527" s="17">
        <v>-81.3</v>
      </c>
      <c r="M527" s="17">
        <v>0.126</v>
      </c>
      <c r="N527" s="17">
        <v>595.29999999999995</v>
      </c>
      <c r="O527" s="17">
        <v>71.959999999999994</v>
      </c>
      <c r="P527" s="17">
        <v>523.4</v>
      </c>
      <c r="Q527" s="17">
        <v>385.5</v>
      </c>
      <c r="R527" s="17">
        <v>466.8</v>
      </c>
      <c r="S527" s="17">
        <v>23.99</v>
      </c>
      <c r="T527" s="17">
        <v>63.21</v>
      </c>
      <c r="U527" s="17">
        <v>0.55500000000000005</v>
      </c>
      <c r="V527" s="17">
        <v>326.5</v>
      </c>
      <c r="W527" s="17">
        <v>25.25</v>
      </c>
      <c r="X527" s="17">
        <v>0.67500000000000004</v>
      </c>
      <c r="Y527" s="17">
        <v>6.7503260000000003</v>
      </c>
      <c r="Z527" s="7">
        <f t="shared" si="176"/>
        <v>24.619999999999997</v>
      </c>
      <c r="AA527" s="7">
        <f t="shared" si="190"/>
        <v>297.77</v>
      </c>
      <c r="AB527" s="2">
        <f t="shared" si="177"/>
        <v>560.19600000000003</v>
      </c>
      <c r="AC527" s="42">
        <f t="shared" si="178"/>
        <v>3.3719035477459718</v>
      </c>
      <c r="AD527" s="42">
        <f t="shared" si="179"/>
        <v>2.1313802325302289</v>
      </c>
      <c r="AE527" s="42">
        <f t="shared" si="180"/>
        <v>0.84871521104011016</v>
      </c>
      <c r="AF527" s="42">
        <f t="shared" si="181"/>
        <v>378.32828217201234</v>
      </c>
      <c r="AG527" s="42">
        <f t="shared" si="182"/>
        <v>363.19515088513185</v>
      </c>
      <c r="AH527" s="6">
        <f t="shared" si="183"/>
        <v>370.08</v>
      </c>
      <c r="AI527" s="4">
        <v>25.9165238630628</v>
      </c>
      <c r="AJ527" s="4">
        <f t="shared" si="191"/>
        <v>299.0665238630628</v>
      </c>
      <c r="AK527" s="8">
        <f t="shared" si="184"/>
        <v>0.2055632088305597</v>
      </c>
      <c r="AL527" s="8">
        <f t="shared" si="185"/>
        <v>435.69890180703879</v>
      </c>
      <c r="AM527" s="8">
        <f t="shared" si="186"/>
        <v>1.9160701970439393</v>
      </c>
      <c r="AN527" s="8">
        <f t="shared" si="187"/>
        <v>72.365641274747489</v>
      </c>
      <c r="AO527" s="22">
        <f t="shared" si="188"/>
        <v>9.612599592264395E-3</v>
      </c>
      <c r="AP527" s="22">
        <f t="shared" si="189"/>
        <v>0.10629691886483024</v>
      </c>
      <c r="AQ527" s="19">
        <f t="shared" si="192"/>
        <v>0.10629691886483024</v>
      </c>
      <c r="AX527">
        <v>0.18498856743850869</v>
      </c>
      <c r="AY527">
        <v>59.62068965517242</v>
      </c>
      <c r="AZ527">
        <v>2.4841954022988508</v>
      </c>
      <c r="BA527">
        <v>2.0121982758620693</v>
      </c>
      <c r="BB527">
        <v>7.0086206896551735</v>
      </c>
      <c r="BC527">
        <v>0.29202586206896558</v>
      </c>
      <c r="BD527">
        <v>1.7201724137931038</v>
      </c>
      <c r="BE527">
        <v>0.1720172413793104</v>
      </c>
      <c r="BF527">
        <v>0</v>
      </c>
      <c r="BG527">
        <v>24.619999999999997</v>
      </c>
      <c r="BH527">
        <v>0.63728203474649114</v>
      </c>
      <c r="BI527">
        <v>3.096779328069498</v>
      </c>
      <c r="BJ527">
        <v>1.9574742132727296</v>
      </c>
      <c r="BK527">
        <v>0.46228185235740682</v>
      </c>
      <c r="BL527">
        <v>1.2841162565483523E-3</v>
      </c>
      <c r="BP527" s="50">
        <f t="shared" si="193"/>
        <v>0.63747288709608962</v>
      </c>
      <c r="BQ527" s="50">
        <f t="shared" si="194"/>
        <v>6.8806896551724159E-2</v>
      </c>
      <c r="BR527" s="50">
        <f t="shared" si="195"/>
        <v>0.469758789338378</v>
      </c>
      <c r="BS527" s="50">
        <f t="shared" si="196"/>
        <v>0.49954865534836834</v>
      </c>
      <c r="BT527" s="50">
        <f t="shared" si="197"/>
        <v>1.3048855259399389E-3</v>
      </c>
      <c r="BU527" s="50">
        <f t="shared" si="197"/>
        <v>1.3876351537454677E-3</v>
      </c>
    </row>
    <row r="528" spans="1:73" x14ac:dyDescent="0.25">
      <c r="A528" s="21">
        <v>43739.488194444442</v>
      </c>
      <c r="B528" s="17">
        <v>337621</v>
      </c>
      <c r="C528" s="17">
        <v>13.51</v>
      </c>
      <c r="D528" s="17">
        <v>25.8</v>
      </c>
      <c r="E528" s="17">
        <v>694.6</v>
      </c>
      <c r="F528" s="17">
        <v>87.3</v>
      </c>
      <c r="G528" s="17">
        <v>-96.6</v>
      </c>
      <c r="H528" s="17">
        <v>-13.79</v>
      </c>
      <c r="I528" s="17">
        <v>30.49</v>
      </c>
      <c r="J528" s="17">
        <v>303.60000000000002</v>
      </c>
      <c r="K528" s="17">
        <v>607.29999999999995</v>
      </c>
      <c r="L528" s="17">
        <v>-82.8</v>
      </c>
      <c r="M528" s="17">
        <v>0.126</v>
      </c>
      <c r="N528" s="17">
        <v>598.1</v>
      </c>
      <c r="O528" s="17">
        <v>73.56</v>
      </c>
      <c r="P528" s="17">
        <v>524.5</v>
      </c>
      <c r="Q528" s="17">
        <v>385.4</v>
      </c>
      <c r="R528" s="17">
        <v>468.2</v>
      </c>
      <c r="S528" s="17">
        <v>24</v>
      </c>
      <c r="T528" s="17">
        <v>62.59</v>
      </c>
      <c r="U528" s="17">
        <v>0.32500000000000001</v>
      </c>
      <c r="V528" s="17">
        <v>334</v>
      </c>
      <c r="W528" s="17">
        <v>25.55</v>
      </c>
      <c r="X528" s="17">
        <v>0.67800000000000005</v>
      </c>
      <c r="Y528" s="17">
        <v>6.777031</v>
      </c>
      <c r="Z528" s="7">
        <f t="shared" si="176"/>
        <v>24.774999999999999</v>
      </c>
      <c r="AA528" s="7">
        <f t="shared" si="190"/>
        <v>297.92499999999995</v>
      </c>
      <c r="AB528" s="2">
        <f t="shared" si="177"/>
        <v>562.62600000000009</v>
      </c>
      <c r="AC528" s="42">
        <f t="shared" si="178"/>
        <v>3.4124661552088273</v>
      </c>
      <c r="AD528" s="42">
        <f t="shared" si="179"/>
        <v>2.1358625665452053</v>
      </c>
      <c r="AE528" s="42">
        <f t="shared" si="180"/>
        <v>0.84890704126561523</v>
      </c>
      <c r="AF528" s="42">
        <f t="shared" si="181"/>
        <v>379.20232094520202</v>
      </c>
      <c r="AG528" s="42">
        <f t="shared" si="182"/>
        <v>364.03422810739391</v>
      </c>
      <c r="AH528" s="6">
        <f t="shared" si="183"/>
        <v>369.98399999999998</v>
      </c>
      <c r="AI528" s="4">
        <v>26.1135269035879</v>
      </c>
      <c r="AJ528" s="4">
        <f t="shared" si="191"/>
        <v>299.26352690358789</v>
      </c>
      <c r="AK528" s="8">
        <f t="shared" si="184"/>
        <v>0.20588438509800261</v>
      </c>
      <c r="AL528" s="8">
        <f t="shared" si="185"/>
        <v>436.85466018296052</v>
      </c>
      <c r="AM528" s="8">
        <f t="shared" si="186"/>
        <v>1.4662452045957388</v>
      </c>
      <c r="AN528" s="8">
        <f t="shared" si="187"/>
        <v>57.170790079606569</v>
      </c>
      <c r="AO528" s="22">
        <f t="shared" si="188"/>
        <v>9.9853701146631318E-3</v>
      </c>
      <c r="AP528" s="22">
        <f t="shared" si="189"/>
        <v>0.11041904603701644</v>
      </c>
      <c r="AQ528" s="19">
        <f t="shared" si="192"/>
        <v>0.11041904603701644</v>
      </c>
      <c r="AX528">
        <v>0.18648760317546104</v>
      </c>
      <c r="AY528">
        <v>59.879310344827587</v>
      </c>
      <c r="AZ528">
        <v>2.4949712643678161</v>
      </c>
      <c r="BA528">
        <v>2.0209267241379312</v>
      </c>
      <c r="BB528">
        <v>7.1379310344827598</v>
      </c>
      <c r="BC528">
        <v>0.29741379310344834</v>
      </c>
      <c r="BD528">
        <v>1.7235129310344828</v>
      </c>
      <c r="BE528">
        <v>0.17235129310344829</v>
      </c>
      <c r="BF528">
        <v>0</v>
      </c>
      <c r="BG528">
        <v>24.774999999999999</v>
      </c>
      <c r="BH528">
        <v>0.37318317350019753</v>
      </c>
      <c r="BI528">
        <v>3.125569800920915</v>
      </c>
      <c r="BJ528">
        <v>1.9562941383964008</v>
      </c>
      <c r="BK528">
        <v>0.46551735423589669</v>
      </c>
      <c r="BL528">
        <v>1.2931037617663797E-3</v>
      </c>
      <c r="BP528" s="50">
        <f t="shared" si="193"/>
        <v>0.37329493388509749</v>
      </c>
      <c r="BQ528" s="50">
        <f t="shared" si="194"/>
        <v>6.8940517241379312E-2</v>
      </c>
      <c r="BR528" s="50">
        <f t="shared" si="195"/>
        <v>0.46997259695046179</v>
      </c>
      <c r="BS528" s="50">
        <f t="shared" si="196"/>
        <v>0.50037703686235346</v>
      </c>
      <c r="BT528" s="50">
        <f t="shared" si="197"/>
        <v>1.3054794359735049E-3</v>
      </c>
      <c r="BU528" s="50">
        <f t="shared" si="197"/>
        <v>1.3899362135065374E-3</v>
      </c>
    </row>
    <row r="529" spans="1:73" x14ac:dyDescent="0.25">
      <c r="A529" s="21">
        <v>43739.488194444442</v>
      </c>
      <c r="B529" s="17">
        <v>337622</v>
      </c>
      <c r="C529" s="17">
        <v>13.51</v>
      </c>
      <c r="D529" s="17">
        <v>25.81</v>
      </c>
      <c r="E529" s="17">
        <v>698.2</v>
      </c>
      <c r="F529" s="17">
        <v>88</v>
      </c>
      <c r="G529" s="17">
        <v>-97</v>
      </c>
      <c r="H529" s="17">
        <v>-14.69</v>
      </c>
      <c r="I529" s="17">
        <v>30.51</v>
      </c>
      <c r="J529" s="17">
        <v>303.7</v>
      </c>
      <c r="K529" s="17">
        <v>610.20000000000005</v>
      </c>
      <c r="L529" s="17">
        <v>-82.3</v>
      </c>
      <c r="M529" s="17">
        <v>0.126</v>
      </c>
      <c r="N529" s="17">
        <v>601.20000000000005</v>
      </c>
      <c r="O529" s="17">
        <v>73.290000000000006</v>
      </c>
      <c r="P529" s="17">
        <v>527.9</v>
      </c>
      <c r="Q529" s="17">
        <v>385.1</v>
      </c>
      <c r="R529" s="17">
        <v>467.4</v>
      </c>
      <c r="S529" s="17">
        <v>24.01</v>
      </c>
      <c r="T529" s="17">
        <v>61.35</v>
      </c>
      <c r="U529" s="17">
        <v>0.44500000000000001</v>
      </c>
      <c r="V529" s="17">
        <v>279</v>
      </c>
      <c r="W529" s="17">
        <v>25.35</v>
      </c>
      <c r="X529" s="17">
        <v>0.68100000000000005</v>
      </c>
      <c r="Y529" s="17">
        <v>6.8141939999999996</v>
      </c>
      <c r="Z529" s="7">
        <f t="shared" si="176"/>
        <v>24.68</v>
      </c>
      <c r="AA529" s="7">
        <f t="shared" si="190"/>
        <v>297.83</v>
      </c>
      <c r="AB529" s="2">
        <f t="shared" si="177"/>
        <v>565.54200000000003</v>
      </c>
      <c r="AC529" s="42">
        <f t="shared" si="178"/>
        <v>3.3515776632729222</v>
      </c>
      <c r="AD529" s="42">
        <f t="shared" si="179"/>
        <v>2.0561928964179379</v>
      </c>
      <c r="AE529" s="42">
        <f t="shared" si="180"/>
        <v>0.84434335721057618</v>
      </c>
      <c r="AF529" s="42">
        <f t="shared" si="181"/>
        <v>376.68290913995219</v>
      </c>
      <c r="AG529" s="42">
        <f t="shared" si="182"/>
        <v>361.61559277435407</v>
      </c>
      <c r="AH529" s="6">
        <f t="shared" si="183"/>
        <v>369.69600000000003</v>
      </c>
      <c r="AI529" s="4">
        <v>25.829753530266</v>
      </c>
      <c r="AJ529" s="4">
        <f t="shared" si="191"/>
        <v>298.97975353026595</v>
      </c>
      <c r="AK529" s="8">
        <f t="shared" si="184"/>
        <v>0.20568749547389667</v>
      </c>
      <c r="AL529" s="8">
        <f t="shared" si="185"/>
        <v>435.16921174695148</v>
      </c>
      <c r="AM529" s="8">
        <f t="shared" si="186"/>
        <v>1.7157141370286602</v>
      </c>
      <c r="AN529" s="8">
        <f t="shared" si="187"/>
        <v>57.463247483478881</v>
      </c>
      <c r="AO529" s="22">
        <f t="shared" si="188"/>
        <v>1.0076917077974226E-2</v>
      </c>
      <c r="AP529" s="22">
        <f t="shared" si="189"/>
        <v>0.11143137990549797</v>
      </c>
      <c r="AQ529" s="19">
        <f t="shared" si="192"/>
        <v>0.11143137990549797</v>
      </c>
      <c r="AX529">
        <v>0.18556763023150324</v>
      </c>
      <c r="AY529">
        <v>60.189655172413801</v>
      </c>
      <c r="AZ529">
        <v>2.507902298850575</v>
      </c>
      <c r="BA529">
        <v>2.0314008620689661</v>
      </c>
      <c r="BB529">
        <v>7.0948275862068932</v>
      </c>
      <c r="BC529">
        <v>0.29561781609195387</v>
      </c>
      <c r="BD529">
        <v>1.7357830459770123</v>
      </c>
      <c r="BE529">
        <v>0.17357830459770124</v>
      </c>
      <c r="BF529">
        <v>0</v>
      </c>
      <c r="BG529">
        <v>24.68</v>
      </c>
      <c r="BH529">
        <v>0.510973883715655</v>
      </c>
      <c r="BI529">
        <v>3.1078964702473244</v>
      </c>
      <c r="BJ529">
        <v>1.9066944844967335</v>
      </c>
      <c r="BK529">
        <v>0.46817252096715151</v>
      </c>
      <c r="BL529">
        <v>1.3004792249087542E-3</v>
      </c>
      <c r="BP529" s="50">
        <f t="shared" si="193"/>
        <v>0.51112690947344119</v>
      </c>
      <c r="BQ529" s="50">
        <f t="shared" si="194"/>
        <v>6.943132183908049E-2</v>
      </c>
      <c r="BR529" s="50">
        <f t="shared" si="195"/>
        <v>0.47427761743436442</v>
      </c>
      <c r="BS529" s="50">
        <f t="shared" si="196"/>
        <v>0.50459807685491498</v>
      </c>
      <c r="BT529" s="50">
        <f t="shared" si="197"/>
        <v>1.3174378262065679E-3</v>
      </c>
      <c r="BU529" s="50">
        <f t="shared" si="197"/>
        <v>1.401661324596986E-3</v>
      </c>
    </row>
    <row r="530" spans="1:73" x14ac:dyDescent="0.25">
      <c r="A530" s="21">
        <v>43739.488194444442</v>
      </c>
      <c r="B530" s="17">
        <v>337623</v>
      </c>
      <c r="C530" s="17">
        <v>13.51</v>
      </c>
      <c r="D530" s="17">
        <v>25.82</v>
      </c>
      <c r="E530" s="17">
        <v>702.8</v>
      </c>
      <c r="F530" s="17">
        <v>88.7</v>
      </c>
      <c r="G530" s="17">
        <v>-96.5</v>
      </c>
      <c r="H530" s="17">
        <v>-16.18</v>
      </c>
      <c r="I530" s="17">
        <v>30.53</v>
      </c>
      <c r="J530" s="17">
        <v>303.7</v>
      </c>
      <c r="K530" s="17">
        <v>614.1</v>
      </c>
      <c r="L530" s="17">
        <v>-80.400000000000006</v>
      </c>
      <c r="M530" s="17">
        <v>0.126</v>
      </c>
      <c r="N530" s="17">
        <v>606.20000000000005</v>
      </c>
      <c r="O530" s="17">
        <v>72.53</v>
      </c>
      <c r="P530" s="17">
        <v>533.70000000000005</v>
      </c>
      <c r="Q530" s="17">
        <v>385.7</v>
      </c>
      <c r="R530" s="17">
        <v>466.1</v>
      </c>
      <c r="S530" s="17">
        <v>24.01</v>
      </c>
      <c r="T530" s="17">
        <v>61.23</v>
      </c>
      <c r="U530" s="17">
        <v>0.44500000000000001</v>
      </c>
      <c r="V530" s="17">
        <v>345.5</v>
      </c>
      <c r="W530" s="17">
        <v>25.45</v>
      </c>
      <c r="X530" s="17">
        <v>0.68600000000000005</v>
      </c>
      <c r="Y530" s="17">
        <v>6.8556980000000003</v>
      </c>
      <c r="Z530" s="7">
        <f t="shared" si="176"/>
        <v>24.73</v>
      </c>
      <c r="AA530" s="7">
        <f t="shared" si="190"/>
        <v>297.88</v>
      </c>
      <c r="AB530" s="2">
        <f t="shared" si="177"/>
        <v>569.26800000000003</v>
      </c>
      <c r="AC530" s="42">
        <f t="shared" si="178"/>
        <v>3.3851774730855504</v>
      </c>
      <c r="AD530" s="42">
        <f t="shared" si="179"/>
        <v>2.0727441667702822</v>
      </c>
      <c r="AE530" s="42">
        <f t="shared" si="180"/>
        <v>0.84529163238319205</v>
      </c>
      <c r="AF530" s="42">
        <f t="shared" si="181"/>
        <v>377.35925814649914</v>
      </c>
      <c r="AG530" s="42">
        <f t="shared" si="182"/>
        <v>362.26488782063916</v>
      </c>
      <c r="AH530" s="6">
        <f t="shared" si="183"/>
        <v>370.27199999999999</v>
      </c>
      <c r="AI530" s="4">
        <v>25.986706372534101</v>
      </c>
      <c r="AJ530" s="4">
        <f t="shared" si="191"/>
        <v>299.13670637253409</v>
      </c>
      <c r="AK530" s="8">
        <f t="shared" si="184"/>
        <v>0.20579110593712907</v>
      </c>
      <c r="AL530" s="8">
        <f t="shared" si="185"/>
        <v>436.10150447733264</v>
      </c>
      <c r="AM530" s="8">
        <f t="shared" si="186"/>
        <v>1.7157141370286602</v>
      </c>
      <c r="AN530" s="8">
        <f t="shared" si="187"/>
        <v>62.808617149700531</v>
      </c>
      <c r="AO530" s="22">
        <f t="shared" si="188"/>
        <v>1.0031936651136317E-2</v>
      </c>
      <c r="AP530" s="22">
        <f t="shared" si="189"/>
        <v>0.11093398263681921</v>
      </c>
      <c r="AQ530" s="19">
        <f t="shared" si="192"/>
        <v>0.11093398263681921</v>
      </c>
      <c r="AX530">
        <v>0.18605134863007894</v>
      </c>
      <c r="AY530">
        <v>60.586206896551722</v>
      </c>
      <c r="AZ530">
        <v>2.5244252873563218</v>
      </c>
      <c r="BA530">
        <v>2.0447844827586206</v>
      </c>
      <c r="BB530">
        <v>6.9310344827586237</v>
      </c>
      <c r="BC530">
        <v>0.28879310344827597</v>
      </c>
      <c r="BD530">
        <v>1.7559913793103445</v>
      </c>
      <c r="BE530">
        <v>0.17559913793103446</v>
      </c>
      <c r="BF530">
        <v>0</v>
      </c>
      <c r="BG530">
        <v>24.73</v>
      </c>
      <c r="BH530">
        <v>0.510973883715655</v>
      </c>
      <c r="BI530">
        <v>3.1171873279672573</v>
      </c>
      <c r="BJ530">
        <v>1.9086538009143517</v>
      </c>
      <c r="BK530">
        <v>0.47382733300073893</v>
      </c>
      <c r="BL530">
        <v>1.3161870361131636E-3</v>
      </c>
      <c r="BP530" s="50">
        <f t="shared" si="193"/>
        <v>0.51112690947344119</v>
      </c>
      <c r="BQ530" s="50">
        <f t="shared" si="194"/>
        <v>7.023965517241379E-2</v>
      </c>
      <c r="BR530" s="50">
        <f t="shared" si="195"/>
        <v>0.47999466253238193</v>
      </c>
      <c r="BS530" s="50">
        <f t="shared" si="196"/>
        <v>0.5106909791950055</v>
      </c>
      <c r="BT530" s="50">
        <f t="shared" si="197"/>
        <v>1.3333185070343943E-3</v>
      </c>
      <c r="BU530" s="50">
        <f t="shared" si="197"/>
        <v>1.4185860533194596E-3</v>
      </c>
    </row>
    <row r="531" spans="1:73" x14ac:dyDescent="0.25">
      <c r="A531" s="21">
        <v>43739.488194444442</v>
      </c>
      <c r="B531" s="17">
        <v>337624</v>
      </c>
      <c r="C531" s="17">
        <v>13.51</v>
      </c>
      <c r="D531" s="17">
        <v>25.83</v>
      </c>
      <c r="E531" s="17">
        <v>707.2</v>
      </c>
      <c r="F531" s="17">
        <v>89.5</v>
      </c>
      <c r="G531" s="17">
        <v>-95.4</v>
      </c>
      <c r="H531" s="17">
        <v>-14.29</v>
      </c>
      <c r="I531" s="17">
        <v>30.56</v>
      </c>
      <c r="J531" s="17">
        <v>303.7</v>
      </c>
      <c r="K531" s="17">
        <v>617.70000000000005</v>
      </c>
      <c r="L531" s="17">
        <v>-81.099999999999994</v>
      </c>
      <c r="M531" s="17">
        <v>0.127</v>
      </c>
      <c r="N531" s="17">
        <v>611.79999999999995</v>
      </c>
      <c r="O531" s="17">
        <v>75.23</v>
      </c>
      <c r="P531" s="17">
        <v>536.6</v>
      </c>
      <c r="Q531" s="17">
        <v>387.1</v>
      </c>
      <c r="R531" s="17">
        <v>468.2</v>
      </c>
      <c r="S531" s="17">
        <v>24.03</v>
      </c>
      <c r="T531" s="17">
        <v>63.4</v>
      </c>
      <c r="U531" s="17">
        <v>0.52</v>
      </c>
      <c r="V531" s="17">
        <v>339.5</v>
      </c>
      <c r="W531" s="17">
        <v>25.8</v>
      </c>
      <c r="X531" s="17">
        <v>0.69</v>
      </c>
      <c r="Y531" s="17">
        <v>6.8962680000000001</v>
      </c>
      <c r="Z531" s="7">
        <f t="shared" si="176"/>
        <v>24.914999999999999</v>
      </c>
      <c r="AA531" s="7">
        <f t="shared" si="190"/>
        <v>298.065</v>
      </c>
      <c r="AB531" s="2">
        <f t="shared" si="177"/>
        <v>572.83200000000011</v>
      </c>
      <c r="AC531" s="42">
        <f t="shared" si="178"/>
        <v>3.4696868766749613</v>
      </c>
      <c r="AD531" s="42">
        <f t="shared" si="179"/>
        <v>2.1997814798119255</v>
      </c>
      <c r="AE531" s="42">
        <f t="shared" si="180"/>
        <v>0.85243691922652309</v>
      </c>
      <c r="AF531" s="42">
        <f t="shared" si="181"/>
        <v>381.49534174630674</v>
      </c>
      <c r="AG531" s="42">
        <f t="shared" si="182"/>
        <v>366.23552807645444</v>
      </c>
      <c r="AH531" s="6">
        <f t="shared" si="183"/>
        <v>371.61599999999999</v>
      </c>
      <c r="AI531" s="4">
        <v>26.380743576297</v>
      </c>
      <c r="AJ531" s="4">
        <f t="shared" si="191"/>
        <v>299.53074357629697</v>
      </c>
      <c r="AK531" s="8">
        <f t="shared" si="184"/>
        <v>0.20617476718242037</v>
      </c>
      <c r="AL531" s="8">
        <f t="shared" si="185"/>
        <v>438.43665001162032</v>
      </c>
      <c r="AM531" s="8">
        <f t="shared" si="186"/>
        <v>1.854669781928848</v>
      </c>
      <c r="AN531" s="8">
        <f t="shared" si="187"/>
        <v>79.189040392887023</v>
      </c>
      <c r="AO531" s="22">
        <f t="shared" si="188"/>
        <v>9.71757609121854E-3</v>
      </c>
      <c r="AP531" s="22">
        <f t="shared" si="189"/>
        <v>0.10745775764573841</v>
      </c>
      <c r="AQ531" s="19">
        <f t="shared" si="192"/>
        <v>0.10745775764573841</v>
      </c>
      <c r="AX531">
        <v>0.18785035556944435</v>
      </c>
      <c r="AY531">
        <v>60.965517241379317</v>
      </c>
      <c r="AZ531">
        <v>2.5402298850574714</v>
      </c>
      <c r="BA531">
        <v>2.057586206896552</v>
      </c>
      <c r="BB531">
        <v>6.9913793103448247</v>
      </c>
      <c r="BC531">
        <v>0.29130747126436768</v>
      </c>
      <c r="BD531">
        <v>1.7662787356321843</v>
      </c>
      <c r="BE531">
        <v>0.17662787356321843</v>
      </c>
      <c r="BF531">
        <v>0</v>
      </c>
      <c r="BG531">
        <v>24.914999999999999</v>
      </c>
      <c r="BH531">
        <v>0.59709307760031605</v>
      </c>
      <c r="BI531">
        <v>3.1517744539165644</v>
      </c>
      <c r="BJ531">
        <v>1.9982250037831017</v>
      </c>
      <c r="BK531">
        <v>0.47636994002491445</v>
      </c>
      <c r="BL531">
        <v>1.3232498334025402E-3</v>
      </c>
      <c r="BP531" s="50">
        <f t="shared" si="193"/>
        <v>0.59727189421615601</v>
      </c>
      <c r="BQ531" s="50">
        <f t="shared" si="194"/>
        <v>7.0651149425287371E-2</v>
      </c>
      <c r="BR531" s="50">
        <f t="shared" si="195"/>
        <v>0.48352791434992964</v>
      </c>
      <c r="BS531" s="50">
        <f t="shared" si="196"/>
        <v>0.5143277806976253</v>
      </c>
      <c r="BT531" s="50">
        <f t="shared" si="197"/>
        <v>1.3431330954164712E-3</v>
      </c>
      <c r="BU531" s="50">
        <f t="shared" si="197"/>
        <v>1.4286882797156259E-3</v>
      </c>
    </row>
    <row r="532" spans="1:73" x14ac:dyDescent="0.25">
      <c r="A532" s="21">
        <v>43739.488888888889</v>
      </c>
      <c r="B532" s="17">
        <v>337625</v>
      </c>
      <c r="C532" s="17">
        <v>13.51</v>
      </c>
      <c r="D532" s="17">
        <v>25.84</v>
      </c>
      <c r="E532" s="17">
        <v>713.6</v>
      </c>
      <c r="F532" s="17">
        <v>90.8</v>
      </c>
      <c r="G532" s="17">
        <v>-95.9</v>
      </c>
      <c r="H532" s="17">
        <v>-13.7</v>
      </c>
      <c r="I532" s="17">
        <v>30.59</v>
      </c>
      <c r="J532" s="17">
        <v>303.7</v>
      </c>
      <c r="K532" s="17">
        <v>622.79999999999995</v>
      </c>
      <c r="L532" s="17">
        <v>-82.2</v>
      </c>
      <c r="M532" s="17">
        <v>0.127</v>
      </c>
      <c r="N532" s="17">
        <v>617.70000000000005</v>
      </c>
      <c r="O532" s="17">
        <v>77.13</v>
      </c>
      <c r="P532" s="17">
        <v>540.6</v>
      </c>
      <c r="Q532" s="17">
        <v>386.6</v>
      </c>
      <c r="R532" s="17">
        <v>468.9</v>
      </c>
      <c r="S532" s="17">
        <v>24.06</v>
      </c>
      <c r="T532" s="17">
        <v>64.569999999999993</v>
      </c>
      <c r="U532" s="17">
        <v>0.72499999999999998</v>
      </c>
      <c r="V532" s="17">
        <v>74</v>
      </c>
      <c r="W532" s="17">
        <v>26.2</v>
      </c>
      <c r="X532" s="17">
        <v>0.69599999999999995</v>
      </c>
      <c r="Y532" s="17">
        <v>6.9564680000000001</v>
      </c>
      <c r="Z532" s="7">
        <f t="shared" si="176"/>
        <v>25.13</v>
      </c>
      <c r="AA532" s="7">
        <f t="shared" si="190"/>
        <v>298.27999999999997</v>
      </c>
      <c r="AB532" s="2">
        <f t="shared" si="177"/>
        <v>578.01600000000008</v>
      </c>
      <c r="AC532" s="42">
        <f t="shared" si="178"/>
        <v>3.4131336944118837</v>
      </c>
      <c r="AD532" s="42">
        <f t="shared" si="179"/>
        <v>2.2038604264817532</v>
      </c>
      <c r="AE532" s="42">
        <f t="shared" si="180"/>
        <v>0.85257485543021561</v>
      </c>
      <c r="AF532" s="42">
        <f t="shared" si="181"/>
        <v>382.659162476728</v>
      </c>
      <c r="AG532" s="42">
        <f t="shared" si="182"/>
        <v>367.35279597765884</v>
      </c>
      <c r="AH532" s="6">
        <f t="shared" si="183"/>
        <v>371.13600000000002</v>
      </c>
      <c r="AI532" s="4">
        <v>26.149599520727499</v>
      </c>
      <c r="AJ532" s="4">
        <f t="shared" si="191"/>
        <v>299.2995995207275</v>
      </c>
      <c r="AK532" s="8">
        <f t="shared" si="184"/>
        <v>0.20662124251795375</v>
      </c>
      <c r="AL532" s="8">
        <f t="shared" si="185"/>
        <v>437.01138076170508</v>
      </c>
      <c r="AM532" s="8">
        <f t="shared" si="186"/>
        <v>2.1899486295344919</v>
      </c>
      <c r="AN532" s="8">
        <f t="shared" si="187"/>
        <v>65.043519794148608</v>
      </c>
      <c r="AO532" s="22">
        <f t="shared" si="188"/>
        <v>1.0179177578906653E-2</v>
      </c>
      <c r="AP532" s="22">
        <f t="shared" si="189"/>
        <v>0.11256218495634379</v>
      </c>
      <c r="AQ532" s="19">
        <f t="shared" si="192"/>
        <v>0.11256218495634379</v>
      </c>
      <c r="AX532">
        <v>0.18995948464573739</v>
      </c>
      <c r="AY532">
        <v>61.517241379310349</v>
      </c>
      <c r="AZ532">
        <v>2.563218390804598</v>
      </c>
      <c r="BA532">
        <v>2.0762068965517244</v>
      </c>
      <c r="BB532">
        <v>7.0948275862068932</v>
      </c>
      <c r="BC532">
        <v>0.29561781609195387</v>
      </c>
      <c r="BD532">
        <v>1.7805890804597706</v>
      </c>
      <c r="BE532">
        <v>0.17805890804597707</v>
      </c>
      <c r="BF532">
        <v>0</v>
      </c>
      <c r="BG532">
        <v>25.13</v>
      </c>
      <c r="BH532">
        <v>0.83248554088505589</v>
      </c>
      <c r="BI532">
        <v>3.1923903510519973</v>
      </c>
      <c r="BJ532">
        <v>2.0613264496742745</v>
      </c>
      <c r="BK532">
        <v>0.47967604906330935</v>
      </c>
      <c r="BL532">
        <v>1.3324334696203036E-3</v>
      </c>
      <c r="BP532" s="50">
        <f t="shared" si="193"/>
        <v>0.83273485251290968</v>
      </c>
      <c r="BQ532" s="50">
        <f t="shared" si="194"/>
        <v>7.1223563218390823E-2</v>
      </c>
      <c r="BR532" s="50">
        <f t="shared" si="195"/>
        <v>0.48950653722307835</v>
      </c>
      <c r="BS532" s="50">
        <f t="shared" si="196"/>
        <v>0.5202221652356871</v>
      </c>
      <c r="BT532" s="50">
        <f t="shared" si="197"/>
        <v>1.3597403811752178E-3</v>
      </c>
      <c r="BU532" s="50">
        <f t="shared" si="197"/>
        <v>1.445061570099131E-3</v>
      </c>
    </row>
    <row r="533" spans="1:73" x14ac:dyDescent="0.25">
      <c r="A533" s="21">
        <v>43739.488888888889</v>
      </c>
      <c r="B533" s="17">
        <v>337626</v>
      </c>
      <c r="C533" s="17">
        <v>13.51</v>
      </c>
      <c r="D533" s="17">
        <v>25.85</v>
      </c>
      <c r="E533" s="17">
        <v>718.3</v>
      </c>
      <c r="F533" s="17">
        <v>91.8</v>
      </c>
      <c r="G533" s="17">
        <v>-96.8</v>
      </c>
      <c r="H533" s="17">
        <v>-14.61</v>
      </c>
      <c r="I533" s="17">
        <v>30.61</v>
      </c>
      <c r="J533" s="17">
        <v>303.8</v>
      </c>
      <c r="K533" s="17">
        <v>626.5</v>
      </c>
      <c r="L533" s="17">
        <v>-82.2</v>
      </c>
      <c r="M533" s="17">
        <v>0.128</v>
      </c>
      <c r="N533" s="17">
        <v>621.5</v>
      </c>
      <c r="O533" s="17">
        <v>77.14</v>
      </c>
      <c r="P533" s="17">
        <v>544.4</v>
      </c>
      <c r="Q533" s="17">
        <v>385.9</v>
      </c>
      <c r="R533" s="17">
        <v>468.1</v>
      </c>
      <c r="S533" s="17">
        <v>24.1</v>
      </c>
      <c r="T533" s="17">
        <v>63.59</v>
      </c>
      <c r="U533" s="17">
        <v>0.28499999999999998</v>
      </c>
      <c r="V533" s="17">
        <v>140.5</v>
      </c>
      <c r="W533" s="17">
        <v>26.3</v>
      </c>
      <c r="X533" s="17">
        <v>0.7</v>
      </c>
      <c r="Y533" s="17">
        <v>6.9993949999999998</v>
      </c>
      <c r="Z533" s="7">
        <f t="shared" si="176"/>
        <v>25.200000000000003</v>
      </c>
      <c r="AA533" s="7">
        <f t="shared" si="190"/>
        <v>298.34999999999997</v>
      </c>
      <c r="AB533" s="2">
        <f t="shared" si="177"/>
        <v>581.82299999999998</v>
      </c>
      <c r="AC533" s="42">
        <f t="shared" si="178"/>
        <v>3.0578216430906497</v>
      </c>
      <c r="AD533" s="42">
        <f t="shared" si="179"/>
        <v>1.9444687828413441</v>
      </c>
      <c r="AE533" s="42">
        <f t="shared" si="180"/>
        <v>0.83741582240620427</v>
      </c>
      <c r="AF533" s="42">
        <f t="shared" si="181"/>
        <v>376.20831482611402</v>
      </c>
      <c r="AG533" s="42">
        <f t="shared" si="182"/>
        <v>361.15998223306946</v>
      </c>
      <c r="AH533" s="6">
        <f t="shared" si="183"/>
        <v>370.46399999999994</v>
      </c>
      <c r="AI533" s="4">
        <v>24.474938298799898</v>
      </c>
      <c r="AJ533" s="4">
        <f t="shared" si="191"/>
        <v>297.62493829879986</v>
      </c>
      <c r="AK533" s="8">
        <f t="shared" si="184"/>
        <v>0.2067667455504994</v>
      </c>
      <c r="AL533" s="8">
        <f t="shared" si="185"/>
        <v>426.91201756542279</v>
      </c>
      <c r="AM533" s="8">
        <f t="shared" si="186"/>
        <v>1.3730531672153121</v>
      </c>
      <c r="AN533" s="8">
        <f t="shared" si="187"/>
        <v>-29.000320967004157</v>
      </c>
      <c r="AO533" s="22">
        <f t="shared" si="188"/>
        <v>1.2621608741592637E-2</v>
      </c>
      <c r="AP533" s="22">
        <f t="shared" si="189"/>
        <v>0.13957079013551854</v>
      </c>
      <c r="AQ533" s="19">
        <f t="shared" si="192"/>
        <v>0.13957079013551854</v>
      </c>
      <c r="AX533">
        <v>0.19065046743174238</v>
      </c>
      <c r="AY533">
        <v>61.922413793103445</v>
      </c>
      <c r="AZ533">
        <v>2.5801005747126435</v>
      </c>
      <c r="BA533">
        <v>2.0898814655172413</v>
      </c>
      <c r="BB533">
        <v>7.0862068965517286</v>
      </c>
      <c r="BC533">
        <v>0.29525862068965536</v>
      </c>
      <c r="BD533">
        <v>1.7946228448275861</v>
      </c>
      <c r="BE533">
        <v>0.17946228448275861</v>
      </c>
      <c r="BF533">
        <v>0</v>
      </c>
      <c r="BG533">
        <v>25.200000000000003</v>
      </c>
      <c r="BH533">
        <v>0.32725293676171163</v>
      </c>
      <c r="BI533">
        <v>3.2057122429156899</v>
      </c>
      <c r="BJ533">
        <v>2.0385124152700875</v>
      </c>
      <c r="BK533">
        <v>0.4870932199006518</v>
      </c>
      <c r="BL533">
        <v>1.3530367219462549E-3</v>
      </c>
      <c r="BP533" s="50">
        <f t="shared" si="193"/>
        <v>0.32735094202231624</v>
      </c>
      <c r="BQ533" s="50">
        <f t="shared" si="194"/>
        <v>7.178491379310345E-2</v>
      </c>
      <c r="BR533" s="50">
        <f t="shared" si="195"/>
        <v>0.49112753113645141</v>
      </c>
      <c r="BS533" s="50">
        <f t="shared" si="196"/>
        <v>0.52306960438825889</v>
      </c>
      <c r="BT533" s="50">
        <f t="shared" si="197"/>
        <v>1.3642431420456983E-3</v>
      </c>
      <c r="BU533" s="50">
        <f t="shared" si="197"/>
        <v>1.4529711233007192E-3</v>
      </c>
    </row>
    <row r="534" spans="1:73" x14ac:dyDescent="0.25">
      <c r="A534" s="21">
        <v>43739.488888888889</v>
      </c>
      <c r="B534" s="17">
        <v>337627</v>
      </c>
      <c r="C534" s="17">
        <v>13.51</v>
      </c>
      <c r="D534" s="17">
        <v>25.86</v>
      </c>
      <c r="E534" s="17">
        <v>724.4</v>
      </c>
      <c r="F534" s="17">
        <v>92.6</v>
      </c>
      <c r="G534" s="17">
        <v>-96.6</v>
      </c>
      <c r="H534" s="17">
        <v>-14.06</v>
      </c>
      <c r="I534" s="17">
        <v>30.63</v>
      </c>
      <c r="J534" s="17">
        <v>303.8</v>
      </c>
      <c r="K534" s="17">
        <v>631.79999999999995</v>
      </c>
      <c r="L534" s="17">
        <v>-82.6</v>
      </c>
      <c r="M534" s="17">
        <v>0.128</v>
      </c>
      <c r="N534" s="17">
        <v>627.79999999999995</v>
      </c>
      <c r="O534" s="17">
        <v>78.59</v>
      </c>
      <c r="P534" s="17">
        <v>549.20000000000005</v>
      </c>
      <c r="Q534" s="17">
        <v>386.2</v>
      </c>
      <c r="R534" s="17">
        <v>468.8</v>
      </c>
      <c r="S534" s="17">
        <v>24.14</v>
      </c>
      <c r="T534" s="17">
        <v>64.36</v>
      </c>
      <c r="U534" s="17">
        <v>0.42499999999999999</v>
      </c>
      <c r="V534" s="17">
        <v>112.5</v>
      </c>
      <c r="W534" s="17">
        <v>25.95</v>
      </c>
      <c r="X534" s="17">
        <v>0.70599999999999996</v>
      </c>
      <c r="Y534" s="17">
        <v>7.0640590000000003</v>
      </c>
      <c r="Z534" s="7">
        <f t="shared" si="176"/>
        <v>25.045000000000002</v>
      </c>
      <c r="AA534" s="7">
        <f t="shared" si="190"/>
        <v>298.19499999999999</v>
      </c>
      <c r="AB534" s="2">
        <f t="shared" si="177"/>
        <v>586.76400000000001</v>
      </c>
      <c r="AC534" s="42">
        <f t="shared" si="178"/>
        <v>3.1099820542741217</v>
      </c>
      <c r="AD534" s="42">
        <f t="shared" si="179"/>
        <v>2.0015844501308244</v>
      </c>
      <c r="AE534" s="42">
        <f t="shared" si="180"/>
        <v>0.84095230672377608</v>
      </c>
      <c r="AF534" s="42">
        <f t="shared" si="181"/>
        <v>377.01259020193351</v>
      </c>
      <c r="AG534" s="42">
        <f t="shared" si="182"/>
        <v>361.93208659385613</v>
      </c>
      <c r="AH534" s="6">
        <f t="shared" si="183"/>
        <v>370.75199999999995</v>
      </c>
      <c r="AI534" s="4">
        <v>24.719874968251101</v>
      </c>
      <c r="AJ534" s="4">
        <f t="shared" si="191"/>
        <v>297.86987496825105</v>
      </c>
      <c r="AK534" s="8">
        <f t="shared" si="184"/>
        <v>0.2064446520532878</v>
      </c>
      <c r="AL534" s="8">
        <f t="shared" si="185"/>
        <v>428.42839137897317</v>
      </c>
      <c r="AM534" s="8">
        <f t="shared" si="186"/>
        <v>1.6767155393804876</v>
      </c>
      <c r="AN534" s="8">
        <f t="shared" si="187"/>
        <v>-15.879992081362362</v>
      </c>
      <c r="AO534" s="22">
        <f t="shared" si="188"/>
        <v>1.2407421093084757E-2</v>
      </c>
      <c r="AP534" s="22">
        <f t="shared" si="189"/>
        <v>0.13720228545821844</v>
      </c>
      <c r="AQ534" s="19">
        <f t="shared" si="192"/>
        <v>0.13720228545821844</v>
      </c>
      <c r="AX534">
        <v>0.18912327122968126</v>
      </c>
      <c r="AY534">
        <v>62.448275862068968</v>
      </c>
      <c r="AZ534">
        <v>2.6020114942528738</v>
      </c>
      <c r="BA534">
        <v>2.1076293103448278</v>
      </c>
      <c r="BB534">
        <v>7.1206896551724164</v>
      </c>
      <c r="BC534">
        <v>0.29669540229885066</v>
      </c>
      <c r="BD534">
        <v>1.8109339080459772</v>
      </c>
      <c r="BE534">
        <v>0.18109339080459774</v>
      </c>
      <c r="BF534">
        <v>0</v>
      </c>
      <c r="BG534">
        <v>25.045000000000002</v>
      </c>
      <c r="BH534">
        <v>0.48800876534641208</v>
      </c>
      <c r="BI534">
        <v>3.1762786836653256</v>
      </c>
      <c r="BJ534">
        <v>2.0442529608070035</v>
      </c>
      <c r="BK534">
        <v>0.48900526913464104</v>
      </c>
      <c r="BL534">
        <v>1.3583479698184473E-3</v>
      </c>
      <c r="BP534" s="50">
        <f t="shared" si="193"/>
        <v>0.48815491354205054</v>
      </c>
      <c r="BQ534" s="50">
        <f t="shared" si="194"/>
        <v>7.2437356321839091E-2</v>
      </c>
      <c r="BR534" s="50">
        <f t="shared" si="195"/>
        <v>0.49502107137670204</v>
      </c>
      <c r="BS534" s="50">
        <f t="shared" si="196"/>
        <v>0.52686973086065547</v>
      </c>
      <c r="BT534" s="50">
        <f t="shared" si="197"/>
        <v>1.3750585316019501E-3</v>
      </c>
      <c r="BU534" s="50">
        <f t="shared" si="197"/>
        <v>1.4635270301684876E-3</v>
      </c>
    </row>
    <row r="535" spans="1:73" x14ac:dyDescent="0.25">
      <c r="A535" s="21">
        <v>43739.488888888889</v>
      </c>
      <c r="B535" s="17">
        <v>337628</v>
      </c>
      <c r="C535" s="17">
        <v>13.51</v>
      </c>
      <c r="D535" s="17">
        <v>25.87</v>
      </c>
      <c r="E535" s="17">
        <v>730.9</v>
      </c>
      <c r="F535" s="17">
        <v>93.9</v>
      </c>
      <c r="G535" s="17">
        <v>-95.4</v>
      </c>
      <c r="H535" s="17">
        <v>-13.07</v>
      </c>
      <c r="I535" s="17">
        <v>30.66</v>
      </c>
      <c r="J535" s="17">
        <v>303.8</v>
      </c>
      <c r="K535" s="17">
        <v>637</v>
      </c>
      <c r="L535" s="17">
        <v>-82.3</v>
      </c>
      <c r="M535" s="17">
        <v>0.128</v>
      </c>
      <c r="N535" s="17">
        <v>635.5</v>
      </c>
      <c r="O535" s="17">
        <v>80.8</v>
      </c>
      <c r="P535" s="17">
        <v>554.70000000000005</v>
      </c>
      <c r="Q535" s="17">
        <v>387.7</v>
      </c>
      <c r="R535" s="17">
        <v>470</v>
      </c>
      <c r="S535" s="17">
        <v>24.17</v>
      </c>
      <c r="T535" s="17">
        <v>66.180000000000007</v>
      </c>
      <c r="U535" s="17">
        <v>0.5</v>
      </c>
      <c r="V535" s="17">
        <v>74.5</v>
      </c>
      <c r="W535" s="17">
        <v>25.9</v>
      </c>
      <c r="X535" s="17">
        <v>0.71199999999999997</v>
      </c>
      <c r="Y535" s="17">
        <v>7.1238270000000004</v>
      </c>
      <c r="Z535" s="7">
        <f t="shared" si="176"/>
        <v>25.035</v>
      </c>
      <c r="AA535" s="7">
        <f t="shared" si="190"/>
        <v>298.185</v>
      </c>
      <c r="AB535" s="2">
        <f t="shared" si="177"/>
        <v>592.029</v>
      </c>
      <c r="AC535" s="42">
        <f t="shared" si="178"/>
        <v>3.3841665473222586</v>
      </c>
      <c r="AD535" s="42">
        <f t="shared" si="179"/>
        <v>2.239641421017871</v>
      </c>
      <c r="AE535" s="42">
        <f t="shared" si="180"/>
        <v>0.85457956330973173</v>
      </c>
      <c r="AF535" s="42">
        <f t="shared" si="181"/>
        <v>383.07052131778414</v>
      </c>
      <c r="AG535" s="42">
        <f t="shared" si="182"/>
        <v>367.74770046507274</v>
      </c>
      <c r="AH535" s="6">
        <f t="shared" si="183"/>
        <v>372.19199999999995</v>
      </c>
      <c r="AI535" s="4">
        <v>26.0104269137084</v>
      </c>
      <c r="AJ535" s="4">
        <f t="shared" si="191"/>
        <v>299.16042691370836</v>
      </c>
      <c r="AK535" s="8">
        <f t="shared" si="184"/>
        <v>0.20642388332185491</v>
      </c>
      <c r="AL535" s="8">
        <f t="shared" si="185"/>
        <v>436.19124410337656</v>
      </c>
      <c r="AM535" s="8">
        <f t="shared" si="186"/>
        <v>1.818653347947321</v>
      </c>
      <c r="AN535" s="8">
        <f t="shared" si="187"/>
        <v>51.675554491413543</v>
      </c>
      <c r="AO535" s="22">
        <f t="shared" si="188"/>
        <v>1.084528173542232E-2</v>
      </c>
      <c r="AP535" s="22">
        <f t="shared" si="189"/>
        <v>0.11992801964040273</v>
      </c>
      <c r="AQ535" s="19">
        <f t="shared" si="192"/>
        <v>0.11992801964040273</v>
      </c>
      <c r="AX535">
        <v>0.18902509736444403</v>
      </c>
      <c r="AY535">
        <v>63.008620689655174</v>
      </c>
      <c r="AZ535">
        <v>2.6253591954022988</v>
      </c>
      <c r="BA535">
        <v>2.1265409482758622</v>
      </c>
      <c r="BB535">
        <v>7.0948275862068977</v>
      </c>
      <c r="BC535">
        <v>0.29561781609195409</v>
      </c>
      <c r="BD535">
        <v>1.8309231321839081</v>
      </c>
      <c r="BE535">
        <v>0.18309231321839081</v>
      </c>
      <c r="BF535">
        <v>0</v>
      </c>
      <c r="BG535">
        <v>25.035</v>
      </c>
      <c r="BH535">
        <v>0.57412795923107307</v>
      </c>
      <c r="BI535">
        <v>3.1743878629618849</v>
      </c>
      <c r="BJ535">
        <v>2.1008098877081753</v>
      </c>
      <c r="BK535">
        <v>0.49253417605424937</v>
      </c>
      <c r="BL535">
        <v>1.3681504890395817E-3</v>
      </c>
      <c r="BP535" s="50">
        <f t="shared" si="193"/>
        <v>0.57429989828476535</v>
      </c>
      <c r="BQ535" s="50">
        <f t="shared" si="194"/>
        <v>7.3236925287356328E-2</v>
      </c>
      <c r="BR535" s="50">
        <f t="shared" si="195"/>
        <v>0.49962798514431145</v>
      </c>
      <c r="BS535" s="50">
        <f t="shared" si="196"/>
        <v>0.53165651693419891</v>
      </c>
      <c r="BT535" s="50">
        <f t="shared" si="197"/>
        <v>1.3878555142897541E-3</v>
      </c>
      <c r="BU535" s="50">
        <f t="shared" si="197"/>
        <v>1.4768236581505527E-3</v>
      </c>
    </row>
    <row r="536" spans="1:73" x14ac:dyDescent="0.25">
      <c r="A536" s="21">
        <v>43739.488888888889</v>
      </c>
      <c r="B536" s="17">
        <v>337629</v>
      </c>
      <c r="C536" s="17">
        <v>13.51</v>
      </c>
      <c r="D536" s="17">
        <v>25.88</v>
      </c>
      <c r="E536" s="17">
        <v>734.8</v>
      </c>
      <c r="F536" s="17">
        <v>94.6</v>
      </c>
      <c r="G536" s="17">
        <v>-94.7</v>
      </c>
      <c r="H536" s="17">
        <v>-12.67</v>
      </c>
      <c r="I536" s="17">
        <v>30.68</v>
      </c>
      <c r="J536" s="17">
        <v>303.8</v>
      </c>
      <c r="K536" s="17">
        <v>640.20000000000005</v>
      </c>
      <c r="L536" s="17">
        <v>-82.1</v>
      </c>
      <c r="M536" s="17">
        <v>0.129</v>
      </c>
      <c r="N536" s="17">
        <v>640.1</v>
      </c>
      <c r="O536" s="17">
        <v>81.900000000000006</v>
      </c>
      <c r="P536" s="17">
        <v>558.20000000000005</v>
      </c>
      <c r="Q536" s="17">
        <v>388.4</v>
      </c>
      <c r="R536" s="17">
        <v>470.5</v>
      </c>
      <c r="S536" s="17">
        <v>24.2</v>
      </c>
      <c r="T536" s="17">
        <v>64.23</v>
      </c>
      <c r="U536" s="17">
        <v>1.4550000000000001</v>
      </c>
      <c r="V536" s="17">
        <v>325</v>
      </c>
      <c r="W536" s="17">
        <v>25.35</v>
      </c>
      <c r="X536" s="17">
        <v>0.71699999999999997</v>
      </c>
      <c r="Y536" s="17">
        <v>7.1732849999999999</v>
      </c>
      <c r="Z536" s="7">
        <f t="shared" si="176"/>
        <v>24.774999999999999</v>
      </c>
      <c r="AA536" s="7">
        <f t="shared" si="190"/>
        <v>297.92499999999995</v>
      </c>
      <c r="AB536" s="2">
        <f t="shared" si="177"/>
        <v>595.18799999999999</v>
      </c>
      <c r="AC536" s="42">
        <f t="shared" si="178"/>
        <v>3.6034046710059164</v>
      </c>
      <c r="AD536" s="42">
        <f t="shared" si="179"/>
        <v>2.3144668201871004</v>
      </c>
      <c r="AE536" s="42">
        <f t="shared" si="180"/>
        <v>0.85871221463471614</v>
      </c>
      <c r="AF536" s="42">
        <f t="shared" si="181"/>
        <v>383.58224043943767</v>
      </c>
      <c r="AG536" s="42">
        <f t="shared" si="182"/>
        <v>368.23895082186016</v>
      </c>
      <c r="AH536" s="6">
        <f t="shared" si="183"/>
        <v>372.86399999999998</v>
      </c>
      <c r="AI536" s="4">
        <v>26.945377950272999</v>
      </c>
      <c r="AJ536" s="4">
        <f t="shared" si="191"/>
        <v>300.09537795027296</v>
      </c>
      <c r="AK536" s="8">
        <f t="shared" si="184"/>
        <v>0.20588438509800261</v>
      </c>
      <c r="AL536" s="8">
        <f t="shared" si="185"/>
        <v>441.84361374727843</v>
      </c>
      <c r="AM536" s="8">
        <f t="shared" si="186"/>
        <v>3.1023902075657728</v>
      </c>
      <c r="AN536" s="8">
        <f t="shared" si="187"/>
        <v>196.14275639861955</v>
      </c>
      <c r="AO536" s="22">
        <f t="shared" si="188"/>
        <v>7.5146912452700911E-3</v>
      </c>
      <c r="AP536" s="22">
        <f t="shared" si="189"/>
        <v>8.3098075388008355E-2</v>
      </c>
      <c r="AQ536" s="19">
        <f t="shared" si="192"/>
        <v>8.3098075388008355E-2</v>
      </c>
      <c r="AX536">
        <v>0.18648760317546104</v>
      </c>
      <c r="AY536">
        <v>63.344827586206897</v>
      </c>
      <c r="AZ536">
        <v>2.639367816091954</v>
      </c>
      <c r="BA536">
        <v>2.1378879310344829</v>
      </c>
      <c r="BB536">
        <v>7.0775862068965543</v>
      </c>
      <c r="BC536">
        <v>0.29489942528735641</v>
      </c>
      <c r="BD536">
        <v>1.8429885057471265</v>
      </c>
      <c r="BE536">
        <v>0.18429885057471265</v>
      </c>
      <c r="BF536">
        <v>0</v>
      </c>
      <c r="BG536">
        <v>24.774999999999999</v>
      </c>
      <c r="BH536">
        <v>1.6707123613624226</v>
      </c>
      <c r="BI536">
        <v>3.125569800920915</v>
      </c>
      <c r="BJ536">
        <v>2.0075534831315038</v>
      </c>
      <c r="BK536">
        <v>0.48739877577461849</v>
      </c>
      <c r="BL536">
        <v>1.3538854882628292E-3</v>
      </c>
      <c r="BP536" s="50">
        <f t="shared" si="193"/>
        <v>1.6712127040086673</v>
      </c>
      <c r="BQ536" s="50">
        <f t="shared" si="194"/>
        <v>7.3719540229885056E-2</v>
      </c>
      <c r="BR536" s="50">
        <f t="shared" si="195"/>
        <v>0.50673596213685224</v>
      </c>
      <c r="BS536" s="50">
        <f t="shared" si="196"/>
        <v>0.53684341571347227</v>
      </c>
      <c r="BT536" s="50">
        <f t="shared" si="197"/>
        <v>1.4075998948245895E-3</v>
      </c>
      <c r="BU536" s="50">
        <f t="shared" si="197"/>
        <v>1.4912317103152007E-3</v>
      </c>
    </row>
    <row r="537" spans="1:73" x14ac:dyDescent="0.25">
      <c r="A537" s="21">
        <v>43739.488888888889</v>
      </c>
      <c r="B537" s="17">
        <v>337630</v>
      </c>
      <c r="C537" s="17">
        <v>13.51</v>
      </c>
      <c r="D537" s="17">
        <v>25.89</v>
      </c>
      <c r="E537" s="17">
        <v>717.8</v>
      </c>
      <c r="F537" s="17">
        <v>92.1</v>
      </c>
      <c r="G537" s="17">
        <v>-94.2</v>
      </c>
      <c r="H537" s="17">
        <v>-13.4</v>
      </c>
      <c r="I537" s="17">
        <v>30.68</v>
      </c>
      <c r="J537" s="17">
        <v>303.8</v>
      </c>
      <c r="K537" s="17">
        <v>625.79999999999995</v>
      </c>
      <c r="L537" s="17">
        <v>-80.8</v>
      </c>
      <c r="M537" s="17">
        <v>0.128</v>
      </c>
      <c r="N537" s="17">
        <v>623.6</v>
      </c>
      <c r="O537" s="17">
        <v>78.650000000000006</v>
      </c>
      <c r="P537" s="17">
        <v>545</v>
      </c>
      <c r="Q537" s="17">
        <v>389</v>
      </c>
      <c r="R537" s="17">
        <v>469.8</v>
      </c>
      <c r="S537" s="17">
        <v>24.23</v>
      </c>
      <c r="T537" s="17">
        <v>62.05</v>
      </c>
      <c r="U537" s="17">
        <v>1.01</v>
      </c>
      <c r="V537" s="17">
        <v>306</v>
      </c>
      <c r="W537" s="17">
        <v>25.05</v>
      </c>
      <c r="X537" s="17">
        <v>0.69799999999999995</v>
      </c>
      <c r="Y537" s="17">
        <v>6.9794409999999996</v>
      </c>
      <c r="Z537" s="7">
        <f t="shared" si="176"/>
        <v>24.64</v>
      </c>
      <c r="AA537" s="7">
        <f t="shared" si="190"/>
        <v>297.78999999999996</v>
      </c>
      <c r="AB537" s="2">
        <f t="shared" si="177"/>
        <v>581.41800000000001</v>
      </c>
      <c r="AC537" s="42">
        <f t="shared" si="178"/>
        <v>3.4805109764575461</v>
      </c>
      <c r="AD537" s="42">
        <f t="shared" si="179"/>
        <v>2.1596570608919072</v>
      </c>
      <c r="AE537" s="42">
        <f t="shared" si="180"/>
        <v>0.85030812060956695</v>
      </c>
      <c r="AF537" s="42">
        <f t="shared" si="181"/>
        <v>379.14019102422469</v>
      </c>
      <c r="AG537" s="42">
        <f t="shared" si="182"/>
        <v>363.97458338325566</v>
      </c>
      <c r="AH537" s="6">
        <f t="shared" si="183"/>
        <v>373.44</v>
      </c>
      <c r="AI537" s="4">
        <v>26.402431467745298</v>
      </c>
      <c r="AJ537" s="4">
        <f t="shared" si="191"/>
        <v>299.55243146774529</v>
      </c>
      <c r="AK537" s="8">
        <f t="shared" si="184"/>
        <v>0.20560463214707597</v>
      </c>
      <c r="AL537" s="8">
        <f t="shared" si="185"/>
        <v>438.60589168382734</v>
      </c>
      <c r="AM537" s="8">
        <f t="shared" si="186"/>
        <v>2.584792061269146</v>
      </c>
      <c r="AN537" s="8">
        <f t="shared" si="187"/>
        <v>132.70226457703933</v>
      </c>
      <c r="AO537" s="22">
        <f t="shared" si="188"/>
        <v>8.7323804485344714E-3</v>
      </c>
      <c r="AP537" s="22">
        <f t="shared" si="189"/>
        <v>9.6563382998047148E-2</v>
      </c>
      <c r="AQ537" s="19">
        <f t="shared" si="192"/>
        <v>9.6563382998047148E-2</v>
      </c>
      <c r="AX537">
        <v>0.18518141893629109</v>
      </c>
      <c r="AY537">
        <v>61.879310344827587</v>
      </c>
      <c r="AZ537">
        <v>2.5783045977011496</v>
      </c>
      <c r="BA537">
        <v>2.0884267241379315</v>
      </c>
      <c r="BB537">
        <v>6.9655172413793114</v>
      </c>
      <c r="BC537">
        <v>0.29022988505747133</v>
      </c>
      <c r="BD537">
        <v>1.7981968390804601</v>
      </c>
      <c r="BE537">
        <v>0.17981968390804604</v>
      </c>
      <c r="BF537">
        <v>0</v>
      </c>
      <c r="BG537">
        <v>24.64</v>
      </c>
      <c r="BH537">
        <v>1.1597384776467676</v>
      </c>
      <c r="BI537">
        <v>3.1004811821143279</v>
      </c>
      <c r="BJ537">
        <v>1.9238485735019404</v>
      </c>
      <c r="BK537">
        <v>0.48084849645479344</v>
      </c>
      <c r="BL537">
        <v>1.3356902679299816E-3</v>
      </c>
      <c r="BP537" s="50">
        <f t="shared" si="193"/>
        <v>1.1600857945352261</v>
      </c>
      <c r="BQ537" s="50">
        <f t="shared" si="194"/>
        <v>7.1927873563218406E-2</v>
      </c>
      <c r="BR537" s="50">
        <f t="shared" si="195"/>
        <v>0.49455521974919897</v>
      </c>
      <c r="BS537" s="50">
        <f t="shared" si="196"/>
        <v>0.52474564965485915</v>
      </c>
      <c r="BT537" s="50">
        <f t="shared" si="197"/>
        <v>1.3737644993033306E-3</v>
      </c>
      <c r="BU537" s="50">
        <f t="shared" si="197"/>
        <v>1.4576268045968311E-3</v>
      </c>
    </row>
    <row r="538" spans="1:73" x14ac:dyDescent="0.25">
      <c r="A538" s="21">
        <v>43739.489583333336</v>
      </c>
      <c r="B538" s="17">
        <v>337631</v>
      </c>
      <c r="C538" s="17">
        <v>13.5</v>
      </c>
      <c r="D538" s="17">
        <v>25.9</v>
      </c>
      <c r="E538" s="17">
        <v>659.7</v>
      </c>
      <c r="F538" s="17">
        <v>82.1</v>
      </c>
      <c r="G538" s="17">
        <v>-93</v>
      </c>
      <c r="H538" s="17">
        <v>-13.15</v>
      </c>
      <c r="I538" s="17">
        <v>30.68</v>
      </c>
      <c r="J538" s="17">
        <v>303.8</v>
      </c>
      <c r="K538" s="17">
        <v>577.6</v>
      </c>
      <c r="L538" s="17">
        <v>-79.88</v>
      </c>
      <c r="M538" s="17">
        <v>0.124</v>
      </c>
      <c r="N538" s="17">
        <v>566.6</v>
      </c>
      <c r="O538" s="17">
        <v>68.97</v>
      </c>
      <c r="P538" s="17">
        <v>497.7</v>
      </c>
      <c r="Q538" s="17">
        <v>390.2</v>
      </c>
      <c r="R538" s="17">
        <v>470</v>
      </c>
      <c r="S538" s="17">
        <v>24.25</v>
      </c>
      <c r="T538" s="17">
        <v>62.78</v>
      </c>
      <c r="U538" s="17">
        <v>1.47</v>
      </c>
      <c r="V538" s="17">
        <v>349.5</v>
      </c>
      <c r="W538" s="17">
        <v>25.35</v>
      </c>
      <c r="X538" s="17">
        <v>0.63800000000000001</v>
      </c>
      <c r="Y538" s="17">
        <v>6.3766999999999996</v>
      </c>
      <c r="Z538" s="7">
        <f t="shared" si="176"/>
        <v>24.8</v>
      </c>
      <c r="AA538" s="7">
        <f t="shared" si="190"/>
        <v>297.95</v>
      </c>
      <c r="AB538" s="2">
        <f t="shared" si="177"/>
        <v>534.35700000000008</v>
      </c>
      <c r="AC538" s="42">
        <f t="shared" si="178"/>
        <v>3.4412516432231413</v>
      </c>
      <c r="AD538" s="42">
        <f t="shared" si="179"/>
        <v>2.1604177816154881</v>
      </c>
      <c r="AE538" s="42">
        <f t="shared" si="180"/>
        <v>0.85028562993705159</v>
      </c>
      <c r="AF538" s="42">
        <f t="shared" si="181"/>
        <v>379.94563315280755</v>
      </c>
      <c r="AG538" s="42">
        <f t="shared" si="182"/>
        <v>364.74780782669524</v>
      </c>
      <c r="AH538" s="6">
        <f t="shared" si="183"/>
        <v>374.59199999999998</v>
      </c>
      <c r="AI538" s="4">
        <v>26.244191386339399</v>
      </c>
      <c r="AJ538" s="4">
        <f t="shared" si="191"/>
        <v>299.3941913863394</v>
      </c>
      <c r="AK538" s="8">
        <f t="shared" si="184"/>
        <v>0.20593621903157056</v>
      </c>
      <c r="AL538" s="8">
        <f t="shared" si="185"/>
        <v>437.63451026127922</v>
      </c>
      <c r="AM538" s="8">
        <f t="shared" si="186"/>
        <v>3.1183409050326749</v>
      </c>
      <c r="AN538" s="8">
        <f t="shared" si="187"/>
        <v>131.18640370653637</v>
      </c>
      <c r="AO538" s="22">
        <f t="shared" si="188"/>
        <v>7.7437858389143152E-3</v>
      </c>
      <c r="AP538" s="22">
        <f t="shared" si="189"/>
        <v>8.563142229372657E-2</v>
      </c>
      <c r="AQ538" s="19">
        <f t="shared" si="192"/>
        <v>8.563142229372657E-2</v>
      </c>
      <c r="AX538">
        <v>0.1867303390198235</v>
      </c>
      <c r="AY538">
        <v>56.87068965517242</v>
      </c>
      <c r="AZ538">
        <v>2.3696120689655173</v>
      </c>
      <c r="BA538">
        <v>1.9193857758620692</v>
      </c>
      <c r="BB538">
        <v>6.8793103448275872</v>
      </c>
      <c r="BC538">
        <v>0.28663793103448282</v>
      </c>
      <c r="BD538">
        <v>1.6327478448275863</v>
      </c>
      <c r="BE538">
        <v>0.16327478448275864</v>
      </c>
      <c r="BF538">
        <v>0</v>
      </c>
      <c r="BG538">
        <v>24.8</v>
      </c>
      <c r="BH538">
        <v>1.6879362001393547</v>
      </c>
      <c r="BI538">
        <v>3.1302352193130298</v>
      </c>
      <c r="BJ538">
        <v>1.9651616706847201</v>
      </c>
      <c r="BK538">
        <v>0.44018529412963842</v>
      </c>
      <c r="BL538">
        <v>1.2227369281378843E-3</v>
      </c>
      <c r="BP538" s="50">
        <f t="shared" si="193"/>
        <v>1.6884417009572101</v>
      </c>
      <c r="BQ538" s="50">
        <f t="shared" si="194"/>
        <v>6.5309913793103455E-2</v>
      </c>
      <c r="BR538" s="50">
        <f t="shared" si="195"/>
        <v>0.45779908490860322</v>
      </c>
      <c r="BS538" s="50">
        <f t="shared" si="196"/>
        <v>0.48445739160028928</v>
      </c>
      <c r="BT538" s="50">
        <f t="shared" si="197"/>
        <v>1.2716641247461199E-3</v>
      </c>
      <c r="BU538" s="50">
        <f t="shared" si="197"/>
        <v>1.3457149766674702E-3</v>
      </c>
    </row>
    <row r="539" spans="1:73" x14ac:dyDescent="0.25">
      <c r="A539" s="21">
        <v>43739.489583333336</v>
      </c>
      <c r="B539" s="17">
        <v>337632</v>
      </c>
      <c r="C539" s="17">
        <v>13.51</v>
      </c>
      <c r="D539" s="17">
        <v>25.91</v>
      </c>
      <c r="E539" s="17">
        <v>580.20000000000005</v>
      </c>
      <c r="F539" s="17">
        <v>68.77</v>
      </c>
      <c r="G539" s="17">
        <v>-92.6</v>
      </c>
      <c r="H539" s="17">
        <v>-12.84</v>
      </c>
      <c r="I539" s="17">
        <v>30.69</v>
      </c>
      <c r="J539" s="17">
        <v>303.8</v>
      </c>
      <c r="K539" s="17">
        <v>511.4</v>
      </c>
      <c r="L539" s="17">
        <v>-79.8</v>
      </c>
      <c r="M539" s="17">
        <v>0.11799999999999999</v>
      </c>
      <c r="N539" s="17">
        <v>487.6</v>
      </c>
      <c r="O539" s="17">
        <v>55.93</v>
      </c>
      <c r="P539" s="17">
        <v>431.6</v>
      </c>
      <c r="Q539" s="17">
        <v>390.6</v>
      </c>
      <c r="R539" s="17">
        <v>470.4</v>
      </c>
      <c r="S539" s="17">
        <v>24.27</v>
      </c>
      <c r="T539" s="17">
        <v>65.459999999999994</v>
      </c>
      <c r="U539" s="17">
        <v>0.98</v>
      </c>
      <c r="V539" s="17">
        <v>344</v>
      </c>
      <c r="W539" s="17">
        <v>25.5</v>
      </c>
      <c r="X539" s="17">
        <v>0.56000000000000005</v>
      </c>
      <c r="Y539" s="17">
        <v>5.5954750000000004</v>
      </c>
      <c r="Z539" s="7">
        <f t="shared" si="176"/>
        <v>24.884999999999998</v>
      </c>
      <c r="AA539" s="7">
        <f t="shared" si="190"/>
        <v>298.03499999999997</v>
      </c>
      <c r="AB539" s="2">
        <f t="shared" si="177"/>
        <v>469.96200000000005</v>
      </c>
      <c r="AC539" s="42">
        <f t="shared" si="178"/>
        <v>3.4072320803703726</v>
      </c>
      <c r="AD539" s="42">
        <f t="shared" si="179"/>
        <v>2.2303741198104454</v>
      </c>
      <c r="AE539" s="42">
        <f t="shared" si="180"/>
        <v>0.85413445451001979</v>
      </c>
      <c r="AF539" s="42">
        <f t="shared" si="181"/>
        <v>382.10117676253788</v>
      </c>
      <c r="AG539" s="42">
        <f t="shared" si="182"/>
        <v>366.81712969203636</v>
      </c>
      <c r="AH539" s="6">
        <f t="shared" si="183"/>
        <v>374.976</v>
      </c>
      <c r="AI539" s="4">
        <v>26.100319467685299</v>
      </c>
      <c r="AJ539" s="4">
        <f t="shared" si="191"/>
        <v>299.2503194676853</v>
      </c>
      <c r="AK539" s="8">
        <f t="shared" si="184"/>
        <v>0.20611251947977144</v>
      </c>
      <c r="AL539" s="8">
        <f t="shared" si="185"/>
        <v>436.75748844707113</v>
      </c>
      <c r="AM539" s="8">
        <f t="shared" si="186"/>
        <v>2.5461146871262494</v>
      </c>
      <c r="AN539" s="8">
        <f t="shared" si="187"/>
        <v>90.138204197507505</v>
      </c>
      <c r="AO539" s="22">
        <f t="shared" si="188"/>
        <v>7.240953090952627E-3</v>
      </c>
      <c r="AP539" s="22">
        <f t="shared" si="189"/>
        <v>8.0071056307435426E-2</v>
      </c>
      <c r="AQ539" s="19">
        <f t="shared" si="192"/>
        <v>8.0071056307435426E-2</v>
      </c>
      <c r="AX539">
        <v>0.18755763312145787</v>
      </c>
      <c r="AY539">
        <v>50.017241379310349</v>
      </c>
      <c r="AZ539">
        <v>2.084051724137931</v>
      </c>
      <c r="BA539">
        <v>1.6880818965517244</v>
      </c>
      <c r="BB539">
        <v>6.8793103448275827</v>
      </c>
      <c r="BC539">
        <v>0.2866379310344826</v>
      </c>
      <c r="BD539">
        <v>1.4014439655172417</v>
      </c>
      <c r="BE539">
        <v>0.14014439655172417</v>
      </c>
      <c r="BF539">
        <v>0</v>
      </c>
      <c r="BG539">
        <v>24.884999999999998</v>
      </c>
      <c r="BH539">
        <v>1.1252908000929032</v>
      </c>
      <c r="BI539">
        <v>3.1461431000742168</v>
      </c>
      <c r="BJ539">
        <v>2.0594652733085819</v>
      </c>
      <c r="BK539">
        <v>0.38166260046703276</v>
      </c>
      <c r="BL539">
        <v>1.0601738901862021E-3</v>
      </c>
      <c r="BP539" s="50">
        <f t="shared" si="193"/>
        <v>1.1256278006381402</v>
      </c>
      <c r="BQ539" s="50">
        <f t="shared" si="194"/>
        <v>5.6057758620689672E-2</v>
      </c>
      <c r="BR539" s="50">
        <f t="shared" si="195"/>
        <v>0.39214943684716785</v>
      </c>
      <c r="BS539" s="50">
        <f t="shared" si="196"/>
        <v>0.415820383648903</v>
      </c>
      <c r="BT539" s="50">
        <f t="shared" si="197"/>
        <v>1.0893039912421329E-3</v>
      </c>
      <c r="BU539" s="50">
        <f t="shared" si="197"/>
        <v>1.1550566212469528E-3</v>
      </c>
    </row>
    <row r="540" spans="1:73" x14ac:dyDescent="0.25">
      <c r="A540" s="21">
        <v>43739.489583333336</v>
      </c>
      <c r="B540" s="17">
        <v>337633</v>
      </c>
      <c r="C540" s="17">
        <v>13.51</v>
      </c>
      <c r="D540" s="17">
        <v>25.92</v>
      </c>
      <c r="E540" s="17">
        <v>576</v>
      </c>
      <c r="F540" s="17">
        <v>67.849999999999994</v>
      </c>
      <c r="G540" s="17">
        <v>-92.2</v>
      </c>
      <c r="H540" s="17">
        <v>-13.54</v>
      </c>
      <c r="I540" s="17">
        <v>30.69</v>
      </c>
      <c r="J540" s="17">
        <v>303.8</v>
      </c>
      <c r="K540" s="17">
        <v>508.1</v>
      </c>
      <c r="L540" s="17">
        <v>-78.67</v>
      </c>
      <c r="M540" s="17">
        <v>0.11799999999999999</v>
      </c>
      <c r="N540" s="17">
        <v>483.8</v>
      </c>
      <c r="O540" s="17">
        <v>54.31</v>
      </c>
      <c r="P540" s="17">
        <v>429.5</v>
      </c>
      <c r="Q540" s="17">
        <v>391</v>
      </c>
      <c r="R540" s="17">
        <v>469.7</v>
      </c>
      <c r="S540" s="17">
        <v>24.28</v>
      </c>
      <c r="T540" s="17">
        <v>64.239999999999995</v>
      </c>
      <c r="U540" s="17">
        <v>1.0649999999999999</v>
      </c>
      <c r="V540" s="17">
        <v>338</v>
      </c>
      <c r="W540" s="17">
        <v>25.5</v>
      </c>
      <c r="X540" s="17">
        <v>0.55400000000000005</v>
      </c>
      <c r="Y540" s="17">
        <v>5.5396400000000003</v>
      </c>
      <c r="Z540" s="7">
        <f t="shared" si="176"/>
        <v>24.89</v>
      </c>
      <c r="AA540" s="7">
        <f t="shared" si="190"/>
        <v>298.03999999999996</v>
      </c>
      <c r="AB540" s="2">
        <f t="shared" si="177"/>
        <v>466.56000000000006</v>
      </c>
      <c r="AC540" s="42">
        <f t="shared" si="178"/>
        <v>3.4333626846054601</v>
      </c>
      <c r="AD540" s="42">
        <f t="shared" si="179"/>
        <v>2.2055921885905474</v>
      </c>
      <c r="AE540" s="42">
        <f t="shared" si="180"/>
        <v>0.85276877792068062</v>
      </c>
      <c r="AF540" s="42">
        <f t="shared" si="181"/>
        <v>381.51583574811428</v>
      </c>
      <c r="AG540" s="42">
        <f t="shared" si="182"/>
        <v>366.25520231818967</v>
      </c>
      <c r="AH540" s="6">
        <f t="shared" si="183"/>
        <v>375.36</v>
      </c>
      <c r="AI540" s="4">
        <v>26.217543025608901</v>
      </c>
      <c r="AJ540" s="4">
        <f t="shared" si="191"/>
        <v>299.36754302560888</v>
      </c>
      <c r="AK540" s="8">
        <f t="shared" si="184"/>
        <v>0.20612289322668154</v>
      </c>
      <c r="AL540" s="8">
        <f t="shared" si="185"/>
        <v>437.46050653203775</v>
      </c>
      <c r="AM540" s="8">
        <f t="shared" si="186"/>
        <v>2.6542371785505527</v>
      </c>
      <c r="AN540" s="8">
        <f t="shared" si="187"/>
        <v>102.64287741331425</v>
      </c>
      <c r="AO540" s="22">
        <f t="shared" si="188"/>
        <v>6.8715384977995203E-3</v>
      </c>
      <c r="AP540" s="22">
        <f t="shared" si="189"/>
        <v>7.5986039277548934E-2</v>
      </c>
      <c r="AQ540" s="19">
        <f t="shared" si="192"/>
        <v>7.5986039277548934E-2</v>
      </c>
      <c r="AX540">
        <v>0.1876063934909738</v>
      </c>
      <c r="AY540">
        <v>49.655172413793103</v>
      </c>
      <c r="AZ540">
        <v>2.0689655172413794</v>
      </c>
      <c r="BA540">
        <v>1.6758620689655175</v>
      </c>
      <c r="BB540">
        <v>6.7844827586206886</v>
      </c>
      <c r="BC540">
        <v>0.28268678160919536</v>
      </c>
      <c r="BD540">
        <v>1.3931752873563221</v>
      </c>
      <c r="BE540">
        <v>0.13931752873563222</v>
      </c>
      <c r="BF540">
        <v>0</v>
      </c>
      <c r="BG540">
        <v>24.89</v>
      </c>
      <c r="BH540">
        <v>1.2228925531621855</v>
      </c>
      <c r="BI540">
        <v>3.1470810492731021</v>
      </c>
      <c r="BJ540">
        <v>2.0216848660530404</v>
      </c>
      <c r="BK540">
        <v>0.38116761200784222</v>
      </c>
      <c r="BL540">
        <v>1.0587989222440061E-3</v>
      </c>
      <c r="BP540" s="50">
        <f t="shared" si="193"/>
        <v>1.2232587833465502</v>
      </c>
      <c r="BQ540" s="50">
        <f t="shared" si="194"/>
        <v>5.5727011494252889E-2</v>
      </c>
      <c r="BR540" s="50">
        <f t="shared" si="195"/>
        <v>0.39248293929339884</v>
      </c>
      <c r="BS540" s="50">
        <f t="shared" si="196"/>
        <v>0.41588231451063795</v>
      </c>
      <c r="BT540" s="50">
        <f t="shared" si="197"/>
        <v>1.0902303869261079E-3</v>
      </c>
      <c r="BU540" s="50">
        <f t="shared" si="197"/>
        <v>1.1552286514184388E-3</v>
      </c>
    </row>
    <row r="541" spans="1:73" x14ac:dyDescent="0.25">
      <c r="A541" s="21">
        <v>43739.489583333336</v>
      </c>
      <c r="B541" s="17">
        <v>337634</v>
      </c>
      <c r="C541" s="17">
        <v>13.51</v>
      </c>
      <c r="D541" s="17">
        <v>25.93</v>
      </c>
      <c r="E541" s="17">
        <v>495.6</v>
      </c>
      <c r="F541" s="17">
        <v>55.64</v>
      </c>
      <c r="G541" s="17">
        <v>-91.3</v>
      </c>
      <c r="H541" s="17">
        <v>-14.42</v>
      </c>
      <c r="I541" s="17">
        <v>30.69</v>
      </c>
      <c r="J541" s="17">
        <v>303.8</v>
      </c>
      <c r="K541" s="17">
        <v>440</v>
      </c>
      <c r="L541" s="17">
        <v>-76.83</v>
      </c>
      <c r="M541" s="17">
        <v>0.112</v>
      </c>
      <c r="N541" s="17">
        <v>404.4</v>
      </c>
      <c r="O541" s="17">
        <v>41.22</v>
      </c>
      <c r="P541" s="17">
        <v>363.1</v>
      </c>
      <c r="Q541" s="17">
        <v>392</v>
      </c>
      <c r="R541" s="17">
        <v>468.8</v>
      </c>
      <c r="S541" s="17">
        <v>24.3</v>
      </c>
      <c r="T541" s="17">
        <v>62.69</v>
      </c>
      <c r="U541" s="17">
        <v>1.5</v>
      </c>
      <c r="V541" s="17">
        <v>189.5</v>
      </c>
      <c r="W541" s="17">
        <v>25.3</v>
      </c>
      <c r="X541" s="17">
        <v>0.47099999999999997</v>
      </c>
      <c r="Y541" s="17">
        <v>4.7110640000000004</v>
      </c>
      <c r="Z541" s="7">
        <f t="shared" si="176"/>
        <v>24.8</v>
      </c>
      <c r="AA541" s="7">
        <f t="shared" si="190"/>
        <v>297.95</v>
      </c>
      <c r="AB541" s="2">
        <f t="shared" si="177"/>
        <v>401.43600000000004</v>
      </c>
      <c r="AC541" s="42">
        <f t="shared" si="178"/>
        <v>3.3922235130587057</v>
      </c>
      <c r="AD541" s="42">
        <f t="shared" si="179"/>
        <v>2.1265849203365024</v>
      </c>
      <c r="AE541" s="42">
        <f t="shared" si="180"/>
        <v>0.84836857385163589</v>
      </c>
      <c r="AF541" s="42">
        <f t="shared" si="181"/>
        <v>379.08900678806867</v>
      </c>
      <c r="AG541" s="42">
        <f t="shared" si="182"/>
        <v>363.92544651654589</v>
      </c>
      <c r="AH541" s="6">
        <f t="shared" si="183"/>
        <v>376.32</v>
      </c>
      <c r="AI541" s="4">
        <v>26.0249630113798</v>
      </c>
      <c r="AJ541" s="4">
        <f t="shared" si="191"/>
        <v>299.17496301137976</v>
      </c>
      <c r="AK541" s="8">
        <f t="shared" si="184"/>
        <v>0.20593621903157056</v>
      </c>
      <c r="AL541" s="8">
        <f t="shared" si="185"/>
        <v>436.31937632647049</v>
      </c>
      <c r="AM541" s="8">
        <f t="shared" si="186"/>
        <v>3.1500000000000004</v>
      </c>
      <c r="AN541" s="8">
        <f t="shared" si="187"/>
        <v>112.40199344270208</v>
      </c>
      <c r="AO541" s="22">
        <f t="shared" si="188"/>
        <v>5.2144918312762717E-3</v>
      </c>
      <c r="AP541" s="22">
        <f t="shared" si="189"/>
        <v>5.7662280613097264E-2</v>
      </c>
      <c r="AQ541" s="19">
        <f t="shared" si="192"/>
        <v>5.7662280613097264E-2</v>
      </c>
      <c r="AX541">
        <v>0.1867303390198235</v>
      </c>
      <c r="AY541">
        <v>42.724137931034484</v>
      </c>
      <c r="AZ541">
        <v>1.7801724137931034</v>
      </c>
      <c r="BA541">
        <v>1.441939655172414</v>
      </c>
      <c r="BB541">
        <v>6.6206896551724146</v>
      </c>
      <c r="BC541">
        <v>0.27586206896551729</v>
      </c>
      <c r="BD541">
        <v>1.1660775862068966</v>
      </c>
      <c r="BE541">
        <v>0.11660775862068967</v>
      </c>
      <c r="BF541">
        <v>0</v>
      </c>
      <c r="BG541">
        <v>24.8</v>
      </c>
      <c r="BH541">
        <v>1.7223838776932192</v>
      </c>
      <c r="BI541">
        <v>3.1302352193130298</v>
      </c>
      <c r="BJ541">
        <v>1.9623444589873384</v>
      </c>
      <c r="BK541">
        <v>0.33067789865296326</v>
      </c>
      <c r="BL541">
        <v>9.1854971848045347E-4</v>
      </c>
      <c r="BP541" s="50">
        <f t="shared" si="193"/>
        <v>1.7228996948542961</v>
      </c>
      <c r="BQ541" s="50">
        <f t="shared" si="194"/>
        <v>4.6643103448275866E-2</v>
      </c>
      <c r="BR541" s="50">
        <f t="shared" si="195"/>
        <v>0.34415787050896146</v>
      </c>
      <c r="BS541" s="50">
        <f t="shared" si="196"/>
        <v>0.363159485849255</v>
      </c>
      <c r="BT541" s="50">
        <f t="shared" si="197"/>
        <v>9.5599408474711519E-4</v>
      </c>
      <c r="BU541" s="50">
        <f t="shared" si="197"/>
        <v>1.008776349581264E-3</v>
      </c>
    </row>
    <row r="542" spans="1:73" x14ac:dyDescent="0.25">
      <c r="A542" s="21">
        <v>43739.489583333336</v>
      </c>
      <c r="B542" s="17">
        <v>337635</v>
      </c>
      <c r="C542" s="17">
        <v>13.51</v>
      </c>
      <c r="D542" s="17">
        <v>25.94</v>
      </c>
      <c r="E542" s="17">
        <v>421.2</v>
      </c>
      <c r="F542" s="17">
        <v>44.01</v>
      </c>
      <c r="G542" s="17">
        <v>-92.1</v>
      </c>
      <c r="H542" s="17">
        <v>-16.59</v>
      </c>
      <c r="I542" s="17">
        <v>30.67</v>
      </c>
      <c r="J542" s="17">
        <v>303.8</v>
      </c>
      <c r="K542" s="17">
        <v>377.2</v>
      </c>
      <c r="L542" s="17">
        <v>-75.52</v>
      </c>
      <c r="M542" s="17">
        <v>0.105</v>
      </c>
      <c r="N542" s="17">
        <v>329.1</v>
      </c>
      <c r="O542" s="17">
        <v>27.42</v>
      </c>
      <c r="P542" s="17">
        <v>301.60000000000002</v>
      </c>
      <c r="Q542" s="17">
        <v>391</v>
      </c>
      <c r="R542" s="17">
        <v>466.5</v>
      </c>
      <c r="S542" s="17">
        <v>24.31</v>
      </c>
      <c r="T542" s="17">
        <v>62.65</v>
      </c>
      <c r="U542" s="17">
        <v>1.8</v>
      </c>
      <c r="V542" s="17">
        <v>351.5</v>
      </c>
      <c r="W542" s="17">
        <v>25.05</v>
      </c>
      <c r="X542" s="17">
        <v>0.40699999999999997</v>
      </c>
      <c r="Y542" s="17">
        <v>4.0661899999999997</v>
      </c>
      <c r="Z542" s="7">
        <f t="shared" si="176"/>
        <v>24.68</v>
      </c>
      <c r="AA542" s="7">
        <f t="shared" si="190"/>
        <v>297.83</v>
      </c>
      <c r="AB542" s="2">
        <f t="shared" si="177"/>
        <v>341.17200000000003</v>
      </c>
      <c r="AC542" s="42">
        <f t="shared" si="178"/>
        <v>3.0658251072966651</v>
      </c>
      <c r="AD542" s="42">
        <f t="shared" si="179"/>
        <v>1.9207394297213605</v>
      </c>
      <c r="AE542" s="42">
        <f t="shared" si="180"/>
        <v>0.83615530286338557</v>
      </c>
      <c r="AF542" s="42">
        <f t="shared" si="181"/>
        <v>373.03001117450208</v>
      </c>
      <c r="AG542" s="42">
        <f t="shared" si="182"/>
        <v>358.10881072752198</v>
      </c>
      <c r="AH542" s="6">
        <f t="shared" si="183"/>
        <v>375.36</v>
      </c>
      <c r="AI542" s="4">
        <v>24.469495850020301</v>
      </c>
      <c r="AJ542" s="4">
        <f t="shared" si="191"/>
        <v>297.61949585002026</v>
      </c>
      <c r="AK542" s="8">
        <f t="shared" si="184"/>
        <v>0.20568749547389667</v>
      </c>
      <c r="AL542" s="8">
        <f t="shared" si="185"/>
        <v>427.01898743952586</v>
      </c>
      <c r="AM542" s="8">
        <f t="shared" si="186"/>
        <v>3.4506521122825466</v>
      </c>
      <c r="AN542" s="8">
        <f t="shared" si="187"/>
        <v>-21.15935006005212</v>
      </c>
      <c r="AO542" s="22">
        <f t="shared" si="188"/>
        <v>7.0731596154492192E-3</v>
      </c>
      <c r="AP542" s="22">
        <f t="shared" si="189"/>
        <v>7.821558222048948E-2</v>
      </c>
      <c r="AQ542" s="19">
        <f t="shared" si="192"/>
        <v>7.821558222048948E-2</v>
      </c>
      <c r="AX542">
        <v>0.18556763023150324</v>
      </c>
      <c r="AY542">
        <v>36.310344827586206</v>
      </c>
      <c r="AZ542">
        <v>1.5129310344827587</v>
      </c>
      <c r="BA542">
        <v>1.2254741379310345</v>
      </c>
      <c r="BB542">
        <v>6.5086206896551726</v>
      </c>
      <c r="BC542">
        <v>0.27119252873563221</v>
      </c>
      <c r="BD542">
        <v>0.95428160919540228</v>
      </c>
      <c r="BE542">
        <v>9.5428160919540234E-2</v>
      </c>
      <c r="BF542">
        <v>0</v>
      </c>
      <c r="BG542">
        <v>24.68</v>
      </c>
      <c r="BH542">
        <v>2.066860653231863</v>
      </c>
      <c r="BI542">
        <v>3.1078964702473244</v>
      </c>
      <c r="BJ542">
        <v>1.9470971386099487</v>
      </c>
      <c r="BK542">
        <v>0.28408151325179665</v>
      </c>
      <c r="BL542">
        <v>7.8911531458832399E-4</v>
      </c>
      <c r="BP542" s="50">
        <f t="shared" si="193"/>
        <v>2.0674796338251555</v>
      </c>
      <c r="BQ542" s="50">
        <f t="shared" si="194"/>
        <v>3.8171264367816093E-2</v>
      </c>
      <c r="BR542" s="50">
        <f t="shared" si="195"/>
        <v>0.29776994324783973</v>
      </c>
      <c r="BS542" s="50">
        <f t="shared" si="196"/>
        <v>0.31298882655322247</v>
      </c>
      <c r="BT542" s="50">
        <f t="shared" si="197"/>
        <v>8.2713873124399921E-4</v>
      </c>
      <c r="BU542" s="50">
        <f t="shared" si="197"/>
        <v>8.6941340709228467E-4</v>
      </c>
    </row>
    <row r="543" spans="1:73" x14ac:dyDescent="0.25">
      <c r="A543" s="21">
        <v>43739.489583333336</v>
      </c>
      <c r="B543" s="17">
        <v>337636</v>
      </c>
      <c r="C543" s="17">
        <v>13.51</v>
      </c>
      <c r="D543" s="17">
        <v>25.95</v>
      </c>
      <c r="E543" s="17">
        <v>457.4</v>
      </c>
      <c r="F543" s="17">
        <v>50.53</v>
      </c>
      <c r="G543" s="17">
        <v>-91.5</v>
      </c>
      <c r="H543" s="17">
        <v>-17.649999999999999</v>
      </c>
      <c r="I543" s="17">
        <v>30.65</v>
      </c>
      <c r="J543" s="17">
        <v>303.8</v>
      </c>
      <c r="K543" s="17">
        <v>406.9</v>
      </c>
      <c r="L543" s="17">
        <v>-73.8</v>
      </c>
      <c r="M543" s="17">
        <v>0.11</v>
      </c>
      <c r="N543" s="17">
        <v>365.9</v>
      </c>
      <c r="O543" s="17">
        <v>32.880000000000003</v>
      </c>
      <c r="P543" s="17">
        <v>333.1</v>
      </c>
      <c r="Q543" s="17">
        <v>391.5</v>
      </c>
      <c r="R543" s="17">
        <v>465.3</v>
      </c>
      <c r="S543" s="17">
        <v>24.31</v>
      </c>
      <c r="T543" s="17">
        <v>60.3</v>
      </c>
      <c r="U543" s="17">
        <v>2.145</v>
      </c>
      <c r="V543" s="17">
        <v>344</v>
      </c>
      <c r="W543" s="17">
        <v>23.85</v>
      </c>
      <c r="X543" s="17">
        <v>0.44500000000000001</v>
      </c>
      <c r="Y543" s="17">
        <v>4.4537620000000002</v>
      </c>
      <c r="Z543" s="7">
        <f t="shared" si="176"/>
        <v>24.08</v>
      </c>
      <c r="AA543" s="7">
        <f t="shared" si="190"/>
        <v>297.22999999999996</v>
      </c>
      <c r="AB543" s="2">
        <f t="shared" si="177"/>
        <v>370.49400000000003</v>
      </c>
      <c r="AC543" s="42">
        <f t="shared" si="178"/>
        <v>2.9057549202438628</v>
      </c>
      <c r="AD543" s="42">
        <f t="shared" si="179"/>
        <v>1.7521702169070492</v>
      </c>
      <c r="AE543" s="42">
        <f t="shared" si="180"/>
        <v>0.82548200284717854</v>
      </c>
      <c r="AF543" s="42">
        <f t="shared" si="181"/>
        <v>365.30972518697052</v>
      </c>
      <c r="AG543" s="42">
        <f t="shared" si="182"/>
        <v>350.69733617949169</v>
      </c>
      <c r="AH543" s="6">
        <f t="shared" si="183"/>
        <v>375.84</v>
      </c>
      <c r="AI543" s="4">
        <v>23.6007625436865</v>
      </c>
      <c r="AJ543" s="4">
        <f t="shared" si="191"/>
        <v>296.75076254368651</v>
      </c>
      <c r="AK543" s="8">
        <f t="shared" si="184"/>
        <v>0.20444688128925487</v>
      </c>
      <c r="AL543" s="8">
        <f t="shared" si="185"/>
        <v>421.98535279450869</v>
      </c>
      <c r="AM543" s="8">
        <f t="shared" si="186"/>
        <v>3.7668521340769408</v>
      </c>
      <c r="AN543" s="8">
        <f t="shared" si="187"/>
        <v>-52.585960578830139</v>
      </c>
      <c r="AO543" s="22">
        <f t="shared" si="188"/>
        <v>8.5817696268715403E-3</v>
      </c>
      <c r="AP543" s="22">
        <f t="shared" si="189"/>
        <v>9.489791611400536E-2</v>
      </c>
      <c r="AQ543" s="19">
        <f t="shared" si="192"/>
        <v>9.489791611400536E-2</v>
      </c>
      <c r="AX543">
        <v>0.17984517815402279</v>
      </c>
      <c r="AY543">
        <v>39.431034482758619</v>
      </c>
      <c r="AZ543">
        <v>1.6429597701149425</v>
      </c>
      <c r="BA543">
        <v>1.3307974137931036</v>
      </c>
      <c r="BB543">
        <v>6.3620689655172429</v>
      </c>
      <c r="BC543">
        <v>0.26508620689655177</v>
      </c>
      <c r="BD543">
        <v>1.0657112068965517</v>
      </c>
      <c r="BE543">
        <v>0.10657112068965519</v>
      </c>
      <c r="BF543">
        <v>0</v>
      </c>
      <c r="BG543">
        <v>24.08</v>
      </c>
      <c r="BH543">
        <v>2.4630089451013033</v>
      </c>
      <c r="BI543">
        <v>2.998275607665335</v>
      </c>
      <c r="BJ543">
        <v>1.8079601914221968</v>
      </c>
      <c r="BK543">
        <v>0.31351248084085942</v>
      </c>
      <c r="BL543">
        <v>8.708680023357206E-4</v>
      </c>
      <c r="BP543" s="50">
        <f t="shared" si="193"/>
        <v>2.4637465636416436</v>
      </c>
      <c r="BQ543" s="50">
        <f t="shared" si="194"/>
        <v>4.2628448275862069E-2</v>
      </c>
      <c r="BR543" s="50">
        <f t="shared" si="195"/>
        <v>0.33147549670559812</v>
      </c>
      <c r="BS543" s="50">
        <f t="shared" si="196"/>
        <v>0.3479134151071307</v>
      </c>
      <c r="BT543" s="50">
        <f t="shared" si="197"/>
        <v>9.2076526862666143E-4</v>
      </c>
      <c r="BU543" s="50">
        <f t="shared" si="197"/>
        <v>9.6642615307536298E-4</v>
      </c>
    </row>
    <row r="544" spans="1:73" x14ac:dyDescent="0.25">
      <c r="A544" s="21">
        <v>43739.490277777775</v>
      </c>
      <c r="B544" s="17">
        <v>337637</v>
      </c>
      <c r="C544" s="17">
        <v>13.51</v>
      </c>
      <c r="D544" s="17">
        <v>25.96</v>
      </c>
      <c r="E544" s="17">
        <v>542.29999999999995</v>
      </c>
      <c r="F544" s="17">
        <v>63.97</v>
      </c>
      <c r="G544" s="17">
        <v>-90.7</v>
      </c>
      <c r="H544" s="17">
        <v>-17.510000000000002</v>
      </c>
      <c r="I544" s="17">
        <v>30.6</v>
      </c>
      <c r="J544" s="17">
        <v>303.8</v>
      </c>
      <c r="K544" s="17">
        <v>478.4</v>
      </c>
      <c r="L544" s="17">
        <v>-73.22</v>
      </c>
      <c r="M544" s="17">
        <v>0.11799999999999999</v>
      </c>
      <c r="N544" s="17">
        <v>451.6</v>
      </c>
      <c r="O544" s="17">
        <v>46.46</v>
      </c>
      <c r="P544" s="17">
        <v>405.2</v>
      </c>
      <c r="Q544" s="17">
        <v>392</v>
      </c>
      <c r="R544" s="17">
        <v>465.2</v>
      </c>
      <c r="S544" s="17">
        <v>24.29</v>
      </c>
      <c r="T544" s="17">
        <v>61.42</v>
      </c>
      <c r="U544" s="17">
        <v>1.41</v>
      </c>
      <c r="V544" s="17">
        <v>322</v>
      </c>
      <c r="W544" s="17">
        <v>24.05</v>
      </c>
      <c r="X544" s="17">
        <v>0.53500000000000003</v>
      </c>
      <c r="Y544" s="17">
        <v>5.3468619999999998</v>
      </c>
      <c r="Z544" s="7">
        <f t="shared" si="176"/>
        <v>24.17</v>
      </c>
      <c r="AA544" s="7">
        <f t="shared" si="190"/>
        <v>297.32</v>
      </c>
      <c r="AB544" s="2">
        <f t="shared" si="177"/>
        <v>439.26299999999998</v>
      </c>
      <c r="AC544" s="42">
        <f t="shared" si="178"/>
        <v>2.9041667951563417</v>
      </c>
      <c r="AD544" s="42">
        <f t="shared" si="179"/>
        <v>1.7837392455850252</v>
      </c>
      <c r="AE544" s="42">
        <f t="shared" si="180"/>
        <v>0.82755674498992526</v>
      </c>
      <c r="AF544" s="42">
        <f t="shared" si="181"/>
        <v>366.67165447505209</v>
      </c>
      <c r="AG544" s="42">
        <f t="shared" si="182"/>
        <v>352.00478829604998</v>
      </c>
      <c r="AH544" s="6">
        <f t="shared" si="183"/>
        <v>376.32</v>
      </c>
      <c r="AI544" s="4">
        <v>23.6000326906235</v>
      </c>
      <c r="AJ544" s="4">
        <f t="shared" si="191"/>
        <v>296.75003269062347</v>
      </c>
      <c r="AK544" s="8">
        <f t="shared" si="184"/>
        <v>0.20463265450919679</v>
      </c>
      <c r="AL544" s="8">
        <f t="shared" si="185"/>
        <v>421.95671552775076</v>
      </c>
      <c r="AM544" s="8">
        <f t="shared" si="186"/>
        <v>3.0540383101722868</v>
      </c>
      <c r="AN544" s="8">
        <f t="shared" si="187"/>
        <v>-50.706649212859517</v>
      </c>
      <c r="AO544" s="22">
        <f t="shared" si="188"/>
        <v>1.0116245088059011E-2</v>
      </c>
      <c r="AP544" s="22">
        <f t="shared" si="189"/>
        <v>0.11186627228367023</v>
      </c>
      <c r="AQ544" s="19">
        <f t="shared" si="192"/>
        <v>0.11186627228367023</v>
      </c>
      <c r="AX544">
        <v>0.18069393818890978</v>
      </c>
      <c r="AY544">
        <v>46.75</v>
      </c>
      <c r="AZ544">
        <v>1.9479166666666667</v>
      </c>
      <c r="BA544">
        <v>1.5778125000000001</v>
      </c>
      <c r="BB544">
        <v>6.3103448275862064</v>
      </c>
      <c r="BC544">
        <v>0.26293103448275862</v>
      </c>
      <c r="BD544">
        <v>1.3148814655172414</v>
      </c>
      <c r="BE544">
        <v>0.13148814655172414</v>
      </c>
      <c r="BF544">
        <v>0</v>
      </c>
      <c r="BG544">
        <v>24.17</v>
      </c>
      <c r="BH544">
        <v>1.619040845031626</v>
      </c>
      <c r="BI544">
        <v>3.0145005196322447</v>
      </c>
      <c r="BJ544">
        <v>1.8515062191581249</v>
      </c>
      <c r="BK544">
        <v>0.3625152499504663</v>
      </c>
      <c r="BL544">
        <v>1.006986805417962E-3</v>
      </c>
      <c r="BP544" s="50">
        <f t="shared" si="193"/>
        <v>1.6195257131630383</v>
      </c>
      <c r="BQ544" s="50">
        <f t="shared" si="194"/>
        <v>5.2595258620689658E-2</v>
      </c>
      <c r="BR544" s="50">
        <f t="shared" si="195"/>
        <v>0.37679585830991907</v>
      </c>
      <c r="BS544" s="50">
        <f t="shared" si="196"/>
        <v>0.39811345851144531</v>
      </c>
      <c r="BT544" s="50">
        <f t="shared" si="197"/>
        <v>1.0466551619719973E-3</v>
      </c>
      <c r="BU544" s="50">
        <f t="shared" si="197"/>
        <v>1.1058707180873482E-3</v>
      </c>
    </row>
    <row r="545" spans="1:73" x14ac:dyDescent="0.25">
      <c r="A545" s="21">
        <v>43739.490277777775</v>
      </c>
      <c r="B545" s="17">
        <v>337638</v>
      </c>
      <c r="C545" s="17">
        <v>13.5</v>
      </c>
      <c r="D545" s="17">
        <v>25.97</v>
      </c>
      <c r="E545" s="17">
        <v>611.20000000000005</v>
      </c>
      <c r="F545" s="17">
        <v>75.02</v>
      </c>
      <c r="G545" s="17">
        <v>-89.4</v>
      </c>
      <c r="H545" s="17">
        <v>-16.21</v>
      </c>
      <c r="I545" s="17">
        <v>30.55</v>
      </c>
      <c r="J545" s="17">
        <v>303.7</v>
      </c>
      <c r="K545" s="17">
        <v>536.20000000000005</v>
      </c>
      <c r="L545" s="17">
        <v>-73.23</v>
      </c>
      <c r="M545" s="17">
        <v>0.123</v>
      </c>
      <c r="N545" s="17">
        <v>521.79999999999995</v>
      </c>
      <c r="O545" s="17">
        <v>58.81</v>
      </c>
      <c r="P545" s="17">
        <v>462.9</v>
      </c>
      <c r="Q545" s="17">
        <v>392.9</v>
      </c>
      <c r="R545" s="17">
        <v>466.1</v>
      </c>
      <c r="S545" s="17">
        <v>24.26</v>
      </c>
      <c r="T545" s="17">
        <v>60.94</v>
      </c>
      <c r="U545" s="17">
        <v>1.92</v>
      </c>
      <c r="V545" s="17">
        <v>337</v>
      </c>
      <c r="W545" s="17">
        <v>23.9</v>
      </c>
      <c r="X545" s="17">
        <v>0.6</v>
      </c>
      <c r="Y545" s="17">
        <v>6.0016059999999998</v>
      </c>
      <c r="Z545" s="7">
        <f t="shared" si="176"/>
        <v>24.08</v>
      </c>
      <c r="AA545" s="7">
        <f t="shared" si="190"/>
        <v>297.22999999999996</v>
      </c>
      <c r="AB545" s="2">
        <f t="shared" si="177"/>
        <v>495.07200000000006</v>
      </c>
      <c r="AC545" s="42">
        <f t="shared" si="178"/>
        <v>2.9525553466669292</v>
      </c>
      <c r="AD545" s="42">
        <f t="shared" si="179"/>
        <v>1.7992872282588266</v>
      </c>
      <c r="AE545" s="42">
        <f t="shared" si="180"/>
        <v>0.82862030305632406</v>
      </c>
      <c r="AF545" s="42">
        <f t="shared" si="181"/>
        <v>366.69855205782045</v>
      </c>
      <c r="AG545" s="42">
        <f t="shared" si="182"/>
        <v>352.03060997550762</v>
      </c>
      <c r="AH545" s="6">
        <f t="shared" si="183"/>
        <v>377.18399999999997</v>
      </c>
      <c r="AI545" s="4">
        <v>23.843970602092199</v>
      </c>
      <c r="AJ545" s="4">
        <f t="shared" si="191"/>
        <v>296.99397060209219</v>
      </c>
      <c r="AK545" s="8">
        <f t="shared" si="184"/>
        <v>0.20444688128925487</v>
      </c>
      <c r="AL545" s="8">
        <f t="shared" si="185"/>
        <v>423.43378754360282</v>
      </c>
      <c r="AM545" s="8">
        <f t="shared" si="186"/>
        <v>3.5638181771801998</v>
      </c>
      <c r="AN545" s="8">
        <f t="shared" si="187"/>
        <v>-24.5031614613854</v>
      </c>
      <c r="AO545" s="22">
        <f t="shared" si="188"/>
        <v>1.0776323621203449E-2</v>
      </c>
      <c r="AP545" s="22">
        <f t="shared" si="189"/>
        <v>0.11916547512766823</v>
      </c>
      <c r="AQ545" s="19">
        <f t="shared" si="192"/>
        <v>0.11916547512766823</v>
      </c>
      <c r="AX545">
        <v>0.17984517815402279</v>
      </c>
      <c r="AY545">
        <v>52.689655172413801</v>
      </c>
      <c r="AZ545">
        <v>2.195402298850575</v>
      </c>
      <c r="BA545">
        <v>1.7782758620689658</v>
      </c>
      <c r="BB545">
        <v>6.3103448275862108</v>
      </c>
      <c r="BC545">
        <v>0.26293103448275879</v>
      </c>
      <c r="BD545">
        <v>1.5153448275862069</v>
      </c>
      <c r="BE545">
        <v>0.15153448275862069</v>
      </c>
      <c r="BF545">
        <v>0</v>
      </c>
      <c r="BG545">
        <v>24.08</v>
      </c>
      <c r="BH545">
        <v>2.2046513634473204</v>
      </c>
      <c r="BI545">
        <v>2.998275607665335</v>
      </c>
      <c r="BJ545">
        <v>1.8271491553112551</v>
      </c>
      <c r="BK545">
        <v>0.41025596950374632</v>
      </c>
      <c r="BL545">
        <v>1.1395999152881843E-3</v>
      </c>
      <c r="BP545" s="50">
        <f t="shared" si="193"/>
        <v>2.2053116094134988</v>
      </c>
      <c r="BQ545" s="50">
        <f t="shared" si="194"/>
        <v>6.0613793103448277E-2</v>
      </c>
      <c r="BR545" s="50">
        <f t="shared" si="195"/>
        <v>0.43159664508780093</v>
      </c>
      <c r="BS545" s="50">
        <f t="shared" si="196"/>
        <v>0.45531181209599164</v>
      </c>
      <c r="BT545" s="50">
        <f t="shared" si="197"/>
        <v>1.1988795696883359E-3</v>
      </c>
      <c r="BU545" s="50">
        <f t="shared" si="197"/>
        <v>1.2647550335999768E-3</v>
      </c>
    </row>
    <row r="546" spans="1:73" x14ac:dyDescent="0.25">
      <c r="A546" s="21">
        <v>43739.490277777775</v>
      </c>
      <c r="B546" s="17">
        <v>337639</v>
      </c>
      <c r="C546" s="17">
        <v>13.47</v>
      </c>
      <c r="D546" s="17">
        <v>25.98</v>
      </c>
      <c r="E546" s="17">
        <v>646.79999999999995</v>
      </c>
      <c r="F546" s="17">
        <v>80.400000000000006</v>
      </c>
      <c r="G546" s="17">
        <v>-88</v>
      </c>
      <c r="H546" s="17">
        <v>-15.79</v>
      </c>
      <c r="I546" s="17">
        <v>30.47</v>
      </c>
      <c r="J546" s="17">
        <v>303.60000000000002</v>
      </c>
      <c r="K546" s="17">
        <v>566.4</v>
      </c>
      <c r="L546" s="17">
        <v>-72.16</v>
      </c>
      <c r="M546" s="17">
        <v>0.124</v>
      </c>
      <c r="N546" s="17">
        <v>558.79999999999995</v>
      </c>
      <c r="O546" s="17">
        <v>64.569999999999993</v>
      </c>
      <c r="P546" s="17">
        <v>494.3</v>
      </c>
      <c r="Q546" s="17">
        <v>393.9</v>
      </c>
      <c r="R546" s="17">
        <v>466</v>
      </c>
      <c r="S546" s="17">
        <v>24.2</v>
      </c>
      <c r="T546" s="17">
        <v>60.58</v>
      </c>
      <c r="U546" s="17">
        <v>1.9850000000000001</v>
      </c>
      <c r="V546" s="17">
        <v>323</v>
      </c>
      <c r="W546" s="17">
        <v>23.85</v>
      </c>
      <c r="X546" s="17">
        <v>0.63500000000000001</v>
      </c>
      <c r="Y546" s="17">
        <v>6.3474019999999998</v>
      </c>
      <c r="Z546" s="7">
        <f t="shared" si="176"/>
        <v>24.024999999999999</v>
      </c>
      <c r="AA546" s="7">
        <f t="shared" si="190"/>
        <v>297.17499999999995</v>
      </c>
      <c r="AB546" s="2">
        <f t="shared" si="177"/>
        <v>523.90800000000002</v>
      </c>
      <c r="AC546" s="42">
        <f t="shared" si="178"/>
        <v>2.9071823282352942</v>
      </c>
      <c r="AD546" s="42">
        <f t="shared" si="179"/>
        <v>1.761171054444941</v>
      </c>
      <c r="AE546" s="42">
        <f t="shared" si="180"/>
        <v>0.82610892124456436</v>
      </c>
      <c r="AF546" s="42">
        <f t="shared" si="181"/>
        <v>365.31664169786052</v>
      </c>
      <c r="AG546" s="42">
        <f t="shared" si="182"/>
        <v>350.70397602994609</v>
      </c>
      <c r="AH546" s="6">
        <f t="shared" si="183"/>
        <v>378.14399999999995</v>
      </c>
      <c r="AI546" s="4">
        <v>23.603595495192401</v>
      </c>
      <c r="AJ546" s="4">
        <f t="shared" si="191"/>
        <v>296.75359549519237</v>
      </c>
      <c r="AK546" s="8">
        <f t="shared" si="184"/>
        <v>0.20433340857908525</v>
      </c>
      <c r="AL546" s="8">
        <f t="shared" si="185"/>
        <v>422.01680693198489</v>
      </c>
      <c r="AM546" s="8">
        <f t="shared" si="186"/>
        <v>3.6236411246148537</v>
      </c>
      <c r="AN546" s="8">
        <f t="shared" si="187"/>
        <v>-44.482054548026206</v>
      </c>
      <c r="AO546" s="22">
        <f t="shared" si="188"/>
        <v>1.1941822510861606E-2</v>
      </c>
      <c r="AP546" s="22">
        <f t="shared" si="189"/>
        <v>0.13205365794667806</v>
      </c>
      <c r="AQ546" s="19">
        <f t="shared" si="192"/>
        <v>0.13205365794667806</v>
      </c>
      <c r="AX546">
        <v>0.1793281480735413</v>
      </c>
      <c r="AY546">
        <v>55.758620689655167</v>
      </c>
      <c r="AZ546">
        <v>2.3232758620689653</v>
      </c>
      <c r="BA546">
        <v>1.881853448275862</v>
      </c>
      <c r="BB546">
        <v>6.2155172413793123</v>
      </c>
      <c r="BC546">
        <v>0.25897988505747133</v>
      </c>
      <c r="BD546">
        <v>1.6228735632183906</v>
      </c>
      <c r="BE546">
        <v>0.16228735632183908</v>
      </c>
      <c r="BF546">
        <v>0</v>
      </c>
      <c r="BG546">
        <v>24.024999999999999</v>
      </c>
      <c r="BH546">
        <v>2.2792879981473604</v>
      </c>
      <c r="BI546">
        <v>2.9883979347911227</v>
      </c>
      <c r="BJ546">
        <v>1.8103714688964621</v>
      </c>
      <c r="BK546">
        <v>0.4343916477521137</v>
      </c>
      <c r="BL546">
        <v>1.2066434659780936E-3</v>
      </c>
      <c r="BP546" s="50">
        <f t="shared" si="193"/>
        <v>2.2799705961905188</v>
      </c>
      <c r="BQ546" s="50">
        <f t="shared" si="194"/>
        <v>6.4914942528735628E-2</v>
      </c>
      <c r="BR546" s="50">
        <f t="shared" si="195"/>
        <v>0.45769588827945457</v>
      </c>
      <c r="BS546" s="50">
        <f t="shared" si="196"/>
        <v>0.4829605244571723</v>
      </c>
      <c r="BT546" s="50">
        <f t="shared" si="197"/>
        <v>1.2713774674429294E-3</v>
      </c>
      <c r="BU546" s="50">
        <f t="shared" si="197"/>
        <v>1.3415570123810341E-3</v>
      </c>
    </row>
    <row r="547" spans="1:73" x14ac:dyDescent="0.25">
      <c r="A547" s="21">
        <v>43739.490277777775</v>
      </c>
      <c r="B547" s="17">
        <v>337640</v>
      </c>
      <c r="C547" s="17">
        <v>13.47</v>
      </c>
      <c r="D547" s="17">
        <v>25.99</v>
      </c>
      <c r="E547" s="17">
        <v>718.6</v>
      </c>
      <c r="F547" s="17">
        <v>91.3</v>
      </c>
      <c r="G547" s="17">
        <v>-88.3</v>
      </c>
      <c r="H547" s="17">
        <v>-15.03</v>
      </c>
      <c r="I547" s="17">
        <v>30.4</v>
      </c>
      <c r="J547" s="17">
        <v>303.5</v>
      </c>
      <c r="K547" s="17">
        <v>627.4</v>
      </c>
      <c r="L547" s="17">
        <v>-73.319999999999993</v>
      </c>
      <c r="M547" s="17">
        <v>0.127</v>
      </c>
      <c r="N547" s="17">
        <v>630.29999999999995</v>
      </c>
      <c r="O547" s="17">
        <v>76.239999999999995</v>
      </c>
      <c r="P547" s="17">
        <v>554.1</v>
      </c>
      <c r="Q547" s="17">
        <v>393</v>
      </c>
      <c r="R547" s="17">
        <v>466.4</v>
      </c>
      <c r="S547" s="17">
        <v>24.11</v>
      </c>
      <c r="T547" s="17">
        <v>60.96</v>
      </c>
      <c r="U547" s="17">
        <v>1.0349999999999999</v>
      </c>
      <c r="V547" s="17">
        <v>304</v>
      </c>
      <c r="W547" s="17">
        <v>24.2</v>
      </c>
      <c r="X547" s="17">
        <v>0.70799999999999996</v>
      </c>
      <c r="Y547" s="17">
        <v>7.0842530000000004</v>
      </c>
      <c r="Z547" s="7">
        <f t="shared" si="176"/>
        <v>24.155000000000001</v>
      </c>
      <c r="AA547" s="7">
        <f t="shared" si="190"/>
        <v>297.30499999999995</v>
      </c>
      <c r="AB547" s="2">
        <f t="shared" si="177"/>
        <v>582.06600000000003</v>
      </c>
      <c r="AC547" s="42">
        <f t="shared" si="178"/>
        <v>2.930249835459481</v>
      </c>
      <c r="AD547" s="42">
        <f t="shared" si="179"/>
        <v>1.7862802996960996</v>
      </c>
      <c r="AE547" s="42">
        <f t="shared" si="180"/>
        <v>0.82773119793064864</v>
      </c>
      <c r="AF547" s="42">
        <f t="shared" si="181"/>
        <v>366.67494526878136</v>
      </c>
      <c r="AG547" s="42">
        <f t="shared" si="182"/>
        <v>352.00794745803012</v>
      </c>
      <c r="AH547" s="6">
        <f t="shared" si="183"/>
        <v>377.28</v>
      </c>
      <c r="AI547" s="4">
        <v>23.734899291769899</v>
      </c>
      <c r="AJ547" s="4">
        <f t="shared" si="191"/>
        <v>296.8848992917699</v>
      </c>
      <c r="AK547" s="8">
        <f t="shared" si="184"/>
        <v>0.20460168449410499</v>
      </c>
      <c r="AL547" s="8">
        <f t="shared" si="185"/>
        <v>422.7646105512211</v>
      </c>
      <c r="AM547" s="8">
        <f t="shared" si="186"/>
        <v>2.6165865168191935</v>
      </c>
      <c r="AN547" s="8">
        <f t="shared" si="187"/>
        <v>-32.020565497319417</v>
      </c>
      <c r="AO547" s="22">
        <f t="shared" si="188"/>
        <v>1.2945510669395142E-2</v>
      </c>
      <c r="AP547" s="22">
        <f t="shared" si="189"/>
        <v>0.14315252435936904</v>
      </c>
      <c r="AQ547" s="19">
        <f t="shared" si="192"/>
        <v>0.14315252435936904</v>
      </c>
      <c r="AX547">
        <v>0.18055224413745419</v>
      </c>
      <c r="AY547">
        <v>61.948275862068968</v>
      </c>
      <c r="AZ547">
        <v>2.5811781609195403</v>
      </c>
      <c r="BA547">
        <v>2.0907543103448276</v>
      </c>
      <c r="BB547">
        <v>6.3275862068965498</v>
      </c>
      <c r="BC547">
        <v>0.26364942528735624</v>
      </c>
      <c r="BD547">
        <v>1.8271048850574714</v>
      </c>
      <c r="BE547">
        <v>0.18271048850574714</v>
      </c>
      <c r="BF547">
        <v>0</v>
      </c>
      <c r="BG547">
        <v>24.155000000000001</v>
      </c>
      <c r="BH547">
        <v>1.1884448756083212</v>
      </c>
      <c r="BI547">
        <v>3.0117910603272202</v>
      </c>
      <c r="BJ547">
        <v>1.8359878303754735</v>
      </c>
      <c r="BK547">
        <v>0.48473481582351602</v>
      </c>
      <c r="BL547">
        <v>1.3464855995097668E-3</v>
      </c>
      <c r="BP547" s="50">
        <f t="shared" si="193"/>
        <v>1.1888007894494641</v>
      </c>
      <c r="BQ547" s="50">
        <f t="shared" si="194"/>
        <v>7.3084195402298852E-2</v>
      </c>
      <c r="BR547" s="50">
        <f t="shared" si="195"/>
        <v>0.49911645656890125</v>
      </c>
      <c r="BS547" s="50">
        <f t="shared" si="196"/>
        <v>0.52949477291296176</v>
      </c>
      <c r="BT547" s="50">
        <f t="shared" si="197"/>
        <v>1.3864346015802812E-3</v>
      </c>
      <c r="BU547" s="50">
        <f t="shared" si="197"/>
        <v>1.4708188136471161E-3</v>
      </c>
    </row>
    <row r="548" spans="1:73" x14ac:dyDescent="0.25">
      <c r="A548" s="21">
        <v>43739.490277777775</v>
      </c>
      <c r="B548" s="17">
        <v>337641</v>
      </c>
      <c r="C548" s="17">
        <v>13.48</v>
      </c>
      <c r="D548" s="17">
        <v>26</v>
      </c>
      <c r="E548" s="17">
        <v>762.3</v>
      </c>
      <c r="F548" s="17">
        <v>97.4</v>
      </c>
      <c r="G548" s="17">
        <v>-90.1</v>
      </c>
      <c r="H548" s="17">
        <v>-13.63</v>
      </c>
      <c r="I548" s="17">
        <v>30.36</v>
      </c>
      <c r="J548" s="17">
        <v>303.5</v>
      </c>
      <c r="K548" s="17">
        <v>664.9</v>
      </c>
      <c r="L548" s="17">
        <v>-76.45</v>
      </c>
      <c r="M548" s="17">
        <v>0.128</v>
      </c>
      <c r="N548" s="17">
        <v>672.2</v>
      </c>
      <c r="O548" s="17">
        <v>83.8</v>
      </c>
      <c r="P548" s="17">
        <v>588.4</v>
      </c>
      <c r="Q548" s="17">
        <v>391.1</v>
      </c>
      <c r="R548" s="17">
        <v>467.5</v>
      </c>
      <c r="S548" s="17">
        <v>24.04</v>
      </c>
      <c r="T548" s="17">
        <v>61.77</v>
      </c>
      <c r="U548" s="17">
        <v>0.34</v>
      </c>
      <c r="V548" s="17">
        <v>118</v>
      </c>
      <c r="W548" s="17">
        <v>25.4</v>
      </c>
      <c r="X548" s="17">
        <v>0.749</v>
      </c>
      <c r="Y548" s="17">
        <v>7.493411</v>
      </c>
      <c r="Z548" s="7">
        <f t="shared" si="176"/>
        <v>24.72</v>
      </c>
      <c r="AA548" s="7">
        <f t="shared" si="190"/>
        <v>297.87</v>
      </c>
      <c r="AB548" s="2">
        <f t="shared" si="177"/>
        <v>617.46299999999997</v>
      </c>
      <c r="AC548" s="42">
        <f t="shared" si="178"/>
        <v>3.0234037727890137</v>
      </c>
      <c r="AD548" s="42">
        <f t="shared" si="179"/>
        <v>1.867556510451774</v>
      </c>
      <c r="AE548" s="42">
        <f t="shared" si="180"/>
        <v>0.83278858942088096</v>
      </c>
      <c r="AF548" s="42">
        <f t="shared" si="181"/>
        <v>371.72766744101267</v>
      </c>
      <c r="AG548" s="42">
        <f t="shared" si="182"/>
        <v>356.85856074337215</v>
      </c>
      <c r="AH548" s="6">
        <f t="shared" si="183"/>
        <v>375.45600000000002</v>
      </c>
      <c r="AI548" s="4">
        <v>24.260352448386101</v>
      </c>
      <c r="AJ548" s="4">
        <f t="shared" si="191"/>
        <v>297.41035244838611</v>
      </c>
      <c r="AK548" s="8">
        <f t="shared" si="184"/>
        <v>0.2057703810615929</v>
      </c>
      <c r="AL548" s="8">
        <f t="shared" si="185"/>
        <v>425.75521765735726</v>
      </c>
      <c r="AM548" s="8">
        <f t="shared" si="186"/>
        <v>1.4996999699939986</v>
      </c>
      <c r="AN548" s="8">
        <f t="shared" si="187"/>
        <v>-20.080282506049368</v>
      </c>
      <c r="AO548" s="22">
        <f t="shared" si="188"/>
        <v>1.3369940502153876E-2</v>
      </c>
      <c r="AP548" s="22">
        <f t="shared" si="189"/>
        <v>0.14784590444490539</v>
      </c>
      <c r="AQ548" s="19">
        <f t="shared" si="192"/>
        <v>0.14784590444490539</v>
      </c>
      <c r="AX548">
        <v>0.18595452004674518</v>
      </c>
      <c r="AY548">
        <v>65.715517241379303</v>
      </c>
      <c r="AZ548">
        <v>2.7381465517241375</v>
      </c>
      <c r="BA548">
        <v>2.2178987068965514</v>
      </c>
      <c r="BB548">
        <v>6.5862068965517224</v>
      </c>
      <c r="BC548">
        <v>0.27442528735632177</v>
      </c>
      <c r="BD548">
        <v>1.9434734195402297</v>
      </c>
      <c r="BE548">
        <v>0.19434734195402298</v>
      </c>
      <c r="BF548">
        <v>0</v>
      </c>
      <c r="BG548">
        <v>24.72</v>
      </c>
      <c r="BH548">
        <v>0.39040701227712971</v>
      </c>
      <c r="BI548">
        <v>3.1153272210445753</v>
      </c>
      <c r="BJ548">
        <v>1.9243376244392343</v>
      </c>
      <c r="BK548">
        <v>0.5229097202172891</v>
      </c>
      <c r="BL548">
        <v>1.4525270006035809E-3</v>
      </c>
      <c r="BP548" s="50">
        <f t="shared" si="193"/>
        <v>0.39052393083364045</v>
      </c>
      <c r="BQ548" s="50">
        <f t="shared" si="194"/>
        <v>7.7738936781609189E-2</v>
      </c>
      <c r="BR548" s="50">
        <f t="shared" si="195"/>
        <v>0.52814999903564974</v>
      </c>
      <c r="BS548" s="50">
        <f t="shared" si="196"/>
        <v>0.56237096286362165</v>
      </c>
      <c r="BT548" s="50">
        <f t="shared" si="197"/>
        <v>1.4670833306545826E-3</v>
      </c>
      <c r="BU548" s="50">
        <f t="shared" si="197"/>
        <v>1.5621415635100602E-3</v>
      </c>
    </row>
    <row r="549" spans="1:73" x14ac:dyDescent="0.25">
      <c r="A549" s="21">
        <v>43739.490277777775</v>
      </c>
      <c r="B549" s="17">
        <v>337642</v>
      </c>
      <c r="C549" s="17">
        <v>13.47</v>
      </c>
      <c r="D549" s="17">
        <v>26.01</v>
      </c>
      <c r="E549" s="17">
        <v>785.3</v>
      </c>
      <c r="F549" s="17">
        <v>100.8</v>
      </c>
      <c r="G549" s="17">
        <v>-89.5</v>
      </c>
      <c r="H549" s="17">
        <v>-12.32</v>
      </c>
      <c r="I549" s="17">
        <v>30.36</v>
      </c>
      <c r="J549" s="17">
        <v>303.5</v>
      </c>
      <c r="K549" s="17">
        <v>684.5</v>
      </c>
      <c r="L549" s="17">
        <v>-77.150000000000006</v>
      </c>
      <c r="M549" s="17">
        <v>0.128</v>
      </c>
      <c r="N549" s="17">
        <v>695.9</v>
      </c>
      <c r="O549" s="17">
        <v>88.5</v>
      </c>
      <c r="P549" s="17">
        <v>607.4</v>
      </c>
      <c r="Q549" s="17">
        <v>391.7</v>
      </c>
      <c r="R549" s="17">
        <v>468.8</v>
      </c>
      <c r="S549" s="17">
        <v>23.98</v>
      </c>
      <c r="T549" s="17">
        <v>64.510000000000005</v>
      </c>
      <c r="U549" s="17">
        <v>0.41</v>
      </c>
      <c r="V549" s="17">
        <v>201</v>
      </c>
      <c r="W549" s="17">
        <v>25.7</v>
      </c>
      <c r="X549" s="17">
        <v>0.76900000000000002</v>
      </c>
      <c r="Y549" s="17">
        <v>7.694401</v>
      </c>
      <c r="Z549" s="7">
        <f t="shared" si="176"/>
        <v>24.84</v>
      </c>
      <c r="AA549" s="7">
        <f t="shared" si="190"/>
        <v>297.98999999999995</v>
      </c>
      <c r="AB549" s="2">
        <f t="shared" si="177"/>
        <v>636.09299999999996</v>
      </c>
      <c r="AC549" s="42">
        <f t="shared" si="178"/>
        <v>3.0336809916804488</v>
      </c>
      <c r="AD549" s="42">
        <f t="shared" si="179"/>
        <v>1.9570276077330575</v>
      </c>
      <c r="AE549" s="42">
        <f t="shared" si="180"/>
        <v>0.8383318560773757</v>
      </c>
      <c r="AF549" s="42">
        <f t="shared" si="181"/>
        <v>374.80535658701012</v>
      </c>
      <c r="AG549" s="42">
        <f t="shared" si="182"/>
        <v>359.81314232352969</v>
      </c>
      <c r="AH549" s="6">
        <f t="shared" si="183"/>
        <v>376.03199999999998</v>
      </c>
      <c r="AI549" s="4">
        <v>24.322545925260499</v>
      </c>
      <c r="AJ549" s="4">
        <f t="shared" si="191"/>
        <v>297.47254592526048</v>
      </c>
      <c r="AK549" s="8">
        <f t="shared" si="184"/>
        <v>0.20601917141983145</v>
      </c>
      <c r="AL549" s="8">
        <f t="shared" si="185"/>
        <v>426.09590665251665</v>
      </c>
      <c r="AM549" s="8">
        <f t="shared" si="186"/>
        <v>1.6468606498426028</v>
      </c>
      <c r="AN549" s="8">
        <f t="shared" si="187"/>
        <v>-24.823850577878108</v>
      </c>
      <c r="AO549" s="22">
        <f t="shared" si="188"/>
        <v>1.3907450078617533E-2</v>
      </c>
      <c r="AP549" s="22">
        <f t="shared" si="189"/>
        <v>0.15378972965992901</v>
      </c>
      <c r="AQ549" s="19">
        <f t="shared" si="192"/>
        <v>0.15378972965992901</v>
      </c>
      <c r="AX549">
        <v>0.18711927007119661</v>
      </c>
      <c r="AY549">
        <v>67.698275862068968</v>
      </c>
      <c r="AZ549">
        <v>2.8207614942528738</v>
      </c>
      <c r="BA549">
        <v>2.2848168103448279</v>
      </c>
      <c r="BB549">
        <v>6.6465517241379333</v>
      </c>
      <c r="BC549">
        <v>0.27693965517241387</v>
      </c>
      <c r="BD549">
        <v>2.0078771551724142</v>
      </c>
      <c r="BE549">
        <v>0.20078771551724142</v>
      </c>
      <c r="BF549">
        <v>0</v>
      </c>
      <c r="BG549">
        <v>24.84</v>
      </c>
      <c r="BH549">
        <v>0.4707849265694799</v>
      </c>
      <c r="BI549">
        <v>3.137712521219457</v>
      </c>
      <c r="BJ549">
        <v>2.0241383474386718</v>
      </c>
      <c r="BK549">
        <v>0.53876121472027161</v>
      </c>
      <c r="BL549">
        <v>1.4965589297785322E-3</v>
      </c>
      <c r="BP549" s="50">
        <f t="shared" si="193"/>
        <v>0.47092591659350758</v>
      </c>
      <c r="BQ549" s="50">
        <f t="shared" si="194"/>
        <v>8.0315086206896563E-2</v>
      </c>
      <c r="BR549" s="50">
        <f t="shared" si="195"/>
        <v>0.54521042486399629</v>
      </c>
      <c r="BS549" s="50">
        <f t="shared" si="196"/>
        <v>0.58045354256614612</v>
      </c>
      <c r="BT549" s="50">
        <f t="shared" si="197"/>
        <v>1.5144734023999898E-3</v>
      </c>
      <c r="BU549" s="50">
        <f t="shared" si="197"/>
        <v>1.6123709515726281E-3</v>
      </c>
    </row>
    <row r="550" spans="1:73" x14ac:dyDescent="0.25">
      <c r="A550" s="21">
        <v>43739.490972222222</v>
      </c>
      <c r="B550" s="17">
        <v>337643</v>
      </c>
      <c r="C550" s="17">
        <v>13.47</v>
      </c>
      <c r="D550" s="17">
        <v>26.02</v>
      </c>
      <c r="E550" s="17">
        <v>786.1</v>
      </c>
      <c r="F550" s="17">
        <v>101.5</v>
      </c>
      <c r="G550" s="17">
        <v>-89.4</v>
      </c>
      <c r="H550" s="17">
        <v>-11.05</v>
      </c>
      <c r="I550" s="17">
        <v>30.38</v>
      </c>
      <c r="J550" s="17">
        <v>303.5</v>
      </c>
      <c r="K550" s="17">
        <v>684.6</v>
      </c>
      <c r="L550" s="17">
        <v>-78.39</v>
      </c>
      <c r="M550" s="17">
        <v>0.129</v>
      </c>
      <c r="N550" s="17">
        <v>696.7</v>
      </c>
      <c r="O550" s="17">
        <v>90.5</v>
      </c>
      <c r="P550" s="17">
        <v>606.20000000000005</v>
      </c>
      <c r="Q550" s="17">
        <v>391.8</v>
      </c>
      <c r="R550" s="17">
        <v>470.2</v>
      </c>
      <c r="S550" s="17">
        <v>23.94</v>
      </c>
      <c r="T550" s="17">
        <v>64.31</v>
      </c>
      <c r="U550" s="17">
        <v>0.435</v>
      </c>
      <c r="V550" s="17">
        <v>316</v>
      </c>
      <c r="W550" s="17">
        <v>25.5</v>
      </c>
      <c r="X550" s="17">
        <v>0.77</v>
      </c>
      <c r="Y550" s="17">
        <v>7.6955410000000004</v>
      </c>
      <c r="Z550" s="7">
        <f t="shared" si="176"/>
        <v>24.72</v>
      </c>
      <c r="AA550" s="7">
        <f t="shared" si="190"/>
        <v>297.87</v>
      </c>
      <c r="AB550" s="2">
        <f t="shared" si="177"/>
        <v>636.7410000000001</v>
      </c>
      <c r="AC550" s="42">
        <f t="shared" si="178"/>
        <v>3.1283034807722303</v>
      </c>
      <c r="AD550" s="42">
        <f t="shared" si="179"/>
        <v>2.0118119684846216</v>
      </c>
      <c r="AE550" s="42">
        <f t="shared" si="180"/>
        <v>0.84169668333603087</v>
      </c>
      <c r="AF550" s="42">
        <f t="shared" si="181"/>
        <v>375.70392866083426</v>
      </c>
      <c r="AG550" s="42">
        <f t="shared" si="182"/>
        <v>360.67577151440088</v>
      </c>
      <c r="AH550" s="6">
        <f t="shared" si="183"/>
        <v>376.12799999999999</v>
      </c>
      <c r="AI550" s="4">
        <v>24.780898638057501</v>
      </c>
      <c r="AJ550" s="4">
        <f t="shared" si="191"/>
        <v>297.9308986380575</v>
      </c>
      <c r="AK550" s="8">
        <f t="shared" si="184"/>
        <v>0.2057703810615929</v>
      </c>
      <c r="AL550" s="8">
        <f t="shared" si="185"/>
        <v>428.8754189922289</v>
      </c>
      <c r="AM550" s="8">
        <f t="shared" si="186"/>
        <v>1.6963269142473687</v>
      </c>
      <c r="AN550" s="8">
        <f t="shared" si="187"/>
        <v>3.0092454844013172</v>
      </c>
      <c r="AO550" s="22">
        <f t="shared" si="188"/>
        <v>1.3227423593684638E-2</v>
      </c>
      <c r="AP550" s="22">
        <f t="shared" si="189"/>
        <v>0.14626994072031504</v>
      </c>
      <c r="AQ550" s="19">
        <f t="shared" si="192"/>
        <v>0.14626994072031504</v>
      </c>
      <c r="AX550">
        <v>0.18595452004674518</v>
      </c>
      <c r="AY550">
        <v>67.767241379310349</v>
      </c>
      <c r="AZ550">
        <v>2.8236350574712645</v>
      </c>
      <c r="BA550">
        <v>2.2871443965517244</v>
      </c>
      <c r="BB550">
        <v>6.7586206896551708</v>
      </c>
      <c r="BC550">
        <v>0.28160919540229878</v>
      </c>
      <c r="BD550">
        <v>2.0055352011494256</v>
      </c>
      <c r="BE550">
        <v>0.20055352011494257</v>
      </c>
      <c r="BF550">
        <v>0</v>
      </c>
      <c r="BG550">
        <v>24.72</v>
      </c>
      <c r="BH550">
        <v>0.49949132453103356</v>
      </c>
      <c r="BI550">
        <v>3.1153272210445753</v>
      </c>
      <c r="BJ550">
        <v>2.0034669358537665</v>
      </c>
      <c r="BK550">
        <v>0.53693336135157987</v>
      </c>
      <c r="BL550">
        <v>1.4914815593099441E-3</v>
      </c>
      <c r="BP550" s="50">
        <f t="shared" si="193"/>
        <v>0.49964091150774587</v>
      </c>
      <c r="BQ550" s="50">
        <f t="shared" si="194"/>
        <v>8.0221408045977022E-2</v>
      </c>
      <c r="BR550" s="50">
        <f t="shared" si="195"/>
        <v>0.54377115025196465</v>
      </c>
      <c r="BS550" s="50">
        <f t="shared" si="196"/>
        <v>0.57884913496169832</v>
      </c>
      <c r="BT550" s="50">
        <f t="shared" si="197"/>
        <v>1.5104754173665684E-3</v>
      </c>
      <c r="BU550" s="50">
        <f t="shared" si="197"/>
        <v>1.6079142637824952E-3</v>
      </c>
    </row>
    <row r="551" spans="1:73" x14ac:dyDescent="0.25">
      <c r="A551" s="21">
        <v>43739.490972222222</v>
      </c>
      <c r="B551" s="17">
        <v>337644</v>
      </c>
      <c r="C551" s="17">
        <v>13.47</v>
      </c>
      <c r="D551" s="17">
        <v>26.03</v>
      </c>
      <c r="E551" s="17">
        <v>785.4</v>
      </c>
      <c r="F551" s="17">
        <v>101.7</v>
      </c>
      <c r="G551" s="17">
        <v>-89.3</v>
      </c>
      <c r="H551" s="17">
        <v>-9.7899999999999991</v>
      </c>
      <c r="I551" s="17">
        <v>30.4</v>
      </c>
      <c r="J551" s="17">
        <v>303.5</v>
      </c>
      <c r="K551" s="17">
        <v>683.7</v>
      </c>
      <c r="L551" s="17">
        <v>-79.56</v>
      </c>
      <c r="M551" s="17">
        <v>0.129</v>
      </c>
      <c r="N551" s="17">
        <v>696</v>
      </c>
      <c r="O551" s="17">
        <v>91.9</v>
      </c>
      <c r="P551" s="17">
        <v>604.20000000000005</v>
      </c>
      <c r="Q551" s="17">
        <v>392</v>
      </c>
      <c r="R551" s="17">
        <v>471.6</v>
      </c>
      <c r="S551" s="17">
        <v>23.93</v>
      </c>
      <c r="T551" s="17">
        <v>64.489999999999995</v>
      </c>
      <c r="U551" s="17">
        <v>0.65500000000000003</v>
      </c>
      <c r="V551" s="17">
        <v>339.5</v>
      </c>
      <c r="W551" s="17">
        <v>25.4</v>
      </c>
      <c r="X551" s="17">
        <v>0.76900000000000002</v>
      </c>
      <c r="Y551" s="17">
        <v>7.6882099999999998</v>
      </c>
      <c r="Z551" s="7">
        <f t="shared" si="176"/>
        <v>24.664999999999999</v>
      </c>
      <c r="AA551" s="7">
        <f t="shared" si="190"/>
        <v>297.815</v>
      </c>
      <c r="AB551" s="2">
        <f t="shared" si="177"/>
        <v>636.17399999999998</v>
      </c>
      <c r="AC551" s="42">
        <f t="shared" si="178"/>
        <v>3.2014839710149849</v>
      </c>
      <c r="AD551" s="42">
        <f t="shared" si="179"/>
        <v>2.0646370129075637</v>
      </c>
      <c r="AE551" s="42">
        <f t="shared" si="180"/>
        <v>0.84484441614874506</v>
      </c>
      <c r="AF551" s="42">
        <f t="shared" si="181"/>
        <v>376.83051941107317</v>
      </c>
      <c r="AG551" s="42">
        <f t="shared" si="182"/>
        <v>361.75729863463022</v>
      </c>
      <c r="AH551" s="6">
        <f t="shared" si="183"/>
        <v>376.32</v>
      </c>
      <c r="AI551" s="4">
        <v>25.128947213580901</v>
      </c>
      <c r="AJ551" s="4">
        <f t="shared" si="191"/>
        <v>298.27894721358086</v>
      </c>
      <c r="AK551" s="8">
        <f t="shared" si="184"/>
        <v>0.20565641911780322</v>
      </c>
      <c r="AL551" s="8">
        <f t="shared" si="185"/>
        <v>430.97338837161129</v>
      </c>
      <c r="AM551" s="8">
        <f t="shared" si="186"/>
        <v>2.081543898167896</v>
      </c>
      <c r="AN551" s="8">
        <f t="shared" si="187"/>
        <v>28.13161269743139</v>
      </c>
      <c r="AO551" s="22">
        <f t="shared" si="188"/>
        <v>1.2599153287585371E-2</v>
      </c>
      <c r="AP551" s="22">
        <f t="shared" si="189"/>
        <v>0.13932247587361957</v>
      </c>
      <c r="AQ551" s="19">
        <f t="shared" si="192"/>
        <v>0.13932247587361957</v>
      </c>
      <c r="AX551">
        <v>0.18542272153248171</v>
      </c>
      <c r="AY551">
        <v>67.706896551724142</v>
      </c>
      <c r="AZ551">
        <v>2.8211206896551726</v>
      </c>
      <c r="BA551">
        <v>2.2851077586206898</v>
      </c>
      <c r="BB551">
        <v>6.8620689655172438</v>
      </c>
      <c r="BC551">
        <v>0.28591954022988514</v>
      </c>
      <c r="BD551">
        <v>1.9991882183908047</v>
      </c>
      <c r="BE551">
        <v>0.1999188218390805</v>
      </c>
      <c r="BF551">
        <v>0</v>
      </c>
      <c r="BG551">
        <v>24.664999999999999</v>
      </c>
      <c r="BH551">
        <v>0.7521076265927058</v>
      </c>
      <c r="BI551">
        <v>3.105113926624111</v>
      </c>
      <c r="BJ551">
        <v>2.0024879712798889</v>
      </c>
      <c r="BK551">
        <v>0.53195425583952061</v>
      </c>
      <c r="BL551">
        <v>1.477650710665335E-3</v>
      </c>
      <c r="BP551" s="50">
        <f t="shared" si="193"/>
        <v>0.75233286675304267</v>
      </c>
      <c r="BQ551" s="50">
        <f t="shared" si="194"/>
        <v>7.996752873563219E-2</v>
      </c>
      <c r="BR551" s="50">
        <f t="shared" si="195"/>
        <v>0.54201971025559914</v>
      </c>
      <c r="BS551" s="50">
        <f t="shared" si="196"/>
        <v>0.57642503072865681</v>
      </c>
      <c r="BT551" s="50">
        <f t="shared" si="197"/>
        <v>1.5056103062655532E-3</v>
      </c>
      <c r="BU551" s="50">
        <f t="shared" si="197"/>
        <v>1.6011806409129356E-3</v>
      </c>
    </row>
    <row r="552" spans="1:73" x14ac:dyDescent="0.25">
      <c r="A552" s="21">
        <v>43739.490972222222</v>
      </c>
      <c r="B552" s="17">
        <v>337645</v>
      </c>
      <c r="C552" s="17">
        <v>13.48</v>
      </c>
      <c r="D552" s="17">
        <v>26.04</v>
      </c>
      <c r="E552" s="17">
        <v>782.1</v>
      </c>
      <c r="F552" s="17">
        <v>101.2</v>
      </c>
      <c r="G552" s="17">
        <v>-89.9</v>
      </c>
      <c r="H552" s="17">
        <v>-9.66</v>
      </c>
      <c r="I552" s="17">
        <v>30.42</v>
      </c>
      <c r="J552" s="17">
        <v>303.60000000000002</v>
      </c>
      <c r="K552" s="17">
        <v>680.9</v>
      </c>
      <c r="L552" s="17">
        <v>-80.3</v>
      </c>
      <c r="M552" s="17">
        <v>0.129</v>
      </c>
      <c r="N552" s="17">
        <v>692.1</v>
      </c>
      <c r="O552" s="17">
        <v>91.5</v>
      </c>
      <c r="P552" s="17">
        <v>600.6</v>
      </c>
      <c r="Q552" s="17">
        <v>391.6</v>
      </c>
      <c r="R552" s="17">
        <v>471.9</v>
      </c>
      <c r="S552" s="17">
        <v>23.92</v>
      </c>
      <c r="T552" s="17">
        <v>64.17</v>
      </c>
      <c r="U552" s="17">
        <v>0.76500000000000001</v>
      </c>
      <c r="V552" s="17">
        <v>346</v>
      </c>
      <c r="W552" s="17">
        <v>25.1</v>
      </c>
      <c r="X552" s="17">
        <v>0.76500000000000001</v>
      </c>
      <c r="Y552" s="17">
        <v>7.6501720000000004</v>
      </c>
      <c r="Z552" s="7">
        <f t="shared" si="176"/>
        <v>24.51</v>
      </c>
      <c r="AA552" s="7">
        <f t="shared" si="190"/>
        <v>297.65999999999997</v>
      </c>
      <c r="AB552" s="2">
        <f t="shared" si="177"/>
        <v>633.50100000000009</v>
      </c>
      <c r="AC552" s="42">
        <f t="shared" si="178"/>
        <v>3.3776491452583048</v>
      </c>
      <c r="AD552" s="42">
        <f t="shared" si="179"/>
        <v>2.1674374565122543</v>
      </c>
      <c r="AE552" s="42">
        <f t="shared" si="180"/>
        <v>0.85079862384873373</v>
      </c>
      <c r="AF552" s="42">
        <f t="shared" si="181"/>
        <v>378.69689766711701</v>
      </c>
      <c r="AG552" s="42">
        <f t="shared" si="182"/>
        <v>363.54902176043231</v>
      </c>
      <c r="AH552" s="6">
        <f t="shared" si="183"/>
        <v>375.93600000000004</v>
      </c>
      <c r="AI552" s="4">
        <v>25.9323267659062</v>
      </c>
      <c r="AJ552" s="4">
        <f t="shared" si="191"/>
        <v>299.0823267659062</v>
      </c>
      <c r="AK552" s="8">
        <f t="shared" si="184"/>
        <v>0.20533548003794613</v>
      </c>
      <c r="AL552" s="8">
        <f t="shared" si="185"/>
        <v>435.81079288516929</v>
      </c>
      <c r="AM552" s="8">
        <f t="shared" si="186"/>
        <v>2.2495499549909979</v>
      </c>
      <c r="AN552" s="8">
        <f t="shared" si="187"/>
        <v>93.204205619168448</v>
      </c>
      <c r="AO552" s="22">
        <f t="shared" si="188"/>
        <v>1.0937894412909353E-2</v>
      </c>
      <c r="AP552" s="22">
        <f t="shared" si="189"/>
        <v>0.12095213826411155</v>
      </c>
      <c r="AQ552" s="19">
        <f t="shared" si="192"/>
        <v>0.12095213826411155</v>
      </c>
      <c r="AX552">
        <v>0.18393090684701929</v>
      </c>
      <c r="AY552">
        <v>67.422413793103459</v>
      </c>
      <c r="AZ552">
        <v>2.8092672413793109</v>
      </c>
      <c r="BA552">
        <v>2.2755064655172421</v>
      </c>
      <c r="BB552">
        <v>6.9224137931034448</v>
      </c>
      <c r="BC552">
        <v>0.28843390804597685</v>
      </c>
      <c r="BD552">
        <v>1.9870725574712653</v>
      </c>
      <c r="BE552">
        <v>0.19870725574712655</v>
      </c>
      <c r="BF552">
        <v>0</v>
      </c>
      <c r="BG552">
        <v>24.51</v>
      </c>
      <c r="BH552">
        <v>0.87841577762354184</v>
      </c>
      <c r="BI552">
        <v>3.0764879571563788</v>
      </c>
      <c r="BJ552">
        <v>1.9741823221072483</v>
      </c>
      <c r="BK552">
        <v>0.52645573244877786</v>
      </c>
      <c r="BL552">
        <v>1.4623770345799385E-3</v>
      </c>
      <c r="BP552" s="50">
        <f t="shared" si="193"/>
        <v>0.87867884437569099</v>
      </c>
      <c r="BQ552" s="50">
        <f t="shared" si="194"/>
        <v>7.9482902298850619E-2</v>
      </c>
      <c r="BR552" s="50">
        <f t="shared" si="195"/>
        <v>0.53806724949863494</v>
      </c>
      <c r="BS552" s="50">
        <f t="shared" si="196"/>
        <v>0.57192216264737472</v>
      </c>
      <c r="BT552" s="50">
        <f t="shared" si="197"/>
        <v>1.4946312486073194E-3</v>
      </c>
      <c r="BU552" s="50">
        <f t="shared" si="197"/>
        <v>1.5886726740204854E-3</v>
      </c>
    </row>
    <row r="553" spans="1:73" x14ac:dyDescent="0.25">
      <c r="A553" s="21">
        <v>43739.490972222222</v>
      </c>
      <c r="B553" s="17">
        <v>337646</v>
      </c>
      <c r="C553" s="17">
        <v>13.47</v>
      </c>
      <c r="D553" s="17">
        <v>26.05</v>
      </c>
      <c r="E553" s="17">
        <v>785</v>
      </c>
      <c r="F553" s="17">
        <v>101.8</v>
      </c>
      <c r="G553" s="17">
        <v>-90.5</v>
      </c>
      <c r="H553" s="17">
        <v>-10.64</v>
      </c>
      <c r="I553" s="17">
        <v>30.45</v>
      </c>
      <c r="J553" s="17">
        <v>303.60000000000002</v>
      </c>
      <c r="K553" s="17">
        <v>683.2</v>
      </c>
      <c r="L553" s="17">
        <v>-79.87</v>
      </c>
      <c r="M553" s="17">
        <v>0.13</v>
      </c>
      <c r="N553" s="17">
        <v>694.5</v>
      </c>
      <c r="O553" s="17">
        <v>91.2</v>
      </c>
      <c r="P553" s="17">
        <v>603.4</v>
      </c>
      <c r="Q553" s="17">
        <v>391.2</v>
      </c>
      <c r="R553" s="17">
        <v>471.1</v>
      </c>
      <c r="S553" s="17">
        <v>23.91</v>
      </c>
      <c r="T553" s="17">
        <v>62.58</v>
      </c>
      <c r="U553" s="17">
        <v>0.42499999999999999</v>
      </c>
      <c r="V553" s="17">
        <v>249.5</v>
      </c>
      <c r="W553" s="17">
        <v>25.65</v>
      </c>
      <c r="X553" s="17">
        <v>0.76800000000000002</v>
      </c>
      <c r="Y553" s="17">
        <v>7.6825900000000003</v>
      </c>
      <c r="Z553" s="7">
        <f t="shared" si="176"/>
        <v>24.78</v>
      </c>
      <c r="AA553" s="7">
        <f t="shared" si="190"/>
        <v>297.92999999999995</v>
      </c>
      <c r="AB553" s="2">
        <f t="shared" si="177"/>
        <v>635.85</v>
      </c>
      <c r="AC553" s="42">
        <f t="shared" si="178"/>
        <v>3.1683678108756546</v>
      </c>
      <c r="AD553" s="42">
        <f t="shared" si="179"/>
        <v>1.9827645760459844</v>
      </c>
      <c r="AE553" s="42">
        <f t="shared" si="180"/>
        <v>0.83992379639507897</v>
      </c>
      <c r="AF553" s="42">
        <f t="shared" si="181"/>
        <v>375.21474007836974</v>
      </c>
      <c r="AG553" s="42">
        <f t="shared" si="182"/>
        <v>360.20615047523495</v>
      </c>
      <c r="AH553" s="6">
        <f t="shared" si="183"/>
        <v>375.55199999999996</v>
      </c>
      <c r="AI553" s="4">
        <v>24.980496485828098</v>
      </c>
      <c r="AJ553" s="4">
        <f t="shared" si="191"/>
        <v>298.13049648582808</v>
      </c>
      <c r="AK553" s="8">
        <f t="shared" si="184"/>
        <v>0.20589475118881859</v>
      </c>
      <c r="AL553" s="8">
        <f t="shared" si="185"/>
        <v>430.05827158792096</v>
      </c>
      <c r="AM553" s="8">
        <f t="shared" si="186"/>
        <v>1.6767155393804876</v>
      </c>
      <c r="AN553" s="8">
        <f t="shared" si="187"/>
        <v>9.7927944525360306</v>
      </c>
      <c r="AO553" s="22">
        <f t="shared" si="188"/>
        <v>1.3012650852347889E-2</v>
      </c>
      <c r="AP553" s="22">
        <f t="shared" si="189"/>
        <v>0.14389496603827151</v>
      </c>
      <c r="AQ553" s="19">
        <f t="shared" si="192"/>
        <v>0.14389496603827151</v>
      </c>
      <c r="AX553">
        <v>0.18653612906297154</v>
      </c>
      <c r="AY553">
        <v>67.672413793103445</v>
      </c>
      <c r="AZ553">
        <v>2.819683908045977</v>
      </c>
      <c r="BA553">
        <v>2.2839439655172415</v>
      </c>
      <c r="BB553">
        <v>6.8879310344827616</v>
      </c>
      <c r="BC553">
        <v>0.28699712643678171</v>
      </c>
      <c r="BD553">
        <v>1.9969468390804599</v>
      </c>
      <c r="BE553">
        <v>0.19969468390804601</v>
      </c>
      <c r="BF553">
        <v>0</v>
      </c>
      <c r="BG553">
        <v>24.78</v>
      </c>
      <c r="BH553">
        <v>0.48800876534641208</v>
      </c>
      <c r="BI553">
        <v>3.1265023991606071</v>
      </c>
      <c r="BJ553">
        <v>1.9565652013947079</v>
      </c>
      <c r="BK553">
        <v>0.53615403648983806</v>
      </c>
      <c r="BL553">
        <v>1.4893167680273278E-3</v>
      </c>
      <c r="BP553" s="50">
        <f t="shared" si="193"/>
        <v>0.48815491354205054</v>
      </c>
      <c r="BQ553" s="50">
        <f t="shared" si="194"/>
        <v>7.9877873563218391E-2</v>
      </c>
      <c r="BR553" s="50">
        <f t="shared" si="195"/>
        <v>0.54281500972814445</v>
      </c>
      <c r="BS553" s="50">
        <f t="shared" si="196"/>
        <v>0.57779843120965557</v>
      </c>
      <c r="BT553" s="50">
        <f t="shared" si="197"/>
        <v>1.5078194714670679E-3</v>
      </c>
      <c r="BU553" s="50">
        <f t="shared" si="197"/>
        <v>1.6049956422490433E-3</v>
      </c>
    </row>
    <row r="554" spans="1:73" x14ac:dyDescent="0.25">
      <c r="A554" s="21">
        <v>43739.490972222222</v>
      </c>
      <c r="B554" s="17">
        <v>337647</v>
      </c>
      <c r="C554" s="17">
        <v>13.47</v>
      </c>
      <c r="D554" s="17">
        <v>26.06</v>
      </c>
      <c r="E554" s="17">
        <v>786.3</v>
      </c>
      <c r="F554" s="17">
        <v>102.3</v>
      </c>
      <c r="G554" s="17">
        <v>-89.6</v>
      </c>
      <c r="H554" s="17">
        <v>-10.31</v>
      </c>
      <c r="I554" s="17">
        <v>30.48</v>
      </c>
      <c r="J554" s="17">
        <v>303.60000000000002</v>
      </c>
      <c r="K554" s="17">
        <v>684.1</v>
      </c>
      <c r="L554" s="17">
        <v>-79.31</v>
      </c>
      <c r="M554" s="17">
        <v>0.13</v>
      </c>
      <c r="N554" s="17">
        <v>696.7</v>
      </c>
      <c r="O554" s="17">
        <v>91.9</v>
      </c>
      <c r="P554" s="17">
        <v>604.79999999999995</v>
      </c>
      <c r="Q554" s="17">
        <v>392.3</v>
      </c>
      <c r="R554" s="17">
        <v>471.6</v>
      </c>
      <c r="S554" s="17">
        <v>23.91</v>
      </c>
      <c r="T554" s="17">
        <v>63.3</v>
      </c>
      <c r="U554" s="17">
        <v>0.81</v>
      </c>
      <c r="V554" s="17">
        <v>348.5</v>
      </c>
      <c r="W554" s="17">
        <v>25.2</v>
      </c>
      <c r="X554" s="17">
        <v>0.76800000000000002</v>
      </c>
      <c r="Y554" s="17">
        <v>7.6769379999999998</v>
      </c>
      <c r="Z554" s="7">
        <f t="shared" si="176"/>
        <v>24.555</v>
      </c>
      <c r="AA554" s="7">
        <f t="shared" si="190"/>
        <v>297.70499999999998</v>
      </c>
      <c r="AB554" s="2">
        <f t="shared" si="177"/>
        <v>636.90300000000002</v>
      </c>
      <c r="AC554" s="42">
        <f t="shared" si="178"/>
        <v>3.2870189095840763</v>
      </c>
      <c r="AD554" s="42">
        <f t="shared" si="179"/>
        <v>2.0806829697667202</v>
      </c>
      <c r="AE554" s="42">
        <f t="shared" si="180"/>
        <v>0.8458249193105013</v>
      </c>
      <c r="AF554" s="42">
        <f t="shared" si="181"/>
        <v>376.71078144982653</v>
      </c>
      <c r="AG554" s="42">
        <f t="shared" si="182"/>
        <v>361.64235019183343</v>
      </c>
      <c r="AH554" s="6">
        <f t="shared" si="183"/>
        <v>376.608</v>
      </c>
      <c r="AI554" s="4">
        <v>25.521399238275599</v>
      </c>
      <c r="AJ554" s="4">
        <f t="shared" si="191"/>
        <v>298.67139923827557</v>
      </c>
      <c r="AK554" s="8">
        <f t="shared" si="184"/>
        <v>0.20542862147699567</v>
      </c>
      <c r="AL554" s="8">
        <f t="shared" si="185"/>
        <v>433.34477579777985</v>
      </c>
      <c r="AM554" s="8">
        <f t="shared" si="186"/>
        <v>2.3147678069301034</v>
      </c>
      <c r="AN554" s="8">
        <f t="shared" si="187"/>
        <v>65.163514196563128</v>
      </c>
      <c r="AO554" s="22">
        <f t="shared" si="188"/>
        <v>1.1725202523754337E-2</v>
      </c>
      <c r="AP554" s="22">
        <f t="shared" si="189"/>
        <v>0.12965825626859592</v>
      </c>
      <c r="AQ554" s="19">
        <f t="shared" si="192"/>
        <v>0.12965825626859592</v>
      </c>
      <c r="AX554">
        <v>0.18436296852169154</v>
      </c>
      <c r="AY554">
        <v>67.784482758620683</v>
      </c>
      <c r="AZ554">
        <v>2.8243534482758617</v>
      </c>
      <c r="BA554">
        <v>2.2877262931034479</v>
      </c>
      <c r="BB554">
        <v>6.8362068965517251</v>
      </c>
      <c r="BC554">
        <v>0.28484195402298856</v>
      </c>
      <c r="BD554">
        <v>2.0028843390804592</v>
      </c>
      <c r="BE554">
        <v>0.20028843390804593</v>
      </c>
      <c r="BF554">
        <v>0</v>
      </c>
      <c r="BG554">
        <v>24.555</v>
      </c>
      <c r="BH554">
        <v>0.93008729395433842</v>
      </c>
      <c r="BI554">
        <v>3.0847749119292658</v>
      </c>
      <c r="BJ554">
        <v>1.952662519251225</v>
      </c>
      <c r="BK554">
        <v>0.53102697509327879</v>
      </c>
      <c r="BL554">
        <v>1.4750749308146632E-3</v>
      </c>
      <c r="BP554" s="50">
        <f t="shared" si="193"/>
        <v>0.93036583522131988</v>
      </c>
      <c r="BQ554" s="50">
        <f t="shared" si="194"/>
        <v>8.0115373563218364E-2</v>
      </c>
      <c r="BR554" s="50">
        <f t="shared" si="195"/>
        <v>0.54336982986785198</v>
      </c>
      <c r="BS554" s="50">
        <f t="shared" si="196"/>
        <v>0.57741261357315266</v>
      </c>
      <c r="BT554" s="50">
        <f t="shared" si="197"/>
        <v>1.5093606385218111E-3</v>
      </c>
      <c r="BU554" s="50">
        <f t="shared" si="197"/>
        <v>1.6039239265920908E-3</v>
      </c>
    </row>
    <row r="555" spans="1:73" x14ac:dyDescent="0.25">
      <c r="A555" s="21">
        <v>43739.490972222222</v>
      </c>
      <c r="B555" s="17">
        <v>337648</v>
      </c>
      <c r="C555" s="17">
        <v>13.47</v>
      </c>
      <c r="D555" s="17">
        <v>26.07</v>
      </c>
      <c r="E555" s="17">
        <v>695.2</v>
      </c>
      <c r="F555" s="17">
        <v>87.4</v>
      </c>
      <c r="G555" s="17">
        <v>-89.4</v>
      </c>
      <c r="H555" s="17">
        <v>-9.56</v>
      </c>
      <c r="I555" s="17">
        <v>30.51</v>
      </c>
      <c r="J555" s="17">
        <v>303.7</v>
      </c>
      <c r="K555" s="17">
        <v>607.79999999999995</v>
      </c>
      <c r="L555" s="17">
        <v>-79.87</v>
      </c>
      <c r="M555" s="17">
        <v>0.126</v>
      </c>
      <c r="N555" s="17">
        <v>605.70000000000005</v>
      </c>
      <c r="O555" s="17">
        <v>77.83</v>
      </c>
      <c r="P555" s="17">
        <v>527.9</v>
      </c>
      <c r="Q555" s="17">
        <v>392.7</v>
      </c>
      <c r="R555" s="17">
        <v>472.5</v>
      </c>
      <c r="S555" s="17">
        <v>23.91</v>
      </c>
      <c r="T555" s="17">
        <v>64.75</v>
      </c>
      <c r="U555" s="17">
        <v>0.56499999999999995</v>
      </c>
      <c r="V555" s="17">
        <v>314</v>
      </c>
      <c r="W555" s="17">
        <v>25.35</v>
      </c>
      <c r="X555" s="17">
        <v>0.66500000000000004</v>
      </c>
      <c r="Y555" s="17">
        <v>6.6537550000000003</v>
      </c>
      <c r="Z555" s="7">
        <f t="shared" si="176"/>
        <v>24.630000000000003</v>
      </c>
      <c r="AA555" s="7">
        <f t="shared" si="190"/>
        <v>297.77999999999997</v>
      </c>
      <c r="AB555" s="2">
        <f t="shared" si="177"/>
        <v>563.11200000000008</v>
      </c>
      <c r="AC555" s="42">
        <f t="shared" si="178"/>
        <v>3.342672950747239</v>
      </c>
      <c r="AD555" s="42">
        <f t="shared" si="179"/>
        <v>2.1643807356088374</v>
      </c>
      <c r="AE555" s="42">
        <f t="shared" si="180"/>
        <v>0.85057791088453583</v>
      </c>
      <c r="AF555" s="42">
        <f t="shared" si="181"/>
        <v>379.20954585543484</v>
      </c>
      <c r="AG555" s="42">
        <f t="shared" si="182"/>
        <v>364.04116402121741</v>
      </c>
      <c r="AH555" s="6">
        <f t="shared" si="183"/>
        <v>376.99199999999996</v>
      </c>
      <c r="AI555" s="4">
        <v>25.784529689973599</v>
      </c>
      <c r="AJ555" s="4">
        <f t="shared" si="191"/>
        <v>298.9345296899736</v>
      </c>
      <c r="AK555" s="8">
        <f t="shared" si="184"/>
        <v>0.20558391979328225</v>
      </c>
      <c r="AL555" s="8">
        <f t="shared" si="185"/>
        <v>434.9068174838942</v>
      </c>
      <c r="AM555" s="8">
        <f t="shared" si="186"/>
        <v>1.9332550271498068</v>
      </c>
      <c r="AN555" s="8">
        <f t="shared" si="187"/>
        <v>65.018169529449111</v>
      </c>
      <c r="AO555" s="22">
        <f t="shared" si="188"/>
        <v>1.0021671679976498E-2</v>
      </c>
      <c r="AP555" s="22">
        <f t="shared" si="189"/>
        <v>0.11082047173937135</v>
      </c>
      <c r="AQ555" s="19">
        <f t="shared" si="192"/>
        <v>0.11082047173937135</v>
      </c>
      <c r="AX555">
        <v>0.18508497202054072</v>
      </c>
      <c r="AY555">
        <v>59.931034482758626</v>
      </c>
      <c r="AZ555">
        <v>2.4971264367816093</v>
      </c>
      <c r="BA555">
        <v>2.0226724137931038</v>
      </c>
      <c r="BB555">
        <v>6.8793103448275872</v>
      </c>
      <c r="BC555">
        <v>0.28663793103448282</v>
      </c>
      <c r="BD555">
        <v>1.7360344827586209</v>
      </c>
      <c r="BE555">
        <v>0.1736034482758621</v>
      </c>
      <c r="BF555">
        <v>0</v>
      </c>
      <c r="BG555">
        <v>24.630000000000003</v>
      </c>
      <c r="BH555">
        <v>0.64876459393111252</v>
      </c>
      <c r="BI555">
        <v>3.098629772943057</v>
      </c>
      <c r="BJ555">
        <v>2.0063627779806295</v>
      </c>
      <c r="BK555">
        <v>0.46540354225617792</v>
      </c>
      <c r="BL555">
        <v>1.2927876173782721E-3</v>
      </c>
      <c r="BP555" s="50">
        <f t="shared" si="193"/>
        <v>0.64895888506178478</v>
      </c>
      <c r="BQ555" s="50">
        <f t="shared" si="194"/>
        <v>6.9441379310344845E-2</v>
      </c>
      <c r="BR555" s="50">
        <f t="shared" si="195"/>
        <v>0.47305808677907957</v>
      </c>
      <c r="BS555" s="50">
        <f t="shared" si="196"/>
        <v>0.50310622306009278</v>
      </c>
      <c r="BT555" s="50">
        <f t="shared" si="197"/>
        <v>1.3140502410529987E-3</v>
      </c>
      <c r="BU555" s="50">
        <f t="shared" si="197"/>
        <v>1.3975172862780354E-3</v>
      </c>
    </row>
    <row r="556" spans="1:73" x14ac:dyDescent="0.25">
      <c r="A556" s="21">
        <v>43739.491666666669</v>
      </c>
      <c r="B556" s="17">
        <v>337649</v>
      </c>
      <c r="C556" s="17">
        <v>13.47</v>
      </c>
      <c r="D556" s="17">
        <v>26.08</v>
      </c>
      <c r="E556" s="17">
        <v>486</v>
      </c>
      <c r="F556" s="17">
        <v>54.45</v>
      </c>
      <c r="G556" s="17">
        <v>-90</v>
      </c>
      <c r="H556" s="17">
        <v>-11.81</v>
      </c>
      <c r="I556" s="17">
        <v>30.53</v>
      </c>
      <c r="J556" s="17">
        <v>303.7</v>
      </c>
      <c r="K556" s="17">
        <v>431.5</v>
      </c>
      <c r="L556" s="17">
        <v>-78.16</v>
      </c>
      <c r="M556" s="17">
        <v>0.112</v>
      </c>
      <c r="N556" s="17">
        <v>396</v>
      </c>
      <c r="O556" s="17">
        <v>42.64</v>
      </c>
      <c r="P556" s="17">
        <v>353.4</v>
      </c>
      <c r="Q556" s="17">
        <v>392.3</v>
      </c>
      <c r="R556" s="17">
        <v>470.4</v>
      </c>
      <c r="S556" s="17">
        <v>23.93</v>
      </c>
      <c r="T556" s="17">
        <v>63.58</v>
      </c>
      <c r="U556" s="17">
        <v>0.31</v>
      </c>
      <c r="V556" s="17">
        <v>292.5</v>
      </c>
      <c r="W556" s="17">
        <v>25.6</v>
      </c>
      <c r="X556" s="17">
        <v>0.46100000000000002</v>
      </c>
      <c r="Y556" s="17">
        <v>4.6088760000000004</v>
      </c>
      <c r="Z556" s="7">
        <f t="shared" si="176"/>
        <v>24.765000000000001</v>
      </c>
      <c r="AA556" s="7">
        <f t="shared" si="190"/>
        <v>297.91499999999996</v>
      </c>
      <c r="AB556" s="2">
        <f t="shared" si="177"/>
        <v>393.66</v>
      </c>
      <c r="AC556" s="42">
        <f t="shared" si="178"/>
        <v>3.3152924504389905</v>
      </c>
      <c r="AD556" s="42">
        <f t="shared" si="179"/>
        <v>2.10786293998911</v>
      </c>
      <c r="AE556" s="42">
        <f t="shared" si="180"/>
        <v>0.84731071130581248</v>
      </c>
      <c r="AF556" s="42">
        <f t="shared" si="181"/>
        <v>378.4384345714559</v>
      </c>
      <c r="AG556" s="42">
        <f t="shared" si="182"/>
        <v>363.30089718859767</v>
      </c>
      <c r="AH556" s="6">
        <f t="shared" si="183"/>
        <v>376.608</v>
      </c>
      <c r="AI556" s="4">
        <v>25.6713381046408</v>
      </c>
      <c r="AJ556" s="4">
        <f t="shared" si="191"/>
        <v>298.8213381046408</v>
      </c>
      <c r="AK556" s="8">
        <f t="shared" si="184"/>
        <v>0.20586365396017625</v>
      </c>
      <c r="AL556" s="8">
        <f t="shared" si="185"/>
        <v>434.20452624069839</v>
      </c>
      <c r="AM556" s="8">
        <f t="shared" si="186"/>
        <v>1.4320090781835149</v>
      </c>
      <c r="AN556" s="8">
        <f t="shared" si="187"/>
        <v>37.80737238991771</v>
      </c>
      <c r="AO556" s="22">
        <f t="shared" si="188"/>
        <v>6.7904753209221307E-3</v>
      </c>
      <c r="AP556" s="22">
        <f t="shared" si="189"/>
        <v>7.5089635983855568E-2</v>
      </c>
      <c r="AQ556" s="19">
        <f t="shared" si="192"/>
        <v>7.5089635983855568E-2</v>
      </c>
      <c r="AX556">
        <v>0.18639058330953218</v>
      </c>
      <c r="AY556">
        <v>41.896551724137929</v>
      </c>
      <c r="AZ556">
        <v>1.7456896551724137</v>
      </c>
      <c r="BA556">
        <v>1.4140086206896552</v>
      </c>
      <c r="BB556">
        <v>6.7327586206896521</v>
      </c>
      <c r="BC556">
        <v>0.28053160919540215</v>
      </c>
      <c r="BD556">
        <v>1.133477011494253</v>
      </c>
      <c r="BE556">
        <v>0.1133477011494253</v>
      </c>
      <c r="BF556">
        <v>0</v>
      </c>
      <c r="BG556">
        <v>24.765000000000001</v>
      </c>
      <c r="BH556">
        <v>0.3559593347232653</v>
      </c>
      <c r="BI556">
        <v>3.1237053322272481</v>
      </c>
      <c r="BJ556">
        <v>1.9860518502300843</v>
      </c>
      <c r="BK556">
        <v>0.31029582873097178</v>
      </c>
      <c r="BL556">
        <v>8.6193285758603272E-4</v>
      </c>
      <c r="BP556" s="50">
        <f t="shared" si="193"/>
        <v>0.35606593693655453</v>
      </c>
      <c r="BQ556" s="50">
        <f t="shared" si="194"/>
        <v>4.5339080459770122E-2</v>
      </c>
      <c r="BR556" s="50">
        <f t="shared" si="195"/>
        <v>0.31313374776466485</v>
      </c>
      <c r="BS556" s="50">
        <f t="shared" si="196"/>
        <v>0.3331477013110547</v>
      </c>
      <c r="BT556" s="50">
        <f t="shared" si="197"/>
        <v>8.6981596601295791E-4</v>
      </c>
      <c r="BU556" s="50">
        <f t="shared" si="197"/>
        <v>9.2541028141959649E-4</v>
      </c>
    </row>
    <row r="557" spans="1:73" x14ac:dyDescent="0.25">
      <c r="A557" s="21">
        <v>43739.491666666669</v>
      </c>
      <c r="B557" s="17">
        <v>337650</v>
      </c>
      <c r="C557" s="17">
        <v>13.47</v>
      </c>
      <c r="D557" s="17">
        <v>26.09</v>
      </c>
      <c r="E557" s="17">
        <v>529.20000000000005</v>
      </c>
      <c r="F557" s="17">
        <v>61.49</v>
      </c>
      <c r="G557" s="17">
        <v>-90.3</v>
      </c>
      <c r="H557" s="17">
        <v>-14.35</v>
      </c>
      <c r="I557" s="17">
        <v>30.54</v>
      </c>
      <c r="J557" s="17">
        <v>303.7</v>
      </c>
      <c r="K557" s="17">
        <v>467.7</v>
      </c>
      <c r="L557" s="17">
        <v>-75.91</v>
      </c>
      <c r="M557" s="17">
        <v>0.11600000000000001</v>
      </c>
      <c r="N557" s="17">
        <v>438.9</v>
      </c>
      <c r="O557" s="17">
        <v>47.15</v>
      </c>
      <c r="P557" s="17">
        <v>391.8</v>
      </c>
      <c r="Q557" s="17">
        <v>392.1</v>
      </c>
      <c r="R557" s="17">
        <v>468</v>
      </c>
      <c r="S557" s="17">
        <v>23.93</v>
      </c>
      <c r="T557" s="17">
        <v>62.36</v>
      </c>
      <c r="U557" s="17">
        <v>0.89</v>
      </c>
      <c r="V557" s="17">
        <v>279</v>
      </c>
      <c r="W557" s="17">
        <v>25.4</v>
      </c>
      <c r="X557" s="17">
        <v>0.52100000000000002</v>
      </c>
      <c r="Y557" s="17">
        <v>5.2096580000000001</v>
      </c>
      <c r="Z557" s="7">
        <f t="shared" si="176"/>
        <v>24.664999999999999</v>
      </c>
      <c r="AA557" s="7">
        <f t="shared" si="190"/>
        <v>297.815</v>
      </c>
      <c r="AB557" s="2">
        <f t="shared" si="177"/>
        <v>428.65200000000004</v>
      </c>
      <c r="AC557" s="42">
        <f t="shared" si="178"/>
        <v>3.277144646466537</v>
      </c>
      <c r="AD557" s="42">
        <f t="shared" si="179"/>
        <v>2.0436274015365323</v>
      </c>
      <c r="AE557" s="42">
        <f t="shared" si="180"/>
        <v>0.84360963888286555</v>
      </c>
      <c r="AF557" s="42">
        <f t="shared" si="181"/>
        <v>376.27976503599018</v>
      </c>
      <c r="AG557" s="42">
        <f t="shared" si="182"/>
        <v>361.22857443455058</v>
      </c>
      <c r="AH557" s="6">
        <f t="shared" si="183"/>
        <v>376.416</v>
      </c>
      <c r="AI557" s="4">
        <v>25.4854955883293</v>
      </c>
      <c r="AJ557" s="4">
        <f t="shared" si="191"/>
        <v>298.63549558832926</v>
      </c>
      <c r="AK557" s="8">
        <f t="shared" si="184"/>
        <v>0.20565641911780322</v>
      </c>
      <c r="AL557" s="8">
        <f t="shared" si="185"/>
        <v>433.10938820946819</v>
      </c>
      <c r="AM557" s="8">
        <f t="shared" si="186"/>
        <v>2.4263862017411819</v>
      </c>
      <c r="AN557" s="8">
        <f t="shared" si="187"/>
        <v>57.993145141872162</v>
      </c>
      <c r="AO557" s="22">
        <f t="shared" si="188"/>
        <v>7.1481345833697375E-3</v>
      </c>
      <c r="AP557" s="22">
        <f t="shared" si="189"/>
        <v>7.9044661597555604E-2</v>
      </c>
      <c r="AQ557" s="19">
        <f t="shared" si="192"/>
        <v>7.9044661597555604E-2</v>
      </c>
      <c r="AX557">
        <v>0.18542272153248171</v>
      </c>
      <c r="AY557">
        <v>45.62068965517242</v>
      </c>
      <c r="AZ557">
        <v>1.9008620689655176</v>
      </c>
      <c r="BA557">
        <v>1.5396982758620694</v>
      </c>
      <c r="BB557">
        <v>6.5431034482758603</v>
      </c>
      <c r="BC557">
        <v>0.27262931034482751</v>
      </c>
      <c r="BD557">
        <v>1.2670689655172418</v>
      </c>
      <c r="BE557">
        <v>0.12670689655172418</v>
      </c>
      <c r="BF557">
        <v>0</v>
      </c>
      <c r="BG557">
        <v>24.664999999999999</v>
      </c>
      <c r="BH557">
        <v>1.02194776743131</v>
      </c>
      <c r="BI557">
        <v>3.105113926624111</v>
      </c>
      <c r="BJ557">
        <v>1.9363490446427958</v>
      </c>
      <c r="BK557">
        <v>0.3497515689900686</v>
      </c>
      <c r="BL557">
        <v>9.7153213608352389E-4</v>
      </c>
      <c r="BP557" s="50">
        <f t="shared" si="193"/>
        <v>1.0222538189468824</v>
      </c>
      <c r="BQ557" s="50">
        <f t="shared" si="194"/>
        <v>5.0682758620689675E-2</v>
      </c>
      <c r="BR557" s="50">
        <f t="shared" si="195"/>
        <v>0.35860378445044966</v>
      </c>
      <c r="BS557" s="50">
        <f t="shared" si="196"/>
        <v>0.38005992438299308</v>
      </c>
      <c r="BT557" s="50">
        <f t="shared" si="197"/>
        <v>9.961216234734714E-4</v>
      </c>
      <c r="BU557" s="50">
        <f t="shared" si="197"/>
        <v>1.0557220121749807E-3</v>
      </c>
    </row>
    <row r="558" spans="1:73" x14ac:dyDescent="0.25">
      <c r="A558" s="21">
        <v>43739.491666666669</v>
      </c>
      <c r="B558" s="17">
        <v>337651</v>
      </c>
      <c r="C558" s="17">
        <v>13.47</v>
      </c>
      <c r="D558" s="17">
        <v>26.1</v>
      </c>
      <c r="E558" s="17">
        <v>664.8</v>
      </c>
      <c r="F558" s="17">
        <v>82.9</v>
      </c>
      <c r="G558" s="17">
        <v>-91.4</v>
      </c>
      <c r="H558" s="17">
        <v>-15.64</v>
      </c>
      <c r="I558" s="17">
        <v>30.55</v>
      </c>
      <c r="J558" s="17">
        <v>303.7</v>
      </c>
      <c r="K558" s="17">
        <v>581.9</v>
      </c>
      <c r="L558" s="17">
        <v>-75.739999999999995</v>
      </c>
      <c r="M558" s="17">
        <v>0.125</v>
      </c>
      <c r="N558" s="17">
        <v>573.4</v>
      </c>
      <c r="O558" s="17">
        <v>67.260000000000005</v>
      </c>
      <c r="P558" s="17">
        <v>506.1</v>
      </c>
      <c r="Q558" s="17">
        <v>391</v>
      </c>
      <c r="R558" s="17">
        <v>466.7</v>
      </c>
      <c r="S558" s="17">
        <v>23.94</v>
      </c>
      <c r="T558" s="17">
        <v>62.62</v>
      </c>
      <c r="U558" s="17">
        <v>0.46</v>
      </c>
      <c r="V558" s="17">
        <v>240.5</v>
      </c>
      <c r="W558" s="17">
        <v>25.3</v>
      </c>
      <c r="X558" s="17">
        <v>0.65600000000000003</v>
      </c>
      <c r="Y558" s="17">
        <v>6.5564450000000001</v>
      </c>
      <c r="Z558" s="7">
        <f t="shared" si="176"/>
        <v>24.62</v>
      </c>
      <c r="AA558" s="7">
        <f t="shared" si="190"/>
        <v>297.77</v>
      </c>
      <c r="AB558" s="2">
        <f t="shared" si="177"/>
        <v>538.48799999999994</v>
      </c>
      <c r="AC558" s="42">
        <f t="shared" si="178"/>
        <v>3.1742754814490346</v>
      </c>
      <c r="AD558" s="42">
        <f t="shared" si="179"/>
        <v>1.9877313064833855</v>
      </c>
      <c r="AE558" s="42">
        <f t="shared" si="180"/>
        <v>0.84028888766404364</v>
      </c>
      <c r="AF558" s="42">
        <f t="shared" si="181"/>
        <v>374.57211472452866</v>
      </c>
      <c r="AG558" s="42">
        <f t="shared" si="182"/>
        <v>359.5892301355475</v>
      </c>
      <c r="AH558" s="6">
        <f t="shared" si="183"/>
        <v>375.36</v>
      </c>
      <c r="AI558" s="4">
        <v>24.994664354829101</v>
      </c>
      <c r="AJ558" s="4">
        <f t="shared" si="191"/>
        <v>298.1446643548291</v>
      </c>
      <c r="AK558" s="8">
        <f t="shared" si="184"/>
        <v>0.2055632088305597</v>
      </c>
      <c r="AL558" s="8">
        <f t="shared" si="185"/>
        <v>430.17875519571942</v>
      </c>
      <c r="AM558" s="8">
        <f t="shared" si="186"/>
        <v>1.7443910112127956</v>
      </c>
      <c r="AN558" s="8">
        <f t="shared" si="187"/>
        <v>19.038235798049229</v>
      </c>
      <c r="AO558" s="22">
        <f t="shared" si="188"/>
        <v>1.0578376722240056E-2</v>
      </c>
      <c r="AP558" s="22">
        <f t="shared" si="189"/>
        <v>0.11697656199790582</v>
      </c>
      <c r="AQ558" s="19">
        <f t="shared" si="192"/>
        <v>0.11697656199790582</v>
      </c>
      <c r="AX558">
        <v>0.18498856743850872</v>
      </c>
      <c r="AY558">
        <v>57.310344827586206</v>
      </c>
      <c r="AZ558">
        <v>2.3879310344827585</v>
      </c>
      <c r="BA558">
        <v>1.9342241379310345</v>
      </c>
      <c r="BB558">
        <v>6.5258620689655169</v>
      </c>
      <c r="BC558">
        <v>0.27191091954022989</v>
      </c>
      <c r="BD558">
        <v>1.6623132183908047</v>
      </c>
      <c r="BE558">
        <v>0.16623132183908049</v>
      </c>
      <c r="BF558">
        <v>0</v>
      </c>
      <c r="BG558">
        <v>24.62</v>
      </c>
      <c r="BH558">
        <v>0.52819772249258723</v>
      </c>
      <c r="BI558">
        <v>3.0967793280694984</v>
      </c>
      <c r="BJ558">
        <v>1.9392032152371197</v>
      </c>
      <c r="BK558">
        <v>0.44808215000872764</v>
      </c>
      <c r="BL558">
        <v>1.2446726389131323E-3</v>
      </c>
      <c r="BP558" s="50">
        <f t="shared" si="193"/>
        <v>0.52835590642198416</v>
      </c>
      <c r="BQ558" s="50">
        <f t="shared" si="194"/>
        <v>6.6492528735632189E-2</v>
      </c>
      <c r="BR558" s="50">
        <f t="shared" si="195"/>
        <v>0.45412934750437084</v>
      </c>
      <c r="BS558" s="50">
        <f t="shared" si="196"/>
        <v>0.48310978899527574</v>
      </c>
      <c r="BT558" s="50">
        <f t="shared" si="197"/>
        <v>1.2614704097343634E-3</v>
      </c>
      <c r="BU558" s="50">
        <f t="shared" si="197"/>
        <v>1.3419716360979883E-3</v>
      </c>
    </row>
    <row r="559" spans="1:73" x14ac:dyDescent="0.25">
      <c r="A559" s="21">
        <v>43739.491666666669</v>
      </c>
      <c r="B559" s="17">
        <v>337652</v>
      </c>
      <c r="C559" s="17">
        <v>13.47</v>
      </c>
      <c r="D559" s="17">
        <v>26.11</v>
      </c>
      <c r="E559" s="17">
        <v>585.70000000000005</v>
      </c>
      <c r="F559" s="17">
        <v>70.930000000000007</v>
      </c>
      <c r="G559" s="17">
        <v>-89.4</v>
      </c>
      <c r="H559" s="17">
        <v>-14.8</v>
      </c>
      <c r="I559" s="17">
        <v>30.57</v>
      </c>
      <c r="J559" s="17">
        <v>303.7</v>
      </c>
      <c r="K559" s="17">
        <v>514.79999999999995</v>
      </c>
      <c r="L559" s="17">
        <v>-74.64</v>
      </c>
      <c r="M559" s="17">
        <v>0.121</v>
      </c>
      <c r="N559" s="17">
        <v>496.3</v>
      </c>
      <c r="O559" s="17">
        <v>56.13</v>
      </c>
      <c r="P559" s="17">
        <v>440.2</v>
      </c>
      <c r="Q559" s="17">
        <v>393</v>
      </c>
      <c r="R559" s="17">
        <v>467.6</v>
      </c>
      <c r="S559" s="17">
        <v>23.95</v>
      </c>
      <c r="T559" s="17">
        <v>62.79</v>
      </c>
      <c r="U559" s="17">
        <v>1.075</v>
      </c>
      <c r="V559" s="17">
        <v>296</v>
      </c>
      <c r="W559" s="17">
        <v>25.45</v>
      </c>
      <c r="X559" s="17">
        <v>0.56699999999999995</v>
      </c>
      <c r="Y559" s="17">
        <v>5.6656740000000001</v>
      </c>
      <c r="Z559" s="7">
        <f t="shared" si="176"/>
        <v>24.7</v>
      </c>
      <c r="AA559" s="7">
        <f t="shared" si="190"/>
        <v>297.84999999999997</v>
      </c>
      <c r="AB559" s="2">
        <f t="shared" si="177"/>
        <v>474.41700000000009</v>
      </c>
      <c r="AC559" s="42">
        <f t="shared" si="178"/>
        <v>3.2423089099672349</v>
      </c>
      <c r="AD559" s="42">
        <f t="shared" si="179"/>
        <v>2.0358457645684269</v>
      </c>
      <c r="AE559" s="42">
        <f t="shared" si="180"/>
        <v>0.84313536554590662</v>
      </c>
      <c r="AF559" s="42">
        <f t="shared" si="181"/>
        <v>376.24503959994206</v>
      </c>
      <c r="AG559" s="42">
        <f t="shared" si="182"/>
        <v>361.19523801594437</v>
      </c>
      <c r="AH559" s="6">
        <f t="shared" si="183"/>
        <v>377.28</v>
      </c>
      <c r="AI559" s="4">
        <v>25.325523227265101</v>
      </c>
      <c r="AJ559" s="4">
        <f t="shared" si="191"/>
        <v>298.47552322726506</v>
      </c>
      <c r="AK559" s="8">
        <f t="shared" si="184"/>
        <v>0.20572893548494847</v>
      </c>
      <c r="AL559" s="8">
        <f t="shared" si="185"/>
        <v>432.14400011304326</v>
      </c>
      <c r="AM559" s="8">
        <f t="shared" si="186"/>
        <v>2.6666692708320614</v>
      </c>
      <c r="AN559" s="8">
        <f t="shared" si="187"/>
        <v>48.590691745730197</v>
      </c>
      <c r="AO559" s="22">
        <f t="shared" si="188"/>
        <v>8.4457967057832931E-3</v>
      </c>
      <c r="AP559" s="22">
        <f t="shared" si="189"/>
        <v>9.3394316341435746E-2</v>
      </c>
      <c r="AQ559" s="19">
        <f t="shared" si="192"/>
        <v>9.3394316341435746E-2</v>
      </c>
      <c r="AX559">
        <v>0.18576099026505449</v>
      </c>
      <c r="AY559">
        <v>50.491379310344833</v>
      </c>
      <c r="AZ559">
        <v>2.1038074712643682</v>
      </c>
      <c r="BA559">
        <v>1.7040840517241382</v>
      </c>
      <c r="BB559">
        <v>6.4310344827586228</v>
      </c>
      <c r="BC559">
        <v>0.2679597701149426</v>
      </c>
      <c r="BD559">
        <v>1.4361242816091957</v>
      </c>
      <c r="BE559">
        <v>0.14361242816091957</v>
      </c>
      <c r="BF559">
        <v>0</v>
      </c>
      <c r="BG559">
        <v>24.7</v>
      </c>
      <c r="BH559">
        <v>1.234375112346807</v>
      </c>
      <c r="BI559">
        <v>3.1116099111162523</v>
      </c>
      <c r="BJ559">
        <v>1.9537798631898948</v>
      </c>
      <c r="BK559">
        <v>0.3920055083150516</v>
      </c>
      <c r="BL559">
        <v>1.0889041897640323E-3</v>
      </c>
      <c r="BP559" s="50">
        <f t="shared" si="193"/>
        <v>1.2347447813122454</v>
      </c>
      <c r="BQ559" s="50">
        <f t="shared" si="194"/>
        <v>5.7444971264367831E-2</v>
      </c>
      <c r="BR559" s="50">
        <f t="shared" si="195"/>
        <v>0.40382370414319879</v>
      </c>
      <c r="BS559" s="50">
        <f t="shared" si="196"/>
        <v>0.4278532714661088</v>
      </c>
      <c r="BT559" s="50">
        <f t="shared" si="197"/>
        <v>1.1217325115088857E-3</v>
      </c>
      <c r="BU559" s="50">
        <f t="shared" si="197"/>
        <v>1.18848130962808E-3</v>
      </c>
    </row>
    <row r="560" spans="1:73" x14ac:dyDescent="0.25">
      <c r="A560" s="21">
        <v>43739.491666666669</v>
      </c>
      <c r="B560" s="17">
        <v>337653</v>
      </c>
      <c r="C560" s="17">
        <v>13.47</v>
      </c>
      <c r="D560" s="17">
        <v>26.12</v>
      </c>
      <c r="E560" s="17">
        <v>560.6</v>
      </c>
      <c r="F560" s="17">
        <v>66.209999999999994</v>
      </c>
      <c r="G560" s="17">
        <v>-90.4</v>
      </c>
      <c r="H560" s="17">
        <v>-15.37</v>
      </c>
      <c r="I560" s="17">
        <v>30.57</v>
      </c>
      <c r="J560" s="17">
        <v>303.7</v>
      </c>
      <c r="K560" s="17">
        <v>494.4</v>
      </c>
      <c r="L560" s="17">
        <v>-75.02</v>
      </c>
      <c r="M560" s="17">
        <v>0.11799999999999999</v>
      </c>
      <c r="N560" s="17">
        <v>470.3</v>
      </c>
      <c r="O560" s="17">
        <v>50.84</v>
      </c>
      <c r="P560" s="17">
        <v>419.4</v>
      </c>
      <c r="Q560" s="17">
        <v>392.1</v>
      </c>
      <c r="R560" s="17">
        <v>467.1</v>
      </c>
      <c r="S560" s="17">
        <v>23.95</v>
      </c>
      <c r="T560" s="17">
        <v>64.95</v>
      </c>
      <c r="U560" s="17">
        <v>0.37</v>
      </c>
      <c r="V560" s="17">
        <v>161</v>
      </c>
      <c r="W560" s="17">
        <v>25.9</v>
      </c>
      <c r="X560" s="17">
        <v>0.54600000000000004</v>
      </c>
      <c r="Y560" s="17">
        <v>5.458996</v>
      </c>
      <c r="Z560" s="7">
        <f t="shared" si="176"/>
        <v>24.924999999999997</v>
      </c>
      <c r="AA560" s="7">
        <f t="shared" si="190"/>
        <v>298.07499999999999</v>
      </c>
      <c r="AB560" s="2">
        <f t="shared" si="177"/>
        <v>454.08600000000007</v>
      </c>
      <c r="AC560" s="42">
        <f t="shared" si="178"/>
        <v>3.2654755392973711</v>
      </c>
      <c r="AD560" s="42">
        <f t="shared" si="179"/>
        <v>2.1209263627736425</v>
      </c>
      <c r="AE560" s="42">
        <f t="shared" si="180"/>
        <v>0.84799453284735116</v>
      </c>
      <c r="AF560" s="42">
        <f t="shared" si="181"/>
        <v>379.55815045627264</v>
      </c>
      <c r="AG560" s="42">
        <f t="shared" si="182"/>
        <v>364.37582443802171</v>
      </c>
      <c r="AH560" s="6">
        <f t="shared" si="183"/>
        <v>376.416</v>
      </c>
      <c r="AI560" s="4">
        <v>25.454642186674</v>
      </c>
      <c r="AJ560" s="4">
        <f t="shared" si="191"/>
        <v>298.60464218667397</v>
      </c>
      <c r="AK560" s="8">
        <f t="shared" si="184"/>
        <v>0.20619551920137935</v>
      </c>
      <c r="AL560" s="8">
        <f t="shared" si="185"/>
        <v>432.87252528749264</v>
      </c>
      <c r="AM560" s="8">
        <f t="shared" si="186"/>
        <v>1.5644647647038907</v>
      </c>
      <c r="AN560" s="8">
        <f t="shared" si="187"/>
        <v>24.137308479676577</v>
      </c>
      <c r="AO560" s="22">
        <f t="shared" si="188"/>
        <v>8.5033946521709761E-3</v>
      </c>
      <c r="AP560" s="22">
        <f t="shared" si="189"/>
        <v>9.4031239181629714E-2</v>
      </c>
      <c r="AQ560" s="19">
        <f t="shared" si="192"/>
        <v>9.4031239181629714E-2</v>
      </c>
      <c r="AX560">
        <v>0.18794801520988572</v>
      </c>
      <c r="AY560">
        <v>48.327586206896555</v>
      </c>
      <c r="AZ560">
        <v>2.0136494252873565</v>
      </c>
      <c r="BA560">
        <v>1.6310560344827589</v>
      </c>
      <c r="BB560">
        <v>6.4655172413793105</v>
      </c>
      <c r="BC560">
        <v>0.26939655172413796</v>
      </c>
      <c r="BD560">
        <v>1.361659482758621</v>
      </c>
      <c r="BE560">
        <v>0.13616594827586212</v>
      </c>
      <c r="BF560">
        <v>0</v>
      </c>
      <c r="BG560">
        <v>24.924999999999997</v>
      </c>
      <c r="BH560">
        <v>0.42485468983099406</v>
      </c>
      <c r="BI560">
        <v>3.153653524140779</v>
      </c>
      <c r="BJ560">
        <v>2.0482979639294361</v>
      </c>
      <c r="BK560">
        <v>0.37078265018073536</v>
      </c>
      <c r="BL560">
        <v>1.0299518060575984E-3</v>
      </c>
      <c r="BP560" s="50">
        <f t="shared" si="193"/>
        <v>0.42498192473072638</v>
      </c>
      <c r="BQ560" s="50">
        <f t="shared" si="194"/>
        <v>5.4466379310344842E-2</v>
      </c>
      <c r="BR560" s="50">
        <f t="shared" si="195"/>
        <v>0.37478793548231248</v>
      </c>
      <c r="BS560" s="50">
        <f t="shared" si="196"/>
        <v>0.39878528968657223</v>
      </c>
      <c r="BT560" s="50">
        <f t="shared" si="197"/>
        <v>1.0410775985619791E-3</v>
      </c>
      <c r="BU560" s="50">
        <f t="shared" si="197"/>
        <v>1.1077369157960341E-3</v>
      </c>
    </row>
    <row r="561" spans="1:73" x14ac:dyDescent="0.25">
      <c r="A561" s="21">
        <v>43739.491666666669</v>
      </c>
      <c r="B561" s="17">
        <v>337654</v>
      </c>
      <c r="C561" s="17">
        <v>13.48</v>
      </c>
      <c r="D561" s="17">
        <v>26.13</v>
      </c>
      <c r="E561" s="17">
        <v>701.6</v>
      </c>
      <c r="F561" s="17">
        <v>88.7</v>
      </c>
      <c r="G561" s="17">
        <v>-91.3</v>
      </c>
      <c r="H561" s="17">
        <v>-14.47</v>
      </c>
      <c r="I561" s="17">
        <v>30.58</v>
      </c>
      <c r="J561" s="17">
        <v>303.7</v>
      </c>
      <c r="K561" s="17">
        <v>612.9</v>
      </c>
      <c r="L561" s="17">
        <v>-76.8</v>
      </c>
      <c r="M561" s="17">
        <v>0.126</v>
      </c>
      <c r="N561" s="17">
        <v>610.29999999999995</v>
      </c>
      <c r="O561" s="17">
        <v>74.209999999999994</v>
      </c>
      <c r="P561" s="17">
        <v>536.1</v>
      </c>
      <c r="Q561" s="17">
        <v>391.3</v>
      </c>
      <c r="R561" s="17">
        <v>468.1</v>
      </c>
      <c r="S561" s="17">
        <v>23.97</v>
      </c>
      <c r="T561" s="17">
        <v>63.2</v>
      </c>
      <c r="U561" s="17">
        <v>0.53500000000000003</v>
      </c>
      <c r="V561" s="17">
        <v>283.5</v>
      </c>
      <c r="W561" s="17">
        <v>25.8</v>
      </c>
      <c r="X561" s="17">
        <v>0.69099999999999995</v>
      </c>
      <c r="Y561" s="17">
        <v>6.9103409999999998</v>
      </c>
      <c r="Z561" s="7">
        <f t="shared" si="176"/>
        <v>24.884999999999998</v>
      </c>
      <c r="AA561" s="7">
        <f t="shared" si="190"/>
        <v>298.03499999999997</v>
      </c>
      <c r="AB561" s="2">
        <f t="shared" si="177"/>
        <v>568.29600000000005</v>
      </c>
      <c r="AC561" s="42">
        <f t="shared" si="178"/>
        <v>3.2716100858816506</v>
      </c>
      <c r="AD561" s="42">
        <f t="shared" si="179"/>
        <v>2.0676575742772032</v>
      </c>
      <c r="AE561" s="42">
        <f t="shared" si="180"/>
        <v>0.84493182733019545</v>
      </c>
      <c r="AF561" s="42">
        <f t="shared" si="181"/>
        <v>377.98433701189816</v>
      </c>
      <c r="AG561" s="42">
        <f t="shared" si="182"/>
        <v>362.86496353142223</v>
      </c>
      <c r="AH561" s="6">
        <f t="shared" si="183"/>
        <v>375.64800000000002</v>
      </c>
      <c r="AI561" s="4">
        <v>25.4796848331641</v>
      </c>
      <c r="AJ561" s="4">
        <f t="shared" si="191"/>
        <v>298.62968483316411</v>
      </c>
      <c r="AK561" s="8">
        <f t="shared" si="184"/>
        <v>0.20611251947977144</v>
      </c>
      <c r="AL561" s="8">
        <f t="shared" si="185"/>
        <v>433.03116229547589</v>
      </c>
      <c r="AM561" s="8">
        <f t="shared" si="186"/>
        <v>1.8812296510527364</v>
      </c>
      <c r="AN561" s="8">
        <f t="shared" si="187"/>
        <v>32.588859530565401</v>
      </c>
      <c r="AO561" s="22">
        <f t="shared" si="188"/>
        <v>1.0890128162618622E-2</v>
      </c>
      <c r="AP561" s="22">
        <f t="shared" si="189"/>
        <v>0.12042393512999611</v>
      </c>
      <c r="AQ561" s="19">
        <f t="shared" si="192"/>
        <v>0.12042393512999611</v>
      </c>
      <c r="AX561">
        <v>0.18755763312145787</v>
      </c>
      <c r="AY561">
        <v>60.482758620689658</v>
      </c>
      <c r="AZ561">
        <v>2.5201149425287359</v>
      </c>
      <c r="BA561">
        <v>2.0412931034482762</v>
      </c>
      <c r="BB561">
        <v>6.6206896551724146</v>
      </c>
      <c r="BC561">
        <v>0.27586206896551729</v>
      </c>
      <c r="BD561">
        <v>1.7654310344827588</v>
      </c>
      <c r="BE561">
        <v>0.1765431034482759</v>
      </c>
      <c r="BF561">
        <v>0</v>
      </c>
      <c r="BG561">
        <v>24.884999999999998</v>
      </c>
      <c r="BH561">
        <v>0.61431691637724817</v>
      </c>
      <c r="BI561">
        <v>3.1461431000742168</v>
      </c>
      <c r="BJ561">
        <v>1.988362439246905</v>
      </c>
      <c r="BK561">
        <v>0.47596604479715743</v>
      </c>
      <c r="BL561">
        <v>1.3221279022143262E-3</v>
      </c>
      <c r="BP561" s="50">
        <f t="shared" si="193"/>
        <v>0.61450089116469897</v>
      </c>
      <c r="BQ561" s="50">
        <f t="shared" si="194"/>
        <v>7.0617241379310358E-2</v>
      </c>
      <c r="BR561" s="50">
        <f t="shared" si="195"/>
        <v>0.48332479797074679</v>
      </c>
      <c r="BS561" s="50">
        <f t="shared" si="196"/>
        <v>0.51406405044062775</v>
      </c>
      <c r="BT561" s="50">
        <f t="shared" si="197"/>
        <v>1.3425688832520745E-3</v>
      </c>
      <c r="BU561" s="50">
        <f t="shared" si="197"/>
        <v>1.4279556956684105E-3</v>
      </c>
    </row>
    <row r="562" spans="1:73" x14ac:dyDescent="0.25">
      <c r="A562" s="21">
        <v>43739.492361111108</v>
      </c>
      <c r="B562" s="17">
        <v>337655</v>
      </c>
      <c r="C562" s="17">
        <v>13.47</v>
      </c>
      <c r="D562" s="17">
        <v>26.14</v>
      </c>
      <c r="E562" s="17">
        <v>700.7</v>
      </c>
      <c r="F562" s="17">
        <v>88.8</v>
      </c>
      <c r="G562" s="17">
        <v>-91.1</v>
      </c>
      <c r="H562" s="17">
        <v>-13.89</v>
      </c>
      <c r="I562" s="17">
        <v>30.59</v>
      </c>
      <c r="J562" s="17">
        <v>303.7</v>
      </c>
      <c r="K562" s="17">
        <v>611.9</v>
      </c>
      <c r="L562" s="17">
        <v>-77.19</v>
      </c>
      <c r="M562" s="17">
        <v>0.127</v>
      </c>
      <c r="N562" s="17">
        <v>609.6</v>
      </c>
      <c r="O562" s="17">
        <v>74.88</v>
      </c>
      <c r="P562" s="17">
        <v>534.70000000000005</v>
      </c>
      <c r="Q562" s="17">
        <v>391.5</v>
      </c>
      <c r="R562" s="17">
        <v>468.7</v>
      </c>
      <c r="S562" s="17">
        <v>23.98</v>
      </c>
      <c r="T562" s="17">
        <v>62.36</v>
      </c>
      <c r="U562" s="17">
        <v>0.39</v>
      </c>
      <c r="V562" s="17">
        <v>294.5</v>
      </c>
      <c r="W562" s="17">
        <v>25.75</v>
      </c>
      <c r="X562" s="17">
        <v>0.67900000000000005</v>
      </c>
      <c r="Y562" s="17">
        <v>6.7922419999999999</v>
      </c>
      <c r="Z562" s="7">
        <f t="shared" si="176"/>
        <v>24.865000000000002</v>
      </c>
      <c r="AA562" s="7">
        <f t="shared" si="190"/>
        <v>298.01499999999999</v>
      </c>
      <c r="AB562" s="2">
        <f t="shared" si="177"/>
        <v>567.56700000000012</v>
      </c>
      <c r="AC562" s="42">
        <f t="shared" si="178"/>
        <v>3.3832674642225453</v>
      </c>
      <c r="AD562" s="42">
        <f t="shared" si="179"/>
        <v>2.1098055906891791</v>
      </c>
      <c r="AE562" s="42">
        <f t="shared" si="180"/>
        <v>0.84738166713638552</v>
      </c>
      <c r="AF562" s="42">
        <f t="shared" si="181"/>
        <v>378.97854036447069</v>
      </c>
      <c r="AG562" s="42">
        <f t="shared" si="182"/>
        <v>363.81939874989183</v>
      </c>
      <c r="AH562" s="6">
        <f t="shared" si="183"/>
        <v>375.84</v>
      </c>
      <c r="AI562" s="4">
        <v>25.9906029680815</v>
      </c>
      <c r="AJ562" s="4">
        <f t="shared" si="191"/>
        <v>299.14060296808145</v>
      </c>
      <c r="AK562" s="8">
        <f t="shared" si="184"/>
        <v>0.20607102797272864</v>
      </c>
      <c r="AL562" s="8">
        <f t="shared" si="185"/>
        <v>436.10219864574083</v>
      </c>
      <c r="AM562" s="8">
        <f t="shared" si="186"/>
        <v>1.6061911467817269</v>
      </c>
      <c r="AN562" s="8">
        <f t="shared" si="187"/>
        <v>52.665103499462965</v>
      </c>
      <c r="AO562" s="22">
        <f t="shared" si="188"/>
        <v>1.0350901906181063E-2</v>
      </c>
      <c r="AP562" s="22">
        <f t="shared" si="189"/>
        <v>0.11446112672627821</v>
      </c>
      <c r="AQ562" s="19">
        <f t="shared" si="192"/>
        <v>0.11446112672627821</v>
      </c>
      <c r="AX562">
        <v>0.18736269840215791</v>
      </c>
      <c r="AY562">
        <v>60.40517241379311</v>
      </c>
      <c r="AZ562">
        <v>2.5168821839080464</v>
      </c>
      <c r="BA562">
        <v>2.0386745689655177</v>
      </c>
      <c r="BB562">
        <v>6.6551724137931023</v>
      </c>
      <c r="BC562">
        <v>0.2772988505747126</v>
      </c>
      <c r="BD562">
        <v>1.7613757183908052</v>
      </c>
      <c r="BE562">
        <v>0.17613757183908052</v>
      </c>
      <c r="BF562">
        <v>0</v>
      </c>
      <c r="BG562">
        <v>24.865000000000002</v>
      </c>
      <c r="BH562">
        <v>0.44781980820023704</v>
      </c>
      <c r="BI562">
        <v>3.1423937405981071</v>
      </c>
      <c r="BJ562">
        <v>1.9595967366369793</v>
      </c>
      <c r="BK562">
        <v>0.47588692166995572</v>
      </c>
      <c r="BL562">
        <v>1.321908115749877E-3</v>
      </c>
      <c r="BP562" s="50">
        <f t="shared" si="193"/>
        <v>0.44795392066211698</v>
      </c>
      <c r="BQ562" s="50">
        <f t="shared" si="194"/>
        <v>7.0455028735632211E-2</v>
      </c>
      <c r="BR562" s="50">
        <f t="shared" si="195"/>
        <v>0.48130900308875585</v>
      </c>
      <c r="BS562" s="50">
        <f t="shared" si="196"/>
        <v>0.51228016735717419</v>
      </c>
      <c r="BT562" s="50">
        <f t="shared" si="197"/>
        <v>1.3369694530243217E-3</v>
      </c>
      <c r="BU562" s="50">
        <f t="shared" si="197"/>
        <v>1.4230004648810395E-3</v>
      </c>
    </row>
    <row r="563" spans="1:73" x14ac:dyDescent="0.25">
      <c r="A563" s="21">
        <v>43739.492361111108</v>
      </c>
      <c r="B563" s="17">
        <v>337656</v>
      </c>
      <c r="C563" s="17">
        <v>13.47</v>
      </c>
      <c r="D563" s="17">
        <v>26.15</v>
      </c>
      <c r="E563" s="17">
        <v>695.7</v>
      </c>
      <c r="F563" s="17">
        <v>88.2</v>
      </c>
      <c r="G563" s="17">
        <v>-91.1</v>
      </c>
      <c r="H563" s="17">
        <v>-13.67</v>
      </c>
      <c r="I563" s="17">
        <v>30.61</v>
      </c>
      <c r="J563" s="17">
        <v>303.8</v>
      </c>
      <c r="K563" s="17">
        <v>607.5</v>
      </c>
      <c r="L563" s="17">
        <v>-77.42</v>
      </c>
      <c r="M563" s="17">
        <v>0.127</v>
      </c>
      <c r="N563" s="17">
        <v>604.6</v>
      </c>
      <c r="O563" s="17">
        <v>74.52</v>
      </c>
      <c r="P563" s="17">
        <v>530.1</v>
      </c>
      <c r="Q563" s="17">
        <v>391.6</v>
      </c>
      <c r="R563" s="17">
        <v>469.1</v>
      </c>
      <c r="S563" s="17">
        <v>24</v>
      </c>
      <c r="T563" s="17">
        <v>66.23</v>
      </c>
      <c r="U563" s="17">
        <v>0.72499999999999998</v>
      </c>
      <c r="V563" s="17">
        <v>329</v>
      </c>
      <c r="W563" s="17">
        <v>26.05</v>
      </c>
      <c r="X563" s="17">
        <v>0.68400000000000005</v>
      </c>
      <c r="Y563" s="17">
        <v>6.838266</v>
      </c>
      <c r="Z563" s="7">
        <f t="shared" si="176"/>
        <v>25.024999999999999</v>
      </c>
      <c r="AA563" s="7">
        <f t="shared" si="190"/>
        <v>298.17499999999995</v>
      </c>
      <c r="AB563" s="2">
        <f t="shared" si="177"/>
        <v>563.51700000000005</v>
      </c>
      <c r="AC563" s="42">
        <f t="shared" si="178"/>
        <v>3.3556011883109633</v>
      </c>
      <c r="AD563" s="42">
        <f t="shared" si="179"/>
        <v>2.2224146670183513</v>
      </c>
      <c r="AE563" s="42">
        <f t="shared" si="180"/>
        <v>0.85364057533208881</v>
      </c>
      <c r="AF563" s="42">
        <f t="shared" si="181"/>
        <v>382.59828629197528</v>
      </c>
      <c r="AG563" s="42">
        <f t="shared" si="182"/>
        <v>367.29435484029625</v>
      </c>
      <c r="AH563" s="6">
        <f t="shared" si="183"/>
        <v>375.93600000000004</v>
      </c>
      <c r="AI563" s="4">
        <v>25.8799037161249</v>
      </c>
      <c r="AJ563" s="4">
        <f t="shared" si="191"/>
        <v>299.02990371612486</v>
      </c>
      <c r="AK563" s="8">
        <f t="shared" si="184"/>
        <v>0.20640311598338495</v>
      </c>
      <c r="AL563" s="8">
        <f t="shared" si="185"/>
        <v>435.40828242442541</v>
      </c>
      <c r="AM563" s="8">
        <f t="shared" si="186"/>
        <v>2.1899486295344919</v>
      </c>
      <c r="AN563" s="8">
        <f t="shared" si="187"/>
        <v>54.537046802635487</v>
      </c>
      <c r="AO563" s="22">
        <f t="shared" si="188"/>
        <v>1.023405969210513E-2</v>
      </c>
      <c r="AP563" s="22">
        <f t="shared" si="189"/>
        <v>0.1131690758892069</v>
      </c>
      <c r="AQ563" s="19">
        <f t="shared" si="192"/>
        <v>0.1131690758892069</v>
      </c>
      <c r="AX563">
        <v>0.18892696643310114</v>
      </c>
      <c r="AY563">
        <v>59.974137931034491</v>
      </c>
      <c r="AZ563">
        <v>2.4989224137931036</v>
      </c>
      <c r="BA563">
        <v>2.024127155172414</v>
      </c>
      <c r="BB563">
        <v>6.681034482758621</v>
      </c>
      <c r="BC563">
        <v>0.27837643678160923</v>
      </c>
      <c r="BD563">
        <v>1.7457507183908048</v>
      </c>
      <c r="BE563">
        <v>0.1745750718390805</v>
      </c>
      <c r="BF563">
        <v>0</v>
      </c>
      <c r="BG563">
        <v>25.024999999999999</v>
      </c>
      <c r="BH563">
        <v>0.83248554088505589</v>
      </c>
      <c r="BI563">
        <v>3.1724980238233726</v>
      </c>
      <c r="BJ563">
        <v>2.10114544117822</v>
      </c>
      <c r="BK563">
        <v>0.46871696625545478</v>
      </c>
      <c r="BL563">
        <v>1.3019915729318187E-3</v>
      </c>
      <c r="BP563" s="50">
        <f t="shared" si="193"/>
        <v>0.83273485251290968</v>
      </c>
      <c r="BQ563" s="50">
        <f t="shared" si="194"/>
        <v>6.9830028735632196E-2</v>
      </c>
      <c r="BR563" s="50">
        <f t="shared" si="195"/>
        <v>0.47835953666773834</v>
      </c>
      <c r="BS563" s="50">
        <f t="shared" si="196"/>
        <v>0.50842566580465187</v>
      </c>
      <c r="BT563" s="50">
        <f t="shared" si="197"/>
        <v>1.3287764907437176E-3</v>
      </c>
      <c r="BU563" s="50">
        <f t="shared" si="197"/>
        <v>1.4122935161240328E-3</v>
      </c>
    </row>
    <row r="564" spans="1:73" x14ac:dyDescent="0.25">
      <c r="A564" s="21">
        <v>43739.492361111108</v>
      </c>
      <c r="B564" s="17">
        <v>337657</v>
      </c>
      <c r="C564" s="17">
        <v>13.48</v>
      </c>
      <c r="D564" s="17">
        <v>26.16</v>
      </c>
      <c r="E564" s="17">
        <v>738.8</v>
      </c>
      <c r="F564" s="17">
        <v>95.2</v>
      </c>
      <c r="G564" s="17">
        <v>-91.5</v>
      </c>
      <c r="H564" s="17">
        <v>-11.71</v>
      </c>
      <c r="I564" s="17">
        <v>30.64</v>
      </c>
      <c r="J564" s="17">
        <v>303.8</v>
      </c>
      <c r="K564" s="17">
        <v>643.6</v>
      </c>
      <c r="L564" s="17">
        <v>-79.78</v>
      </c>
      <c r="M564" s="17">
        <v>0.129</v>
      </c>
      <c r="N564" s="17">
        <v>647.29999999999995</v>
      </c>
      <c r="O564" s="17">
        <v>83.4</v>
      </c>
      <c r="P564" s="17">
        <v>563.79999999999995</v>
      </c>
      <c r="Q564" s="17">
        <v>391.4</v>
      </c>
      <c r="R564" s="17">
        <v>471.2</v>
      </c>
      <c r="S564" s="17">
        <v>24.04</v>
      </c>
      <c r="T564" s="17">
        <v>65.66</v>
      </c>
      <c r="U564" s="17">
        <v>0.42499999999999999</v>
      </c>
      <c r="V564" s="17">
        <v>322.5</v>
      </c>
      <c r="W564" s="17">
        <v>26.05</v>
      </c>
      <c r="X564" s="17">
        <v>0.72</v>
      </c>
      <c r="Y564" s="17">
        <v>7.2016119999999999</v>
      </c>
      <c r="Z564" s="7">
        <f t="shared" si="176"/>
        <v>25.045000000000002</v>
      </c>
      <c r="AA564" s="7">
        <f t="shared" si="190"/>
        <v>298.19499999999999</v>
      </c>
      <c r="AB564" s="2">
        <f t="shared" si="177"/>
        <v>598.428</v>
      </c>
      <c r="AC564" s="42">
        <f t="shared" si="178"/>
        <v>3.5906664900928313</v>
      </c>
      <c r="AD564" s="42">
        <f t="shared" si="179"/>
        <v>2.357631617394953</v>
      </c>
      <c r="AE564" s="42">
        <f t="shared" si="180"/>
        <v>0.86087274079612897</v>
      </c>
      <c r="AF564" s="42">
        <f t="shared" si="181"/>
        <v>385.94324463681266</v>
      </c>
      <c r="AG564" s="42">
        <f t="shared" si="182"/>
        <v>370.50551485134014</v>
      </c>
      <c r="AH564" s="6">
        <f t="shared" si="183"/>
        <v>375.74399999999997</v>
      </c>
      <c r="AI564" s="4">
        <v>26.917174510343699</v>
      </c>
      <c r="AJ564" s="4">
        <f t="shared" si="191"/>
        <v>300.06717451034365</v>
      </c>
      <c r="AK564" s="8">
        <f t="shared" si="184"/>
        <v>0.2064446520532878</v>
      </c>
      <c r="AL564" s="8">
        <f t="shared" si="185"/>
        <v>441.64236351839878</v>
      </c>
      <c r="AM564" s="8">
        <f t="shared" si="186"/>
        <v>1.6767155393804876</v>
      </c>
      <c r="AN564" s="8">
        <f t="shared" si="187"/>
        <v>91.442102256042858</v>
      </c>
      <c r="AO564" s="22">
        <f t="shared" si="188"/>
        <v>1.0042356222632861E-2</v>
      </c>
      <c r="AP564" s="22">
        <f t="shared" si="189"/>
        <v>0.11104920311753763</v>
      </c>
      <c r="AQ564" s="19">
        <f t="shared" si="192"/>
        <v>0.11104920311753763</v>
      </c>
      <c r="AX564">
        <v>0.18912327122968126</v>
      </c>
      <c r="AY564">
        <v>63.689655172413794</v>
      </c>
      <c r="AZ564">
        <v>2.6537356321839081</v>
      </c>
      <c r="BA564">
        <v>2.1495258620689657</v>
      </c>
      <c r="BB564">
        <v>6.8793103448275872</v>
      </c>
      <c r="BC564">
        <v>0.28663793103448282</v>
      </c>
      <c r="BD564">
        <v>1.8628879310344828</v>
      </c>
      <c r="BE564">
        <v>0.18628879310344829</v>
      </c>
      <c r="BF564">
        <v>0</v>
      </c>
      <c r="BG564">
        <v>25.045000000000002</v>
      </c>
      <c r="BH564">
        <v>0.48800876534641208</v>
      </c>
      <c r="BI564">
        <v>3.1762786836653256</v>
      </c>
      <c r="BJ564">
        <v>2.0855445836946527</v>
      </c>
      <c r="BK564">
        <v>0.50192161527950718</v>
      </c>
      <c r="BL564">
        <v>1.3942267091097422E-3</v>
      </c>
      <c r="BP564" s="50">
        <f t="shared" si="193"/>
        <v>0.48815491354205054</v>
      </c>
      <c r="BQ564" s="50">
        <f t="shared" si="194"/>
        <v>7.4515517241379309E-2</v>
      </c>
      <c r="BR564" s="50">
        <f t="shared" si="195"/>
        <v>0.50809599041635445</v>
      </c>
      <c r="BS564" s="50">
        <f t="shared" si="196"/>
        <v>0.54085835855617359</v>
      </c>
      <c r="BT564" s="50">
        <f t="shared" si="197"/>
        <v>1.4113777511565401E-3</v>
      </c>
      <c r="BU564" s="50">
        <f t="shared" si="197"/>
        <v>1.5023843293227044E-3</v>
      </c>
    </row>
    <row r="565" spans="1:73" x14ac:dyDescent="0.25">
      <c r="A565" s="21">
        <v>43739.492361111108</v>
      </c>
      <c r="B565" s="17">
        <v>337658</v>
      </c>
      <c r="C565" s="17">
        <v>13.47</v>
      </c>
      <c r="D565" s="17">
        <v>26.17</v>
      </c>
      <c r="E565" s="17">
        <v>722.7</v>
      </c>
      <c r="F565" s="17">
        <v>92.7</v>
      </c>
      <c r="G565" s="17">
        <v>-92.3</v>
      </c>
      <c r="H565" s="17">
        <v>-11.05</v>
      </c>
      <c r="I565" s="17">
        <v>30.67</v>
      </c>
      <c r="J565" s="17">
        <v>303.8</v>
      </c>
      <c r="K565" s="17">
        <v>629.9</v>
      </c>
      <c r="L565" s="17">
        <v>-81.3</v>
      </c>
      <c r="M565" s="17">
        <v>0.128</v>
      </c>
      <c r="N565" s="17">
        <v>630.29999999999995</v>
      </c>
      <c r="O565" s="17">
        <v>81.7</v>
      </c>
      <c r="P565" s="17">
        <v>548.6</v>
      </c>
      <c r="Q565" s="17">
        <v>390.8</v>
      </c>
      <c r="R565" s="17">
        <v>472</v>
      </c>
      <c r="S565" s="17">
        <v>24.08</v>
      </c>
      <c r="T565" s="17">
        <v>64.150000000000006</v>
      </c>
      <c r="U565" s="17">
        <v>0.49</v>
      </c>
      <c r="V565" s="17">
        <v>126.5</v>
      </c>
      <c r="W565" s="17">
        <v>26.75</v>
      </c>
      <c r="X565" s="17">
        <v>0.70699999999999996</v>
      </c>
      <c r="Y565" s="17">
        <v>7.0659049999999999</v>
      </c>
      <c r="Z565" s="7">
        <f t="shared" si="176"/>
        <v>25.414999999999999</v>
      </c>
      <c r="AA565" s="7">
        <f t="shared" si="190"/>
        <v>298.565</v>
      </c>
      <c r="AB565" s="2">
        <f t="shared" si="177"/>
        <v>585.38700000000006</v>
      </c>
      <c r="AC565" s="42">
        <f t="shared" si="178"/>
        <v>3.4870906895149711</v>
      </c>
      <c r="AD565" s="42">
        <f t="shared" si="179"/>
        <v>2.236968677323854</v>
      </c>
      <c r="AE565" s="42">
        <f t="shared" si="180"/>
        <v>0.85427805664824563</v>
      </c>
      <c r="AF565" s="42">
        <f t="shared" si="181"/>
        <v>384.89111925088224</v>
      </c>
      <c r="AG565" s="42">
        <f t="shared" si="182"/>
        <v>369.49547448084695</v>
      </c>
      <c r="AH565" s="6">
        <f t="shared" si="183"/>
        <v>375.16800000000001</v>
      </c>
      <c r="AI565" s="4">
        <v>26.504411614873199</v>
      </c>
      <c r="AJ565" s="4">
        <f t="shared" si="191"/>
        <v>299.6544116148732</v>
      </c>
      <c r="AK565" s="8">
        <f t="shared" si="184"/>
        <v>0.2072140747962839</v>
      </c>
      <c r="AL565" s="8">
        <f t="shared" si="185"/>
        <v>439.0995107929221</v>
      </c>
      <c r="AM565" s="8">
        <f t="shared" si="186"/>
        <v>1.8003749609456359</v>
      </c>
      <c r="AN565" s="8">
        <f t="shared" si="187"/>
        <v>57.134107835016245</v>
      </c>
      <c r="AO565" s="22">
        <f t="shared" si="188"/>
        <v>1.0571327348232785E-2</v>
      </c>
      <c r="AP565" s="22">
        <f t="shared" si="189"/>
        <v>0.11689860943890171</v>
      </c>
      <c r="AQ565" s="19">
        <f t="shared" si="192"/>
        <v>0.11689860943890171</v>
      </c>
      <c r="AX565">
        <v>0.19278602317557786</v>
      </c>
      <c r="AY565">
        <v>62.301724137931039</v>
      </c>
      <c r="AZ565">
        <v>2.5959051724137931</v>
      </c>
      <c r="BA565">
        <v>2.1026831896551728</v>
      </c>
      <c r="BB565">
        <v>6.9999999999999991</v>
      </c>
      <c r="BC565">
        <v>0.29166666666666663</v>
      </c>
      <c r="BD565">
        <v>1.8110165229885062</v>
      </c>
      <c r="BE565">
        <v>0.18110165229885064</v>
      </c>
      <c r="BF565">
        <v>0</v>
      </c>
      <c r="BG565">
        <v>25.414999999999999</v>
      </c>
      <c r="BH565">
        <v>0.56264540004645158</v>
      </c>
      <c r="BI565">
        <v>3.2469330266818028</v>
      </c>
      <c r="BJ565">
        <v>2.0829075366163767</v>
      </c>
      <c r="BK565">
        <v>0.49145008080954111</v>
      </c>
      <c r="BL565">
        <v>1.3651391133598365E-3</v>
      </c>
      <c r="BP565" s="50">
        <f t="shared" si="193"/>
        <v>0.56281390031907008</v>
      </c>
      <c r="BQ565" s="50">
        <f t="shared" si="194"/>
        <v>7.2440660919540253E-2</v>
      </c>
      <c r="BR565" s="50">
        <f t="shared" si="195"/>
        <v>0.49829461035169104</v>
      </c>
      <c r="BS565" s="50">
        <f t="shared" si="196"/>
        <v>0.53017402905750244</v>
      </c>
      <c r="BT565" s="50">
        <f t="shared" si="197"/>
        <v>1.3841516954213639E-3</v>
      </c>
      <c r="BU565" s="50">
        <f t="shared" si="197"/>
        <v>1.4727056362708402E-3</v>
      </c>
    </row>
    <row r="566" spans="1:73" x14ac:dyDescent="0.25">
      <c r="A566" s="21">
        <v>43739.492361111108</v>
      </c>
      <c r="B566" s="17">
        <v>337659</v>
      </c>
      <c r="C566" s="17">
        <v>13.48</v>
      </c>
      <c r="D566" s="17">
        <v>26.18</v>
      </c>
      <c r="E566" s="17">
        <v>731.2</v>
      </c>
      <c r="F566" s="17">
        <v>94.6</v>
      </c>
      <c r="G566" s="17">
        <v>-91.9</v>
      </c>
      <c r="H566" s="17">
        <v>-11.51</v>
      </c>
      <c r="I566" s="17">
        <v>30.69</v>
      </c>
      <c r="J566" s="17">
        <v>303.8</v>
      </c>
      <c r="K566" s="17">
        <v>636.6</v>
      </c>
      <c r="L566" s="17">
        <v>-80.400000000000006</v>
      </c>
      <c r="M566" s="17">
        <v>0.129</v>
      </c>
      <c r="N566" s="17">
        <v>639.29999999999995</v>
      </c>
      <c r="O566" s="17">
        <v>83</v>
      </c>
      <c r="P566" s="17">
        <v>556.20000000000005</v>
      </c>
      <c r="Q566" s="17">
        <v>391.3</v>
      </c>
      <c r="R566" s="17">
        <v>471.7</v>
      </c>
      <c r="S566" s="17">
        <v>24.12</v>
      </c>
      <c r="T566" s="17">
        <v>62.76</v>
      </c>
      <c r="U566" s="17">
        <v>1.38</v>
      </c>
      <c r="V566" s="17">
        <v>332</v>
      </c>
      <c r="W566" s="17">
        <v>25.4</v>
      </c>
      <c r="X566" s="17">
        <v>0.71299999999999997</v>
      </c>
      <c r="Y566" s="17">
        <v>7.1271570000000004</v>
      </c>
      <c r="Z566" s="7">
        <f t="shared" si="176"/>
        <v>24.759999999999998</v>
      </c>
      <c r="AA566" s="7">
        <f t="shared" si="190"/>
        <v>297.90999999999997</v>
      </c>
      <c r="AB566" s="2">
        <f t="shared" si="177"/>
        <v>592.27200000000005</v>
      </c>
      <c r="AC566" s="42">
        <f t="shared" si="178"/>
        <v>3.1601251552813352</v>
      </c>
      <c r="AD566" s="42">
        <f t="shared" si="179"/>
        <v>1.9832945474545658</v>
      </c>
      <c r="AE566" s="42">
        <f t="shared" si="180"/>
        <v>0.83996396010082996</v>
      </c>
      <c r="AF566" s="42">
        <f t="shared" si="181"/>
        <v>375.13193507090682</v>
      </c>
      <c r="AG566" s="42">
        <f t="shared" si="182"/>
        <v>360.12665766807055</v>
      </c>
      <c r="AH566" s="6">
        <f t="shared" si="183"/>
        <v>375.64800000000002</v>
      </c>
      <c r="AI566" s="4">
        <v>24.938944195330699</v>
      </c>
      <c r="AJ566" s="4">
        <f t="shared" si="191"/>
        <v>298.08894419533067</v>
      </c>
      <c r="AK566" s="8">
        <f t="shared" si="184"/>
        <v>0.20585328891315419</v>
      </c>
      <c r="AL566" s="8">
        <f t="shared" si="185"/>
        <v>429.81364646751297</v>
      </c>
      <c r="AM566" s="8">
        <f t="shared" si="186"/>
        <v>3.0213738596870132</v>
      </c>
      <c r="AN566" s="8">
        <f t="shared" si="187"/>
        <v>15.749347560167193</v>
      </c>
      <c r="AO566" s="22">
        <f t="shared" si="188"/>
        <v>1.1892639719624251E-2</v>
      </c>
      <c r="AP566" s="22">
        <f t="shared" si="189"/>
        <v>0.13150979058597886</v>
      </c>
      <c r="AQ566" s="19">
        <f t="shared" si="192"/>
        <v>0.13150979058597886</v>
      </c>
      <c r="AX566">
        <v>0.18634208932741472</v>
      </c>
      <c r="AY566">
        <v>63.034482758620697</v>
      </c>
      <c r="AZ566">
        <v>2.6264367816091956</v>
      </c>
      <c r="BA566">
        <v>2.1274137931034485</v>
      </c>
      <c r="BB566">
        <v>6.9310344827586192</v>
      </c>
      <c r="BC566">
        <v>0.2887931034482758</v>
      </c>
      <c r="BD566">
        <v>1.8386206896551727</v>
      </c>
      <c r="BE566">
        <v>0.18386206896551727</v>
      </c>
      <c r="BF566">
        <v>0</v>
      </c>
      <c r="BG566">
        <v>24.759999999999998</v>
      </c>
      <c r="BH566">
        <v>1.5845931674777616</v>
      </c>
      <c r="BI566">
        <v>3.1227734616669185</v>
      </c>
      <c r="BJ566">
        <v>1.9598526245421579</v>
      </c>
      <c r="BK566">
        <v>0.48883448051139833</v>
      </c>
      <c r="BL566">
        <v>1.3578735569761064E-3</v>
      </c>
      <c r="BP566" s="50">
        <f t="shared" si="193"/>
        <v>1.5850677192659524</v>
      </c>
      <c r="BQ566" s="50">
        <f t="shared" si="194"/>
        <v>7.354482758620691E-2</v>
      </c>
      <c r="BR566" s="50">
        <f t="shared" si="195"/>
        <v>0.50732993677047977</v>
      </c>
      <c r="BS566" s="50">
        <f t="shared" si="196"/>
        <v>0.53750644855950169</v>
      </c>
      <c r="BT566" s="50">
        <f t="shared" si="197"/>
        <v>1.409249824362444E-3</v>
      </c>
      <c r="BU566" s="50">
        <f t="shared" si="197"/>
        <v>1.4930734682208381E-3</v>
      </c>
    </row>
    <row r="567" spans="1:73" x14ac:dyDescent="0.25">
      <c r="A567" s="21">
        <v>43739.492361111108</v>
      </c>
      <c r="B567" s="17">
        <v>337660</v>
      </c>
      <c r="C567" s="17">
        <v>13.47</v>
      </c>
      <c r="D567" s="17">
        <v>26.19</v>
      </c>
      <c r="E567" s="17">
        <v>648.20000000000005</v>
      </c>
      <c r="F567" s="17">
        <v>80.900000000000006</v>
      </c>
      <c r="G567" s="17">
        <v>-93.9</v>
      </c>
      <c r="H567" s="17">
        <v>-12.99</v>
      </c>
      <c r="I567" s="17">
        <v>30.7</v>
      </c>
      <c r="J567" s="17">
        <v>303.8</v>
      </c>
      <c r="K567" s="17">
        <v>567.29999999999995</v>
      </c>
      <c r="L567" s="17">
        <v>-80.900000000000006</v>
      </c>
      <c r="M567" s="17">
        <v>0.125</v>
      </c>
      <c r="N567" s="17">
        <v>554.29999999999995</v>
      </c>
      <c r="O567" s="17">
        <v>67.959999999999994</v>
      </c>
      <c r="P567" s="17">
        <v>486.4</v>
      </c>
      <c r="Q567" s="17">
        <v>389.4</v>
      </c>
      <c r="R567" s="17">
        <v>470.3</v>
      </c>
      <c r="S567" s="17">
        <v>24.15</v>
      </c>
      <c r="T567" s="17">
        <v>61.34</v>
      </c>
      <c r="U567" s="17">
        <v>0.37</v>
      </c>
      <c r="V567" s="17">
        <v>288</v>
      </c>
      <c r="W567" s="17">
        <v>25.35</v>
      </c>
      <c r="X567" s="17">
        <v>0.623</v>
      </c>
      <c r="Y567" s="17">
        <v>6.231789</v>
      </c>
      <c r="Z567" s="7">
        <f t="shared" si="176"/>
        <v>24.75</v>
      </c>
      <c r="AA567" s="7">
        <f t="shared" si="190"/>
        <v>297.89999999999998</v>
      </c>
      <c r="AB567" s="2">
        <f t="shared" si="177"/>
        <v>525.04200000000003</v>
      </c>
      <c r="AC567" s="42">
        <f t="shared" si="178"/>
        <v>3.2646175748652007</v>
      </c>
      <c r="AD567" s="42">
        <f t="shared" si="179"/>
        <v>2.0025164204223143</v>
      </c>
      <c r="AE567" s="42">
        <f t="shared" si="180"/>
        <v>0.8411273317221345</v>
      </c>
      <c r="AF567" s="42">
        <f t="shared" si="181"/>
        <v>375.60106670537323</v>
      </c>
      <c r="AG567" s="42">
        <f t="shared" si="182"/>
        <v>360.57702403715831</v>
      </c>
      <c r="AH567" s="6">
        <f t="shared" si="183"/>
        <v>373.82399999999996</v>
      </c>
      <c r="AI567" s="4">
        <v>25.434744736598201</v>
      </c>
      <c r="AJ567" s="4">
        <f t="shared" si="191"/>
        <v>298.58474473659817</v>
      </c>
      <c r="AK567" s="8">
        <f t="shared" si="184"/>
        <v>0.205832559862863</v>
      </c>
      <c r="AL567" s="8">
        <f t="shared" si="185"/>
        <v>432.7887055663669</v>
      </c>
      <c r="AM567" s="8">
        <f t="shared" si="186"/>
        <v>1.5644647647038907</v>
      </c>
      <c r="AN567" s="8">
        <f t="shared" si="187"/>
        <v>31.205775055224326</v>
      </c>
      <c r="AO567" s="22">
        <f t="shared" si="188"/>
        <v>9.9008345732172817E-3</v>
      </c>
      <c r="AP567" s="22">
        <f t="shared" si="189"/>
        <v>0.10948424504962324</v>
      </c>
      <c r="AQ567" s="19">
        <f t="shared" si="192"/>
        <v>0.10948424504962324</v>
      </c>
      <c r="AX567">
        <v>0.18624513325562769</v>
      </c>
      <c r="AY567">
        <v>55.879310344827594</v>
      </c>
      <c r="AZ567">
        <v>2.3283045977011496</v>
      </c>
      <c r="BA567">
        <v>1.8859267241379314</v>
      </c>
      <c r="BB567">
        <v>6.9741379310344858</v>
      </c>
      <c r="BC567">
        <v>0.29058908045977022</v>
      </c>
      <c r="BD567">
        <v>1.5953376436781612</v>
      </c>
      <c r="BE567">
        <v>0.15953376436781613</v>
      </c>
      <c r="BF567">
        <v>0</v>
      </c>
      <c r="BG567">
        <v>24.75</v>
      </c>
      <c r="BH567">
        <v>0.42485468983099406</v>
      </c>
      <c r="BI567">
        <v>3.1209104478534502</v>
      </c>
      <c r="BJ567">
        <v>1.9143664687133066</v>
      </c>
      <c r="BK567">
        <v>0.43225801498613903</v>
      </c>
      <c r="BL567">
        <v>1.2007167082948307E-3</v>
      </c>
      <c r="BP567" s="50">
        <f t="shared" si="193"/>
        <v>0.42498192473072638</v>
      </c>
      <c r="BQ567" s="50">
        <f t="shared" si="194"/>
        <v>6.3813505747126451E-2</v>
      </c>
      <c r="BR567" s="50">
        <f t="shared" si="195"/>
        <v>0.43695770033479819</v>
      </c>
      <c r="BS567" s="50">
        <f t="shared" si="196"/>
        <v>0.46500149117809092</v>
      </c>
      <c r="BT567" s="50">
        <f t="shared" si="197"/>
        <v>1.2137713898188838E-3</v>
      </c>
      <c r="BU567" s="50">
        <f t="shared" si="197"/>
        <v>1.2916708088280303E-3</v>
      </c>
    </row>
    <row r="568" spans="1:73" x14ac:dyDescent="0.25">
      <c r="A568" s="21">
        <v>43739.493055555555</v>
      </c>
      <c r="B568" s="17">
        <v>337661</v>
      </c>
      <c r="C568" s="17">
        <v>13.49</v>
      </c>
      <c r="D568" s="17">
        <v>26.2</v>
      </c>
      <c r="E568" s="17">
        <v>582.29999999999995</v>
      </c>
      <c r="F568" s="17">
        <v>70.12</v>
      </c>
      <c r="G568" s="17">
        <v>-94.5</v>
      </c>
      <c r="H568" s="17">
        <v>-13.76</v>
      </c>
      <c r="I568" s="17">
        <v>30.71</v>
      </c>
      <c r="J568" s="17">
        <v>303.89999999999998</v>
      </c>
      <c r="K568" s="17">
        <v>512.20000000000005</v>
      </c>
      <c r="L568" s="17">
        <v>-80.7</v>
      </c>
      <c r="M568" s="17">
        <v>0.12</v>
      </c>
      <c r="N568" s="17">
        <v>487.8</v>
      </c>
      <c r="O568" s="17">
        <v>56.37</v>
      </c>
      <c r="P568" s="17">
        <v>431.4</v>
      </c>
      <c r="Q568" s="17">
        <v>388.9</v>
      </c>
      <c r="R568" s="17">
        <v>469.6</v>
      </c>
      <c r="S568" s="17">
        <v>24.17</v>
      </c>
      <c r="T568" s="17">
        <v>61.02</v>
      </c>
      <c r="U568" s="17">
        <v>0.97</v>
      </c>
      <c r="V568" s="17">
        <v>300</v>
      </c>
      <c r="W568" s="17">
        <v>25.05</v>
      </c>
      <c r="X568" s="17">
        <v>0.56100000000000005</v>
      </c>
      <c r="Y568" s="17">
        <v>5.6066010000000004</v>
      </c>
      <c r="Z568" s="7">
        <f t="shared" si="176"/>
        <v>24.61</v>
      </c>
      <c r="AA568" s="7">
        <f t="shared" si="190"/>
        <v>297.76</v>
      </c>
      <c r="AB568" s="2">
        <f t="shared" si="177"/>
        <v>471.66300000000001</v>
      </c>
      <c r="AC568" s="42">
        <f t="shared" si="178"/>
        <v>3.3423056283675336</v>
      </c>
      <c r="AD568" s="42">
        <f t="shared" si="179"/>
        <v>2.0394748944298691</v>
      </c>
      <c r="AE568" s="42">
        <f t="shared" si="180"/>
        <v>0.84338657573061404</v>
      </c>
      <c r="AF568" s="42">
        <f t="shared" si="181"/>
        <v>375.90245844998481</v>
      </c>
      <c r="AG568" s="42">
        <f t="shared" si="182"/>
        <v>360.86636011198539</v>
      </c>
      <c r="AH568" s="6">
        <f t="shared" si="183"/>
        <v>373.34399999999994</v>
      </c>
      <c r="AI568" s="4">
        <v>25.781011144262301</v>
      </c>
      <c r="AJ568" s="4">
        <f t="shared" si="191"/>
        <v>298.9310111442623</v>
      </c>
      <c r="AK568" s="8">
        <f t="shared" si="184"/>
        <v>0.20554249925886153</v>
      </c>
      <c r="AL568" s="8">
        <f t="shared" si="185"/>
        <v>434.88913570367282</v>
      </c>
      <c r="AM568" s="8">
        <f t="shared" si="186"/>
        <v>2.533090997181112</v>
      </c>
      <c r="AN568" s="8">
        <f t="shared" si="187"/>
        <v>86.407671939085446</v>
      </c>
      <c r="AO568" s="22">
        <f t="shared" si="188"/>
        <v>7.3699953236176967E-3</v>
      </c>
      <c r="AP568" s="22">
        <f t="shared" si="189"/>
        <v>8.1498015955975639E-2</v>
      </c>
      <c r="AQ568" s="19">
        <f t="shared" si="192"/>
        <v>8.1498015955975639E-2</v>
      </c>
      <c r="AX568">
        <v>0.18489220517545002</v>
      </c>
      <c r="AY568">
        <v>50.198275862068961</v>
      </c>
      <c r="AZ568">
        <v>2.0915948275862069</v>
      </c>
      <c r="BA568">
        <v>1.6941918103448277</v>
      </c>
      <c r="BB568">
        <v>6.9568965517241423</v>
      </c>
      <c r="BC568">
        <v>0.2898706896551726</v>
      </c>
      <c r="BD568">
        <v>1.4043211206896551</v>
      </c>
      <c r="BE568">
        <v>0.14043211206896553</v>
      </c>
      <c r="BF568">
        <v>0</v>
      </c>
      <c r="BG568">
        <v>24.61</v>
      </c>
      <c r="BH568">
        <v>1.1138082409082817</v>
      </c>
      <c r="BI568">
        <v>3.0949298470703712</v>
      </c>
      <c r="BJ568">
        <v>1.8885261926823407</v>
      </c>
      <c r="BK568">
        <v>0.38508649343917051</v>
      </c>
      <c r="BL568">
        <v>1.0696847039976959E-3</v>
      </c>
      <c r="BP568" s="50">
        <f t="shared" si="193"/>
        <v>1.1141418026724448</v>
      </c>
      <c r="BQ568" s="50">
        <f t="shared" si="194"/>
        <v>5.6172844827586207E-2</v>
      </c>
      <c r="BR568" s="50">
        <f t="shared" si="195"/>
        <v>0.39567147332636321</v>
      </c>
      <c r="BS568" s="50">
        <f t="shared" si="196"/>
        <v>0.41930153183002494</v>
      </c>
      <c r="BT568" s="50">
        <f t="shared" si="197"/>
        <v>1.0990874259065645E-3</v>
      </c>
      <c r="BU568" s="50">
        <f t="shared" si="197"/>
        <v>1.164726477305625E-3</v>
      </c>
    </row>
    <row r="569" spans="1:73" x14ac:dyDescent="0.25">
      <c r="A569" s="21">
        <v>43739.493055555555</v>
      </c>
      <c r="B569" s="17">
        <v>337662</v>
      </c>
      <c r="C569" s="17">
        <v>13.47</v>
      </c>
      <c r="D569" s="17">
        <v>26.21</v>
      </c>
      <c r="E569" s="17">
        <v>563.5</v>
      </c>
      <c r="F569" s="17">
        <v>67.38</v>
      </c>
      <c r="G569" s="17">
        <v>-94.3</v>
      </c>
      <c r="H569" s="17">
        <v>-14.88</v>
      </c>
      <c r="I569" s="17">
        <v>30.71</v>
      </c>
      <c r="J569" s="17">
        <v>303.89999999999998</v>
      </c>
      <c r="K569" s="17">
        <v>496.1</v>
      </c>
      <c r="L569" s="17">
        <v>-79.430000000000007</v>
      </c>
      <c r="M569" s="17">
        <v>0.11899999999999999</v>
      </c>
      <c r="N569" s="17">
        <v>469.2</v>
      </c>
      <c r="O569" s="17">
        <v>52.5</v>
      </c>
      <c r="P569" s="17">
        <v>416.7</v>
      </c>
      <c r="Q569" s="17">
        <v>389</v>
      </c>
      <c r="R569" s="17">
        <v>468.5</v>
      </c>
      <c r="S569" s="17">
        <v>24.17</v>
      </c>
      <c r="T569" s="17">
        <v>61.06</v>
      </c>
      <c r="U569" s="17">
        <v>1.145</v>
      </c>
      <c r="V569" s="17">
        <v>310</v>
      </c>
      <c r="W569" s="17">
        <v>25.1</v>
      </c>
      <c r="X569" s="17">
        <v>0.55100000000000005</v>
      </c>
      <c r="Y569" s="17">
        <v>5.5067640000000004</v>
      </c>
      <c r="Z569" s="7">
        <f t="shared" si="176"/>
        <v>24.635000000000002</v>
      </c>
      <c r="AA569" s="7">
        <f t="shared" si="190"/>
        <v>297.78499999999997</v>
      </c>
      <c r="AB569" s="2">
        <f t="shared" si="177"/>
        <v>456.435</v>
      </c>
      <c r="AC569" s="42">
        <f t="shared" si="178"/>
        <v>3.0847153223908386</v>
      </c>
      <c r="AD569" s="42">
        <f t="shared" si="179"/>
        <v>1.8835271758518461</v>
      </c>
      <c r="AE569" s="42">
        <f t="shared" si="180"/>
        <v>0.83383731121349636</v>
      </c>
      <c r="AF569" s="42">
        <f t="shared" si="181"/>
        <v>371.77112370692811</v>
      </c>
      <c r="AG569" s="42">
        <f t="shared" si="182"/>
        <v>356.90027875865098</v>
      </c>
      <c r="AH569" s="6">
        <f t="shared" si="183"/>
        <v>373.44</v>
      </c>
      <c r="AI569" s="4">
        <v>24.559286423025899</v>
      </c>
      <c r="AJ569" s="4">
        <f t="shared" si="191"/>
        <v>297.7092864230259</v>
      </c>
      <c r="AK569" s="8">
        <f t="shared" si="184"/>
        <v>0.2055942757962923</v>
      </c>
      <c r="AL569" s="8">
        <f t="shared" si="185"/>
        <v>427.56803280261857</v>
      </c>
      <c r="AM569" s="8">
        <f t="shared" si="186"/>
        <v>2.7521219086370428</v>
      </c>
      <c r="AN569" s="8">
        <f t="shared" si="187"/>
        <v>-6.0699053143929182</v>
      </c>
      <c r="AO569" s="22">
        <f t="shared" si="188"/>
        <v>9.2976239603969543E-3</v>
      </c>
      <c r="AP569" s="22">
        <f t="shared" si="189"/>
        <v>0.10281389235741645</v>
      </c>
      <c r="AQ569" s="19">
        <f t="shared" si="192"/>
        <v>0.10281389235741645</v>
      </c>
      <c r="AX569">
        <v>0.18513319018577937</v>
      </c>
      <c r="AY569">
        <v>48.577586206896555</v>
      </c>
      <c r="AZ569">
        <v>2.024066091954023</v>
      </c>
      <c r="BA569">
        <v>1.6394935344827588</v>
      </c>
      <c r="BB569">
        <v>6.8534482758620694</v>
      </c>
      <c r="BC569">
        <v>0.28556034482758624</v>
      </c>
      <c r="BD569">
        <v>1.3539331896551725</v>
      </c>
      <c r="BE569">
        <v>0.13539331896551726</v>
      </c>
      <c r="BF569">
        <v>0</v>
      </c>
      <c r="BG569">
        <v>24.635000000000002</v>
      </c>
      <c r="BH569">
        <v>1.3147530266391574</v>
      </c>
      <c r="BI569">
        <v>3.0995553569650172</v>
      </c>
      <c r="BJ569">
        <v>1.8925885009628396</v>
      </c>
      <c r="BK569">
        <v>0.37393618090393538</v>
      </c>
      <c r="BL569">
        <v>1.0387116136220426E-3</v>
      </c>
      <c r="BP569" s="50">
        <f t="shared" si="193"/>
        <v>1.3151467670721126</v>
      </c>
      <c r="BQ569" s="50">
        <f t="shared" si="194"/>
        <v>5.4157327586206901E-2</v>
      </c>
      <c r="BR569" s="50">
        <f t="shared" si="195"/>
        <v>0.38591616879244101</v>
      </c>
      <c r="BS569" s="50">
        <f t="shared" si="196"/>
        <v>0.40843985022584389</v>
      </c>
      <c r="BT569" s="50">
        <f t="shared" si="197"/>
        <v>1.0719893577567806E-3</v>
      </c>
      <c r="BU569" s="50">
        <f t="shared" si="197"/>
        <v>1.134555139516233E-3</v>
      </c>
    </row>
    <row r="570" spans="1:73" x14ac:dyDescent="0.25">
      <c r="A570" s="21">
        <v>43739.493055555555</v>
      </c>
      <c r="B570" s="17">
        <v>337663</v>
      </c>
      <c r="C570" s="17">
        <v>13.48</v>
      </c>
      <c r="D570" s="17">
        <v>26.22</v>
      </c>
      <c r="E570" s="17">
        <v>638.4</v>
      </c>
      <c r="F570" s="17">
        <v>79.47</v>
      </c>
      <c r="G570" s="17">
        <v>-93.2</v>
      </c>
      <c r="H570" s="17">
        <v>-16.14</v>
      </c>
      <c r="I570" s="17">
        <v>30.7</v>
      </c>
      <c r="J570" s="17">
        <v>303.8</v>
      </c>
      <c r="K570" s="17">
        <v>559</v>
      </c>
      <c r="L570" s="17">
        <v>-77.06</v>
      </c>
      <c r="M570" s="17">
        <v>0.124</v>
      </c>
      <c r="N570" s="17">
        <v>545.20000000000005</v>
      </c>
      <c r="O570" s="17">
        <v>63.33</v>
      </c>
      <c r="P570" s="17">
        <v>481.9</v>
      </c>
      <c r="Q570" s="17">
        <v>390.1</v>
      </c>
      <c r="R570" s="17">
        <v>467.1</v>
      </c>
      <c r="S570" s="17">
        <v>24.17</v>
      </c>
      <c r="T570" s="17">
        <v>61.84</v>
      </c>
      <c r="U570" s="17">
        <v>1.605</v>
      </c>
      <c r="V570" s="17">
        <v>317</v>
      </c>
      <c r="W570" s="17">
        <v>24.75</v>
      </c>
      <c r="X570" s="17">
        <v>0.626</v>
      </c>
      <c r="Y570" s="17">
        <v>6.2607330000000001</v>
      </c>
      <c r="Z570" s="7">
        <f t="shared" si="176"/>
        <v>24.46</v>
      </c>
      <c r="AA570" s="7">
        <f t="shared" si="190"/>
        <v>297.60999999999996</v>
      </c>
      <c r="AB570" s="2">
        <f t="shared" si="177"/>
        <v>517.10400000000004</v>
      </c>
      <c r="AC570" s="42">
        <f t="shared" si="178"/>
        <v>3.1284373932921485</v>
      </c>
      <c r="AD570" s="42">
        <f t="shared" si="179"/>
        <v>1.9346256840118647</v>
      </c>
      <c r="AE570" s="42">
        <f t="shared" si="180"/>
        <v>0.837105538417517</v>
      </c>
      <c r="AF570" s="42">
        <f t="shared" si="181"/>
        <v>372.35171082862774</v>
      </c>
      <c r="AG570" s="42">
        <f t="shared" si="182"/>
        <v>357.45764239548259</v>
      </c>
      <c r="AH570" s="6">
        <f t="shared" si="183"/>
        <v>374.49599999999998</v>
      </c>
      <c r="AI570" s="4">
        <v>24.758562546978698</v>
      </c>
      <c r="AJ570" s="4">
        <f t="shared" si="191"/>
        <v>297.90856254697866</v>
      </c>
      <c r="AK570" s="8">
        <f t="shared" si="184"/>
        <v>0.20523202257455436</v>
      </c>
      <c r="AL570" s="8">
        <f t="shared" si="185"/>
        <v>428.8011485326553</v>
      </c>
      <c r="AM570" s="8">
        <f t="shared" si="186"/>
        <v>3.2583853363284097</v>
      </c>
      <c r="AN570" s="8">
        <f t="shared" si="187"/>
        <v>28.33859106377237</v>
      </c>
      <c r="AO570" s="22">
        <f t="shared" si="188"/>
        <v>9.8914713316731444E-3</v>
      </c>
      <c r="AP570" s="22">
        <f t="shared" si="189"/>
        <v>0.10938070555261457</v>
      </c>
      <c r="AQ570" s="19">
        <f t="shared" si="192"/>
        <v>0.10938070555261457</v>
      </c>
      <c r="AX570">
        <v>0.18345183949059693</v>
      </c>
      <c r="AY570">
        <v>55.03448275862069</v>
      </c>
      <c r="AZ570">
        <v>2.2931034482758621</v>
      </c>
      <c r="BA570">
        <v>1.8574137931034485</v>
      </c>
      <c r="BB570">
        <v>6.6379310344827589</v>
      </c>
      <c r="BC570">
        <v>0.27658045977011497</v>
      </c>
      <c r="BD570">
        <v>1.5808333333333335</v>
      </c>
      <c r="BE570">
        <v>0.15808333333333335</v>
      </c>
      <c r="BF570">
        <v>0</v>
      </c>
      <c r="BG570">
        <v>24.46</v>
      </c>
      <c r="BH570">
        <v>1.8429507491317445</v>
      </c>
      <c r="BI570">
        <v>3.0673030096349807</v>
      </c>
      <c r="BJ570">
        <v>1.8968201811582721</v>
      </c>
      <c r="BK570">
        <v>0.4265688199000135</v>
      </c>
      <c r="BL570">
        <v>1.1849133886111486E-3</v>
      </c>
      <c r="BP570" s="50">
        <f t="shared" si="193"/>
        <v>1.8435026734940967</v>
      </c>
      <c r="BQ570" s="50">
        <f t="shared" si="194"/>
        <v>6.3233333333333336E-2</v>
      </c>
      <c r="BR570" s="50">
        <f t="shared" si="195"/>
        <v>0.44526002871597825</v>
      </c>
      <c r="BS570" s="50">
        <f t="shared" si="196"/>
        <v>0.47069104890356678</v>
      </c>
      <c r="BT570" s="50">
        <f t="shared" si="197"/>
        <v>1.2368334130999396E-3</v>
      </c>
      <c r="BU570" s="50">
        <f t="shared" si="197"/>
        <v>1.307475135843241E-3</v>
      </c>
    </row>
    <row r="571" spans="1:73" x14ac:dyDescent="0.25">
      <c r="A571" s="21">
        <v>43739.493055555555</v>
      </c>
      <c r="B571" s="17">
        <v>337664</v>
      </c>
      <c r="C571" s="17">
        <v>13.47</v>
      </c>
      <c r="D571" s="17">
        <v>26.23</v>
      </c>
      <c r="E571" s="17">
        <v>677.9</v>
      </c>
      <c r="F571" s="17">
        <v>85.2</v>
      </c>
      <c r="G571" s="17">
        <v>-93</v>
      </c>
      <c r="H571" s="17">
        <v>-14.24</v>
      </c>
      <c r="I571" s="17">
        <v>30.68</v>
      </c>
      <c r="J571" s="17">
        <v>303.8</v>
      </c>
      <c r="K571" s="17">
        <v>592.70000000000005</v>
      </c>
      <c r="L571" s="17">
        <v>-78.790000000000006</v>
      </c>
      <c r="M571" s="17">
        <v>0.126</v>
      </c>
      <c r="N571" s="17">
        <v>584.9</v>
      </c>
      <c r="O571" s="17">
        <v>70.989999999999995</v>
      </c>
      <c r="P571" s="17">
        <v>513.9</v>
      </c>
      <c r="Q571" s="17">
        <v>390.1</v>
      </c>
      <c r="R571" s="17">
        <v>468.9</v>
      </c>
      <c r="S571" s="17">
        <v>24.17</v>
      </c>
      <c r="T571" s="17">
        <v>64.260000000000005</v>
      </c>
      <c r="U571" s="17">
        <v>1.1200000000000001</v>
      </c>
      <c r="V571" s="17">
        <v>336</v>
      </c>
      <c r="W571" s="17">
        <v>25.15</v>
      </c>
      <c r="X571" s="17">
        <v>0.66500000000000004</v>
      </c>
      <c r="Y571" s="17">
        <v>6.6476189999999997</v>
      </c>
      <c r="Z571" s="7">
        <f t="shared" si="176"/>
        <v>24.66</v>
      </c>
      <c r="AA571" s="7">
        <f t="shared" si="190"/>
        <v>297.81</v>
      </c>
      <c r="AB571" s="2">
        <f t="shared" si="177"/>
        <v>549.09900000000005</v>
      </c>
      <c r="AC571" s="42">
        <f t="shared" si="178"/>
        <v>3.1385850973443103</v>
      </c>
      <c r="AD571" s="42">
        <f t="shared" si="179"/>
        <v>2.016854783553454</v>
      </c>
      <c r="AE571" s="42">
        <f t="shared" si="180"/>
        <v>0.84202231730998356</v>
      </c>
      <c r="AF571" s="42">
        <f t="shared" si="181"/>
        <v>375.54654223765573</v>
      </c>
      <c r="AG571" s="42">
        <f t="shared" si="182"/>
        <v>360.52468054814949</v>
      </c>
      <c r="AH571" s="6">
        <f t="shared" si="183"/>
        <v>374.49599999999998</v>
      </c>
      <c r="AI571" s="4">
        <v>24.825667471336899</v>
      </c>
      <c r="AJ571" s="4">
        <f t="shared" si="191"/>
        <v>297.97566747133686</v>
      </c>
      <c r="AK571" s="8">
        <f t="shared" si="184"/>
        <v>0.20564606102806385</v>
      </c>
      <c r="AL571" s="8">
        <f t="shared" si="185"/>
        <v>429.15765763003378</v>
      </c>
      <c r="AM571" s="8">
        <f t="shared" si="186"/>
        <v>2.7219110933313013</v>
      </c>
      <c r="AN571" s="8">
        <f t="shared" si="187"/>
        <v>13.135652889687085</v>
      </c>
      <c r="AO571" s="22">
        <f t="shared" si="188"/>
        <v>1.0957922501261028E-2</v>
      </c>
      <c r="AP571" s="22">
        <f t="shared" si="189"/>
        <v>0.12117361051645097</v>
      </c>
      <c r="AQ571" s="19">
        <f t="shared" si="192"/>
        <v>0.12117361051645097</v>
      </c>
      <c r="AX571">
        <v>0.18537443982794508</v>
      </c>
      <c r="AY571">
        <v>58.439655172413794</v>
      </c>
      <c r="AZ571">
        <v>2.4349856321839081</v>
      </c>
      <c r="BA571">
        <v>1.9723383620689656</v>
      </c>
      <c r="BB571">
        <v>6.7931034482758585</v>
      </c>
      <c r="BC571">
        <v>0.28304597701149409</v>
      </c>
      <c r="BD571">
        <v>1.6892923850574715</v>
      </c>
      <c r="BE571">
        <v>0.16892923850574715</v>
      </c>
      <c r="BF571">
        <v>0</v>
      </c>
      <c r="BG571">
        <v>24.66</v>
      </c>
      <c r="BH571">
        <v>1.2860466286776038</v>
      </c>
      <c r="BI571">
        <v>3.1041868950438691</v>
      </c>
      <c r="BJ571">
        <v>1.9947504987551903</v>
      </c>
      <c r="BK571">
        <v>0.45151053528771301</v>
      </c>
      <c r="BL571">
        <v>1.2541959313547583E-3</v>
      </c>
      <c r="BP571" s="50">
        <f t="shared" si="193"/>
        <v>1.2864317721578744</v>
      </c>
      <c r="BQ571" s="50">
        <f t="shared" si="194"/>
        <v>6.7571695402298862E-2</v>
      </c>
      <c r="BR571" s="50">
        <f t="shared" si="195"/>
        <v>0.46566714476301008</v>
      </c>
      <c r="BS571" s="50">
        <f t="shared" si="196"/>
        <v>0.49382872685774976</v>
      </c>
      <c r="BT571" s="50">
        <f t="shared" si="197"/>
        <v>1.2935198465639168E-3</v>
      </c>
      <c r="BU571" s="50">
        <f t="shared" si="197"/>
        <v>1.3717464634937493E-3</v>
      </c>
    </row>
    <row r="572" spans="1:73" x14ac:dyDescent="0.25">
      <c r="A572" s="21">
        <v>43739.493055555555</v>
      </c>
      <c r="B572" s="17">
        <v>337665</v>
      </c>
      <c r="C572" s="17">
        <v>13.46</v>
      </c>
      <c r="D572" s="17">
        <v>26.24</v>
      </c>
      <c r="E572" s="17">
        <v>697.9</v>
      </c>
      <c r="F572" s="17">
        <v>88.3</v>
      </c>
      <c r="G572" s="17">
        <v>-93.9</v>
      </c>
      <c r="H572" s="17">
        <v>-13.11</v>
      </c>
      <c r="I572" s="17">
        <v>30.67</v>
      </c>
      <c r="J572" s="17">
        <v>303.8</v>
      </c>
      <c r="K572" s="17">
        <v>609.6</v>
      </c>
      <c r="L572" s="17">
        <v>-80.8</v>
      </c>
      <c r="M572" s="17">
        <v>0.126</v>
      </c>
      <c r="N572" s="17">
        <v>604</v>
      </c>
      <c r="O572" s="17">
        <v>75.16</v>
      </c>
      <c r="P572" s="17">
        <v>528.79999999999995</v>
      </c>
      <c r="Q572" s="17">
        <v>389.2</v>
      </c>
      <c r="R572" s="17">
        <v>470</v>
      </c>
      <c r="S572" s="17">
        <v>24.17</v>
      </c>
      <c r="T572" s="17">
        <v>63.51</v>
      </c>
      <c r="U572" s="17">
        <v>0.755</v>
      </c>
      <c r="V572" s="17">
        <v>341</v>
      </c>
      <c r="W572" s="17">
        <v>25.25</v>
      </c>
      <c r="X572" s="17">
        <v>0.68200000000000005</v>
      </c>
      <c r="Y572" s="17">
        <v>6.8213489999999997</v>
      </c>
      <c r="Z572" s="7">
        <f t="shared" si="176"/>
        <v>24.71</v>
      </c>
      <c r="AA572" s="7">
        <f t="shared" si="190"/>
        <v>297.85999999999996</v>
      </c>
      <c r="AB572" s="2">
        <f t="shared" si="177"/>
        <v>565.29899999999998</v>
      </c>
      <c r="AC572" s="42">
        <f t="shared" si="178"/>
        <v>3.2351638255450692</v>
      </c>
      <c r="AD572" s="42">
        <f t="shared" si="179"/>
        <v>2.0546525456036733</v>
      </c>
      <c r="AE572" s="42">
        <f t="shared" si="180"/>
        <v>0.84424071759482644</v>
      </c>
      <c r="AF572" s="42">
        <f t="shared" si="181"/>
        <v>376.78889446801639</v>
      </c>
      <c r="AG572" s="42">
        <f t="shared" si="182"/>
        <v>361.71733868929573</v>
      </c>
      <c r="AH572" s="6">
        <f t="shared" si="183"/>
        <v>373.63199999999995</v>
      </c>
      <c r="AI572" s="4">
        <v>25.292746156023899</v>
      </c>
      <c r="AJ572" s="4">
        <f t="shared" si="191"/>
        <v>298.44274615602387</v>
      </c>
      <c r="AK572" s="8">
        <f t="shared" si="184"/>
        <v>0.20574965757754818</v>
      </c>
      <c r="AL572" s="8">
        <f t="shared" si="185"/>
        <v>431.9455284403935</v>
      </c>
      <c r="AM572" s="8">
        <f t="shared" si="186"/>
        <v>2.2347986486482401</v>
      </c>
      <c r="AN572" s="8">
        <f t="shared" si="187"/>
        <v>37.936590979487228</v>
      </c>
      <c r="AO572" s="22">
        <f t="shared" si="188"/>
        <v>1.0678959569517121E-2</v>
      </c>
      <c r="AP572" s="22">
        <f t="shared" si="189"/>
        <v>0.11808881541630553</v>
      </c>
      <c r="AQ572" s="19">
        <f t="shared" si="192"/>
        <v>0.11808881541630553</v>
      </c>
      <c r="AX572">
        <v>0.18585773392999605</v>
      </c>
      <c r="AY572">
        <v>60.163793103448278</v>
      </c>
      <c r="AZ572">
        <v>2.5068247126436782</v>
      </c>
      <c r="BA572">
        <v>2.0305280172413793</v>
      </c>
      <c r="BB572">
        <v>6.9655172413793114</v>
      </c>
      <c r="BC572">
        <v>0.29022988505747133</v>
      </c>
      <c r="BD572">
        <v>1.7402981321839079</v>
      </c>
      <c r="BE572">
        <v>0.17402981321839081</v>
      </c>
      <c r="BF572">
        <v>0</v>
      </c>
      <c r="BG572">
        <v>24.71</v>
      </c>
      <c r="BH572">
        <v>0.86693321843892035</v>
      </c>
      <c r="BI572">
        <v>3.113468082235777</v>
      </c>
      <c r="BJ572">
        <v>1.977363579027942</v>
      </c>
      <c r="BK572">
        <v>0.4669130592391163</v>
      </c>
      <c r="BL572">
        <v>1.2969807201086564E-3</v>
      </c>
      <c r="BP572" s="50">
        <f t="shared" si="193"/>
        <v>0.86719284640999572</v>
      </c>
      <c r="BQ572" s="50">
        <f t="shared" si="194"/>
        <v>6.9611925287356324E-2</v>
      </c>
      <c r="BR572" s="50">
        <f t="shared" si="195"/>
        <v>0.47701132613928982</v>
      </c>
      <c r="BS572" s="50">
        <f t="shared" si="196"/>
        <v>0.50677600031006442</v>
      </c>
      <c r="BT572" s="50">
        <f t="shared" si="197"/>
        <v>1.3250314614980272E-3</v>
      </c>
      <c r="BU572" s="50">
        <f t="shared" si="197"/>
        <v>1.407711111972401E-3</v>
      </c>
    </row>
    <row r="573" spans="1:73" x14ac:dyDescent="0.25">
      <c r="A573" s="21">
        <v>43739.493055555555</v>
      </c>
      <c r="B573" s="17">
        <v>337666</v>
      </c>
      <c r="C573" s="17">
        <v>13.47</v>
      </c>
      <c r="D573" s="17">
        <v>26.24</v>
      </c>
      <c r="E573" s="17">
        <v>701.1</v>
      </c>
      <c r="F573" s="17">
        <v>88.7</v>
      </c>
      <c r="G573" s="17">
        <v>-94.6</v>
      </c>
      <c r="H573" s="17">
        <v>-13.06</v>
      </c>
      <c r="I573" s="17">
        <v>30.67</v>
      </c>
      <c r="J573" s="17">
        <v>303.8</v>
      </c>
      <c r="K573" s="17">
        <v>612.4</v>
      </c>
      <c r="L573" s="17">
        <v>-81.599999999999994</v>
      </c>
      <c r="M573" s="17">
        <v>0.126</v>
      </c>
      <c r="N573" s="17">
        <v>606.4</v>
      </c>
      <c r="O573" s="17">
        <v>75.599999999999994</v>
      </c>
      <c r="P573" s="17">
        <v>530.79999999999995</v>
      </c>
      <c r="Q573" s="17">
        <v>388.5</v>
      </c>
      <c r="R573" s="17">
        <v>470.1</v>
      </c>
      <c r="S573" s="17">
        <v>24.17</v>
      </c>
      <c r="T573" s="17">
        <v>63.06</v>
      </c>
      <c r="U573" s="17">
        <v>1.28</v>
      </c>
      <c r="V573" s="17">
        <v>347</v>
      </c>
      <c r="W573" s="17">
        <v>25</v>
      </c>
      <c r="X573" s="17">
        <v>0.68500000000000005</v>
      </c>
      <c r="Y573" s="17">
        <v>6.8519519999999998</v>
      </c>
      <c r="Z573" s="7">
        <f t="shared" si="176"/>
        <v>24.585000000000001</v>
      </c>
      <c r="AA573" s="7">
        <f t="shared" si="190"/>
        <v>297.73499999999996</v>
      </c>
      <c r="AB573" s="2">
        <f t="shared" si="177"/>
        <v>567.89100000000008</v>
      </c>
      <c r="AC573" s="42">
        <f t="shared" si="178"/>
        <v>3.3695336705359602</v>
      </c>
      <c r="AD573" s="42">
        <f t="shared" si="179"/>
        <v>2.1248279326399766</v>
      </c>
      <c r="AE573" s="42">
        <f t="shared" si="180"/>
        <v>0.84835587391294653</v>
      </c>
      <c r="AF573" s="42">
        <f t="shared" si="181"/>
        <v>377.99033319225703</v>
      </c>
      <c r="AG573" s="42">
        <f t="shared" si="182"/>
        <v>362.87071986456675</v>
      </c>
      <c r="AH573" s="6">
        <f t="shared" si="183"/>
        <v>372.96</v>
      </c>
      <c r="AI573" s="4">
        <v>25.902553336149801</v>
      </c>
      <c r="AJ573" s="4">
        <f t="shared" si="191"/>
        <v>299.0525533361498</v>
      </c>
      <c r="AK573" s="8">
        <f t="shared" si="184"/>
        <v>0.20549073141504134</v>
      </c>
      <c r="AL573" s="8">
        <f t="shared" si="185"/>
        <v>435.62088254814716</v>
      </c>
      <c r="AM573" s="8">
        <f t="shared" si="186"/>
        <v>2.9098453567157136</v>
      </c>
      <c r="AN573" s="8">
        <f t="shared" si="187"/>
        <v>111.68082120467129</v>
      </c>
      <c r="AO573" s="22">
        <f t="shared" si="188"/>
        <v>8.9600406210066565E-3</v>
      </c>
      <c r="AP573" s="22">
        <f t="shared" si="189"/>
        <v>9.9080867956174754E-2</v>
      </c>
      <c r="AQ573" s="19">
        <f t="shared" si="192"/>
        <v>9.9080867956174754E-2</v>
      </c>
      <c r="AX573">
        <v>0.18465148456657901</v>
      </c>
      <c r="AY573">
        <v>60.439655172413794</v>
      </c>
      <c r="AZ573">
        <v>2.5183189655172415</v>
      </c>
      <c r="BA573">
        <v>2.039838362068966</v>
      </c>
      <c r="BB573">
        <v>7.0344827586206922</v>
      </c>
      <c r="BC573">
        <v>0.29310344827586216</v>
      </c>
      <c r="BD573">
        <v>1.7467349137931039</v>
      </c>
      <c r="BE573">
        <v>0.1746734913793104</v>
      </c>
      <c r="BF573">
        <v>0</v>
      </c>
      <c r="BG573">
        <v>24.585000000000001</v>
      </c>
      <c r="BH573">
        <v>1.4697675756315471</v>
      </c>
      <c r="BI573">
        <v>3.0903103587467422</v>
      </c>
      <c r="BJ573">
        <v>1.9487497122256956</v>
      </c>
      <c r="BK573">
        <v>0.46550062337366355</v>
      </c>
      <c r="BL573">
        <v>1.2930572871490654E-3</v>
      </c>
      <c r="BP573" s="50">
        <f t="shared" si="193"/>
        <v>1.4702077396089994</v>
      </c>
      <c r="BQ573" s="50">
        <f t="shared" si="194"/>
        <v>6.9869396551724153E-2</v>
      </c>
      <c r="BR573" s="50">
        <f t="shared" si="195"/>
        <v>0.48204694111875068</v>
      </c>
      <c r="BS573" s="50">
        <f t="shared" si="196"/>
        <v>0.51081964279094583</v>
      </c>
      <c r="BT573" s="50">
        <f t="shared" si="197"/>
        <v>1.3390192808854185E-3</v>
      </c>
      <c r="BU573" s="50">
        <f t="shared" si="197"/>
        <v>1.4189434521970719E-3</v>
      </c>
    </row>
    <row r="574" spans="1:73" x14ac:dyDescent="0.25">
      <c r="A574" s="21">
        <v>43739.493750000001</v>
      </c>
      <c r="B574" s="17">
        <v>337667</v>
      </c>
      <c r="C574" s="17">
        <v>13.46</v>
      </c>
      <c r="D574" s="17">
        <v>26.25</v>
      </c>
      <c r="E574" s="17">
        <v>701.3</v>
      </c>
      <c r="F574" s="17">
        <v>88.5</v>
      </c>
      <c r="G574" s="17">
        <v>-95.5</v>
      </c>
      <c r="H574" s="17">
        <v>-12.97</v>
      </c>
      <c r="I574" s="17">
        <v>30.67</v>
      </c>
      <c r="J574" s="17">
        <v>303.8</v>
      </c>
      <c r="K574" s="17">
        <v>612.70000000000005</v>
      </c>
      <c r="L574" s="17">
        <v>-82.5</v>
      </c>
      <c r="M574" s="17">
        <v>0.126</v>
      </c>
      <c r="N574" s="17">
        <v>605.79999999999995</v>
      </c>
      <c r="O574" s="17">
        <v>75.569999999999993</v>
      </c>
      <c r="P574" s="17">
        <v>530.20000000000005</v>
      </c>
      <c r="Q574" s="17">
        <v>387.6</v>
      </c>
      <c r="R574" s="17">
        <v>470.2</v>
      </c>
      <c r="S574" s="17">
        <v>24.16</v>
      </c>
      <c r="T574" s="17">
        <v>61.9</v>
      </c>
      <c r="U574" s="17">
        <v>0.52500000000000002</v>
      </c>
      <c r="V574" s="17">
        <v>328</v>
      </c>
      <c r="W574" s="17">
        <v>25.8</v>
      </c>
      <c r="X574" s="17">
        <v>0.68500000000000005</v>
      </c>
      <c r="Y574" s="17">
        <v>6.8469300000000004</v>
      </c>
      <c r="Z574" s="7">
        <f t="shared" si="176"/>
        <v>24.98</v>
      </c>
      <c r="AA574" s="7">
        <f t="shared" si="190"/>
        <v>298.13</v>
      </c>
      <c r="AB574" s="2">
        <f t="shared" si="177"/>
        <v>568.053</v>
      </c>
      <c r="AC574" s="42">
        <f t="shared" si="178"/>
        <v>3.2761696182182156</v>
      </c>
      <c r="AD574" s="42">
        <f t="shared" si="179"/>
        <v>2.0279489936770752</v>
      </c>
      <c r="AE574" s="42">
        <f t="shared" si="180"/>
        <v>0.84255369901968569</v>
      </c>
      <c r="AF574" s="42">
        <f t="shared" si="181"/>
        <v>377.40128004357535</v>
      </c>
      <c r="AG574" s="42">
        <f t="shared" si="182"/>
        <v>362.30522884183233</v>
      </c>
      <c r="AH574" s="6">
        <f t="shared" si="183"/>
        <v>372.096</v>
      </c>
      <c r="AI574" s="4">
        <v>25.5096022874868</v>
      </c>
      <c r="AJ574" s="4">
        <f t="shared" si="191"/>
        <v>298.65960228748679</v>
      </c>
      <c r="AK574" s="8">
        <f t="shared" si="184"/>
        <v>0.20630968019693646</v>
      </c>
      <c r="AL574" s="8">
        <f t="shared" si="185"/>
        <v>433.19127652470524</v>
      </c>
      <c r="AM574" s="8">
        <f t="shared" si="186"/>
        <v>1.8635651316763788</v>
      </c>
      <c r="AN574" s="8">
        <f t="shared" si="187"/>
        <v>28.74980562823696</v>
      </c>
      <c r="AO574" s="22">
        <f t="shared" si="188"/>
        <v>1.0887485786546714E-2</v>
      </c>
      <c r="AP574" s="22">
        <f t="shared" si="189"/>
        <v>0.12039471551752498</v>
      </c>
      <c r="AQ574" s="19">
        <f t="shared" si="192"/>
        <v>0.12039471551752498</v>
      </c>
      <c r="AX574">
        <v>0.18848590814985225</v>
      </c>
      <c r="AY574">
        <v>60.456896551724135</v>
      </c>
      <c r="AZ574">
        <v>2.5190373563218391</v>
      </c>
      <c r="BA574">
        <v>2.0404202586206899</v>
      </c>
      <c r="BB574">
        <v>7.120689655172411</v>
      </c>
      <c r="BC574">
        <v>0.29669540229885044</v>
      </c>
      <c r="BD574">
        <v>1.7437248563218395</v>
      </c>
      <c r="BE574">
        <v>0.17437248563218397</v>
      </c>
      <c r="BF574">
        <v>0</v>
      </c>
      <c r="BG574">
        <v>24.98</v>
      </c>
      <c r="BH574">
        <v>0.60283435719262679</v>
      </c>
      <c r="BI574">
        <v>3.1640058830593962</v>
      </c>
      <c r="BJ574">
        <v>1.9585196416137662</v>
      </c>
      <c r="BK574">
        <v>0.47189230478229255</v>
      </c>
      <c r="BL574">
        <v>1.3108119577285903E-3</v>
      </c>
      <c r="BP574" s="50">
        <f t="shared" si="193"/>
        <v>0.6030148931990037</v>
      </c>
      <c r="BQ574" s="50">
        <f t="shared" si="194"/>
        <v>6.9748994252873578E-2</v>
      </c>
      <c r="BR574" s="50">
        <f t="shared" si="195"/>
        <v>0.47903184792700354</v>
      </c>
      <c r="BS574" s="50">
        <f t="shared" si="196"/>
        <v>0.50945742324779941</v>
      </c>
      <c r="BT574" s="50">
        <f t="shared" si="197"/>
        <v>1.3306440220194544E-3</v>
      </c>
      <c r="BU574" s="50">
        <f t="shared" si="197"/>
        <v>1.4151595090216651E-3</v>
      </c>
    </row>
    <row r="575" spans="1:73" x14ac:dyDescent="0.25">
      <c r="A575" s="21">
        <v>43739.493750000001</v>
      </c>
      <c r="B575" s="17">
        <v>337668</v>
      </c>
      <c r="C575" s="17">
        <v>13.46</v>
      </c>
      <c r="D575" s="17">
        <v>26.26</v>
      </c>
      <c r="E575" s="17">
        <v>699.1</v>
      </c>
      <c r="F575" s="17">
        <v>87.9</v>
      </c>
      <c r="G575" s="17">
        <v>-95.6</v>
      </c>
      <c r="H575" s="17">
        <v>-12.27</v>
      </c>
      <c r="I575" s="17">
        <v>30.69</v>
      </c>
      <c r="J575" s="17">
        <v>303.8</v>
      </c>
      <c r="K575" s="17">
        <v>611.20000000000005</v>
      </c>
      <c r="L575" s="17">
        <v>-83.3</v>
      </c>
      <c r="M575" s="17">
        <v>0.126</v>
      </c>
      <c r="N575" s="17">
        <v>603.6</v>
      </c>
      <c r="O575" s="17">
        <v>75.67</v>
      </c>
      <c r="P575" s="17">
        <v>527.9</v>
      </c>
      <c r="Q575" s="17">
        <v>387.6</v>
      </c>
      <c r="R575" s="17">
        <v>471</v>
      </c>
      <c r="S575" s="17">
        <v>24.15</v>
      </c>
      <c r="T575" s="17">
        <v>63.86</v>
      </c>
      <c r="U575" s="17">
        <v>0.69</v>
      </c>
      <c r="V575" s="17">
        <v>351</v>
      </c>
      <c r="W575" s="17">
        <v>25.85</v>
      </c>
      <c r="X575" s="17">
        <v>0.68300000000000005</v>
      </c>
      <c r="Y575" s="17">
        <v>6.8257859999999999</v>
      </c>
      <c r="Z575" s="7">
        <f t="shared" si="176"/>
        <v>25</v>
      </c>
      <c r="AA575" s="7">
        <f t="shared" si="190"/>
        <v>298.14999999999998</v>
      </c>
      <c r="AB575" s="2">
        <f t="shared" si="177"/>
        <v>566.27100000000007</v>
      </c>
      <c r="AC575" s="42">
        <f t="shared" si="178"/>
        <v>3.2835647782456325</v>
      </c>
      <c r="AD575" s="42">
        <f t="shared" si="179"/>
        <v>2.0968844673876608</v>
      </c>
      <c r="AE575" s="42">
        <f t="shared" si="180"/>
        <v>0.84658276443744185</v>
      </c>
      <c r="AF575" s="42">
        <f t="shared" si="181"/>
        <v>379.30776727100908</v>
      </c>
      <c r="AG575" s="42">
        <f t="shared" si="182"/>
        <v>364.13545658016869</v>
      </c>
      <c r="AH575" s="6">
        <f t="shared" si="183"/>
        <v>372.096</v>
      </c>
      <c r="AI575" s="4">
        <v>25.545882746267399</v>
      </c>
      <c r="AJ575" s="4">
        <f t="shared" si="191"/>
        <v>298.69588274626739</v>
      </c>
      <c r="AK575" s="8">
        <f t="shared" si="184"/>
        <v>0.20635120373111737</v>
      </c>
      <c r="AL575" s="8">
        <f t="shared" si="185"/>
        <v>433.40517892166901</v>
      </c>
      <c r="AM575" s="8">
        <f t="shared" si="186"/>
        <v>2.1364339446844594</v>
      </c>
      <c r="AN575" s="8">
        <f t="shared" si="187"/>
        <v>33.972641955117375</v>
      </c>
      <c r="AO575" s="22">
        <f t="shared" si="188"/>
        <v>1.0723134858175463E-2</v>
      </c>
      <c r="AP575" s="22">
        <f t="shared" si="189"/>
        <v>0.11857730940060973</v>
      </c>
      <c r="AQ575" s="19">
        <f t="shared" si="192"/>
        <v>0.11857730940060973</v>
      </c>
      <c r="AX575">
        <v>0.18868182684282603</v>
      </c>
      <c r="AY575">
        <v>60.267241379310349</v>
      </c>
      <c r="AZ575">
        <v>2.5111350574712645</v>
      </c>
      <c r="BA575">
        <v>2.0340193965517246</v>
      </c>
      <c r="BB575">
        <v>7.1896551724137909</v>
      </c>
      <c r="BC575">
        <v>0.29956896551724127</v>
      </c>
      <c r="BD575">
        <v>1.7344504310344833</v>
      </c>
      <c r="BE575">
        <v>0.17344504310344833</v>
      </c>
      <c r="BF575">
        <v>0</v>
      </c>
      <c r="BG575">
        <v>25</v>
      </c>
      <c r="BH575">
        <v>0.79229658373888079</v>
      </c>
      <c r="BI575">
        <v>3.1677777175068473</v>
      </c>
      <c r="BJ575">
        <v>2.0229428503998728</v>
      </c>
      <c r="BK575">
        <v>0.46771052058586871</v>
      </c>
      <c r="BL575">
        <v>1.2991958905163019E-3</v>
      </c>
      <c r="BP575" s="50">
        <f t="shared" si="193"/>
        <v>0.79253385963297618</v>
      </c>
      <c r="BQ575" s="50">
        <f t="shared" si="194"/>
        <v>6.9378017241379333E-2</v>
      </c>
      <c r="BR575" s="50">
        <f t="shared" si="195"/>
        <v>0.47689872629370855</v>
      </c>
      <c r="BS575" s="50">
        <f t="shared" si="196"/>
        <v>0.50683015535425613</v>
      </c>
      <c r="BT575" s="50">
        <f t="shared" si="197"/>
        <v>1.3247186841491903E-3</v>
      </c>
      <c r="BU575" s="50">
        <f t="shared" si="197"/>
        <v>1.4078615426507115E-3</v>
      </c>
    </row>
    <row r="576" spans="1:73" x14ac:dyDescent="0.25">
      <c r="A576" s="21">
        <v>43739.493750000001</v>
      </c>
      <c r="B576" s="17">
        <v>337669</v>
      </c>
      <c r="C576" s="17">
        <v>13.46</v>
      </c>
      <c r="D576" s="17">
        <v>26.27</v>
      </c>
      <c r="E576" s="17">
        <v>695.1</v>
      </c>
      <c r="F576" s="17">
        <v>87.5</v>
      </c>
      <c r="G576" s="17">
        <v>-96</v>
      </c>
      <c r="H576" s="17">
        <v>-12.25</v>
      </c>
      <c r="I576" s="17">
        <v>30.71</v>
      </c>
      <c r="J576" s="17">
        <v>303.89999999999998</v>
      </c>
      <c r="K576" s="17">
        <v>607.6</v>
      </c>
      <c r="L576" s="17">
        <v>-83.7</v>
      </c>
      <c r="M576" s="17">
        <v>0.126</v>
      </c>
      <c r="N576" s="17">
        <v>599.20000000000005</v>
      </c>
      <c r="O576" s="17">
        <v>75.27</v>
      </c>
      <c r="P576" s="17">
        <v>523.9</v>
      </c>
      <c r="Q576" s="17">
        <v>387.4</v>
      </c>
      <c r="R576" s="17">
        <v>471.1</v>
      </c>
      <c r="S576" s="17">
        <v>24.15</v>
      </c>
      <c r="T576" s="17">
        <v>63.18</v>
      </c>
      <c r="U576" s="17">
        <v>0.42</v>
      </c>
      <c r="V576" s="17">
        <v>130.5</v>
      </c>
      <c r="W576" s="17">
        <v>25.8</v>
      </c>
      <c r="X576" s="17">
        <v>0.67800000000000005</v>
      </c>
      <c r="Y576" s="17">
        <v>6.777806</v>
      </c>
      <c r="Z576" s="7">
        <f t="shared" si="176"/>
        <v>24.975000000000001</v>
      </c>
      <c r="AA576" s="7">
        <f t="shared" si="190"/>
        <v>298.125</v>
      </c>
      <c r="AB576" s="2">
        <f t="shared" si="177"/>
        <v>563.03100000000006</v>
      </c>
      <c r="AC576" s="42">
        <f t="shared" si="178"/>
        <v>3.2915225080371262</v>
      </c>
      <c r="AD576" s="42">
        <f t="shared" si="179"/>
        <v>2.0795839205778561</v>
      </c>
      <c r="AE576" s="42">
        <f t="shared" si="180"/>
        <v>0.84559052638684917</v>
      </c>
      <c r="AF576" s="42">
        <f t="shared" si="181"/>
        <v>378.73614392099398</v>
      </c>
      <c r="AG576" s="42">
        <f t="shared" si="182"/>
        <v>363.5866981641542</v>
      </c>
      <c r="AH576" s="6">
        <f t="shared" si="183"/>
        <v>371.90399999999994</v>
      </c>
      <c r="AI576" s="4">
        <v>25.5805996136334</v>
      </c>
      <c r="AJ576" s="4">
        <f t="shared" si="191"/>
        <v>298.73059961363339</v>
      </c>
      <c r="AK576" s="8">
        <f t="shared" si="184"/>
        <v>0.20629930018384718</v>
      </c>
      <c r="AL576" s="8">
        <f t="shared" si="185"/>
        <v>433.61897589611777</v>
      </c>
      <c r="AM576" s="8">
        <f t="shared" si="186"/>
        <v>1.6668233259706922</v>
      </c>
      <c r="AN576" s="8">
        <f t="shared" si="187"/>
        <v>29.404624886972485</v>
      </c>
      <c r="AO576" s="22">
        <f t="shared" si="188"/>
        <v>1.0744131286271816E-2</v>
      </c>
      <c r="AP576" s="22">
        <f t="shared" si="189"/>
        <v>0.11880948963368688</v>
      </c>
      <c r="AQ576" s="19">
        <f t="shared" si="192"/>
        <v>0.11880948963368688</v>
      </c>
      <c r="AX576">
        <v>0.18843695526378482</v>
      </c>
      <c r="AY576">
        <v>59.922413793103452</v>
      </c>
      <c r="AZ576">
        <v>2.4967672413793105</v>
      </c>
      <c r="BA576">
        <v>2.0223814655172418</v>
      </c>
      <c r="BB576">
        <v>7.2155172413793141</v>
      </c>
      <c r="BC576">
        <v>0.30064655172413807</v>
      </c>
      <c r="BD576">
        <v>1.7217349137931037</v>
      </c>
      <c r="BE576">
        <v>0.17217349137931037</v>
      </c>
      <c r="BF576">
        <v>0</v>
      </c>
      <c r="BG576">
        <v>24.975000000000001</v>
      </c>
      <c r="BH576">
        <v>0.48226748575410139</v>
      </c>
      <c r="BI576">
        <v>3.1630635365850415</v>
      </c>
      <c r="BJ576">
        <v>1.998423542414429</v>
      </c>
      <c r="BK576">
        <v>0.46584732513926208</v>
      </c>
      <c r="BL576">
        <v>1.2940203476090614E-3</v>
      </c>
      <c r="BP576" s="50">
        <f t="shared" si="193"/>
        <v>0.4824119145592029</v>
      </c>
      <c r="BQ576" s="50">
        <f t="shared" si="194"/>
        <v>6.8869396551724152E-2</v>
      </c>
      <c r="BR576" s="50">
        <f t="shared" si="195"/>
        <v>0.4715279874853574</v>
      </c>
      <c r="BS576" s="50">
        <f t="shared" si="196"/>
        <v>0.50178743350402144</v>
      </c>
      <c r="BT576" s="50">
        <f t="shared" si="197"/>
        <v>1.3097999652371039E-3</v>
      </c>
      <c r="BU576" s="50">
        <f t="shared" si="197"/>
        <v>1.3938539819556151E-3</v>
      </c>
    </row>
    <row r="577" spans="1:73" x14ac:dyDescent="0.25">
      <c r="A577" s="21">
        <v>43739.493750000001</v>
      </c>
      <c r="B577" s="17">
        <v>337670</v>
      </c>
      <c r="C577" s="17">
        <v>13.46</v>
      </c>
      <c r="D577" s="17">
        <v>26.28</v>
      </c>
      <c r="E577" s="17">
        <v>689.8</v>
      </c>
      <c r="F577" s="17">
        <v>86.7</v>
      </c>
      <c r="G577" s="17">
        <v>-96.4</v>
      </c>
      <c r="H577" s="17">
        <v>-13.22</v>
      </c>
      <c r="I577" s="17">
        <v>30.73</v>
      </c>
      <c r="J577" s="17">
        <v>303.89999999999998</v>
      </c>
      <c r="K577" s="17">
        <v>603.1</v>
      </c>
      <c r="L577" s="17">
        <v>-83.1</v>
      </c>
      <c r="M577" s="17">
        <v>0.126</v>
      </c>
      <c r="N577" s="17">
        <v>593.4</v>
      </c>
      <c r="O577" s="17">
        <v>73.459999999999994</v>
      </c>
      <c r="P577" s="17">
        <v>520</v>
      </c>
      <c r="Q577" s="17">
        <v>387.1</v>
      </c>
      <c r="R577" s="17">
        <v>470.2</v>
      </c>
      <c r="S577" s="17">
        <v>24.15</v>
      </c>
      <c r="T577" s="17">
        <v>65.180000000000007</v>
      </c>
      <c r="U577" s="17">
        <v>0.27500000000000002</v>
      </c>
      <c r="V577" s="17">
        <v>188</v>
      </c>
      <c r="W577" s="17">
        <v>26.3</v>
      </c>
      <c r="X577" s="17">
        <v>0.67200000000000004</v>
      </c>
      <c r="Y577" s="17">
        <v>6.7241989999999996</v>
      </c>
      <c r="Z577" s="7">
        <f t="shared" si="176"/>
        <v>25.225000000000001</v>
      </c>
      <c r="AA577" s="7">
        <f t="shared" si="190"/>
        <v>298.375</v>
      </c>
      <c r="AB577" s="2">
        <f t="shared" si="177"/>
        <v>558.73800000000006</v>
      </c>
      <c r="AC577" s="42">
        <f t="shared" si="178"/>
        <v>3.2436479229456077</v>
      </c>
      <c r="AD577" s="42">
        <f t="shared" si="179"/>
        <v>2.1142097161759472</v>
      </c>
      <c r="AE577" s="42">
        <f t="shared" si="180"/>
        <v>0.84748806791713072</v>
      </c>
      <c r="AF577" s="42">
        <f t="shared" si="181"/>
        <v>380.86089117997619</v>
      </c>
      <c r="AG577" s="42">
        <f t="shared" si="182"/>
        <v>365.62645553277713</v>
      </c>
      <c r="AH577" s="6">
        <f t="shared" si="183"/>
        <v>371.61599999999999</v>
      </c>
      <c r="AI577" s="4">
        <v>25.379288736591899</v>
      </c>
      <c r="AJ577" s="4">
        <f t="shared" si="191"/>
        <v>298.52928873659187</v>
      </c>
      <c r="AK577" s="8">
        <f t="shared" si="184"/>
        <v>0.20681872746902355</v>
      </c>
      <c r="AL577" s="8">
        <f t="shared" si="185"/>
        <v>432.35325320607251</v>
      </c>
      <c r="AM577" s="8">
        <f t="shared" si="186"/>
        <v>1.3487494207598385</v>
      </c>
      <c r="AN577" s="8">
        <f t="shared" si="187"/>
        <v>6.0618610688673931</v>
      </c>
      <c r="AO577" s="22">
        <f t="shared" si="188"/>
        <v>1.1200102353583758E-2</v>
      </c>
      <c r="AP577" s="22">
        <f t="shared" si="189"/>
        <v>0.12385165529153574</v>
      </c>
      <c r="AQ577" s="19">
        <f t="shared" si="192"/>
        <v>0.12385165529153574</v>
      </c>
      <c r="AX577">
        <v>0.19089775949558335</v>
      </c>
      <c r="AY577">
        <v>59.46551724137931</v>
      </c>
      <c r="AZ577">
        <v>2.4777298850574714</v>
      </c>
      <c r="BA577">
        <v>2.0069612068965519</v>
      </c>
      <c r="BB577">
        <v>7.1637931034482731</v>
      </c>
      <c r="BC577">
        <v>0.2984913793103447</v>
      </c>
      <c r="BD577">
        <v>1.7084698275862071</v>
      </c>
      <c r="BE577">
        <v>0.17084698275862073</v>
      </c>
      <c r="BF577">
        <v>0</v>
      </c>
      <c r="BG577">
        <v>25.225000000000001</v>
      </c>
      <c r="BH577">
        <v>0.3157703775770902</v>
      </c>
      <c r="BI577">
        <v>3.2104817942037633</v>
      </c>
      <c r="BJ577">
        <v>2.0925920334620129</v>
      </c>
      <c r="BK577">
        <v>0.46398501338734022</v>
      </c>
      <c r="BL577">
        <v>1.2888472594092784E-3</v>
      </c>
      <c r="BP577" s="50">
        <f t="shared" si="193"/>
        <v>0.31586494405662097</v>
      </c>
      <c r="BQ577" s="50">
        <f t="shared" si="194"/>
        <v>6.8338793103448287E-2</v>
      </c>
      <c r="BR577" s="50">
        <f t="shared" si="195"/>
        <v>0.46769220095038067</v>
      </c>
      <c r="BS577" s="50">
        <f t="shared" si="196"/>
        <v>0.49813282566591832</v>
      </c>
      <c r="BT577" s="50">
        <f t="shared" si="197"/>
        <v>1.2991450026399462E-3</v>
      </c>
      <c r="BU577" s="50">
        <f t="shared" si="197"/>
        <v>1.3837022935164398E-3</v>
      </c>
    </row>
    <row r="578" spans="1:73" x14ac:dyDescent="0.25">
      <c r="A578" s="21">
        <v>43739.493750000001</v>
      </c>
      <c r="B578" s="17">
        <v>337671</v>
      </c>
      <c r="C578" s="17">
        <v>13.46</v>
      </c>
      <c r="D578" s="17">
        <v>26.29</v>
      </c>
      <c r="E578" s="17">
        <v>688.4</v>
      </c>
      <c r="F578" s="17">
        <v>86.7</v>
      </c>
      <c r="G578" s="17">
        <v>-95.7</v>
      </c>
      <c r="H578" s="17">
        <v>-13.25</v>
      </c>
      <c r="I578" s="17">
        <v>30.75</v>
      </c>
      <c r="J578" s="17">
        <v>303.89999999999998</v>
      </c>
      <c r="K578" s="17">
        <v>601.70000000000005</v>
      </c>
      <c r="L578" s="17">
        <v>-82.5</v>
      </c>
      <c r="M578" s="17">
        <v>0.126</v>
      </c>
      <c r="N578" s="17">
        <v>592.70000000000005</v>
      </c>
      <c r="O578" s="17">
        <v>73.45</v>
      </c>
      <c r="P578" s="17">
        <v>519.20000000000005</v>
      </c>
      <c r="Q578" s="17">
        <v>387.9</v>
      </c>
      <c r="R578" s="17">
        <v>470.4</v>
      </c>
      <c r="S578" s="17">
        <v>24.16</v>
      </c>
      <c r="T578" s="17">
        <v>62.96</v>
      </c>
      <c r="U578" s="17">
        <v>1.43</v>
      </c>
      <c r="V578" s="17">
        <v>42</v>
      </c>
      <c r="W578" s="17">
        <v>25.95</v>
      </c>
      <c r="X578" s="17">
        <v>0.67100000000000004</v>
      </c>
      <c r="Y578" s="17">
        <v>6.7140599999999999</v>
      </c>
      <c r="Z578" s="7">
        <f t="shared" si="176"/>
        <v>25.055</v>
      </c>
      <c r="AA578" s="7">
        <f t="shared" si="190"/>
        <v>298.20499999999998</v>
      </c>
      <c r="AB578" s="2">
        <f t="shared" si="177"/>
        <v>557.60400000000004</v>
      </c>
      <c r="AC578" s="42">
        <f t="shared" si="178"/>
        <v>3.2114616432602392</v>
      </c>
      <c r="AD578" s="42">
        <f t="shared" si="179"/>
        <v>2.0219362505966467</v>
      </c>
      <c r="AE578" s="42">
        <f t="shared" si="180"/>
        <v>0.84216572023721092</v>
      </c>
      <c r="AF578" s="42">
        <f t="shared" si="181"/>
        <v>377.60723134918027</v>
      </c>
      <c r="AG578" s="42">
        <f t="shared" si="182"/>
        <v>362.50294209521303</v>
      </c>
      <c r="AH578" s="6">
        <f t="shared" si="183"/>
        <v>372.38399999999996</v>
      </c>
      <c r="AI578" s="4">
        <v>25.211486954239199</v>
      </c>
      <c r="AJ578" s="4">
        <f t="shared" si="191"/>
        <v>298.36148695423918</v>
      </c>
      <c r="AK578" s="8">
        <f t="shared" si="184"/>
        <v>0.20646542217773051</v>
      </c>
      <c r="AL578" s="8">
        <f t="shared" si="185"/>
        <v>431.38250655278654</v>
      </c>
      <c r="AM578" s="8">
        <f t="shared" si="186"/>
        <v>3.0756218883341297</v>
      </c>
      <c r="AN578" s="8">
        <f t="shared" si="187"/>
        <v>14.020114660428408</v>
      </c>
      <c r="AO578" s="22">
        <f t="shared" si="188"/>
        <v>1.103268312173125E-2</v>
      </c>
      <c r="AP578" s="22">
        <f t="shared" si="189"/>
        <v>0.12200031962173842</v>
      </c>
      <c r="AQ578" s="19">
        <f t="shared" si="192"/>
        <v>0.12200031962173842</v>
      </c>
      <c r="AX578">
        <v>0.18922148804370609</v>
      </c>
      <c r="AY578">
        <v>59.344827586206897</v>
      </c>
      <c r="AZ578">
        <v>2.4727011494252875</v>
      </c>
      <c r="BA578">
        <v>2.0028879310344831</v>
      </c>
      <c r="BB578">
        <v>7.112068965517242</v>
      </c>
      <c r="BC578">
        <v>0.29633620689655177</v>
      </c>
      <c r="BD578">
        <v>1.7065517241379313</v>
      </c>
      <c r="BE578">
        <v>0.17065517241379313</v>
      </c>
      <c r="BF578">
        <v>0</v>
      </c>
      <c r="BG578">
        <v>25.055</v>
      </c>
      <c r="BH578">
        <v>1.642005963400869</v>
      </c>
      <c r="BI578">
        <v>3.1781704863631242</v>
      </c>
      <c r="BJ578">
        <v>2.0009761382142228</v>
      </c>
      <c r="BK578">
        <v>0.45963197028195241</v>
      </c>
      <c r="BL578">
        <v>1.2767554730054233E-3</v>
      </c>
      <c r="BP578" s="50">
        <f t="shared" si="193"/>
        <v>1.6424977090944288</v>
      </c>
      <c r="BQ578" s="50">
        <f t="shared" si="194"/>
        <v>6.8262068965517259E-2</v>
      </c>
      <c r="BR578" s="50">
        <f t="shared" si="195"/>
        <v>0.47741112956899057</v>
      </c>
      <c r="BS578" s="50">
        <f t="shared" si="196"/>
        <v>0.50546983532817813</v>
      </c>
      <c r="BT578" s="50">
        <f t="shared" si="197"/>
        <v>1.3261420265805292E-3</v>
      </c>
      <c r="BU578" s="50">
        <f t="shared" si="197"/>
        <v>1.4040828759116061E-3</v>
      </c>
    </row>
    <row r="579" spans="1:73" x14ac:dyDescent="0.25">
      <c r="A579" s="21">
        <v>43739.493750000001</v>
      </c>
      <c r="B579" s="17">
        <v>337672</v>
      </c>
      <c r="C579" s="17">
        <v>13.45</v>
      </c>
      <c r="D579" s="17">
        <v>26.3</v>
      </c>
      <c r="E579" s="17">
        <v>685.7</v>
      </c>
      <c r="F579" s="17">
        <v>86.2</v>
      </c>
      <c r="G579" s="17">
        <v>-95.7</v>
      </c>
      <c r="H579" s="17">
        <v>-13.45</v>
      </c>
      <c r="I579" s="17">
        <v>30.77</v>
      </c>
      <c r="J579" s="17">
        <v>303.89999999999998</v>
      </c>
      <c r="K579" s="17">
        <v>599.5</v>
      </c>
      <c r="L579" s="17">
        <v>-82.2</v>
      </c>
      <c r="M579" s="17">
        <v>0.126</v>
      </c>
      <c r="N579" s="17">
        <v>590</v>
      </c>
      <c r="O579" s="17">
        <v>72.77</v>
      </c>
      <c r="P579" s="17">
        <v>517.20000000000005</v>
      </c>
      <c r="Q579" s="17">
        <v>388</v>
      </c>
      <c r="R579" s="17">
        <v>470.3</v>
      </c>
      <c r="S579" s="17">
        <v>24.17</v>
      </c>
      <c r="T579" s="17">
        <v>63.79</v>
      </c>
      <c r="U579" s="17">
        <v>0.73</v>
      </c>
      <c r="V579" s="17">
        <v>319</v>
      </c>
      <c r="W579" s="17">
        <v>25.9</v>
      </c>
      <c r="X579" s="17">
        <v>0.66900000000000004</v>
      </c>
      <c r="Y579" s="17">
        <v>6.6865269999999999</v>
      </c>
      <c r="Z579" s="7">
        <f t="shared" si="176"/>
        <v>25.035</v>
      </c>
      <c r="AA579" s="7">
        <f t="shared" si="190"/>
        <v>298.185</v>
      </c>
      <c r="AB579" s="2">
        <f t="shared" si="177"/>
        <v>555.41700000000003</v>
      </c>
      <c r="AC579" s="42">
        <f t="shared" si="178"/>
        <v>3.2231059472632304</v>
      </c>
      <c r="AD579" s="42">
        <f t="shared" si="179"/>
        <v>2.0560192837592144</v>
      </c>
      <c r="AE579" s="42">
        <f t="shared" si="180"/>
        <v>0.84418934389900246</v>
      </c>
      <c r="AF579" s="42">
        <f t="shared" si="181"/>
        <v>378.41304185401231</v>
      </c>
      <c r="AG579" s="42">
        <f t="shared" si="182"/>
        <v>363.27652017985179</v>
      </c>
      <c r="AH579" s="6">
        <f t="shared" si="183"/>
        <v>372.47999999999996</v>
      </c>
      <c r="AI579" s="4">
        <v>25.265007235180502</v>
      </c>
      <c r="AJ579" s="4">
        <f t="shared" si="191"/>
        <v>298.4150072351805</v>
      </c>
      <c r="AK579" s="8">
        <f t="shared" si="184"/>
        <v>0.20642388332185491</v>
      </c>
      <c r="AL579" s="8">
        <f t="shared" si="185"/>
        <v>431.70894037051829</v>
      </c>
      <c r="AM579" s="8">
        <f t="shared" si="186"/>
        <v>2.1974872013279168</v>
      </c>
      <c r="AN579" s="8">
        <f t="shared" si="187"/>
        <v>14.723407644354586</v>
      </c>
      <c r="AO579" s="22">
        <f t="shared" si="188"/>
        <v>1.0961632711588074E-2</v>
      </c>
      <c r="AP579" s="22">
        <f t="shared" si="189"/>
        <v>0.12121463832815997</v>
      </c>
      <c r="AQ579" s="19">
        <f t="shared" si="192"/>
        <v>0.12121463832815997</v>
      </c>
      <c r="AX579">
        <v>0.18902509736444403</v>
      </c>
      <c r="AY579">
        <v>59.112068965517246</v>
      </c>
      <c r="AZ579">
        <v>2.4630028735632186</v>
      </c>
      <c r="BA579">
        <v>1.9950323275862072</v>
      </c>
      <c r="BB579">
        <v>7.0948275862068977</v>
      </c>
      <c r="BC579">
        <v>0.29561781609195409</v>
      </c>
      <c r="BD579">
        <v>1.6994145114942532</v>
      </c>
      <c r="BE579">
        <v>0.16994145114942533</v>
      </c>
      <c r="BF579">
        <v>0</v>
      </c>
      <c r="BG579">
        <v>25.035</v>
      </c>
      <c r="BH579">
        <v>0.83822682047736663</v>
      </c>
      <c r="BI579">
        <v>3.1743878629618849</v>
      </c>
      <c r="BJ579">
        <v>2.0249420177833866</v>
      </c>
      <c r="BK579">
        <v>0.45898139359746148</v>
      </c>
      <c r="BL579">
        <v>1.2749483155485041E-3</v>
      </c>
      <c r="BP579" s="50">
        <f t="shared" si="193"/>
        <v>0.83847785149575738</v>
      </c>
      <c r="BQ579" s="50">
        <f t="shared" si="194"/>
        <v>6.7976580459770133E-2</v>
      </c>
      <c r="BR579" s="50">
        <f t="shared" si="195"/>
        <v>0.46848286495277586</v>
      </c>
      <c r="BS579" s="50">
        <f t="shared" si="196"/>
        <v>0.49774551358990898</v>
      </c>
      <c r="BT579" s="50">
        <f t="shared" si="197"/>
        <v>1.3013412915354884E-3</v>
      </c>
      <c r="BU579" s="50">
        <f t="shared" si="197"/>
        <v>1.3826264266386362E-3</v>
      </c>
    </row>
    <row r="580" spans="1:73" x14ac:dyDescent="0.25">
      <c r="A580" s="21">
        <v>43739.494444444441</v>
      </c>
      <c r="B580" s="17">
        <v>337673</v>
      </c>
      <c r="C580" s="17">
        <v>13.45</v>
      </c>
      <c r="D580" s="17">
        <v>26.31</v>
      </c>
      <c r="E580" s="17">
        <v>678.3</v>
      </c>
      <c r="F580" s="17">
        <v>85.2</v>
      </c>
      <c r="G580" s="17">
        <v>-96.6</v>
      </c>
      <c r="H580" s="17">
        <v>-14</v>
      </c>
      <c r="I580" s="17">
        <v>30.78</v>
      </c>
      <c r="J580" s="17">
        <v>303.89999999999998</v>
      </c>
      <c r="K580" s="17">
        <v>593.1</v>
      </c>
      <c r="L580" s="17">
        <v>-82.6</v>
      </c>
      <c r="M580" s="17">
        <v>0.126</v>
      </c>
      <c r="N580" s="17">
        <v>581.6</v>
      </c>
      <c r="O580" s="17">
        <v>71.22</v>
      </c>
      <c r="P580" s="17">
        <v>510.4</v>
      </c>
      <c r="Q580" s="17">
        <v>387.2</v>
      </c>
      <c r="R580" s="17">
        <v>469.8</v>
      </c>
      <c r="S580" s="17">
        <v>24.18</v>
      </c>
      <c r="T580" s="17">
        <v>62.84</v>
      </c>
      <c r="U580" s="17">
        <v>0.67</v>
      </c>
      <c r="V580" s="17">
        <v>183.5</v>
      </c>
      <c r="W580" s="17">
        <v>25.65</v>
      </c>
      <c r="X580" s="17">
        <v>0.66200000000000003</v>
      </c>
      <c r="Y580" s="17">
        <v>6.6191659999999999</v>
      </c>
      <c r="Z580" s="7">
        <f t="shared" si="176"/>
        <v>24.914999999999999</v>
      </c>
      <c r="AA580" s="7">
        <f t="shared" si="190"/>
        <v>298.065</v>
      </c>
      <c r="AB580" s="2">
        <f t="shared" si="177"/>
        <v>549.423</v>
      </c>
      <c r="AC580" s="42">
        <f t="shared" si="178"/>
        <v>3.1459878565018351</v>
      </c>
      <c r="AD580" s="42">
        <f t="shared" si="179"/>
        <v>1.9769387690257534</v>
      </c>
      <c r="AE580" s="42">
        <f t="shared" si="180"/>
        <v>0.83951605613546643</v>
      </c>
      <c r="AF580" s="42">
        <f t="shared" si="181"/>
        <v>375.71280350869432</v>
      </c>
      <c r="AG580" s="42">
        <f t="shared" si="182"/>
        <v>360.68429136834652</v>
      </c>
      <c r="AH580" s="6">
        <f t="shared" si="183"/>
        <v>371.71199999999999</v>
      </c>
      <c r="AI580" s="4">
        <v>24.8842456454563</v>
      </c>
      <c r="AJ580" s="4">
        <f t="shared" si="191"/>
        <v>298.03424564545628</v>
      </c>
      <c r="AK580" s="8">
        <f t="shared" si="184"/>
        <v>0.20617476718242037</v>
      </c>
      <c r="AL580" s="8">
        <f t="shared" si="185"/>
        <v>429.44887653507641</v>
      </c>
      <c r="AM580" s="8">
        <f t="shared" si="186"/>
        <v>2.1052434538551594</v>
      </c>
      <c r="AN580" s="8">
        <f t="shared" si="187"/>
        <v>-1.886033606305817</v>
      </c>
      <c r="AO580" s="22">
        <f t="shared" si="188"/>
        <v>1.12372874730754E-2</v>
      </c>
      <c r="AP580" s="22">
        <f t="shared" si="189"/>
        <v>0.12426285140884442</v>
      </c>
      <c r="AQ580" s="19">
        <f t="shared" si="192"/>
        <v>0.12426285140884442</v>
      </c>
      <c r="AX580">
        <v>0.18785035556944435</v>
      </c>
      <c r="AY580">
        <v>58.474137931034484</v>
      </c>
      <c r="AZ580">
        <v>2.4364224137931036</v>
      </c>
      <c r="BA580">
        <v>1.9735021551724141</v>
      </c>
      <c r="BB580">
        <v>7.1206896551724164</v>
      </c>
      <c r="BC580">
        <v>0.29669540229885066</v>
      </c>
      <c r="BD580">
        <v>1.6768067528735635</v>
      </c>
      <c r="BE580">
        <v>0.16768067528735636</v>
      </c>
      <c r="BF580">
        <v>0</v>
      </c>
      <c r="BG580">
        <v>24.914999999999999</v>
      </c>
      <c r="BH580">
        <v>0.76933146536963792</v>
      </c>
      <c r="BI580">
        <v>3.1517744539165644</v>
      </c>
      <c r="BJ580">
        <v>1.9805750668411692</v>
      </c>
      <c r="BK580">
        <v>0.45326830671009422</v>
      </c>
      <c r="BL580">
        <v>1.2590786297502618E-3</v>
      </c>
      <c r="BP580" s="50">
        <f t="shared" si="193"/>
        <v>0.76956186370158564</v>
      </c>
      <c r="BQ580" s="50">
        <f t="shared" si="194"/>
        <v>6.7072270114942545E-2</v>
      </c>
      <c r="BR580" s="50">
        <f t="shared" si="195"/>
        <v>0.46195398638261886</v>
      </c>
      <c r="BS580" s="50">
        <f t="shared" si="196"/>
        <v>0.49089259150983455</v>
      </c>
      <c r="BT580" s="50">
        <f t="shared" si="197"/>
        <v>1.2832055177294968E-3</v>
      </c>
      <c r="BU580" s="50">
        <f t="shared" si="197"/>
        <v>1.3635905319717625E-3</v>
      </c>
    </row>
    <row r="581" spans="1:73" x14ac:dyDescent="0.25">
      <c r="A581" s="21">
        <v>43739.494444444441</v>
      </c>
      <c r="B581" s="17">
        <v>337674</v>
      </c>
      <c r="C581" s="17">
        <v>13.46</v>
      </c>
      <c r="D581" s="17">
        <v>26.32</v>
      </c>
      <c r="E581" s="17">
        <v>680.6</v>
      </c>
      <c r="F581" s="17">
        <v>85.7</v>
      </c>
      <c r="G581" s="17">
        <v>-96.7</v>
      </c>
      <c r="H581" s="17">
        <v>-13.68</v>
      </c>
      <c r="I581" s="17">
        <v>30.79</v>
      </c>
      <c r="J581" s="17">
        <v>303.89999999999998</v>
      </c>
      <c r="K581" s="17">
        <v>594.9</v>
      </c>
      <c r="L581" s="17">
        <v>-83</v>
      </c>
      <c r="M581" s="17">
        <v>0.126</v>
      </c>
      <c r="N581" s="17">
        <v>584</v>
      </c>
      <c r="O581" s="17">
        <v>72.02</v>
      </c>
      <c r="P581" s="17">
        <v>511.9</v>
      </c>
      <c r="Q581" s="17">
        <v>387.2</v>
      </c>
      <c r="R581" s="17">
        <v>470.2</v>
      </c>
      <c r="S581" s="17">
        <v>24.19</v>
      </c>
      <c r="T581" s="17">
        <v>63.32</v>
      </c>
      <c r="U581" s="17">
        <v>0.61499999999999999</v>
      </c>
      <c r="V581" s="17">
        <v>74.5</v>
      </c>
      <c r="W581" s="17">
        <v>25.65</v>
      </c>
      <c r="X581" s="17">
        <v>0.66400000000000003</v>
      </c>
      <c r="Y581" s="17">
        <v>6.6388540000000003</v>
      </c>
      <c r="Z581" s="7">
        <f t="shared" si="176"/>
        <v>24.92</v>
      </c>
      <c r="AA581" s="7">
        <f t="shared" si="190"/>
        <v>298.07</v>
      </c>
      <c r="AB581" s="2">
        <f t="shared" si="177"/>
        <v>551.28600000000006</v>
      </c>
      <c r="AC581" s="42">
        <f t="shared" si="178"/>
        <v>3.0771574179017955</v>
      </c>
      <c r="AD581" s="42">
        <f t="shared" si="179"/>
        <v>1.9484560770154169</v>
      </c>
      <c r="AE581" s="42">
        <f t="shared" si="180"/>
        <v>0.8377736436278489</v>
      </c>
      <c r="AF581" s="42">
        <f t="shared" si="181"/>
        <v>374.95817139260868</v>
      </c>
      <c r="AG581" s="42">
        <f t="shared" si="182"/>
        <v>359.95984453690431</v>
      </c>
      <c r="AH581" s="6">
        <f t="shared" si="183"/>
        <v>371.71199999999999</v>
      </c>
      <c r="AI581" s="4">
        <v>24.546800300690101</v>
      </c>
      <c r="AJ581" s="4">
        <f t="shared" si="191"/>
        <v>297.69680030069009</v>
      </c>
      <c r="AK581" s="8">
        <f t="shared" si="184"/>
        <v>0.20618514301784666</v>
      </c>
      <c r="AL581" s="8">
        <f t="shared" si="185"/>
        <v>427.42091008795325</v>
      </c>
      <c r="AM581" s="8">
        <f t="shared" si="186"/>
        <v>2.0169841347913473</v>
      </c>
      <c r="AN581" s="8">
        <f t="shared" si="187"/>
        <v>-21.927254229332757</v>
      </c>
      <c r="AO581" s="22">
        <f t="shared" si="188"/>
        <v>1.1782157887894776E-2</v>
      </c>
      <c r="AP581" s="22">
        <f t="shared" si="189"/>
        <v>0.13028807338131795</v>
      </c>
      <c r="AQ581" s="19">
        <f t="shared" si="192"/>
        <v>0.13028807338131795</v>
      </c>
      <c r="AX581">
        <v>0.18789918004430528</v>
      </c>
      <c r="AY581">
        <v>58.672413793103452</v>
      </c>
      <c r="AZ581">
        <v>2.444683908045977</v>
      </c>
      <c r="BA581">
        <v>1.9801939655172416</v>
      </c>
      <c r="BB581">
        <v>7.1551724137931041</v>
      </c>
      <c r="BC581">
        <v>0.29813218390804602</v>
      </c>
      <c r="BD581">
        <v>1.6820617816091956</v>
      </c>
      <c r="BE581">
        <v>0.16820617816091957</v>
      </c>
      <c r="BF581">
        <v>0</v>
      </c>
      <c r="BG581">
        <v>24.92</v>
      </c>
      <c r="BH581">
        <v>0.70617738985421985</v>
      </c>
      <c r="BI581">
        <v>3.152713866949028</v>
      </c>
      <c r="BJ581">
        <v>1.9962984205521246</v>
      </c>
      <c r="BK581">
        <v>0.45445498570443227</v>
      </c>
      <c r="BL581">
        <v>1.2623749602900896E-3</v>
      </c>
      <c r="BP581" s="50">
        <f t="shared" si="193"/>
        <v>0.70638887489026136</v>
      </c>
      <c r="BQ581" s="50">
        <f t="shared" si="194"/>
        <v>6.728247126436783E-2</v>
      </c>
      <c r="BR581" s="50">
        <f t="shared" si="195"/>
        <v>0.46247723570903354</v>
      </c>
      <c r="BS581" s="50">
        <f t="shared" si="196"/>
        <v>0.49161876158608092</v>
      </c>
      <c r="BT581" s="50">
        <f t="shared" si="197"/>
        <v>1.2846589880806487E-3</v>
      </c>
      <c r="BU581" s="50">
        <f t="shared" si="197"/>
        <v>1.365607671072447E-3</v>
      </c>
    </row>
    <row r="582" spans="1:73" x14ac:dyDescent="0.25">
      <c r="A582" s="21">
        <v>43739.494444444441</v>
      </c>
      <c r="B582" s="17">
        <v>337675</v>
      </c>
      <c r="C582" s="17">
        <v>13.46</v>
      </c>
      <c r="D582" s="17">
        <v>26.33</v>
      </c>
      <c r="E582" s="17">
        <v>680.6</v>
      </c>
      <c r="F582" s="17">
        <v>85.4</v>
      </c>
      <c r="G582" s="17">
        <v>-97.2</v>
      </c>
      <c r="H582" s="17">
        <v>-14.94</v>
      </c>
      <c r="I582" s="17">
        <v>30.79</v>
      </c>
      <c r="J582" s="17">
        <v>303.89999999999998</v>
      </c>
      <c r="K582" s="17">
        <v>595.20000000000005</v>
      </c>
      <c r="L582" s="17">
        <v>-82.3</v>
      </c>
      <c r="M582" s="17">
        <v>0.125</v>
      </c>
      <c r="N582" s="17">
        <v>583.29999999999995</v>
      </c>
      <c r="O582" s="17">
        <v>70.44</v>
      </c>
      <c r="P582" s="17">
        <v>512.9</v>
      </c>
      <c r="Q582" s="17">
        <v>386.7</v>
      </c>
      <c r="R582" s="17">
        <v>468.9</v>
      </c>
      <c r="S582" s="17">
        <v>24.21</v>
      </c>
      <c r="T582" s="17">
        <v>64.739999999999995</v>
      </c>
      <c r="U582" s="17">
        <v>0.86</v>
      </c>
      <c r="V582" s="17">
        <v>237.5</v>
      </c>
      <c r="W582" s="17">
        <v>25.95</v>
      </c>
      <c r="X582" s="17">
        <v>0.66400000000000003</v>
      </c>
      <c r="Y582" s="17">
        <v>6.6398000000000001</v>
      </c>
      <c r="Z582" s="7">
        <f t="shared" ref="Z582:Z645" si="198">AVERAGE(S582,W582)</f>
        <v>25.08</v>
      </c>
      <c r="AA582" s="7">
        <f t="shared" si="190"/>
        <v>298.22999999999996</v>
      </c>
      <c r="AB582" s="2">
        <f t="shared" ref="AB582:AB645" si="199">E582*$U$1827</f>
        <v>551.28600000000006</v>
      </c>
      <c r="AC582" s="42">
        <f t="shared" ref="AC582:AC645" si="200">0.61121*EXP((18.678 - (AI582/234.5))*(AI582/(257.15+Z582)))</f>
        <v>3.3859625196324221</v>
      </c>
      <c r="AD582" s="42">
        <f t="shared" ref="AD582:AD645" si="201">T582*AC582/100</f>
        <v>2.1920721352100299</v>
      </c>
      <c r="AE582" s="42">
        <f t="shared" ref="AE582:AE645" si="202">1.72*(AD582/AA582)^(0.143)</f>
        <v>0.85194164720070564</v>
      </c>
      <c r="AF582" s="42">
        <f t="shared" ref="AF582:AF645" si="203">AE582*$U$1834*AA582^4</f>
        <v>382.1186389883394</v>
      </c>
      <c r="AG582" s="42">
        <f t="shared" ref="AG582:AG645" si="204">$U$1831*AF582</f>
        <v>366.83389342880582</v>
      </c>
      <c r="AH582" s="6">
        <f t="shared" ref="AH582:AH645" si="205">$U$1831*($U$1832*Q582+$U$1833*R582)</f>
        <v>371.23199999999997</v>
      </c>
      <c r="AI582" s="4">
        <v>26.0227129981728</v>
      </c>
      <c r="AJ582" s="4">
        <f t="shared" si="191"/>
        <v>299.17271299817276</v>
      </c>
      <c r="AK582" s="8">
        <f t="shared" ref="AK582:AK645" si="206">(4*$U$1834*AA582^3) / $U$1838</f>
        <v>0.20651735358356174</v>
      </c>
      <c r="AL582" s="8">
        <f t="shared" ref="AL582:AL645" si="207">$U$1831*$U$1834*AA582^4   +    $U$1838*AK582*(AJ582-AA582)</f>
        <v>436.25692388615505</v>
      </c>
      <c r="AM582" s="8">
        <f t="shared" ref="AM582:AM645" si="208">1.4*0.135*SQRT(U582/$U$1844)</f>
        <v>2.3851415052361147</v>
      </c>
      <c r="AN582" s="8">
        <f t="shared" ref="AN582:AN645" si="209">AM582*$U$1838*(AJ582-AA582)</f>
        <v>65.498918591488561</v>
      </c>
      <c r="AO582" s="22">
        <f t="shared" ref="AO582:AO645" si="210">(AB582+AH582-AL582-AN582)/$U$1824</f>
        <v>9.5796030106856372E-3</v>
      </c>
      <c r="AP582" s="22">
        <f t="shared" ref="AP582:AP645" si="211">AO582*10*$U$1841*$U$1842</f>
        <v>0.10593203994511362</v>
      </c>
      <c r="AQ582" s="19">
        <f t="shared" si="192"/>
        <v>0.10593203994511362</v>
      </c>
      <c r="AX582">
        <v>0.18946721807748335</v>
      </c>
      <c r="AY582">
        <v>58.672413793103452</v>
      </c>
      <c r="AZ582">
        <v>2.444683908045977</v>
      </c>
      <c r="BA582">
        <v>1.9801939655172416</v>
      </c>
      <c r="BB582">
        <v>7.0862068965517233</v>
      </c>
      <c r="BC582">
        <v>0.29525862068965514</v>
      </c>
      <c r="BD582">
        <v>1.6849353448275863</v>
      </c>
      <c r="BE582">
        <v>0.16849353448275864</v>
      </c>
      <c r="BF582">
        <v>0</v>
      </c>
      <c r="BG582">
        <v>25.08</v>
      </c>
      <c r="BH582">
        <v>0.98750008987744564</v>
      </c>
      <c r="BI582">
        <v>3.1829042921524269</v>
      </c>
      <c r="BJ582">
        <v>2.060612238739481</v>
      </c>
      <c r="BK582">
        <v>0.45434666425863129</v>
      </c>
      <c r="BL582">
        <v>1.2620740673850871E-3</v>
      </c>
      <c r="BP582" s="50">
        <f t="shared" si="193"/>
        <v>0.98779582504979635</v>
      </c>
      <c r="BQ582" s="50">
        <f t="shared" si="194"/>
        <v>6.7397413793103461E-2</v>
      </c>
      <c r="BR582" s="50">
        <f t="shared" si="195"/>
        <v>0.46531193987673913</v>
      </c>
      <c r="BS582" s="50">
        <f t="shared" si="196"/>
        <v>0.49409113059522708</v>
      </c>
      <c r="BT582" s="50">
        <f t="shared" si="197"/>
        <v>1.2925331663242753E-3</v>
      </c>
      <c r="BU582" s="50">
        <f t="shared" si="197"/>
        <v>1.3724753627645195E-3</v>
      </c>
    </row>
    <row r="583" spans="1:73" x14ac:dyDescent="0.25">
      <c r="A583" s="21">
        <v>43739.494444444441</v>
      </c>
      <c r="B583" s="17">
        <v>337676</v>
      </c>
      <c r="C583" s="17">
        <v>13.47</v>
      </c>
      <c r="D583" s="17">
        <v>26.34</v>
      </c>
      <c r="E583" s="17">
        <v>679.5</v>
      </c>
      <c r="F583" s="17">
        <v>85.5</v>
      </c>
      <c r="G583" s="17">
        <v>-97</v>
      </c>
      <c r="H583" s="17">
        <v>-15.57</v>
      </c>
      <c r="I583" s="17">
        <v>30.79</v>
      </c>
      <c r="J583" s="17">
        <v>303.89999999999998</v>
      </c>
      <c r="K583" s="17">
        <v>594</v>
      </c>
      <c r="L583" s="17">
        <v>-81.400000000000006</v>
      </c>
      <c r="M583" s="17">
        <v>0.126</v>
      </c>
      <c r="N583" s="17">
        <v>582.5</v>
      </c>
      <c r="O583" s="17">
        <v>69.959999999999994</v>
      </c>
      <c r="P583" s="17">
        <v>512.5</v>
      </c>
      <c r="Q583" s="17">
        <v>386.9</v>
      </c>
      <c r="R583" s="17">
        <v>468.3</v>
      </c>
      <c r="S583" s="17">
        <v>24.21</v>
      </c>
      <c r="T583" s="17">
        <v>63.45</v>
      </c>
      <c r="U583" s="17">
        <v>0.86499999999999999</v>
      </c>
      <c r="V583" s="17">
        <v>75</v>
      </c>
      <c r="W583" s="17">
        <v>25.25</v>
      </c>
      <c r="X583" s="17">
        <v>0.66300000000000003</v>
      </c>
      <c r="Y583" s="17">
        <v>6.6292299999999997</v>
      </c>
      <c r="Z583" s="7">
        <f t="shared" si="198"/>
        <v>24.73</v>
      </c>
      <c r="AA583" s="7">
        <f t="shared" ref="AA583:AA646" si="212">CONVERT(Z583,"C","K")</f>
        <v>297.88</v>
      </c>
      <c r="AB583" s="2">
        <f t="shared" si="199"/>
        <v>550.39499999999998</v>
      </c>
      <c r="AC583" s="42">
        <f t="shared" si="200"/>
        <v>3.0599406964651283</v>
      </c>
      <c r="AD583" s="42">
        <f t="shared" si="201"/>
        <v>1.9415323719071238</v>
      </c>
      <c r="AE583" s="42">
        <f t="shared" si="202"/>
        <v>0.837423641720354</v>
      </c>
      <c r="AF583" s="42">
        <f t="shared" si="203"/>
        <v>373.84679096252711</v>
      </c>
      <c r="AG583" s="42">
        <f t="shared" si="204"/>
        <v>358.89291932402602</v>
      </c>
      <c r="AH583" s="6">
        <f t="shared" si="205"/>
        <v>371.42399999999998</v>
      </c>
      <c r="AI583" s="4">
        <v>24.4445401835283</v>
      </c>
      <c r="AJ583" s="4">
        <f t="shared" ref="AJ583:AJ646" si="213">CONVERT(AI583,"C","K")</f>
        <v>297.5945401835283</v>
      </c>
      <c r="AK583" s="8">
        <f t="shared" si="206"/>
        <v>0.20579110593712907</v>
      </c>
      <c r="AL583" s="8">
        <f t="shared" si="207"/>
        <v>426.85668866455177</v>
      </c>
      <c r="AM583" s="8">
        <f t="shared" si="208"/>
        <v>2.3920650074778487</v>
      </c>
      <c r="AN583" s="8">
        <f t="shared" si="209"/>
        <v>-19.891083699610082</v>
      </c>
      <c r="AO583" s="22">
        <f t="shared" si="210"/>
        <v>1.1721803030438897E-2</v>
      </c>
      <c r="AP583" s="22">
        <f t="shared" si="211"/>
        <v>0.12962066439122033</v>
      </c>
      <c r="AQ583" s="19">
        <f t="shared" ref="AQ583:AQ646" si="214">MAX(AP583,0)</f>
        <v>0.12962066439122033</v>
      </c>
      <c r="AX583">
        <v>0.18605134863007894</v>
      </c>
      <c r="AY583">
        <v>58.577586206896555</v>
      </c>
      <c r="AZ583">
        <v>2.4407327586206899</v>
      </c>
      <c r="BA583">
        <v>1.9769935344827589</v>
      </c>
      <c r="BB583">
        <v>7.0172413793103479</v>
      </c>
      <c r="BC583">
        <v>0.29238505747126448</v>
      </c>
      <c r="BD583">
        <v>1.6846084770114944</v>
      </c>
      <c r="BE583">
        <v>0.16846084770114944</v>
      </c>
      <c r="BF583">
        <v>0</v>
      </c>
      <c r="BG583">
        <v>24.73</v>
      </c>
      <c r="BH583">
        <v>0.99324136946975639</v>
      </c>
      <c r="BI583">
        <v>3.1171873279672573</v>
      </c>
      <c r="BJ583">
        <v>1.9778553595952248</v>
      </c>
      <c r="BK583">
        <v>0.45274849466243461</v>
      </c>
      <c r="BL583">
        <v>1.2576347073956517E-3</v>
      </c>
      <c r="BP583" s="50">
        <f t="shared" ref="BP583:BP646" si="215">U583*(LN((2-0.08)/0.015)/LN(($AW$13-0.08)/0.015))</f>
        <v>0.99353882403264404</v>
      </c>
      <c r="BQ583" s="50">
        <f t="shared" ref="BQ583:BQ646" si="216">0.04*BD583</f>
        <v>6.7384339080459779E-2</v>
      </c>
      <c r="BR583" s="50">
        <f t="shared" ref="BR583:BR646" si="217">(0.408*AX583*(BD583-BE583) + $BF$6*($BN$7/(BG583+273))*BP583*(BI583-BJ583))  /  (AX583 + $BF$6*(1 + $BN$8*BP583))</f>
        <v>0.46387514498999932</v>
      </c>
      <c r="BS583" s="50">
        <f t="shared" ref="BS583:BS646" si="218">(0.408*AX583*(BD583-BQ583) + $BF$6*($BN$7/(BG583+273))*BP583*(BI583-BJ583))  /  (AX583 + $BF$6*(1 + $BN$8*BP583))</f>
        <v>0.49248019179873115</v>
      </c>
      <c r="BT583" s="50">
        <f t="shared" ref="BT583:BU646" si="219">BR583/60/6</f>
        <v>1.2885420694166649E-3</v>
      </c>
      <c r="BU583" s="50">
        <f t="shared" si="219"/>
        <v>1.3680005327742532E-3</v>
      </c>
    </row>
    <row r="584" spans="1:73" x14ac:dyDescent="0.25">
      <c r="A584" s="21">
        <v>43739.494444444441</v>
      </c>
      <c r="B584" s="17">
        <v>337677</v>
      </c>
      <c r="C584" s="17">
        <v>13.46</v>
      </c>
      <c r="D584" s="17">
        <v>26.35</v>
      </c>
      <c r="E584" s="17">
        <v>678.4</v>
      </c>
      <c r="F584" s="17">
        <v>84.8</v>
      </c>
      <c r="G584" s="17">
        <v>-96.4</v>
      </c>
      <c r="H584" s="17">
        <v>-15.61</v>
      </c>
      <c r="I584" s="17">
        <v>30.79</v>
      </c>
      <c r="J584" s="17">
        <v>303.89999999999998</v>
      </c>
      <c r="K584" s="17">
        <v>593.6</v>
      </c>
      <c r="L584" s="17">
        <v>-80.8</v>
      </c>
      <c r="M584" s="17">
        <v>0.125</v>
      </c>
      <c r="N584" s="17">
        <v>582</v>
      </c>
      <c r="O584" s="17">
        <v>69.180000000000007</v>
      </c>
      <c r="P584" s="17">
        <v>512.79999999999995</v>
      </c>
      <c r="Q584" s="17">
        <v>387.4</v>
      </c>
      <c r="R584" s="17">
        <v>468.3</v>
      </c>
      <c r="S584" s="17">
        <v>24.23</v>
      </c>
      <c r="T584" s="17">
        <v>63.47</v>
      </c>
      <c r="U584" s="17">
        <v>1.0649999999999999</v>
      </c>
      <c r="V584" s="17">
        <v>328.5</v>
      </c>
      <c r="W584" s="17">
        <v>25.75</v>
      </c>
      <c r="X584" s="17">
        <v>0.66200000000000003</v>
      </c>
      <c r="Y584" s="17">
        <v>6.6216179999999998</v>
      </c>
      <c r="Z584" s="7">
        <f t="shared" si="198"/>
        <v>24.990000000000002</v>
      </c>
      <c r="AA584" s="7">
        <f t="shared" si="212"/>
        <v>298.14</v>
      </c>
      <c r="AB584" s="2">
        <f t="shared" si="199"/>
        <v>549.50400000000002</v>
      </c>
      <c r="AC584" s="42">
        <f t="shared" si="200"/>
        <v>3.2523927327687936</v>
      </c>
      <c r="AD584" s="42">
        <f t="shared" si="201"/>
        <v>2.0642936674883532</v>
      </c>
      <c r="AE584" s="42">
        <f t="shared" si="202"/>
        <v>0.84469256834733342</v>
      </c>
      <c r="AF584" s="42">
        <f t="shared" si="203"/>
        <v>378.4101010356456</v>
      </c>
      <c r="AG584" s="42">
        <f t="shared" si="204"/>
        <v>363.27369699421973</v>
      </c>
      <c r="AH584" s="6">
        <f t="shared" si="205"/>
        <v>371.90399999999994</v>
      </c>
      <c r="AI584" s="4">
        <v>25.399189771166299</v>
      </c>
      <c r="AJ584" s="4">
        <f t="shared" si="213"/>
        <v>298.54918977116625</v>
      </c>
      <c r="AK584" s="8">
        <f t="shared" si="206"/>
        <v>0.20633044126765046</v>
      </c>
      <c r="AL584" s="8">
        <f t="shared" si="207"/>
        <v>432.52556572362471</v>
      </c>
      <c r="AM584" s="8">
        <f t="shared" si="208"/>
        <v>2.6542371785505527</v>
      </c>
      <c r="AN584" s="8">
        <f t="shared" si="209"/>
        <v>31.637705679133532</v>
      </c>
      <c r="AO584" s="22">
        <f t="shared" si="210"/>
        <v>1.0410211328136226E-2</v>
      </c>
      <c r="AP584" s="22">
        <f t="shared" si="211"/>
        <v>0.11511697520441115</v>
      </c>
      <c r="AQ584" s="19">
        <f t="shared" si="214"/>
        <v>0.11511697520441115</v>
      </c>
      <c r="AX584">
        <v>0.18858384606287981</v>
      </c>
      <c r="AY584">
        <v>58.482758620689658</v>
      </c>
      <c r="AZ584">
        <v>2.4367816091954024</v>
      </c>
      <c r="BA584">
        <v>1.9737931034482761</v>
      </c>
      <c r="BB584">
        <v>6.9741379310344858</v>
      </c>
      <c r="BC584">
        <v>0.29058908045977022</v>
      </c>
      <c r="BD584">
        <v>1.6832040229885059</v>
      </c>
      <c r="BE584">
        <v>0.16832040229885059</v>
      </c>
      <c r="BF584">
        <v>0</v>
      </c>
      <c r="BG584">
        <v>24.990000000000002</v>
      </c>
      <c r="BH584">
        <v>1.2228925531621855</v>
      </c>
      <c r="BI584">
        <v>3.1658913104659576</v>
      </c>
      <c r="BJ584">
        <v>2.0093912147527435</v>
      </c>
      <c r="BK584">
        <v>0.45380170375750239</v>
      </c>
      <c r="BL584">
        <v>1.2605602882152843E-3</v>
      </c>
      <c r="BP584" s="50">
        <f t="shared" si="215"/>
        <v>1.2232587833465502</v>
      </c>
      <c r="BQ584" s="50">
        <f t="shared" si="216"/>
        <v>6.7328160919540234E-2</v>
      </c>
      <c r="BR584" s="50">
        <f t="shared" si="217"/>
        <v>0.46722323835602048</v>
      </c>
      <c r="BS584" s="50">
        <f t="shared" si="218"/>
        <v>0.49553992438073552</v>
      </c>
      <c r="BT584" s="50">
        <f t="shared" si="219"/>
        <v>1.2978423287667235E-3</v>
      </c>
      <c r="BU584" s="50">
        <f t="shared" si="219"/>
        <v>1.3764997899464876E-3</v>
      </c>
    </row>
    <row r="585" spans="1:73" x14ac:dyDescent="0.25">
      <c r="A585" s="21">
        <v>43739.494444444441</v>
      </c>
      <c r="B585" s="17">
        <v>337678</v>
      </c>
      <c r="C585" s="17">
        <v>13.46</v>
      </c>
      <c r="D585" s="17">
        <v>26.36</v>
      </c>
      <c r="E585" s="17">
        <v>670.8</v>
      </c>
      <c r="F585" s="17">
        <v>83.5</v>
      </c>
      <c r="G585" s="17">
        <v>-95.2</v>
      </c>
      <c r="H585" s="17">
        <v>-14.09</v>
      </c>
      <c r="I585" s="17">
        <v>30.78</v>
      </c>
      <c r="J585" s="17">
        <v>303.89999999999998</v>
      </c>
      <c r="K585" s="17">
        <v>587.29999999999995</v>
      </c>
      <c r="L585" s="17">
        <v>-81.099999999999994</v>
      </c>
      <c r="M585" s="17">
        <v>0.124</v>
      </c>
      <c r="N585" s="17">
        <v>575.5</v>
      </c>
      <c r="O585" s="17">
        <v>69.41</v>
      </c>
      <c r="P585" s="17">
        <v>506.1</v>
      </c>
      <c r="Q585" s="17">
        <v>388.6</v>
      </c>
      <c r="R585" s="17">
        <v>469.7</v>
      </c>
      <c r="S585" s="17">
        <v>24.23</v>
      </c>
      <c r="T585" s="17">
        <v>62.85</v>
      </c>
      <c r="U585" s="17">
        <v>1.01</v>
      </c>
      <c r="V585" s="17">
        <v>330</v>
      </c>
      <c r="W585" s="17">
        <v>25.5</v>
      </c>
      <c r="X585" s="17">
        <v>0.65300000000000002</v>
      </c>
      <c r="Y585" s="17">
        <v>6.5332549999999996</v>
      </c>
      <c r="Z585" s="7">
        <f t="shared" si="198"/>
        <v>24.865000000000002</v>
      </c>
      <c r="AA585" s="7">
        <f t="shared" si="212"/>
        <v>298.01499999999999</v>
      </c>
      <c r="AB585" s="2">
        <f t="shared" si="199"/>
        <v>543.34799999999996</v>
      </c>
      <c r="AC585" s="42">
        <f t="shared" si="200"/>
        <v>3.2494550845374741</v>
      </c>
      <c r="AD585" s="42">
        <f t="shared" si="201"/>
        <v>2.0422825206318027</v>
      </c>
      <c r="AE585" s="42">
        <f t="shared" si="202"/>
        <v>0.84344925213484234</v>
      </c>
      <c r="AF585" s="42">
        <f t="shared" si="203"/>
        <v>377.21982766724125</v>
      </c>
      <c r="AG585" s="42">
        <f t="shared" si="204"/>
        <v>362.1310345605516</v>
      </c>
      <c r="AH585" s="6">
        <f t="shared" si="205"/>
        <v>373.05599999999998</v>
      </c>
      <c r="AI585" s="4">
        <v>25.3740670974537</v>
      </c>
      <c r="AJ585" s="4">
        <f t="shared" si="213"/>
        <v>298.52406709745367</v>
      </c>
      <c r="AK585" s="8">
        <f t="shared" si="206"/>
        <v>0.20607102797272864</v>
      </c>
      <c r="AL585" s="8">
        <f t="shared" si="207"/>
        <v>432.40122688362982</v>
      </c>
      <c r="AM585" s="8">
        <f t="shared" si="208"/>
        <v>2.584792061269146</v>
      </c>
      <c r="AN585" s="8">
        <f t="shared" si="209"/>
        <v>38.330203409376111</v>
      </c>
      <c r="AO585" s="22">
        <f t="shared" si="210"/>
        <v>1.0146744934680301E-2</v>
      </c>
      <c r="AP585" s="22">
        <f t="shared" si="211"/>
        <v>0.11220354210236756</v>
      </c>
      <c r="AQ585" s="19">
        <f t="shared" si="214"/>
        <v>0.11220354210236756</v>
      </c>
      <c r="AX585">
        <v>0.18736269840215791</v>
      </c>
      <c r="AY585">
        <v>57.827586206896548</v>
      </c>
      <c r="AZ585">
        <v>2.4094827586206895</v>
      </c>
      <c r="BA585">
        <v>1.9516810344827586</v>
      </c>
      <c r="BB585">
        <v>6.9913793103448247</v>
      </c>
      <c r="BC585">
        <v>0.29130747126436768</v>
      </c>
      <c r="BD585">
        <v>1.6603735632183909</v>
      </c>
      <c r="BE585">
        <v>0.16603735632183911</v>
      </c>
      <c r="BF585">
        <v>0</v>
      </c>
      <c r="BG585">
        <v>24.865000000000002</v>
      </c>
      <c r="BH585">
        <v>1.1597384776467676</v>
      </c>
      <c r="BI585">
        <v>3.1423937405981071</v>
      </c>
      <c r="BJ585">
        <v>1.9749944659659104</v>
      </c>
      <c r="BK585">
        <v>0.44802175385506593</v>
      </c>
      <c r="BL585">
        <v>1.2445048718196276E-3</v>
      </c>
      <c r="BP585" s="50">
        <f t="shared" si="215"/>
        <v>1.1600857945352261</v>
      </c>
      <c r="BQ585" s="50">
        <f t="shared" si="216"/>
        <v>6.6414942528735643E-2</v>
      </c>
      <c r="BR585" s="50">
        <f t="shared" si="217"/>
        <v>0.46069113595026623</v>
      </c>
      <c r="BS585" s="50">
        <f t="shared" si="218"/>
        <v>0.48866994467258834</v>
      </c>
      <c r="BT585" s="50">
        <f t="shared" si="219"/>
        <v>1.2796975998618507E-3</v>
      </c>
      <c r="BU585" s="50">
        <f t="shared" si="219"/>
        <v>1.3574165129794119E-3</v>
      </c>
    </row>
    <row r="586" spans="1:73" x14ac:dyDescent="0.25">
      <c r="A586" s="21">
        <v>43739.495138888888</v>
      </c>
      <c r="B586" s="17">
        <v>337679</v>
      </c>
      <c r="C586" s="17">
        <v>13.46</v>
      </c>
      <c r="D586" s="17">
        <v>26.37</v>
      </c>
      <c r="E586" s="17">
        <v>645.79999999999995</v>
      </c>
      <c r="F586" s="17">
        <v>79.709999999999994</v>
      </c>
      <c r="G586" s="17">
        <v>-95.4</v>
      </c>
      <c r="H586" s="17">
        <v>-14.12</v>
      </c>
      <c r="I586" s="17">
        <v>30.76</v>
      </c>
      <c r="J586" s="17">
        <v>303.89999999999998</v>
      </c>
      <c r="K586" s="17">
        <v>566.1</v>
      </c>
      <c r="L586" s="17">
        <v>-81.3</v>
      </c>
      <c r="M586" s="17">
        <v>0.123</v>
      </c>
      <c r="N586" s="17">
        <v>550.4</v>
      </c>
      <c r="O586" s="17">
        <v>65.59</v>
      </c>
      <c r="P586" s="17">
        <v>484.8</v>
      </c>
      <c r="Q586" s="17">
        <v>388.3</v>
      </c>
      <c r="R586" s="17">
        <v>469.6</v>
      </c>
      <c r="S586" s="17">
        <v>24.23</v>
      </c>
      <c r="T586" s="17">
        <v>62.26</v>
      </c>
      <c r="U586" s="17">
        <v>1.615</v>
      </c>
      <c r="V586" s="17">
        <v>330.5</v>
      </c>
      <c r="W586" s="17">
        <v>25.05</v>
      </c>
      <c r="X586" s="17">
        <v>0.63300000000000001</v>
      </c>
      <c r="Y586" s="17">
        <v>6.3328199999999999</v>
      </c>
      <c r="Z586" s="7">
        <f t="shared" si="198"/>
        <v>24.64</v>
      </c>
      <c r="AA586" s="7">
        <f t="shared" si="212"/>
        <v>297.78999999999996</v>
      </c>
      <c r="AB586" s="2">
        <f t="shared" si="199"/>
        <v>523.09799999999996</v>
      </c>
      <c r="AC586" s="42">
        <f t="shared" si="200"/>
        <v>3.2548126890603761</v>
      </c>
      <c r="AD586" s="42">
        <f t="shared" si="201"/>
        <v>2.02644638020899</v>
      </c>
      <c r="AE586" s="42">
        <f t="shared" si="202"/>
        <v>0.84260187831751943</v>
      </c>
      <c r="AF586" s="42">
        <f t="shared" si="203"/>
        <v>375.70408815296042</v>
      </c>
      <c r="AG586" s="42">
        <f t="shared" si="204"/>
        <v>360.675924626842</v>
      </c>
      <c r="AH586" s="6">
        <f t="shared" si="205"/>
        <v>372.76799999999997</v>
      </c>
      <c r="AI586" s="4">
        <v>25.378849675343499</v>
      </c>
      <c r="AJ586" s="4">
        <f t="shared" si="213"/>
        <v>298.52884967534345</v>
      </c>
      <c r="AK586" s="8">
        <f t="shared" si="206"/>
        <v>0.20560463214707597</v>
      </c>
      <c r="AL586" s="8">
        <f t="shared" si="207"/>
        <v>432.47539119422288</v>
      </c>
      <c r="AM586" s="8">
        <f t="shared" si="208"/>
        <v>3.2685203074174098</v>
      </c>
      <c r="AN586" s="8">
        <f t="shared" si="209"/>
        <v>70.34735274351813</v>
      </c>
      <c r="AO586" s="22">
        <f t="shared" si="210"/>
        <v>8.948519470655213E-3</v>
      </c>
      <c r="AP586" s="22">
        <f t="shared" si="211"/>
        <v>9.8953466125651979E-2</v>
      </c>
      <c r="AQ586" s="19">
        <f t="shared" si="214"/>
        <v>9.8953466125651979E-2</v>
      </c>
      <c r="AX586">
        <v>0.18518141893629109</v>
      </c>
      <c r="AY586">
        <v>55.672413793103445</v>
      </c>
      <c r="AZ586">
        <v>2.319683908045977</v>
      </c>
      <c r="BA586">
        <v>1.8789439655172415</v>
      </c>
      <c r="BB586">
        <v>7.0086206896551735</v>
      </c>
      <c r="BC586">
        <v>0.29202586206896558</v>
      </c>
      <c r="BD586">
        <v>1.586918103448276</v>
      </c>
      <c r="BE586">
        <v>0.1586918103448276</v>
      </c>
      <c r="BF586">
        <v>0</v>
      </c>
      <c r="BG586">
        <v>24.64</v>
      </c>
      <c r="BH586">
        <v>1.854433308316366</v>
      </c>
      <c r="BI586">
        <v>3.1004811821143279</v>
      </c>
      <c r="BJ586">
        <v>1.9303595839843806</v>
      </c>
      <c r="BK586">
        <v>0.4288322668190423</v>
      </c>
      <c r="BL586">
        <v>1.1912007411640064E-3</v>
      </c>
      <c r="BP586" s="50">
        <f t="shared" si="215"/>
        <v>1.8549886714597921</v>
      </c>
      <c r="BQ586" s="50">
        <f t="shared" si="216"/>
        <v>6.347672413793104E-2</v>
      </c>
      <c r="BR586" s="50">
        <f t="shared" si="217"/>
        <v>0.44761095923485805</v>
      </c>
      <c r="BS586" s="50">
        <f t="shared" si="218"/>
        <v>0.47320520968763563</v>
      </c>
      <c r="BT586" s="50">
        <f t="shared" si="219"/>
        <v>1.2433637756523836E-3</v>
      </c>
      <c r="BU586" s="50">
        <f t="shared" si="219"/>
        <v>1.314458915798988E-3</v>
      </c>
    </row>
    <row r="587" spans="1:73" x14ac:dyDescent="0.25">
      <c r="A587" s="21">
        <v>43739.495138888888</v>
      </c>
      <c r="B587" s="17">
        <v>337680</v>
      </c>
      <c r="C587" s="17">
        <v>13.46</v>
      </c>
      <c r="D587" s="17">
        <v>26.38</v>
      </c>
      <c r="E587" s="17">
        <v>676.8</v>
      </c>
      <c r="F587" s="17">
        <v>84.5</v>
      </c>
      <c r="G587" s="17">
        <v>-95.8</v>
      </c>
      <c r="H587" s="17">
        <v>-13.55</v>
      </c>
      <c r="I587" s="17">
        <v>30.74</v>
      </c>
      <c r="J587" s="17">
        <v>303.89999999999998</v>
      </c>
      <c r="K587" s="17">
        <v>592.29999999999995</v>
      </c>
      <c r="L587" s="17">
        <v>-82.3</v>
      </c>
      <c r="M587" s="17">
        <v>0.125</v>
      </c>
      <c r="N587" s="17">
        <v>581</v>
      </c>
      <c r="O587" s="17">
        <v>70.900000000000006</v>
      </c>
      <c r="P587" s="17">
        <v>510.1</v>
      </c>
      <c r="Q587" s="17">
        <v>387.8</v>
      </c>
      <c r="R587" s="17">
        <v>470</v>
      </c>
      <c r="S587" s="17">
        <v>24.24</v>
      </c>
      <c r="T587" s="17">
        <v>60.72</v>
      </c>
      <c r="U587" s="17">
        <v>2.02</v>
      </c>
      <c r="V587" s="17">
        <v>335</v>
      </c>
      <c r="W587" s="17">
        <v>24.85</v>
      </c>
      <c r="X587" s="17">
        <v>0.66300000000000003</v>
      </c>
      <c r="Y587" s="17">
        <v>6.6253070000000003</v>
      </c>
      <c r="Z587" s="7">
        <f t="shared" si="198"/>
        <v>24.545000000000002</v>
      </c>
      <c r="AA587" s="7">
        <f t="shared" si="212"/>
        <v>297.69499999999999</v>
      </c>
      <c r="AB587" s="2">
        <f t="shared" si="199"/>
        <v>548.20799999999997</v>
      </c>
      <c r="AC587" s="42">
        <f t="shared" si="200"/>
        <v>3.1952680428545723</v>
      </c>
      <c r="AD587" s="42">
        <f t="shared" si="201"/>
        <v>1.9401667556212963</v>
      </c>
      <c r="AE587" s="42">
        <f t="shared" si="202"/>
        <v>0.83741377790920901</v>
      </c>
      <c r="AF587" s="42">
        <f t="shared" si="203"/>
        <v>372.91454489974689</v>
      </c>
      <c r="AG587" s="42">
        <f t="shared" si="204"/>
        <v>357.997963103757</v>
      </c>
      <c r="AH587" s="6">
        <f t="shared" si="205"/>
        <v>372.28800000000001</v>
      </c>
      <c r="AI587" s="4">
        <v>25.088534428711</v>
      </c>
      <c r="AJ587" s="4">
        <f t="shared" si="213"/>
        <v>298.23853442871098</v>
      </c>
      <c r="AK587" s="8">
        <f t="shared" si="206"/>
        <v>0.20540792094581764</v>
      </c>
      <c r="AL587" s="8">
        <f t="shared" si="207"/>
        <v>430.75652281268896</v>
      </c>
      <c r="AM587" s="8">
        <f t="shared" si="208"/>
        <v>3.6554479889611344</v>
      </c>
      <c r="AN587" s="8">
        <f t="shared" si="209"/>
        <v>57.877285234985635</v>
      </c>
      <c r="AO587" s="22">
        <f t="shared" si="210"/>
        <v>9.8323204220379049E-3</v>
      </c>
      <c r="AP587" s="22">
        <f t="shared" si="211"/>
        <v>0.1087266099167849</v>
      </c>
      <c r="AQ587" s="19">
        <f t="shared" si="214"/>
        <v>0.1087266099167849</v>
      </c>
      <c r="AX587">
        <v>0.18426688097279342</v>
      </c>
      <c r="AY587">
        <v>58.344827586206897</v>
      </c>
      <c r="AZ587">
        <v>2.4310344827586206</v>
      </c>
      <c r="BA587">
        <v>1.9691379310344828</v>
      </c>
      <c r="BB587">
        <v>7.0862068965517233</v>
      </c>
      <c r="BC587">
        <v>0.29525862068965514</v>
      </c>
      <c r="BD587">
        <v>1.6738793103448275</v>
      </c>
      <c r="BE587">
        <v>0.16738793103448277</v>
      </c>
      <c r="BF587">
        <v>0</v>
      </c>
      <c r="BG587">
        <v>24.545000000000002</v>
      </c>
      <c r="BH587">
        <v>2.3194769552935353</v>
      </c>
      <c r="BI587">
        <v>3.0829316858066473</v>
      </c>
      <c r="BJ587">
        <v>1.8719561196217962</v>
      </c>
      <c r="BK587">
        <v>0.45035985413186574</v>
      </c>
      <c r="BL587">
        <v>1.2509995948107382E-3</v>
      </c>
      <c r="BP587" s="50">
        <f t="shared" si="215"/>
        <v>2.3201715890704522</v>
      </c>
      <c r="BQ587" s="50">
        <f t="shared" si="216"/>
        <v>6.6955172413793104E-2</v>
      </c>
      <c r="BR587" s="50">
        <f t="shared" si="217"/>
        <v>0.47446952323816283</v>
      </c>
      <c r="BS587" s="50">
        <f t="shared" si="218"/>
        <v>0.50072639873390801</v>
      </c>
      <c r="BT587" s="50">
        <f t="shared" si="219"/>
        <v>1.3179708978837857E-3</v>
      </c>
      <c r="BU587" s="50">
        <f t="shared" si="219"/>
        <v>1.3909066631497444E-3</v>
      </c>
    </row>
    <row r="588" spans="1:73" x14ac:dyDescent="0.25">
      <c r="A588" s="21">
        <v>43739.495138888888</v>
      </c>
      <c r="B588" s="17">
        <v>337681</v>
      </c>
      <c r="C588" s="17">
        <v>13.46</v>
      </c>
      <c r="D588" s="17">
        <v>26.39</v>
      </c>
      <c r="E588" s="17">
        <v>678.6</v>
      </c>
      <c r="F588" s="17">
        <v>84.8</v>
      </c>
      <c r="G588" s="17">
        <v>-96.3</v>
      </c>
      <c r="H588" s="17">
        <v>-15.07</v>
      </c>
      <c r="I588" s="17">
        <v>30.71</v>
      </c>
      <c r="J588" s="17">
        <v>303.89999999999998</v>
      </c>
      <c r="K588" s="17">
        <v>593.79999999999995</v>
      </c>
      <c r="L588" s="17">
        <v>-81.2</v>
      </c>
      <c r="M588" s="17">
        <v>0.125</v>
      </c>
      <c r="N588" s="17">
        <v>582.29999999999995</v>
      </c>
      <c r="O588" s="17">
        <v>69.77</v>
      </c>
      <c r="P588" s="17">
        <v>512.6</v>
      </c>
      <c r="Q588" s="17">
        <v>387.1</v>
      </c>
      <c r="R588" s="17">
        <v>468.3</v>
      </c>
      <c r="S588" s="17">
        <v>24.25</v>
      </c>
      <c r="T588" s="17">
        <v>59.8</v>
      </c>
      <c r="U588" s="17">
        <v>1.1000000000000001</v>
      </c>
      <c r="V588" s="17">
        <v>333</v>
      </c>
      <c r="W588" s="17">
        <v>24</v>
      </c>
      <c r="X588" s="17">
        <v>0.66300000000000003</v>
      </c>
      <c r="Y588" s="17">
        <v>6.6328060000000004</v>
      </c>
      <c r="Z588" s="7">
        <f t="shared" si="198"/>
        <v>24.125</v>
      </c>
      <c r="AA588" s="7">
        <f t="shared" si="212"/>
        <v>297.27499999999998</v>
      </c>
      <c r="AB588" s="2">
        <f t="shared" si="199"/>
        <v>549.66600000000005</v>
      </c>
      <c r="AC588" s="42">
        <f t="shared" si="200"/>
        <v>3.0841050843807305</v>
      </c>
      <c r="AD588" s="42">
        <f t="shared" si="201"/>
        <v>1.8442948404596768</v>
      </c>
      <c r="AE588" s="42">
        <f t="shared" si="202"/>
        <v>0.83153500752934284</v>
      </c>
      <c r="AF588" s="42">
        <f t="shared" si="203"/>
        <v>368.21132994839013</v>
      </c>
      <c r="AG588" s="42">
        <f t="shared" si="204"/>
        <v>353.48287675045452</v>
      </c>
      <c r="AH588" s="6">
        <f t="shared" si="205"/>
        <v>371.61599999999999</v>
      </c>
      <c r="AI588" s="4">
        <v>24.5115720820218</v>
      </c>
      <c r="AJ588" s="4">
        <f t="shared" si="213"/>
        <v>297.66157208202179</v>
      </c>
      <c r="AK588" s="8">
        <f t="shared" si="206"/>
        <v>0.20453975383851633</v>
      </c>
      <c r="AL588" s="8">
        <f t="shared" si="207"/>
        <v>427.40009758261243</v>
      </c>
      <c r="AM588" s="8">
        <f t="shared" si="208"/>
        <v>2.697498841519677</v>
      </c>
      <c r="AN588" s="8">
        <f t="shared" si="209"/>
        <v>30.376115665757421</v>
      </c>
      <c r="AO588" s="22">
        <f t="shared" si="210"/>
        <v>1.055275849040728E-2</v>
      </c>
      <c r="AP588" s="22">
        <f t="shared" si="211"/>
        <v>0.11669327347803649</v>
      </c>
      <c r="AQ588" s="19">
        <f t="shared" si="214"/>
        <v>0.11669327347803649</v>
      </c>
      <c r="AX588">
        <v>0.18026913703683348</v>
      </c>
      <c r="AY588">
        <v>58.500000000000007</v>
      </c>
      <c r="AZ588">
        <v>2.4375000000000004</v>
      </c>
      <c r="BA588">
        <v>1.9743750000000004</v>
      </c>
      <c r="BB588">
        <v>6.9999999999999991</v>
      </c>
      <c r="BC588">
        <v>0.29166666666666663</v>
      </c>
      <c r="BD588">
        <v>1.6827083333333337</v>
      </c>
      <c r="BE588">
        <v>0.16827083333333337</v>
      </c>
      <c r="BF588">
        <v>0</v>
      </c>
      <c r="BG588">
        <v>24.125</v>
      </c>
      <c r="BH588">
        <v>1.2630815103083608</v>
      </c>
      <c r="BI588">
        <v>3.006378514702448</v>
      </c>
      <c r="BJ588">
        <v>1.7978143517920637</v>
      </c>
      <c r="BK588">
        <v>0.45071647790759722</v>
      </c>
      <c r="BL588">
        <v>1.2519902164099923E-3</v>
      </c>
      <c r="BP588" s="50">
        <f t="shared" si="215"/>
        <v>1.2634597762264839</v>
      </c>
      <c r="BQ588" s="50">
        <f t="shared" si="216"/>
        <v>6.7308333333333345E-2</v>
      </c>
      <c r="BR588" s="50">
        <f t="shared" si="217"/>
        <v>0.46488172474533074</v>
      </c>
      <c r="BS588" s="50">
        <f t="shared" si="218"/>
        <v>0.49272050835045</v>
      </c>
      <c r="BT588" s="50">
        <f t="shared" si="219"/>
        <v>1.2913381242925855E-3</v>
      </c>
      <c r="BU588" s="50">
        <f t="shared" si="219"/>
        <v>1.3686680787512501E-3</v>
      </c>
    </row>
    <row r="589" spans="1:73" x14ac:dyDescent="0.25">
      <c r="A589" s="21">
        <v>43739.495138888888</v>
      </c>
      <c r="B589" s="17">
        <v>337682</v>
      </c>
      <c r="C589" s="17">
        <v>13.45</v>
      </c>
      <c r="D589" s="17">
        <v>26.39</v>
      </c>
      <c r="E589" s="17">
        <v>669.4</v>
      </c>
      <c r="F589" s="17">
        <v>83</v>
      </c>
      <c r="G589" s="17">
        <v>-96.9</v>
      </c>
      <c r="H589" s="17">
        <v>-16.7</v>
      </c>
      <c r="I589" s="17">
        <v>30.67</v>
      </c>
      <c r="J589" s="17">
        <v>303.8</v>
      </c>
      <c r="K589" s="17">
        <v>586.4</v>
      </c>
      <c r="L589" s="17">
        <v>-80.2</v>
      </c>
      <c r="M589" s="17">
        <v>0.124</v>
      </c>
      <c r="N589" s="17">
        <v>572.5</v>
      </c>
      <c r="O589" s="17">
        <v>66.25</v>
      </c>
      <c r="P589" s="17">
        <v>506.2</v>
      </c>
      <c r="Q589" s="17">
        <v>386.2</v>
      </c>
      <c r="R589" s="17">
        <v>466.4</v>
      </c>
      <c r="S589" s="17">
        <v>24.24</v>
      </c>
      <c r="T589" s="17">
        <v>60.77</v>
      </c>
      <c r="U589" s="17">
        <v>2.2149999999999999</v>
      </c>
      <c r="V589" s="17">
        <v>356.5</v>
      </c>
      <c r="W589" s="17">
        <v>24.6</v>
      </c>
      <c r="X589" s="17">
        <v>0.65400000000000003</v>
      </c>
      <c r="Y589" s="17">
        <v>6.5444659999999999</v>
      </c>
      <c r="Z589" s="7">
        <f t="shared" si="198"/>
        <v>24.42</v>
      </c>
      <c r="AA589" s="7">
        <f t="shared" si="212"/>
        <v>297.57</v>
      </c>
      <c r="AB589" s="2">
        <f t="shared" si="199"/>
        <v>542.21400000000006</v>
      </c>
      <c r="AC589" s="42">
        <f t="shared" si="200"/>
        <v>2.9089355193274287</v>
      </c>
      <c r="AD589" s="42">
        <f t="shared" si="201"/>
        <v>1.7677601150952784</v>
      </c>
      <c r="AE589" s="42">
        <f t="shared" si="202"/>
        <v>0.82639320110214609</v>
      </c>
      <c r="AF589" s="42">
        <f t="shared" si="203"/>
        <v>367.38919065312461</v>
      </c>
      <c r="AG589" s="42">
        <f t="shared" si="204"/>
        <v>352.6936230269996</v>
      </c>
      <c r="AH589" s="6">
        <f t="shared" si="205"/>
        <v>370.75199999999995</v>
      </c>
      <c r="AI589" s="4">
        <v>23.646122639718001</v>
      </c>
      <c r="AJ589" s="4">
        <f t="shared" si="213"/>
        <v>296.79612263971796</v>
      </c>
      <c r="AK589" s="8">
        <f t="shared" si="206"/>
        <v>0.2051492816291072</v>
      </c>
      <c r="AL589" s="8">
        <f t="shared" si="207"/>
        <v>422.16200494796664</v>
      </c>
      <c r="AM589" s="8">
        <f t="shared" si="208"/>
        <v>3.8278224880472189</v>
      </c>
      <c r="AN589" s="8">
        <f t="shared" si="209"/>
        <v>-86.290784188815081</v>
      </c>
      <c r="AO589" s="22">
        <f t="shared" si="210"/>
        <v>1.3138869039982183E-2</v>
      </c>
      <c r="AP589" s="22">
        <f t="shared" si="211"/>
        <v>0.14529069716401458</v>
      </c>
      <c r="AQ589" s="19">
        <f t="shared" si="214"/>
        <v>0.14529069716401458</v>
      </c>
      <c r="AX589">
        <v>0.18306934319733328</v>
      </c>
      <c r="AY589">
        <v>57.706896551724135</v>
      </c>
      <c r="AZ589">
        <v>2.4044540229885056</v>
      </c>
      <c r="BA589">
        <v>1.9476077586206897</v>
      </c>
      <c r="BB589">
        <v>6.9137931034482749</v>
      </c>
      <c r="BC589">
        <v>0.28807471264367812</v>
      </c>
      <c r="BD589">
        <v>1.6595330459770117</v>
      </c>
      <c r="BE589">
        <v>0.16595330459770119</v>
      </c>
      <c r="BF589">
        <v>0</v>
      </c>
      <c r="BG589">
        <v>24.42</v>
      </c>
      <c r="BH589">
        <v>2.5433868593936535</v>
      </c>
      <c r="BI589">
        <v>3.0599722823426898</v>
      </c>
      <c r="BJ589">
        <v>1.8595451559796528</v>
      </c>
      <c r="BK589">
        <v>0.44576533249201444</v>
      </c>
      <c r="BL589">
        <v>1.23823703470004E-3</v>
      </c>
      <c r="BP589" s="50">
        <f t="shared" si="215"/>
        <v>2.5441485494015104</v>
      </c>
      <c r="BQ589" s="50">
        <f t="shared" si="216"/>
        <v>6.6381321839080465E-2</v>
      </c>
      <c r="BR589" s="50">
        <f t="shared" si="217"/>
        <v>0.47171893535923448</v>
      </c>
      <c r="BS589" s="50">
        <f t="shared" si="218"/>
        <v>0.4973702561915942</v>
      </c>
      <c r="BT589" s="50">
        <f t="shared" si="219"/>
        <v>1.3103303759978736E-3</v>
      </c>
      <c r="BU589" s="50">
        <f t="shared" si="219"/>
        <v>1.3815840449766506E-3</v>
      </c>
    </row>
    <row r="590" spans="1:73" x14ac:dyDescent="0.25">
      <c r="A590" s="21">
        <v>43739.495138888888</v>
      </c>
      <c r="B590" s="17">
        <v>337683</v>
      </c>
      <c r="C590" s="17">
        <v>13.46</v>
      </c>
      <c r="D590" s="17">
        <v>26.4</v>
      </c>
      <c r="E590" s="17">
        <v>625.6</v>
      </c>
      <c r="F590" s="17">
        <v>75.03</v>
      </c>
      <c r="G590" s="17">
        <v>-96.6</v>
      </c>
      <c r="H590" s="17">
        <v>-15.85</v>
      </c>
      <c r="I590" s="17">
        <v>30.65</v>
      </c>
      <c r="J590" s="17">
        <v>303.8</v>
      </c>
      <c r="K590" s="17">
        <v>550.6</v>
      </c>
      <c r="L590" s="17">
        <v>-80.7</v>
      </c>
      <c r="M590" s="17">
        <v>0.12</v>
      </c>
      <c r="N590" s="17">
        <v>529</v>
      </c>
      <c r="O590" s="17">
        <v>59.18</v>
      </c>
      <c r="P590" s="17">
        <v>469.9</v>
      </c>
      <c r="Q590" s="17">
        <v>386.4</v>
      </c>
      <c r="R590" s="17">
        <v>467.2</v>
      </c>
      <c r="S590" s="17">
        <v>24.23</v>
      </c>
      <c r="T590" s="17">
        <v>62.02</v>
      </c>
      <c r="U590" s="17">
        <v>1.2450000000000001</v>
      </c>
      <c r="V590" s="17">
        <v>346.5</v>
      </c>
      <c r="W590" s="17">
        <v>24.4</v>
      </c>
      <c r="X590" s="17">
        <v>0.60799999999999998</v>
      </c>
      <c r="Y590" s="17">
        <v>6.0750710000000003</v>
      </c>
      <c r="Z590" s="7">
        <f t="shared" si="198"/>
        <v>24.314999999999998</v>
      </c>
      <c r="AA590" s="7">
        <f t="shared" si="212"/>
        <v>297.46499999999997</v>
      </c>
      <c r="AB590" s="2">
        <f t="shared" si="199"/>
        <v>506.73600000000005</v>
      </c>
      <c r="AC590" s="42">
        <f t="shared" si="200"/>
        <v>2.9854612161014007</v>
      </c>
      <c r="AD590" s="42">
        <f t="shared" si="201"/>
        <v>1.8515830462260887</v>
      </c>
      <c r="AE590" s="42">
        <f t="shared" si="202"/>
        <v>0.83192810049623289</v>
      </c>
      <c r="AF590" s="42">
        <f t="shared" si="203"/>
        <v>369.32809607748459</v>
      </c>
      <c r="AG590" s="42">
        <f t="shared" si="204"/>
        <v>354.55497223438522</v>
      </c>
      <c r="AH590" s="6">
        <f t="shared" si="205"/>
        <v>370.94399999999996</v>
      </c>
      <c r="AI590" s="4">
        <v>24.0328682254641</v>
      </c>
      <c r="AJ590" s="4">
        <f t="shared" si="213"/>
        <v>297.18286822546406</v>
      </c>
      <c r="AK590" s="8">
        <f t="shared" si="206"/>
        <v>0.20493219246021455</v>
      </c>
      <c r="AL590" s="8">
        <f t="shared" si="207"/>
        <v>424.50039811526131</v>
      </c>
      <c r="AM590" s="8">
        <f t="shared" si="208"/>
        <v>2.8697865774304541</v>
      </c>
      <c r="AN590" s="8">
        <f t="shared" si="209"/>
        <v>-23.585336946615978</v>
      </c>
      <c r="AO590" s="22">
        <f t="shared" si="210"/>
        <v>1.0854633102729846E-2</v>
      </c>
      <c r="AP590" s="22">
        <f t="shared" si="211"/>
        <v>0.12003142783112393</v>
      </c>
      <c r="AQ590" s="19">
        <f t="shared" si="214"/>
        <v>0.12003142783112393</v>
      </c>
      <c r="AX590">
        <v>0.18206848714877405</v>
      </c>
      <c r="AY590">
        <v>53.931034482758626</v>
      </c>
      <c r="AZ590">
        <v>2.2471264367816093</v>
      </c>
      <c r="BA590">
        <v>1.8201724137931037</v>
      </c>
      <c r="BB590">
        <v>6.9655172413793114</v>
      </c>
      <c r="BC590">
        <v>0.29022988505747133</v>
      </c>
      <c r="BD590">
        <v>1.5299425287356323</v>
      </c>
      <c r="BE590">
        <v>0.15299425287356325</v>
      </c>
      <c r="BF590">
        <v>0</v>
      </c>
      <c r="BG590">
        <v>24.314999999999998</v>
      </c>
      <c r="BH590">
        <v>1.429578618485372</v>
      </c>
      <c r="BI590">
        <v>3.040801786809312</v>
      </c>
      <c r="BJ590">
        <v>1.8859052681791355</v>
      </c>
      <c r="BK590">
        <v>0.41300199921845526</v>
      </c>
      <c r="BL590">
        <v>1.1472277756068201E-3</v>
      </c>
      <c r="BP590" s="50">
        <f t="shared" si="215"/>
        <v>1.4300067467290658</v>
      </c>
      <c r="BQ590" s="50">
        <f t="shared" si="216"/>
        <v>6.1197701149425292E-2</v>
      </c>
      <c r="BR590" s="50">
        <f t="shared" si="217"/>
        <v>0.42745239998150925</v>
      </c>
      <c r="BS590" s="50">
        <f t="shared" si="218"/>
        <v>0.4525968403531816</v>
      </c>
      <c r="BT590" s="50">
        <f t="shared" si="219"/>
        <v>1.1873677777264147E-3</v>
      </c>
      <c r="BU590" s="50">
        <f t="shared" si="219"/>
        <v>1.2572134454255045E-3</v>
      </c>
    </row>
    <row r="591" spans="1:73" x14ac:dyDescent="0.25">
      <c r="A591" s="21">
        <v>43739.495138888888</v>
      </c>
      <c r="B591" s="17">
        <v>337684</v>
      </c>
      <c r="C591" s="17">
        <v>13.46</v>
      </c>
      <c r="D591" s="17">
        <v>26.41</v>
      </c>
      <c r="E591" s="17">
        <v>574.5</v>
      </c>
      <c r="F591" s="17">
        <v>66.48</v>
      </c>
      <c r="G591" s="17">
        <v>-97.1</v>
      </c>
      <c r="H591" s="17">
        <v>-16.04</v>
      </c>
      <c r="I591" s="17">
        <v>30.64</v>
      </c>
      <c r="J591" s="17">
        <v>303.8</v>
      </c>
      <c r="K591" s="17">
        <v>508</v>
      </c>
      <c r="L591" s="17">
        <v>-81</v>
      </c>
      <c r="M591" s="17">
        <v>0.11600000000000001</v>
      </c>
      <c r="N591" s="17">
        <v>477.4</v>
      </c>
      <c r="O591" s="17">
        <v>50.44</v>
      </c>
      <c r="P591" s="17">
        <v>427</v>
      </c>
      <c r="Q591" s="17">
        <v>385.9</v>
      </c>
      <c r="R591" s="17">
        <v>466.9</v>
      </c>
      <c r="S591" s="17">
        <v>24.2</v>
      </c>
      <c r="T591" s="17">
        <v>63.14</v>
      </c>
      <c r="U591" s="17">
        <v>1.0249999999999999</v>
      </c>
      <c r="V591" s="17">
        <v>178</v>
      </c>
      <c r="W591" s="17">
        <v>24.75</v>
      </c>
      <c r="X591" s="17">
        <v>0.55900000000000005</v>
      </c>
      <c r="Y591" s="17">
        <v>5.586411</v>
      </c>
      <c r="Z591" s="7">
        <f t="shared" si="198"/>
        <v>24.475000000000001</v>
      </c>
      <c r="AA591" s="7">
        <f t="shared" si="212"/>
        <v>297.625</v>
      </c>
      <c r="AB591" s="2">
        <f t="shared" si="199"/>
        <v>465.34500000000003</v>
      </c>
      <c r="AC591" s="42">
        <f t="shared" si="200"/>
        <v>3.0913045125809391</v>
      </c>
      <c r="AD591" s="42">
        <f t="shared" si="201"/>
        <v>1.9518496692436051</v>
      </c>
      <c r="AE591" s="42">
        <f t="shared" si="202"/>
        <v>0.83816119821248458</v>
      </c>
      <c r="AF591" s="42">
        <f t="shared" si="203"/>
        <v>372.89644608120278</v>
      </c>
      <c r="AG591" s="42">
        <f t="shared" si="204"/>
        <v>357.98058823795463</v>
      </c>
      <c r="AH591" s="6">
        <f t="shared" si="205"/>
        <v>370.46399999999994</v>
      </c>
      <c r="AI591" s="4">
        <v>24.577800544446099</v>
      </c>
      <c r="AJ591" s="4">
        <f t="shared" si="213"/>
        <v>297.7278005444461</v>
      </c>
      <c r="AK591" s="8">
        <f t="shared" si="206"/>
        <v>0.20526305616382914</v>
      </c>
      <c r="AL591" s="8">
        <f t="shared" si="207"/>
        <v>427.71699177885057</v>
      </c>
      <c r="AM591" s="8">
        <f t="shared" si="208"/>
        <v>2.6039153212038211</v>
      </c>
      <c r="AN591" s="8">
        <f t="shared" si="209"/>
        <v>7.7976323772797951</v>
      </c>
      <c r="AO591" s="22">
        <f t="shared" si="210"/>
        <v>9.1136076271087045E-3</v>
      </c>
      <c r="AP591" s="22">
        <f t="shared" si="211"/>
        <v>0.10077902457148624</v>
      </c>
      <c r="AQ591" s="19">
        <f t="shared" si="214"/>
        <v>0.10077902457148624</v>
      </c>
      <c r="AX591">
        <v>0.1835954491446864</v>
      </c>
      <c r="AY591">
        <v>49.525862068965516</v>
      </c>
      <c r="AZ591">
        <v>2.0635775862068964</v>
      </c>
      <c r="BA591">
        <v>1.6714978448275861</v>
      </c>
      <c r="BB591">
        <v>6.9827586206896557</v>
      </c>
      <c r="BC591">
        <v>0.29094827586206901</v>
      </c>
      <c r="BD591">
        <v>1.3805495689655172</v>
      </c>
      <c r="BE591">
        <v>0.13805495689655173</v>
      </c>
      <c r="BF591">
        <v>0</v>
      </c>
      <c r="BG591">
        <v>24.475000000000001</v>
      </c>
      <c r="BH591">
        <v>1.1769623164236998</v>
      </c>
      <c r="BI591">
        <v>3.0700559790515647</v>
      </c>
      <c r="BJ591">
        <v>1.9384333451731581</v>
      </c>
      <c r="BK591">
        <v>0.37635907558045534</v>
      </c>
      <c r="BL591">
        <v>1.045441876612376E-3</v>
      </c>
      <c r="BP591" s="50">
        <f t="shared" si="215"/>
        <v>1.1773147914837689</v>
      </c>
      <c r="BQ591" s="50">
        <f t="shared" si="216"/>
        <v>5.522198275862069E-2</v>
      </c>
      <c r="BR591" s="50">
        <f t="shared" si="217"/>
        <v>0.38730206061746958</v>
      </c>
      <c r="BS591" s="50">
        <f t="shared" si="218"/>
        <v>0.41039415727863787</v>
      </c>
      <c r="BT591" s="50">
        <f t="shared" si="219"/>
        <v>1.0758390572707488E-3</v>
      </c>
      <c r="BU591" s="50">
        <f t="shared" si="219"/>
        <v>1.1399837702184385E-3</v>
      </c>
    </row>
    <row r="592" spans="1:73" x14ac:dyDescent="0.25">
      <c r="A592" s="21">
        <v>43739.495833333334</v>
      </c>
      <c r="B592" s="17">
        <v>337685</v>
      </c>
      <c r="C592" s="17">
        <v>13.46</v>
      </c>
      <c r="D592" s="17">
        <v>26.42</v>
      </c>
      <c r="E592" s="17">
        <v>636.5</v>
      </c>
      <c r="F592" s="17">
        <v>76.5</v>
      </c>
      <c r="G592" s="17">
        <v>-97.2</v>
      </c>
      <c r="H592" s="17">
        <v>-16.489999999999998</v>
      </c>
      <c r="I592" s="17">
        <v>30.63</v>
      </c>
      <c r="J592" s="17">
        <v>303.8</v>
      </c>
      <c r="K592" s="17">
        <v>560</v>
      </c>
      <c r="L592" s="17">
        <v>-80.7</v>
      </c>
      <c r="M592" s="17">
        <v>0.12</v>
      </c>
      <c r="N592" s="17">
        <v>539.29999999999995</v>
      </c>
      <c r="O592" s="17">
        <v>60.02</v>
      </c>
      <c r="P592" s="17">
        <v>479.3</v>
      </c>
      <c r="Q592" s="17">
        <v>385.7</v>
      </c>
      <c r="R592" s="17">
        <v>466.4</v>
      </c>
      <c r="S592" s="17">
        <v>24.16</v>
      </c>
      <c r="T592" s="17">
        <v>61.09</v>
      </c>
      <c r="U592" s="17">
        <v>1.85</v>
      </c>
      <c r="V592" s="17">
        <v>346.5</v>
      </c>
      <c r="W592" s="17">
        <v>24.6</v>
      </c>
      <c r="X592" s="17">
        <v>0.625</v>
      </c>
      <c r="Y592" s="17">
        <v>6.2521570000000004</v>
      </c>
      <c r="Z592" s="7">
        <f t="shared" si="198"/>
        <v>24.380000000000003</v>
      </c>
      <c r="AA592" s="7">
        <f t="shared" si="212"/>
        <v>297.52999999999997</v>
      </c>
      <c r="AB592" s="2">
        <f t="shared" si="199"/>
        <v>515.56500000000005</v>
      </c>
      <c r="AC592" s="42">
        <f t="shared" si="200"/>
        <v>2.9835020621799839</v>
      </c>
      <c r="AD592" s="42">
        <f t="shared" si="201"/>
        <v>1.8226214097857523</v>
      </c>
      <c r="AE592" s="42">
        <f t="shared" si="202"/>
        <v>0.83002876396675818</v>
      </c>
      <c r="AF592" s="42">
        <f t="shared" si="203"/>
        <v>368.80708089727659</v>
      </c>
      <c r="AG592" s="42">
        <f t="shared" si="204"/>
        <v>354.05479766138552</v>
      </c>
      <c r="AH592" s="6">
        <f t="shared" si="205"/>
        <v>370.27199999999999</v>
      </c>
      <c r="AI592" s="4">
        <v>24.0284447517373</v>
      </c>
      <c r="AJ592" s="4">
        <f t="shared" si="213"/>
        <v>297.17844475173729</v>
      </c>
      <c r="AK592" s="8">
        <f t="shared" si="206"/>
        <v>0.20506656292510203</v>
      </c>
      <c r="AL592" s="8">
        <f t="shared" si="207"/>
        <v>424.45721631424578</v>
      </c>
      <c r="AM592" s="8">
        <f t="shared" si="208"/>
        <v>3.4982495622811132</v>
      </c>
      <c r="AN592" s="8">
        <f t="shared" si="209"/>
        <v>-35.824889446360189</v>
      </c>
      <c r="AO592" s="22">
        <f t="shared" si="210"/>
        <v>1.1319989924260946E-2</v>
      </c>
      <c r="AP592" s="22">
        <f t="shared" si="211"/>
        <v>0.12517738193299807</v>
      </c>
      <c r="AQ592" s="19">
        <f t="shared" si="214"/>
        <v>0.12517738193299807</v>
      </c>
      <c r="AX592">
        <v>0.18268751930124796</v>
      </c>
      <c r="AY592">
        <v>54.870689655172413</v>
      </c>
      <c r="AZ592">
        <v>2.2862787356321839</v>
      </c>
      <c r="BA592">
        <v>1.851885775862069</v>
      </c>
      <c r="BB592">
        <v>6.956896551724137</v>
      </c>
      <c r="BC592">
        <v>0.28987068965517238</v>
      </c>
      <c r="BD592">
        <v>1.5620150862068967</v>
      </c>
      <c r="BE592">
        <v>0.15620150862068968</v>
      </c>
      <c r="BF592">
        <v>0</v>
      </c>
      <c r="BG592">
        <v>24.380000000000003</v>
      </c>
      <c r="BH592">
        <v>2.1242734491549706</v>
      </c>
      <c r="BI592">
        <v>3.0526568420889237</v>
      </c>
      <c r="BJ592">
        <v>1.8648680648321234</v>
      </c>
      <c r="BK592">
        <v>0.42299743427376563</v>
      </c>
      <c r="BL592">
        <v>1.1749928729826822E-3</v>
      </c>
      <c r="BP592" s="50">
        <f t="shared" si="215"/>
        <v>2.124909623653632</v>
      </c>
      <c r="BQ592" s="50">
        <f t="shared" si="216"/>
        <v>6.248060344827587E-2</v>
      </c>
      <c r="BR592" s="50">
        <f t="shared" si="217"/>
        <v>0.44408122998979577</v>
      </c>
      <c r="BS592" s="50">
        <f t="shared" si="218"/>
        <v>0.46877601995659007</v>
      </c>
      <c r="BT592" s="50">
        <f t="shared" si="219"/>
        <v>1.2335589721938771E-3</v>
      </c>
      <c r="BU592" s="50">
        <f t="shared" si="219"/>
        <v>1.3021556109905281E-3</v>
      </c>
    </row>
    <row r="593" spans="1:73" x14ac:dyDescent="0.25">
      <c r="A593" s="21">
        <v>43739.495833333334</v>
      </c>
      <c r="B593" s="17">
        <v>337686</v>
      </c>
      <c r="C593" s="17">
        <v>13.44</v>
      </c>
      <c r="D593" s="17">
        <v>26.43</v>
      </c>
      <c r="E593" s="17">
        <v>667.2</v>
      </c>
      <c r="F593" s="17">
        <v>82.1</v>
      </c>
      <c r="G593" s="17">
        <v>-96.8</v>
      </c>
      <c r="H593" s="17">
        <v>-15.59</v>
      </c>
      <c r="I593" s="17">
        <v>30.62</v>
      </c>
      <c r="J593" s="17">
        <v>303.8</v>
      </c>
      <c r="K593" s="17">
        <v>585.1</v>
      </c>
      <c r="L593" s="17">
        <v>-81.2</v>
      </c>
      <c r="M593" s="17">
        <v>0.123</v>
      </c>
      <c r="N593" s="17">
        <v>570.4</v>
      </c>
      <c r="O593" s="17">
        <v>66.540000000000006</v>
      </c>
      <c r="P593" s="17">
        <v>503.8</v>
      </c>
      <c r="Q593" s="17">
        <v>386</v>
      </c>
      <c r="R593" s="17">
        <v>467.2</v>
      </c>
      <c r="S593" s="17">
        <v>24.12</v>
      </c>
      <c r="T593" s="17">
        <v>62.85</v>
      </c>
      <c r="U593" s="17">
        <v>1.125</v>
      </c>
      <c r="V593" s="17">
        <v>343</v>
      </c>
      <c r="W593" s="17">
        <v>24.9</v>
      </c>
      <c r="X593" s="17">
        <v>0.65300000000000002</v>
      </c>
      <c r="Y593" s="17">
        <v>6.5291189999999997</v>
      </c>
      <c r="Z593" s="7">
        <f t="shared" si="198"/>
        <v>24.509999999999998</v>
      </c>
      <c r="AA593" s="7">
        <f t="shared" si="212"/>
        <v>297.65999999999997</v>
      </c>
      <c r="AB593" s="2">
        <f t="shared" si="199"/>
        <v>540.43200000000002</v>
      </c>
      <c r="AC593" s="42">
        <f t="shared" si="200"/>
        <v>3.0644970702226022</v>
      </c>
      <c r="AD593" s="42">
        <f t="shared" si="201"/>
        <v>1.9260364086349053</v>
      </c>
      <c r="AE593" s="42">
        <f t="shared" si="202"/>
        <v>0.83655296161463155</v>
      </c>
      <c r="AF593" s="42">
        <f t="shared" si="203"/>
        <v>372.35604574041338</v>
      </c>
      <c r="AG593" s="42">
        <f t="shared" si="204"/>
        <v>357.46180391079685</v>
      </c>
      <c r="AH593" s="6">
        <f t="shared" si="205"/>
        <v>370.56</v>
      </c>
      <c r="AI593" s="4">
        <v>24.448045138927998</v>
      </c>
      <c r="AJ593" s="4">
        <f t="shared" si="213"/>
        <v>297.598045138928</v>
      </c>
      <c r="AK593" s="8">
        <f t="shared" si="206"/>
        <v>0.20533548003794613</v>
      </c>
      <c r="AL593" s="8">
        <f t="shared" si="207"/>
        <v>426.93267731549389</v>
      </c>
      <c r="AM593" s="8">
        <f t="shared" si="208"/>
        <v>2.7279800219209815</v>
      </c>
      <c r="AN593" s="8">
        <f t="shared" si="209"/>
        <v>-4.9233085857157839</v>
      </c>
      <c r="AO593" s="22">
        <f t="shared" si="210"/>
        <v>1.1132796528738003E-2</v>
      </c>
      <c r="AP593" s="22">
        <f t="shared" si="211"/>
        <v>0.12310738193092297</v>
      </c>
      <c r="AQ593" s="19">
        <f t="shared" si="214"/>
        <v>0.12310738193092297</v>
      </c>
      <c r="AX593">
        <v>0.18393090684701927</v>
      </c>
      <c r="AY593">
        <v>57.517241379310349</v>
      </c>
      <c r="AZ593">
        <v>2.396551724137931</v>
      </c>
      <c r="BA593">
        <v>1.9412068965517242</v>
      </c>
      <c r="BB593">
        <v>6.9999999999999991</v>
      </c>
      <c r="BC593">
        <v>0.29166666666666663</v>
      </c>
      <c r="BD593">
        <v>1.6495402298850577</v>
      </c>
      <c r="BE593">
        <v>0.16495402298850578</v>
      </c>
      <c r="BF593">
        <v>0</v>
      </c>
      <c r="BG593">
        <v>24.509999999999998</v>
      </c>
      <c r="BH593">
        <v>1.2917879082699144</v>
      </c>
      <c r="BI593">
        <v>3.0764879571563784</v>
      </c>
      <c r="BJ593">
        <v>1.9335726810727838</v>
      </c>
      <c r="BK593">
        <v>0.44230735558149747</v>
      </c>
      <c r="BL593">
        <v>1.2286315432819374E-3</v>
      </c>
      <c r="BP593" s="50">
        <f t="shared" si="215"/>
        <v>1.2921747711407221</v>
      </c>
      <c r="BQ593" s="50">
        <f t="shared" si="216"/>
        <v>6.5981609195402302E-2</v>
      </c>
      <c r="BR593" s="50">
        <f t="shared" si="217"/>
        <v>0.45630752341154629</v>
      </c>
      <c r="BS593" s="50">
        <f t="shared" si="218"/>
        <v>0.48372847395208757</v>
      </c>
      <c r="BT593" s="50">
        <f t="shared" si="219"/>
        <v>1.2675208983654064E-3</v>
      </c>
      <c r="BU593" s="50">
        <f t="shared" si="219"/>
        <v>1.3436902054224655E-3</v>
      </c>
    </row>
    <row r="594" spans="1:73" x14ac:dyDescent="0.25">
      <c r="A594" s="21">
        <v>43739.495833333334</v>
      </c>
      <c r="B594" s="17">
        <v>337687</v>
      </c>
      <c r="C594" s="17">
        <v>13.45</v>
      </c>
      <c r="D594" s="17">
        <v>26.44</v>
      </c>
      <c r="E594" s="17">
        <v>667.2</v>
      </c>
      <c r="F594" s="17">
        <v>81.900000000000006</v>
      </c>
      <c r="G594" s="17">
        <v>-98.1</v>
      </c>
      <c r="H594" s="17">
        <v>-14.98</v>
      </c>
      <c r="I594" s="17">
        <v>30.61</v>
      </c>
      <c r="J594" s="17">
        <v>303.8</v>
      </c>
      <c r="K594" s="17">
        <v>585.4</v>
      </c>
      <c r="L594" s="17">
        <v>-83.1</v>
      </c>
      <c r="M594" s="17">
        <v>0.123</v>
      </c>
      <c r="N594" s="17">
        <v>569.20000000000005</v>
      </c>
      <c r="O594" s="17">
        <v>66.900000000000006</v>
      </c>
      <c r="P594" s="17">
        <v>502.3</v>
      </c>
      <c r="Q594" s="17">
        <v>384.7</v>
      </c>
      <c r="R594" s="17">
        <v>467.7</v>
      </c>
      <c r="S594" s="17">
        <v>24.08</v>
      </c>
      <c r="T594" s="17">
        <v>62.07</v>
      </c>
      <c r="U594" s="17">
        <v>0.58499999999999996</v>
      </c>
      <c r="V594" s="17">
        <v>353</v>
      </c>
      <c r="W594" s="17">
        <v>25.2</v>
      </c>
      <c r="X594" s="17">
        <v>0.65300000000000002</v>
      </c>
      <c r="Y594" s="17">
        <v>6.5258529999999997</v>
      </c>
      <c r="Z594" s="7">
        <f t="shared" si="198"/>
        <v>24.64</v>
      </c>
      <c r="AA594" s="7">
        <f t="shared" si="212"/>
        <v>297.78999999999996</v>
      </c>
      <c r="AB594" s="2">
        <f t="shared" si="199"/>
        <v>540.43200000000002</v>
      </c>
      <c r="AC594" s="42">
        <f t="shared" si="200"/>
        <v>3.1296843130110976</v>
      </c>
      <c r="AD594" s="42">
        <f t="shared" si="201"/>
        <v>1.9425950530859881</v>
      </c>
      <c r="AE594" s="42">
        <f t="shared" si="202"/>
        <v>0.83752536159379742</v>
      </c>
      <c r="AF594" s="42">
        <f t="shared" si="203"/>
        <v>373.44054218213063</v>
      </c>
      <c r="AG594" s="42">
        <f t="shared" si="204"/>
        <v>358.5029204948454</v>
      </c>
      <c r="AH594" s="6">
        <f t="shared" si="205"/>
        <v>369.31199999999995</v>
      </c>
      <c r="AI594" s="4">
        <v>24.780559114592499</v>
      </c>
      <c r="AJ594" s="4">
        <f t="shared" si="213"/>
        <v>297.93055911459248</v>
      </c>
      <c r="AK594" s="8">
        <f t="shared" si="206"/>
        <v>0.20560463214707597</v>
      </c>
      <c r="AL594" s="8">
        <f t="shared" si="207"/>
        <v>428.89207171468922</v>
      </c>
      <c r="AM594" s="8">
        <f t="shared" si="208"/>
        <v>1.9671743694954953</v>
      </c>
      <c r="AN594" s="8">
        <f t="shared" si="209"/>
        <v>8.0545698985274825</v>
      </c>
      <c r="AO594" s="22">
        <f t="shared" si="210"/>
        <v>1.0764302152352172E-2</v>
      </c>
      <c r="AP594" s="22">
        <f t="shared" si="211"/>
        <v>0.1190325407339223</v>
      </c>
      <c r="AQ594" s="19">
        <f t="shared" si="214"/>
        <v>0.1190325407339223</v>
      </c>
      <c r="AX594">
        <v>0.18518141893629109</v>
      </c>
      <c r="AY594">
        <v>57.517241379310349</v>
      </c>
      <c r="AZ594">
        <v>2.396551724137931</v>
      </c>
      <c r="BA594">
        <v>1.9412068965517242</v>
      </c>
      <c r="BB594">
        <v>7.1551724137931041</v>
      </c>
      <c r="BC594">
        <v>0.29813218390804602</v>
      </c>
      <c r="BD594">
        <v>1.6430747126436782</v>
      </c>
      <c r="BE594">
        <v>0.16430747126436784</v>
      </c>
      <c r="BF594">
        <v>0</v>
      </c>
      <c r="BG594">
        <v>24.64</v>
      </c>
      <c r="BH594">
        <v>0.6717297123003555</v>
      </c>
      <c r="BI594">
        <v>3.1004811821143279</v>
      </c>
      <c r="BJ594">
        <v>1.9244686697383633</v>
      </c>
      <c r="BK594">
        <v>0.44337427437168975</v>
      </c>
      <c r="BL594">
        <v>1.2315952065880271E-3</v>
      </c>
      <c r="BP594" s="50">
        <f t="shared" si="215"/>
        <v>0.67193088099317544</v>
      </c>
      <c r="BQ594" s="50">
        <f t="shared" si="216"/>
        <v>6.5722988505747135E-2</v>
      </c>
      <c r="BR594" s="50">
        <f t="shared" si="217"/>
        <v>0.45091217998821714</v>
      </c>
      <c r="BS594" s="50">
        <f t="shared" si="218"/>
        <v>0.47931598371620493</v>
      </c>
      <c r="BT594" s="50">
        <f t="shared" si="219"/>
        <v>1.2525338333006031E-3</v>
      </c>
      <c r="BU594" s="50">
        <f t="shared" si="219"/>
        <v>1.3314332881005694E-3</v>
      </c>
    </row>
    <row r="595" spans="1:73" x14ac:dyDescent="0.25">
      <c r="A595" s="21">
        <v>43739.495833333334</v>
      </c>
      <c r="B595" s="17">
        <v>337688</v>
      </c>
      <c r="C595" s="17">
        <v>13.46</v>
      </c>
      <c r="D595" s="17">
        <v>26.45</v>
      </c>
      <c r="E595" s="17">
        <v>670.3</v>
      </c>
      <c r="F595" s="17">
        <v>82.5</v>
      </c>
      <c r="G595" s="17">
        <v>-97.1</v>
      </c>
      <c r="H595" s="17">
        <v>-15.35</v>
      </c>
      <c r="I595" s="17">
        <v>30.61</v>
      </c>
      <c r="J595" s="17">
        <v>303.8</v>
      </c>
      <c r="K595" s="17">
        <v>587.79999999999995</v>
      </c>
      <c r="L595" s="17">
        <v>-81.8</v>
      </c>
      <c r="M595" s="17">
        <v>0.123</v>
      </c>
      <c r="N595" s="17">
        <v>573.20000000000005</v>
      </c>
      <c r="O595" s="17">
        <v>67.13</v>
      </c>
      <c r="P595" s="17">
        <v>506</v>
      </c>
      <c r="Q595" s="17">
        <v>385.6</v>
      </c>
      <c r="R595" s="17">
        <v>467.4</v>
      </c>
      <c r="S595" s="17">
        <v>24.06</v>
      </c>
      <c r="T595" s="17">
        <v>62.28</v>
      </c>
      <c r="U595" s="17">
        <v>1.585</v>
      </c>
      <c r="V595" s="17">
        <v>171</v>
      </c>
      <c r="W595" s="17">
        <v>25.3</v>
      </c>
      <c r="X595" s="17">
        <v>0.65600000000000003</v>
      </c>
      <c r="Y595" s="17">
        <v>6.557938</v>
      </c>
      <c r="Z595" s="7">
        <f t="shared" si="198"/>
        <v>24.68</v>
      </c>
      <c r="AA595" s="7">
        <f t="shared" si="212"/>
        <v>297.83</v>
      </c>
      <c r="AB595" s="2">
        <f t="shared" si="199"/>
        <v>542.94299999999998</v>
      </c>
      <c r="AC595" s="42">
        <f t="shared" si="200"/>
        <v>3.0852316706726244</v>
      </c>
      <c r="AD595" s="42">
        <f t="shared" si="201"/>
        <v>1.9214822844949107</v>
      </c>
      <c r="AE595" s="42">
        <f t="shared" si="202"/>
        <v>0.83620153952723664</v>
      </c>
      <c r="AF595" s="42">
        <f t="shared" si="203"/>
        <v>373.05063851869761</v>
      </c>
      <c r="AG595" s="42">
        <f t="shared" si="204"/>
        <v>358.12861297794967</v>
      </c>
      <c r="AH595" s="6">
        <f t="shared" si="205"/>
        <v>370.17599999999999</v>
      </c>
      <c r="AI595" s="4">
        <v>24.565784846373901</v>
      </c>
      <c r="AJ595" s="4">
        <f t="shared" si="213"/>
        <v>297.71578484637388</v>
      </c>
      <c r="AK595" s="8">
        <f t="shared" si="206"/>
        <v>0.20568749547389667</v>
      </c>
      <c r="AL595" s="8">
        <f t="shared" si="207"/>
        <v>427.59591997959956</v>
      </c>
      <c r="AM595" s="8">
        <f t="shared" si="208"/>
        <v>3.2380202284729478</v>
      </c>
      <c r="AN595" s="8">
        <f t="shared" si="209"/>
        <v>-10.773176384463891</v>
      </c>
      <c r="AO595" s="22">
        <f t="shared" si="210"/>
        <v>1.1299307761048918E-2</v>
      </c>
      <c r="AP595" s="22">
        <f t="shared" si="211"/>
        <v>0.1249486768669234</v>
      </c>
      <c r="AQ595" s="19">
        <f t="shared" si="214"/>
        <v>0.1249486768669234</v>
      </c>
      <c r="AX595">
        <v>0.18556763023150324</v>
      </c>
      <c r="AY595">
        <v>57.78448275862069</v>
      </c>
      <c r="AZ595">
        <v>2.4076867816091956</v>
      </c>
      <c r="BA595">
        <v>1.9502262931034486</v>
      </c>
      <c r="BB595">
        <v>7.0517241379310311</v>
      </c>
      <c r="BC595">
        <v>0.29382183908045961</v>
      </c>
      <c r="BD595">
        <v>1.656404454022989</v>
      </c>
      <c r="BE595">
        <v>0.16564044540229891</v>
      </c>
      <c r="BF595">
        <v>0</v>
      </c>
      <c r="BG595">
        <v>24.68</v>
      </c>
      <c r="BH595">
        <v>1.8199856307625015</v>
      </c>
      <c r="BI595">
        <v>3.1078964702473244</v>
      </c>
      <c r="BJ595">
        <v>1.9355979216700336</v>
      </c>
      <c r="BK595">
        <v>0.44530225960154735</v>
      </c>
      <c r="BL595">
        <v>1.2369507211154093E-3</v>
      </c>
      <c r="BP595" s="50">
        <f t="shared" si="215"/>
        <v>1.8205306775627061</v>
      </c>
      <c r="BQ595" s="50">
        <f t="shared" si="216"/>
        <v>6.6256178160919554E-2</v>
      </c>
      <c r="BR595" s="50">
        <f t="shared" si="217"/>
        <v>0.46445033541921943</v>
      </c>
      <c r="BS595" s="50">
        <f t="shared" si="218"/>
        <v>0.4912364850821403</v>
      </c>
      <c r="BT595" s="50">
        <f t="shared" si="219"/>
        <v>1.2901398206089428E-3</v>
      </c>
      <c r="BU595" s="50">
        <f t="shared" si="219"/>
        <v>1.3645457918948342E-3</v>
      </c>
    </row>
    <row r="596" spans="1:73" x14ac:dyDescent="0.25">
      <c r="A596" s="21">
        <v>43739.495833333334</v>
      </c>
      <c r="B596" s="17">
        <v>337689</v>
      </c>
      <c r="C596" s="17">
        <v>13.46</v>
      </c>
      <c r="D596" s="17">
        <v>26.46</v>
      </c>
      <c r="E596" s="17">
        <v>672.5</v>
      </c>
      <c r="F596" s="17">
        <v>83.1</v>
      </c>
      <c r="G596" s="17">
        <v>-96.3</v>
      </c>
      <c r="H596" s="17">
        <v>-15.43</v>
      </c>
      <c r="I596" s="17">
        <v>30.6</v>
      </c>
      <c r="J596" s="17">
        <v>303.7</v>
      </c>
      <c r="K596" s="17">
        <v>589.4</v>
      </c>
      <c r="L596" s="17">
        <v>-80.900000000000006</v>
      </c>
      <c r="M596" s="17">
        <v>0.124</v>
      </c>
      <c r="N596" s="17">
        <v>576.20000000000005</v>
      </c>
      <c r="O596" s="17">
        <v>67.64</v>
      </c>
      <c r="P596" s="17">
        <v>508.5</v>
      </c>
      <c r="Q596" s="17">
        <v>386.3</v>
      </c>
      <c r="R596" s="17">
        <v>467.2</v>
      </c>
      <c r="S596" s="17">
        <v>24.04</v>
      </c>
      <c r="T596" s="17">
        <v>62.82</v>
      </c>
      <c r="U596" s="17">
        <v>1.4950000000000001</v>
      </c>
      <c r="V596" s="17">
        <v>172.5</v>
      </c>
      <c r="W596" s="17">
        <v>24.6</v>
      </c>
      <c r="X596" s="17">
        <v>0.65800000000000003</v>
      </c>
      <c r="Y596" s="17">
        <v>6.5825610000000001</v>
      </c>
      <c r="Z596" s="7">
        <f t="shared" si="198"/>
        <v>24.32</v>
      </c>
      <c r="AA596" s="7">
        <f t="shared" si="212"/>
        <v>297.46999999999997</v>
      </c>
      <c r="AB596" s="2">
        <f t="shared" si="199"/>
        <v>544.72500000000002</v>
      </c>
      <c r="AC596" s="42">
        <f t="shared" si="200"/>
        <v>3.0119917351053336</v>
      </c>
      <c r="AD596" s="42">
        <f t="shared" si="201"/>
        <v>1.8921332079931705</v>
      </c>
      <c r="AE596" s="42">
        <f t="shared" si="202"/>
        <v>0.83450735232743767</v>
      </c>
      <c r="AF596" s="42">
        <f t="shared" si="203"/>
        <v>370.49804445046118</v>
      </c>
      <c r="AG596" s="42">
        <f t="shared" si="204"/>
        <v>355.67812267244273</v>
      </c>
      <c r="AH596" s="6">
        <f t="shared" si="205"/>
        <v>370.84800000000001</v>
      </c>
      <c r="AI596" s="4">
        <v>24.1681066564507</v>
      </c>
      <c r="AJ596" s="4">
        <f t="shared" si="213"/>
        <v>297.31810665645065</v>
      </c>
      <c r="AK596" s="8">
        <f t="shared" si="206"/>
        <v>0.2049425265652583</v>
      </c>
      <c r="AL596" s="8">
        <f t="shared" si="207"/>
        <v>425.30648862685558</v>
      </c>
      <c r="AM596" s="8">
        <f t="shared" si="208"/>
        <v>3.1447456176931068</v>
      </c>
      <c r="AN596" s="8">
        <f t="shared" si="209"/>
        <v>-13.914408438463534</v>
      </c>
      <c r="AO596" s="22">
        <f t="shared" si="210"/>
        <v>1.1478819972304447E-2</v>
      </c>
      <c r="AP596" s="22">
        <f t="shared" si="211"/>
        <v>0.12693373770004401</v>
      </c>
      <c r="AQ596" s="19">
        <f t="shared" si="214"/>
        <v>0.12693373770004401</v>
      </c>
      <c r="AX596">
        <v>0.18211604214897803</v>
      </c>
      <c r="AY596">
        <v>57.974137931034484</v>
      </c>
      <c r="AZ596">
        <v>2.4155890804597702</v>
      </c>
      <c r="BA596">
        <v>1.9566271551724139</v>
      </c>
      <c r="BB596">
        <v>6.9741379310344813</v>
      </c>
      <c r="BC596">
        <v>0.29058908045977005</v>
      </c>
      <c r="BD596">
        <v>1.666038074712644</v>
      </c>
      <c r="BE596">
        <v>0.16660380747126441</v>
      </c>
      <c r="BF596">
        <v>0</v>
      </c>
      <c r="BG596">
        <v>24.32</v>
      </c>
      <c r="BH596">
        <v>1.7166425981009086</v>
      </c>
      <c r="BI596">
        <v>3.0417122861196266</v>
      </c>
      <c r="BJ596">
        <v>1.9108036581403494</v>
      </c>
      <c r="BK596">
        <v>0.44375036057672268</v>
      </c>
      <c r="BL596">
        <v>1.2326398904908963E-3</v>
      </c>
      <c r="BP596" s="50">
        <f t="shared" si="215"/>
        <v>1.7171566958714486</v>
      </c>
      <c r="BQ596" s="50">
        <f t="shared" si="216"/>
        <v>6.6641522988505758E-2</v>
      </c>
      <c r="BR596" s="50">
        <f t="shared" si="217"/>
        <v>0.46208031770602026</v>
      </c>
      <c r="BS596" s="50">
        <f t="shared" si="218"/>
        <v>0.48900982813450472</v>
      </c>
      <c r="BT596" s="50">
        <f t="shared" si="219"/>
        <v>1.2835564380722785E-3</v>
      </c>
      <c r="BU596" s="50">
        <f t="shared" si="219"/>
        <v>1.3583606337069576E-3</v>
      </c>
    </row>
    <row r="597" spans="1:73" x14ac:dyDescent="0.25">
      <c r="A597" s="21">
        <v>43739.495833333334</v>
      </c>
      <c r="B597" s="17">
        <v>337690</v>
      </c>
      <c r="C597" s="17">
        <v>13.45</v>
      </c>
      <c r="D597" s="17">
        <v>26.47</v>
      </c>
      <c r="E597" s="17">
        <v>674.7</v>
      </c>
      <c r="F597" s="17">
        <v>83.4</v>
      </c>
      <c r="G597" s="17">
        <v>-96.3</v>
      </c>
      <c r="H597" s="17">
        <v>-15.79</v>
      </c>
      <c r="I597" s="17">
        <v>30.57</v>
      </c>
      <c r="J597" s="17">
        <v>303.7</v>
      </c>
      <c r="K597" s="17">
        <v>591.29999999999995</v>
      </c>
      <c r="L597" s="17">
        <v>-80.5</v>
      </c>
      <c r="M597" s="17">
        <v>0.124</v>
      </c>
      <c r="N597" s="17">
        <v>578.4</v>
      </c>
      <c r="O597" s="17">
        <v>67.59</v>
      </c>
      <c r="P597" s="17">
        <v>510.8</v>
      </c>
      <c r="Q597" s="17">
        <v>386.2</v>
      </c>
      <c r="R597" s="17">
        <v>466.7</v>
      </c>
      <c r="S597" s="17">
        <v>24.01</v>
      </c>
      <c r="T597" s="17">
        <v>61.48</v>
      </c>
      <c r="U597" s="17">
        <v>0.92500000000000004</v>
      </c>
      <c r="V597" s="17">
        <v>321</v>
      </c>
      <c r="W597" s="17">
        <v>24.6</v>
      </c>
      <c r="X597" s="17">
        <v>0.66</v>
      </c>
      <c r="Y597" s="17">
        <v>6.6035630000000003</v>
      </c>
      <c r="Z597" s="7">
        <f t="shared" si="198"/>
        <v>24.305</v>
      </c>
      <c r="AA597" s="7">
        <f t="shared" si="212"/>
        <v>297.45499999999998</v>
      </c>
      <c r="AB597" s="2">
        <f t="shared" si="199"/>
        <v>546.50700000000006</v>
      </c>
      <c r="AC597" s="42">
        <f t="shared" si="200"/>
        <v>2.9996233385666251</v>
      </c>
      <c r="AD597" s="42">
        <f t="shared" si="201"/>
        <v>1.8441684285507611</v>
      </c>
      <c r="AE597" s="42">
        <f t="shared" si="202"/>
        <v>0.83145488288713654</v>
      </c>
      <c r="AF597" s="42">
        <f t="shared" si="203"/>
        <v>369.0683821018672</v>
      </c>
      <c r="AG597" s="42">
        <f t="shared" si="204"/>
        <v>354.30564681779248</v>
      </c>
      <c r="AH597" s="6">
        <f t="shared" si="205"/>
        <v>370.75199999999995</v>
      </c>
      <c r="AI597" s="4">
        <v>24.1041148712855</v>
      </c>
      <c r="AJ597" s="4">
        <f t="shared" si="213"/>
        <v>297.25411487128548</v>
      </c>
      <c r="AK597" s="8">
        <f t="shared" si="206"/>
        <v>0.20491152529232085</v>
      </c>
      <c r="AL597" s="8">
        <f t="shared" si="207"/>
        <v>424.92822911851283</v>
      </c>
      <c r="AM597" s="8">
        <f t="shared" si="208"/>
        <v>2.4736359877718468</v>
      </c>
      <c r="AN597" s="8">
        <f t="shared" si="209"/>
        <v>-14.475182998988414</v>
      </c>
      <c r="AO597" s="22">
        <f t="shared" si="210"/>
        <v>1.1538584815267873E-2</v>
      </c>
      <c r="AP597" s="22">
        <f t="shared" si="211"/>
        <v>0.1275946222612365</v>
      </c>
      <c r="AQ597" s="19">
        <f t="shared" si="214"/>
        <v>0.1275946222612365</v>
      </c>
      <c r="AX597">
        <v>0.18197340854975536</v>
      </c>
      <c r="AY597">
        <v>58.163793103448285</v>
      </c>
      <c r="AZ597">
        <v>2.4234913793103452</v>
      </c>
      <c r="BA597">
        <v>1.9630280172413797</v>
      </c>
      <c r="BB597">
        <v>6.9396551724137936</v>
      </c>
      <c r="BC597">
        <v>0.28915229885057475</v>
      </c>
      <c r="BD597">
        <v>1.6738757183908048</v>
      </c>
      <c r="BE597">
        <v>0.16738757183908048</v>
      </c>
      <c r="BF597">
        <v>0</v>
      </c>
      <c r="BG597">
        <v>24.305</v>
      </c>
      <c r="BH597">
        <v>1.0621367245774853</v>
      </c>
      <c r="BI597">
        <v>3.0389815014126036</v>
      </c>
      <c r="BJ597">
        <v>1.8683658270684687</v>
      </c>
      <c r="BK597">
        <v>0.44848373054028456</v>
      </c>
      <c r="BL597">
        <v>1.2457881403896793E-3</v>
      </c>
      <c r="BP597" s="50">
        <f t="shared" si="215"/>
        <v>1.062454811826816</v>
      </c>
      <c r="BQ597" s="50">
        <f t="shared" si="216"/>
        <v>6.6955028735632194E-2</v>
      </c>
      <c r="BR597" s="50">
        <f t="shared" si="217"/>
        <v>0.46040296326981039</v>
      </c>
      <c r="BS597" s="50">
        <f t="shared" si="218"/>
        <v>0.48851516190157146</v>
      </c>
      <c r="BT597" s="50">
        <f t="shared" si="219"/>
        <v>1.2788971201939177E-3</v>
      </c>
      <c r="BU597" s="50">
        <f t="shared" si="219"/>
        <v>1.3569865608376985E-3</v>
      </c>
    </row>
    <row r="598" spans="1:73" x14ac:dyDescent="0.25">
      <c r="A598" s="21">
        <v>43739.496527777781</v>
      </c>
      <c r="B598" s="17">
        <v>337691</v>
      </c>
      <c r="C598" s="17">
        <v>13.44</v>
      </c>
      <c r="D598" s="17">
        <v>26.48</v>
      </c>
      <c r="E598" s="17">
        <v>676</v>
      </c>
      <c r="F598" s="17">
        <v>82.9</v>
      </c>
      <c r="G598" s="17">
        <v>-97.1</v>
      </c>
      <c r="H598" s="17">
        <v>-14.81</v>
      </c>
      <c r="I598" s="17">
        <v>30.55</v>
      </c>
      <c r="J598" s="17">
        <v>303.7</v>
      </c>
      <c r="K598" s="17">
        <v>593</v>
      </c>
      <c r="L598" s="17">
        <v>-82.3</v>
      </c>
      <c r="M598" s="17">
        <v>0.123</v>
      </c>
      <c r="N598" s="17">
        <v>578.9</v>
      </c>
      <c r="O598" s="17">
        <v>68.13</v>
      </c>
      <c r="P598" s="17">
        <v>510.8</v>
      </c>
      <c r="Q598" s="17">
        <v>385.3</v>
      </c>
      <c r="R598" s="17">
        <v>467.5</v>
      </c>
      <c r="S598" s="17">
        <v>23.99</v>
      </c>
      <c r="T598" s="17">
        <v>61.06</v>
      </c>
      <c r="U598" s="17">
        <v>0.875</v>
      </c>
      <c r="V598" s="17">
        <v>161.5</v>
      </c>
      <c r="W598" s="17">
        <v>24.5</v>
      </c>
      <c r="X598" s="17">
        <v>0.66200000000000003</v>
      </c>
      <c r="Y598" s="17">
        <v>6.6161849999999998</v>
      </c>
      <c r="Z598" s="7">
        <f t="shared" si="198"/>
        <v>24.244999999999997</v>
      </c>
      <c r="AA598" s="7">
        <f t="shared" si="212"/>
        <v>297.39499999999998</v>
      </c>
      <c r="AB598" s="2">
        <f t="shared" si="199"/>
        <v>547.56000000000006</v>
      </c>
      <c r="AC598" s="42">
        <f t="shared" si="200"/>
        <v>3.1109499923375261</v>
      </c>
      <c r="AD598" s="42">
        <f t="shared" si="201"/>
        <v>1.8995460653212937</v>
      </c>
      <c r="AE598" s="42">
        <f t="shared" si="202"/>
        <v>0.83500419785951119</v>
      </c>
      <c r="AF598" s="42">
        <f t="shared" si="203"/>
        <v>370.34489979861365</v>
      </c>
      <c r="AG598" s="42">
        <f t="shared" si="204"/>
        <v>355.53110380666908</v>
      </c>
      <c r="AH598" s="6">
        <f t="shared" si="205"/>
        <v>369.88799999999998</v>
      </c>
      <c r="AI598" s="4">
        <v>24.654138836856198</v>
      </c>
      <c r="AJ598" s="4">
        <f t="shared" si="213"/>
        <v>297.80413883685617</v>
      </c>
      <c r="AK598" s="8">
        <f t="shared" si="206"/>
        <v>0.20478755146393496</v>
      </c>
      <c r="AL598" s="8">
        <f t="shared" si="207"/>
        <v>428.22431441521138</v>
      </c>
      <c r="AM598" s="8">
        <f t="shared" si="208"/>
        <v>2.4058522398518161</v>
      </c>
      <c r="AN598" s="8">
        <f t="shared" si="209"/>
        <v>28.673462611081781</v>
      </c>
      <c r="AO598" s="22">
        <f t="shared" si="210"/>
        <v>1.0485468390385005E-2</v>
      </c>
      <c r="AP598" s="22">
        <f t="shared" si="211"/>
        <v>0.11594917400381829</v>
      </c>
      <c r="AQ598" s="19">
        <f t="shared" si="214"/>
        <v>0.11594917400381829</v>
      </c>
      <c r="AX598">
        <v>0.18140381542656273</v>
      </c>
      <c r="AY598">
        <v>58.275862068965516</v>
      </c>
      <c r="AZ598">
        <v>2.4281609195402298</v>
      </c>
      <c r="BA598">
        <v>1.9668103448275862</v>
      </c>
      <c r="BB598">
        <v>7.0862068965517233</v>
      </c>
      <c r="BC598">
        <v>0.29525862068965514</v>
      </c>
      <c r="BD598">
        <v>1.671551724137931</v>
      </c>
      <c r="BE598">
        <v>0.1671551724137931</v>
      </c>
      <c r="BF598">
        <v>0</v>
      </c>
      <c r="BG598">
        <v>24.244999999999997</v>
      </c>
      <c r="BH598">
        <v>1.0047239286543779</v>
      </c>
      <c r="BI598">
        <v>3.0280797373332993</v>
      </c>
      <c r="BJ598">
        <v>1.8489454876157125</v>
      </c>
      <c r="BK598">
        <v>0.44792573158905324</v>
      </c>
      <c r="BL598">
        <v>1.2442381433029257E-3</v>
      </c>
      <c r="BP598" s="50">
        <f t="shared" si="215"/>
        <v>1.0050248219983393</v>
      </c>
      <c r="BQ598" s="50">
        <f t="shared" si="216"/>
        <v>6.6862068965517246E-2</v>
      </c>
      <c r="BR598" s="50">
        <f t="shared" si="217"/>
        <v>0.45925011305289276</v>
      </c>
      <c r="BS598" s="50">
        <f t="shared" si="218"/>
        <v>0.48739287857648667</v>
      </c>
      <c r="BT598" s="50">
        <f t="shared" si="219"/>
        <v>1.2756947584802577E-3</v>
      </c>
      <c r="BU598" s="50">
        <f t="shared" si="219"/>
        <v>1.3538691071569074E-3</v>
      </c>
    </row>
    <row r="599" spans="1:73" x14ac:dyDescent="0.25">
      <c r="A599" s="21">
        <v>43739.496527777781</v>
      </c>
      <c r="B599" s="17">
        <v>337692</v>
      </c>
      <c r="C599" s="17">
        <v>13.45</v>
      </c>
      <c r="D599" s="17">
        <v>26.49</v>
      </c>
      <c r="E599" s="17">
        <v>678.5</v>
      </c>
      <c r="F599" s="17">
        <v>83</v>
      </c>
      <c r="G599" s="17">
        <v>-97</v>
      </c>
      <c r="H599" s="17">
        <v>-14.42</v>
      </c>
      <c r="I599" s="17">
        <v>30.54</v>
      </c>
      <c r="J599" s="17">
        <v>303.7</v>
      </c>
      <c r="K599" s="17">
        <v>595.5</v>
      </c>
      <c r="L599" s="17">
        <v>-82.6</v>
      </c>
      <c r="M599" s="17">
        <v>0.122</v>
      </c>
      <c r="N599" s="17">
        <v>581.5</v>
      </c>
      <c r="O599" s="17">
        <v>68.56</v>
      </c>
      <c r="P599" s="17">
        <v>512.9</v>
      </c>
      <c r="Q599" s="17">
        <v>385.3</v>
      </c>
      <c r="R599" s="17">
        <v>467.9</v>
      </c>
      <c r="S599" s="17">
        <v>23.96</v>
      </c>
      <c r="T599" s="17">
        <v>62.9</v>
      </c>
      <c r="U599" s="17">
        <v>1.22</v>
      </c>
      <c r="V599" s="17">
        <v>342</v>
      </c>
      <c r="W599" s="17">
        <v>24.95</v>
      </c>
      <c r="X599" s="17">
        <v>0.66400000000000003</v>
      </c>
      <c r="Y599" s="17">
        <v>6.6397979999999999</v>
      </c>
      <c r="Z599" s="7">
        <f t="shared" si="198"/>
        <v>24.454999999999998</v>
      </c>
      <c r="AA599" s="7">
        <f t="shared" si="212"/>
        <v>297.60499999999996</v>
      </c>
      <c r="AB599" s="2">
        <f t="shared" si="199"/>
        <v>549.58500000000004</v>
      </c>
      <c r="AC599" s="42">
        <f t="shared" si="200"/>
        <v>3.0223404465435029</v>
      </c>
      <c r="AD599" s="42">
        <f t="shared" si="201"/>
        <v>1.9010521408758632</v>
      </c>
      <c r="AE599" s="42">
        <f t="shared" si="202"/>
        <v>0.83501454611910819</v>
      </c>
      <c r="AF599" s="42">
        <f t="shared" si="203"/>
        <v>371.39665988849697</v>
      </c>
      <c r="AG599" s="42">
        <f t="shared" si="204"/>
        <v>356.54079349295705</v>
      </c>
      <c r="AH599" s="6">
        <f t="shared" si="205"/>
        <v>369.88799999999998</v>
      </c>
      <c r="AI599" s="4">
        <v>24.232053683882199</v>
      </c>
      <c r="AJ599" s="4">
        <f t="shared" si="213"/>
        <v>297.38205368388219</v>
      </c>
      <c r="AK599" s="8">
        <f t="shared" si="206"/>
        <v>0.2052216787399424</v>
      </c>
      <c r="AL599" s="8">
        <f t="shared" si="207"/>
        <v>425.65472688517269</v>
      </c>
      <c r="AM599" s="8">
        <f t="shared" si="208"/>
        <v>2.8408273442784235</v>
      </c>
      <c r="AN599" s="8">
        <f t="shared" si="209"/>
        <v>-18.449543501718967</v>
      </c>
      <c r="AO599" s="22">
        <f t="shared" si="210"/>
        <v>1.1662936484673016E-2</v>
      </c>
      <c r="AP599" s="22">
        <f t="shared" si="211"/>
        <v>0.12896971327450429</v>
      </c>
      <c r="AQ599" s="19">
        <f t="shared" si="214"/>
        <v>0.12896971327450429</v>
      </c>
      <c r="AX599">
        <v>0.18340399065011617</v>
      </c>
      <c r="AY599">
        <v>58.491379310344833</v>
      </c>
      <c r="AZ599">
        <v>2.4371408045977012</v>
      </c>
      <c r="BA599">
        <v>1.974084051724138</v>
      </c>
      <c r="BB599">
        <v>7.120689655172411</v>
      </c>
      <c r="BC599">
        <v>0.29669540229885044</v>
      </c>
      <c r="BD599">
        <v>1.6773886494252876</v>
      </c>
      <c r="BE599">
        <v>0.16773886494252876</v>
      </c>
      <c r="BF599">
        <v>0</v>
      </c>
      <c r="BG599">
        <v>24.454999999999998</v>
      </c>
      <c r="BH599">
        <v>1.4008722205238182</v>
      </c>
      <c r="BI599">
        <v>3.0663858317939119</v>
      </c>
      <c r="BJ599">
        <v>1.9287566881983704</v>
      </c>
      <c r="BK599">
        <v>0.44824644260661073</v>
      </c>
      <c r="BL599">
        <v>1.2451290072405853E-3</v>
      </c>
      <c r="BP599" s="50">
        <f t="shared" si="215"/>
        <v>1.4012917518148273</v>
      </c>
      <c r="BQ599" s="50">
        <f t="shared" si="216"/>
        <v>6.7095545977011506E-2</v>
      </c>
      <c r="BR599" s="50">
        <f t="shared" si="217"/>
        <v>0.46356397920148906</v>
      </c>
      <c r="BS599" s="50">
        <f t="shared" si="218"/>
        <v>0.4912442552528854</v>
      </c>
      <c r="BT599" s="50">
        <f t="shared" si="219"/>
        <v>1.2876777200041363E-3</v>
      </c>
      <c r="BU599" s="50">
        <f t="shared" si="219"/>
        <v>1.3645673757024595E-3</v>
      </c>
    </row>
    <row r="600" spans="1:73" x14ac:dyDescent="0.25">
      <c r="A600" s="21">
        <v>43739.496527777781</v>
      </c>
      <c r="B600" s="17">
        <v>337693</v>
      </c>
      <c r="C600" s="17">
        <v>13.47</v>
      </c>
      <c r="D600" s="17">
        <v>26.5</v>
      </c>
      <c r="E600" s="17">
        <v>680</v>
      </c>
      <c r="F600" s="17">
        <v>83.3</v>
      </c>
      <c r="G600" s="17">
        <v>-96.6</v>
      </c>
      <c r="H600" s="17">
        <v>-14.68</v>
      </c>
      <c r="I600" s="17">
        <v>30.53</v>
      </c>
      <c r="J600" s="17">
        <v>303.7</v>
      </c>
      <c r="K600" s="17">
        <v>596.70000000000005</v>
      </c>
      <c r="L600" s="17">
        <v>-81.900000000000006</v>
      </c>
      <c r="M600" s="17">
        <v>0.123</v>
      </c>
      <c r="N600" s="17">
        <v>583.4</v>
      </c>
      <c r="O600" s="17">
        <v>68.64</v>
      </c>
      <c r="P600" s="17">
        <v>514.70000000000005</v>
      </c>
      <c r="Q600" s="17">
        <v>385.6</v>
      </c>
      <c r="R600" s="17">
        <v>467.5</v>
      </c>
      <c r="S600" s="17">
        <v>23.94</v>
      </c>
      <c r="T600" s="17">
        <v>62.4</v>
      </c>
      <c r="U600" s="17">
        <v>0.59</v>
      </c>
      <c r="V600" s="17">
        <v>333</v>
      </c>
      <c r="W600" s="17">
        <v>24.85</v>
      </c>
      <c r="X600" s="17">
        <v>0.66600000000000004</v>
      </c>
      <c r="Y600" s="17">
        <v>6.6563629999999998</v>
      </c>
      <c r="Z600" s="7">
        <f t="shared" si="198"/>
        <v>24.395000000000003</v>
      </c>
      <c r="AA600" s="7">
        <f t="shared" si="212"/>
        <v>297.54499999999996</v>
      </c>
      <c r="AB600" s="2">
        <f t="shared" si="199"/>
        <v>550.80000000000007</v>
      </c>
      <c r="AC600" s="42">
        <f t="shared" si="200"/>
        <v>3.0376068985961919</v>
      </c>
      <c r="AD600" s="42">
        <f t="shared" si="201"/>
        <v>1.8954667047240239</v>
      </c>
      <c r="AE600" s="42">
        <f t="shared" si="202"/>
        <v>0.83468734277778578</v>
      </c>
      <c r="AF600" s="42">
        <f t="shared" si="203"/>
        <v>370.95182630930481</v>
      </c>
      <c r="AG600" s="42">
        <f t="shared" si="204"/>
        <v>356.11375325693263</v>
      </c>
      <c r="AH600" s="6">
        <f t="shared" si="205"/>
        <v>370.17599999999999</v>
      </c>
      <c r="AI600" s="4">
        <v>24.3036609825296</v>
      </c>
      <c r="AJ600" s="4">
        <f t="shared" si="213"/>
        <v>297.45366098252958</v>
      </c>
      <c r="AK600" s="8">
        <f t="shared" si="206"/>
        <v>0.20509757983287466</v>
      </c>
      <c r="AL600" s="8">
        <f t="shared" si="207"/>
        <v>426.09758478208198</v>
      </c>
      <c r="AM600" s="8">
        <f t="shared" si="208"/>
        <v>1.9755632108338119</v>
      </c>
      <c r="AN600" s="8">
        <f t="shared" si="209"/>
        <v>-5.2563920565588731</v>
      </c>
      <c r="AO600" s="22">
        <f t="shared" si="210"/>
        <v>1.1386701061063684E-2</v>
      </c>
      <c r="AP600" s="22">
        <f t="shared" si="211"/>
        <v>0.12591507918419823</v>
      </c>
      <c r="AQ600" s="19">
        <f t="shared" si="214"/>
        <v>0.12591507918419823</v>
      </c>
      <c r="AX600">
        <v>0.18283062452533214</v>
      </c>
      <c r="AY600">
        <v>58.620689655172413</v>
      </c>
      <c r="AZ600">
        <v>2.4425287356321839</v>
      </c>
      <c r="BA600">
        <v>1.9784482758620692</v>
      </c>
      <c r="BB600">
        <v>7.0603448275862055</v>
      </c>
      <c r="BC600">
        <v>0.29418103448275856</v>
      </c>
      <c r="BD600">
        <v>1.6842672413793105</v>
      </c>
      <c r="BE600">
        <v>0.16842672413793106</v>
      </c>
      <c r="BF600">
        <v>0</v>
      </c>
      <c r="BG600">
        <v>24.395000000000003</v>
      </c>
      <c r="BH600">
        <v>0.67747099189266624</v>
      </c>
      <c r="BI600">
        <v>3.055398342441217</v>
      </c>
      <c r="BJ600">
        <v>1.9065685656833193</v>
      </c>
      <c r="BK600">
        <v>0.45184827057459914</v>
      </c>
      <c r="BL600">
        <v>1.2551340849294419E-3</v>
      </c>
      <c r="BP600" s="50">
        <f t="shared" si="215"/>
        <v>0.67767387997602313</v>
      </c>
      <c r="BQ600" s="50">
        <f t="shared" si="216"/>
        <v>6.7370689655172428E-2</v>
      </c>
      <c r="BR600" s="50">
        <f t="shared" si="217"/>
        <v>0.4596629203999445</v>
      </c>
      <c r="BS600" s="50">
        <f t="shared" si="218"/>
        <v>0.48865902795561483</v>
      </c>
      <c r="BT600" s="50">
        <f t="shared" si="219"/>
        <v>1.2768414455554013E-3</v>
      </c>
      <c r="BU600" s="50">
        <f t="shared" si="219"/>
        <v>1.3573861887655966E-3</v>
      </c>
    </row>
    <row r="601" spans="1:73" x14ac:dyDescent="0.25">
      <c r="A601" s="21">
        <v>43739.496527777781</v>
      </c>
      <c r="B601" s="17">
        <v>337694</v>
      </c>
      <c r="C601" s="17">
        <v>13.46</v>
      </c>
      <c r="D601" s="17">
        <v>26.5</v>
      </c>
      <c r="E601" s="17">
        <v>680.2</v>
      </c>
      <c r="F601" s="17">
        <v>83</v>
      </c>
      <c r="G601" s="17">
        <v>-96.5</v>
      </c>
      <c r="H601" s="17">
        <v>-14.62</v>
      </c>
      <c r="I601" s="17">
        <v>30.52</v>
      </c>
      <c r="J601" s="17">
        <v>303.7</v>
      </c>
      <c r="K601" s="17">
        <v>597.20000000000005</v>
      </c>
      <c r="L601" s="17">
        <v>-81.900000000000006</v>
      </c>
      <c r="M601" s="17">
        <v>0.122</v>
      </c>
      <c r="N601" s="17">
        <v>583.70000000000005</v>
      </c>
      <c r="O601" s="17">
        <v>68.400000000000006</v>
      </c>
      <c r="P601" s="17">
        <v>515.29999999999995</v>
      </c>
      <c r="Q601" s="17">
        <v>385.7</v>
      </c>
      <c r="R601" s="17">
        <v>467.6</v>
      </c>
      <c r="S601" s="17">
        <v>23.91</v>
      </c>
      <c r="T601" s="17">
        <v>63.18</v>
      </c>
      <c r="U601" s="17">
        <v>0.46</v>
      </c>
      <c r="V601" s="17">
        <v>306.5</v>
      </c>
      <c r="W601" s="17">
        <v>25.4</v>
      </c>
      <c r="X601" s="17">
        <v>0.66500000000000004</v>
      </c>
      <c r="Y601" s="17">
        <v>6.6538519999999997</v>
      </c>
      <c r="Z601" s="7">
        <f t="shared" si="198"/>
        <v>24.655000000000001</v>
      </c>
      <c r="AA601" s="7">
        <f t="shared" si="212"/>
        <v>297.80499999999995</v>
      </c>
      <c r="AB601" s="2">
        <f t="shared" si="199"/>
        <v>550.9620000000001</v>
      </c>
      <c r="AC601" s="42">
        <f t="shared" si="200"/>
        <v>3.1067238186976716</v>
      </c>
      <c r="AD601" s="42">
        <f t="shared" si="201"/>
        <v>1.9628281086531887</v>
      </c>
      <c r="AE601" s="42">
        <f t="shared" si="202"/>
        <v>0.83876120984990754</v>
      </c>
      <c r="AF601" s="42">
        <f t="shared" si="203"/>
        <v>374.06694830297948</v>
      </c>
      <c r="AG601" s="42">
        <f t="shared" si="204"/>
        <v>359.10427037086026</v>
      </c>
      <c r="AH601" s="6">
        <f t="shared" si="205"/>
        <v>370.27199999999999</v>
      </c>
      <c r="AI601" s="4">
        <v>24.669521502036499</v>
      </c>
      <c r="AJ601" s="4">
        <f t="shared" si="213"/>
        <v>297.81952150203648</v>
      </c>
      <c r="AK601" s="8">
        <f t="shared" si="206"/>
        <v>0.20563570328612713</v>
      </c>
      <c r="AL601" s="8">
        <f t="shared" si="207"/>
        <v>428.22346435978926</v>
      </c>
      <c r="AM601" s="8">
        <f t="shared" si="208"/>
        <v>1.7443910112127956</v>
      </c>
      <c r="AN601" s="8">
        <f t="shared" si="209"/>
        <v>0.73789720412393933</v>
      </c>
      <c r="AO601" s="22">
        <f t="shared" si="210"/>
        <v>1.1207700989578505E-2</v>
      </c>
      <c r="AP601" s="22">
        <f t="shared" si="211"/>
        <v>0.12393568163488485</v>
      </c>
      <c r="AQ601" s="19">
        <f t="shared" si="214"/>
        <v>0.12393568163488485</v>
      </c>
      <c r="AX601">
        <v>0.18532616871790214</v>
      </c>
      <c r="AY601">
        <v>58.637931034482762</v>
      </c>
      <c r="AZ601">
        <v>2.4432471264367819</v>
      </c>
      <c r="BA601">
        <v>1.9790301724137935</v>
      </c>
      <c r="BB601">
        <v>7.06034482758621</v>
      </c>
      <c r="BC601">
        <v>0.29418103448275873</v>
      </c>
      <c r="BD601">
        <v>1.6848491379310349</v>
      </c>
      <c r="BE601">
        <v>0.16848491379310349</v>
      </c>
      <c r="BF601">
        <v>0</v>
      </c>
      <c r="BG601">
        <v>24.655000000000001</v>
      </c>
      <c r="BH601">
        <v>0.52819772249258723</v>
      </c>
      <c r="BI601">
        <v>3.1032601048557349</v>
      </c>
      <c r="BJ601">
        <v>1.9606397342478532</v>
      </c>
      <c r="BK601">
        <v>0.45385866301255595</v>
      </c>
      <c r="BL601">
        <v>1.2607185083682111E-3</v>
      </c>
      <c r="BP601" s="50">
        <f t="shared" si="215"/>
        <v>0.52835590642198416</v>
      </c>
      <c r="BQ601" s="50">
        <f t="shared" si="216"/>
        <v>6.7393965517241403E-2</v>
      </c>
      <c r="BR601" s="50">
        <f t="shared" si="217"/>
        <v>0.45997571774593793</v>
      </c>
      <c r="BS601" s="50">
        <f t="shared" si="218"/>
        <v>0.4893644556321311</v>
      </c>
      <c r="BT601" s="50">
        <f t="shared" si="219"/>
        <v>1.2777103270720498E-3</v>
      </c>
      <c r="BU601" s="50">
        <f t="shared" si="219"/>
        <v>1.3593457100892529E-3</v>
      </c>
    </row>
    <row r="602" spans="1:73" x14ac:dyDescent="0.25">
      <c r="A602" s="21">
        <v>43739.496527777781</v>
      </c>
      <c r="B602" s="17">
        <v>337695</v>
      </c>
      <c r="C602" s="17">
        <v>13.45</v>
      </c>
      <c r="D602" s="17">
        <v>26.51</v>
      </c>
      <c r="E602" s="17">
        <v>680</v>
      </c>
      <c r="F602" s="17">
        <v>82.9</v>
      </c>
      <c r="G602" s="17">
        <v>-96.8</v>
      </c>
      <c r="H602" s="17">
        <v>-14.57</v>
      </c>
      <c r="I602" s="17">
        <v>30.53</v>
      </c>
      <c r="J602" s="17">
        <v>303.7</v>
      </c>
      <c r="K602" s="17">
        <v>597.1</v>
      </c>
      <c r="L602" s="17">
        <v>-82.2</v>
      </c>
      <c r="M602" s="17">
        <v>0.122</v>
      </c>
      <c r="N602" s="17">
        <v>583.20000000000005</v>
      </c>
      <c r="O602" s="17">
        <v>68.37</v>
      </c>
      <c r="P602" s="17">
        <v>514.79999999999995</v>
      </c>
      <c r="Q602" s="17">
        <v>385.4</v>
      </c>
      <c r="R602" s="17">
        <v>467.6</v>
      </c>
      <c r="S602" s="17">
        <v>23.89</v>
      </c>
      <c r="T602" s="17">
        <v>63.22</v>
      </c>
      <c r="U602" s="17">
        <v>0.71499999999999997</v>
      </c>
      <c r="V602" s="17">
        <v>300</v>
      </c>
      <c r="W602" s="17">
        <v>25.7</v>
      </c>
      <c r="X602" s="17">
        <v>0.66500000000000004</v>
      </c>
      <c r="Y602" s="17">
        <v>6.6529920000000002</v>
      </c>
      <c r="Z602" s="7">
        <f t="shared" si="198"/>
        <v>24.795000000000002</v>
      </c>
      <c r="AA602" s="7">
        <f t="shared" si="212"/>
        <v>297.94499999999999</v>
      </c>
      <c r="AB602" s="2">
        <f t="shared" si="199"/>
        <v>550.80000000000007</v>
      </c>
      <c r="AC602" s="42">
        <f t="shared" si="200"/>
        <v>3.1779701127644762</v>
      </c>
      <c r="AD602" s="42">
        <f t="shared" si="201"/>
        <v>2.0091127052897018</v>
      </c>
      <c r="AE602" s="42">
        <f t="shared" si="202"/>
        <v>0.84150480332641109</v>
      </c>
      <c r="AF602" s="42">
        <f t="shared" si="203"/>
        <v>375.99672728569948</v>
      </c>
      <c r="AG602" s="42">
        <f t="shared" si="204"/>
        <v>360.95685819427149</v>
      </c>
      <c r="AH602" s="6">
        <f t="shared" si="205"/>
        <v>369.98399999999998</v>
      </c>
      <c r="AI602" s="4">
        <v>25.028039803511501</v>
      </c>
      <c r="AJ602" s="4">
        <f t="shared" si="213"/>
        <v>298.17803980351147</v>
      </c>
      <c r="AK602" s="8">
        <f t="shared" si="206"/>
        <v>0.20592585154894769</v>
      </c>
      <c r="AL602" s="8">
        <f t="shared" si="207"/>
        <v>430.3400418323705</v>
      </c>
      <c r="AM602" s="8">
        <f t="shared" si="208"/>
        <v>2.174793093606838</v>
      </c>
      <c r="AN602" s="8">
        <f t="shared" si="209"/>
        <v>14.763473037332792</v>
      </c>
      <c r="AO602" s="22">
        <f t="shared" si="210"/>
        <v>1.0829943059307746E-2</v>
      </c>
      <c r="AP602" s="22">
        <f t="shared" si="211"/>
        <v>0.11975840329523042</v>
      </c>
      <c r="AQ602" s="19">
        <f t="shared" si="214"/>
        <v>0.11975840329523042</v>
      </c>
      <c r="AX602">
        <v>0.18668177056588839</v>
      </c>
      <c r="AY602">
        <v>58.620689655172413</v>
      </c>
      <c r="AZ602">
        <v>2.4425287356321839</v>
      </c>
      <c r="BA602">
        <v>1.9784482758620692</v>
      </c>
      <c r="BB602">
        <v>7.0862068965517286</v>
      </c>
      <c r="BC602">
        <v>0.29525862068965536</v>
      </c>
      <c r="BD602">
        <v>1.6831896551724137</v>
      </c>
      <c r="BE602">
        <v>0.16831896551724138</v>
      </c>
      <c r="BF602">
        <v>0</v>
      </c>
      <c r="BG602">
        <v>24.795000000000002</v>
      </c>
      <c r="BH602">
        <v>0.82100298170043451</v>
      </c>
      <c r="BI602">
        <v>3.1293016500894573</v>
      </c>
      <c r="BJ602">
        <v>1.9783445031865547</v>
      </c>
      <c r="BK602">
        <v>0.45357845384870316</v>
      </c>
      <c r="BL602">
        <v>1.259940149579731E-3</v>
      </c>
      <c r="BP602" s="50">
        <f t="shared" si="215"/>
        <v>0.82124885454721441</v>
      </c>
      <c r="BQ602" s="50">
        <f t="shared" si="216"/>
        <v>6.732758620689655E-2</v>
      </c>
      <c r="BR602" s="50">
        <f t="shared" si="217"/>
        <v>0.4628657277069832</v>
      </c>
      <c r="BS602" s="50">
        <f t="shared" si="218"/>
        <v>0.4917712613504856</v>
      </c>
      <c r="BT602" s="50">
        <f t="shared" si="219"/>
        <v>1.2857381325193978E-3</v>
      </c>
      <c r="BU602" s="50">
        <f t="shared" si="219"/>
        <v>1.3660312815291266E-3</v>
      </c>
    </row>
    <row r="603" spans="1:73" x14ac:dyDescent="0.25">
      <c r="A603" s="21">
        <v>43739.496527777781</v>
      </c>
      <c r="B603" s="17">
        <v>337696</v>
      </c>
      <c r="C603" s="17">
        <v>13.45</v>
      </c>
      <c r="D603" s="17">
        <v>26.52</v>
      </c>
      <c r="E603" s="17">
        <v>678.1</v>
      </c>
      <c r="F603" s="17">
        <v>82.5</v>
      </c>
      <c r="G603" s="17">
        <v>-97</v>
      </c>
      <c r="H603" s="17">
        <v>-14.03</v>
      </c>
      <c r="I603" s="17">
        <v>30.54</v>
      </c>
      <c r="J603" s="17">
        <v>303.7</v>
      </c>
      <c r="K603" s="17">
        <v>595.5</v>
      </c>
      <c r="L603" s="17">
        <v>-82.9</v>
      </c>
      <c r="M603" s="17">
        <v>0.122</v>
      </c>
      <c r="N603" s="17">
        <v>581.1</v>
      </c>
      <c r="O603" s="17">
        <v>68.52</v>
      </c>
      <c r="P603" s="17">
        <v>512.6</v>
      </c>
      <c r="Q603" s="17">
        <v>385.3</v>
      </c>
      <c r="R603" s="17">
        <v>468.3</v>
      </c>
      <c r="S603" s="17">
        <v>23.89</v>
      </c>
      <c r="T603" s="17">
        <v>65.53</v>
      </c>
      <c r="U603" s="17">
        <v>0.32500000000000001</v>
      </c>
      <c r="V603" s="17">
        <v>32.5</v>
      </c>
      <c r="W603" s="17">
        <v>26.45</v>
      </c>
      <c r="X603" s="17">
        <v>0.66300000000000003</v>
      </c>
      <c r="Y603" s="17">
        <v>6.6296400000000002</v>
      </c>
      <c r="Z603" s="7">
        <f t="shared" si="198"/>
        <v>25.17</v>
      </c>
      <c r="AA603" s="7">
        <f t="shared" si="212"/>
        <v>298.32</v>
      </c>
      <c r="AB603" s="2">
        <f t="shared" si="199"/>
        <v>549.26100000000008</v>
      </c>
      <c r="AC603" s="42">
        <f t="shared" si="200"/>
        <v>3.235344223615463</v>
      </c>
      <c r="AD603" s="42">
        <f t="shared" si="201"/>
        <v>2.1201210697352129</v>
      </c>
      <c r="AE603" s="42">
        <f t="shared" si="202"/>
        <v>0.84784886402571213</v>
      </c>
      <c r="AF603" s="42">
        <f t="shared" si="203"/>
        <v>380.7421718738255</v>
      </c>
      <c r="AG603" s="42">
        <f t="shared" si="204"/>
        <v>365.51248499887248</v>
      </c>
      <c r="AH603" s="6">
        <f t="shared" si="205"/>
        <v>369.88799999999998</v>
      </c>
      <c r="AI603" s="4">
        <v>25.335118552462099</v>
      </c>
      <c r="AJ603" s="4">
        <f t="shared" si="213"/>
        <v>298.4851185524621</v>
      </c>
      <c r="AK603" s="8">
        <f t="shared" si="206"/>
        <v>0.20670437874651088</v>
      </c>
      <c r="AL603" s="8">
        <f t="shared" si="207"/>
        <v>432.09993633225304</v>
      </c>
      <c r="AM603" s="8">
        <f t="shared" si="208"/>
        <v>1.4662452045957388</v>
      </c>
      <c r="AN603" s="8">
        <f t="shared" si="209"/>
        <v>7.0524978435290091</v>
      </c>
      <c r="AO603" s="22">
        <f t="shared" si="210"/>
        <v>1.092820840677463E-2</v>
      </c>
      <c r="AP603" s="22">
        <f t="shared" si="211"/>
        <v>0.12084502960964773</v>
      </c>
      <c r="AQ603" s="19">
        <f t="shared" si="214"/>
        <v>0.12084502960964773</v>
      </c>
      <c r="AX603">
        <v>0.19035407317034833</v>
      </c>
      <c r="AY603">
        <v>58.456896551724142</v>
      </c>
      <c r="AZ603">
        <v>2.4357040229885061</v>
      </c>
      <c r="BA603">
        <v>1.97292025862069</v>
      </c>
      <c r="BB603">
        <v>7.1551724137931041</v>
      </c>
      <c r="BC603">
        <v>0.29813218390804602</v>
      </c>
      <c r="BD603">
        <v>1.674788074712644</v>
      </c>
      <c r="BE603">
        <v>0.16747880747126442</v>
      </c>
      <c r="BF603">
        <v>0</v>
      </c>
      <c r="BG603">
        <v>25.17</v>
      </c>
      <c r="BH603">
        <v>0.37318317350019753</v>
      </c>
      <c r="BI603">
        <v>3.1999969373012571</v>
      </c>
      <c r="BJ603">
        <v>2.0969579930135138</v>
      </c>
      <c r="BK603">
        <v>0.4543265056621042</v>
      </c>
      <c r="BL603">
        <v>1.2620180712836228E-3</v>
      </c>
      <c r="BP603" s="50">
        <f t="shared" si="215"/>
        <v>0.37329493388509749</v>
      </c>
      <c r="BQ603" s="50">
        <f t="shared" si="216"/>
        <v>6.6991522988505761E-2</v>
      </c>
      <c r="BR603" s="50">
        <f t="shared" si="217"/>
        <v>0.45861049862881265</v>
      </c>
      <c r="BS603" s="50">
        <f t="shared" si="218"/>
        <v>0.48832399715175057</v>
      </c>
      <c r="BT603" s="50">
        <f t="shared" si="219"/>
        <v>1.2739180517467017E-3</v>
      </c>
      <c r="BU603" s="50">
        <f t="shared" si="219"/>
        <v>1.3564555476437516E-3</v>
      </c>
    </row>
    <row r="604" spans="1:73" x14ac:dyDescent="0.25">
      <c r="A604" s="21">
        <v>43739.49722222222</v>
      </c>
      <c r="B604" s="17">
        <v>337697</v>
      </c>
      <c r="C604" s="17">
        <v>13.46</v>
      </c>
      <c r="D604" s="17">
        <v>26.53</v>
      </c>
      <c r="E604" s="17">
        <v>676.1</v>
      </c>
      <c r="F604" s="17">
        <v>82.5</v>
      </c>
      <c r="G604" s="17">
        <v>-97</v>
      </c>
      <c r="H604" s="17">
        <v>-12.73</v>
      </c>
      <c r="I604" s="17">
        <v>30.57</v>
      </c>
      <c r="J604" s="17">
        <v>303.7</v>
      </c>
      <c r="K604" s="17">
        <v>593.6</v>
      </c>
      <c r="L604" s="17">
        <v>-84.3</v>
      </c>
      <c r="M604" s="17">
        <v>0.122</v>
      </c>
      <c r="N604" s="17">
        <v>579</v>
      </c>
      <c r="O604" s="17">
        <v>69.790000000000006</v>
      </c>
      <c r="P604" s="17">
        <v>509.2</v>
      </c>
      <c r="Q604" s="17">
        <v>385.4</v>
      </c>
      <c r="R604" s="17">
        <v>469.7</v>
      </c>
      <c r="S604" s="17">
        <v>23.89</v>
      </c>
      <c r="T604" s="17">
        <v>66.7</v>
      </c>
      <c r="U604" s="17">
        <v>0.625</v>
      </c>
      <c r="V604" s="17">
        <v>177.5</v>
      </c>
      <c r="W604" s="17">
        <v>26.15</v>
      </c>
      <c r="X604" s="17">
        <v>0.66100000000000003</v>
      </c>
      <c r="Y604" s="17">
        <v>6.610849</v>
      </c>
      <c r="Z604" s="7">
        <f t="shared" si="198"/>
        <v>25.02</v>
      </c>
      <c r="AA604" s="7">
        <f t="shared" si="212"/>
        <v>298.16999999999996</v>
      </c>
      <c r="AB604" s="2">
        <f t="shared" si="199"/>
        <v>547.64100000000008</v>
      </c>
      <c r="AC604" s="42">
        <f t="shared" si="200"/>
        <v>3.2596196618967532</v>
      </c>
      <c r="AD604" s="42">
        <f t="shared" si="201"/>
        <v>2.1741663144851344</v>
      </c>
      <c r="AE604" s="42">
        <f t="shared" si="202"/>
        <v>0.85096748802754729</v>
      </c>
      <c r="AF604" s="42">
        <f t="shared" si="203"/>
        <v>381.37463760659546</v>
      </c>
      <c r="AG604" s="42">
        <f t="shared" si="204"/>
        <v>366.1196521023316</v>
      </c>
      <c r="AH604" s="6">
        <f t="shared" si="205"/>
        <v>369.98399999999998</v>
      </c>
      <c r="AI604" s="4">
        <v>25.435831288694001</v>
      </c>
      <c r="AJ604" s="4">
        <f t="shared" si="213"/>
        <v>298.58583128869395</v>
      </c>
      <c r="AK604" s="8">
        <f t="shared" si="206"/>
        <v>0.20639273283649662</v>
      </c>
      <c r="AL604" s="8">
        <f t="shared" si="207"/>
        <v>432.73936430127981</v>
      </c>
      <c r="AM604" s="8">
        <f t="shared" si="208"/>
        <v>2.0333162567588938</v>
      </c>
      <c r="AN604" s="8">
        <f t="shared" si="209"/>
        <v>24.629896209262622</v>
      </c>
      <c r="AO604" s="22">
        <f t="shared" si="210"/>
        <v>1.0478763807233032E-2</v>
      </c>
      <c r="AP604" s="22">
        <f t="shared" si="211"/>
        <v>0.11587503417052061</v>
      </c>
      <c r="AQ604" s="19">
        <f t="shared" si="214"/>
        <v>0.11587503417052061</v>
      </c>
      <c r="AX604">
        <v>0.18887791706298687</v>
      </c>
      <c r="AY604">
        <v>58.28448275862069</v>
      </c>
      <c r="AZ604">
        <v>2.4285201149425286</v>
      </c>
      <c r="BA604">
        <v>1.9671012931034484</v>
      </c>
      <c r="BB604">
        <v>7.2672413793103461</v>
      </c>
      <c r="BC604">
        <v>0.30280172413793111</v>
      </c>
      <c r="BD604">
        <v>1.6642995689655173</v>
      </c>
      <c r="BE604">
        <v>0.16642995689655174</v>
      </c>
      <c r="BF604">
        <v>0</v>
      </c>
      <c r="BG604">
        <v>25.02</v>
      </c>
      <c r="BH604">
        <v>0.71765994903884134</v>
      </c>
      <c r="BI604">
        <v>3.1715534722068077</v>
      </c>
      <c r="BJ604">
        <v>2.1154261659619409</v>
      </c>
      <c r="BK604">
        <v>0.44828123609857967</v>
      </c>
      <c r="BL604">
        <v>1.245225655829388E-3</v>
      </c>
      <c r="BP604" s="50">
        <f t="shared" si="215"/>
        <v>0.71787487285595675</v>
      </c>
      <c r="BQ604" s="50">
        <f t="shared" si="216"/>
        <v>6.6571982758620696E-2</v>
      </c>
      <c r="BR604" s="50">
        <f t="shared" si="217"/>
        <v>0.45628757847420753</v>
      </c>
      <c r="BS604" s="50">
        <f t="shared" si="218"/>
        <v>0.48514530537041783</v>
      </c>
      <c r="BT604" s="50">
        <f t="shared" si="219"/>
        <v>1.2674654957616877E-3</v>
      </c>
      <c r="BU604" s="50">
        <f t="shared" si="219"/>
        <v>1.3476258482511608E-3</v>
      </c>
    </row>
    <row r="605" spans="1:73" x14ac:dyDescent="0.25">
      <c r="A605" s="21">
        <v>43739.49722222222</v>
      </c>
      <c r="B605" s="17">
        <v>337698</v>
      </c>
      <c r="C605" s="17">
        <v>13.46</v>
      </c>
      <c r="D605" s="17">
        <v>26.54</v>
      </c>
      <c r="E605" s="17">
        <v>674.8</v>
      </c>
      <c r="F605" s="17">
        <v>82.5</v>
      </c>
      <c r="G605" s="17">
        <v>-98.5</v>
      </c>
      <c r="H605" s="17">
        <v>-13.13</v>
      </c>
      <c r="I605" s="17">
        <v>30.6</v>
      </c>
      <c r="J605" s="17">
        <v>303.7</v>
      </c>
      <c r="K605" s="17">
        <v>592.20000000000005</v>
      </c>
      <c r="L605" s="17">
        <v>-85.4</v>
      </c>
      <c r="M605" s="17">
        <v>0.122</v>
      </c>
      <c r="N605" s="17">
        <v>576.29999999999995</v>
      </c>
      <c r="O605" s="17">
        <v>69.400000000000006</v>
      </c>
      <c r="P605" s="17">
        <v>506.9</v>
      </c>
      <c r="Q605" s="17">
        <v>384.2</v>
      </c>
      <c r="R605" s="17">
        <v>469.5</v>
      </c>
      <c r="S605" s="17">
        <v>23.89</v>
      </c>
      <c r="T605" s="17">
        <v>64.11</v>
      </c>
      <c r="U605" s="17">
        <v>0.61499999999999999</v>
      </c>
      <c r="V605" s="17">
        <v>198</v>
      </c>
      <c r="W605" s="17">
        <v>25.9</v>
      </c>
      <c r="X605" s="17">
        <v>0.66</v>
      </c>
      <c r="Y605" s="17">
        <v>6.5974409999999999</v>
      </c>
      <c r="Z605" s="7">
        <f t="shared" si="198"/>
        <v>24.895</v>
      </c>
      <c r="AA605" s="7">
        <f t="shared" si="212"/>
        <v>298.04499999999996</v>
      </c>
      <c r="AB605" s="2">
        <f t="shared" si="199"/>
        <v>546.58799999999997</v>
      </c>
      <c r="AC605" s="42">
        <f t="shared" si="200"/>
        <v>3.3822896991370008</v>
      </c>
      <c r="AD605" s="42">
        <f t="shared" si="201"/>
        <v>2.1683859261167315</v>
      </c>
      <c r="AE605" s="42">
        <f t="shared" si="202"/>
        <v>0.85069459728175889</v>
      </c>
      <c r="AF605" s="42">
        <f t="shared" si="203"/>
        <v>380.61341876972108</v>
      </c>
      <c r="AG605" s="42">
        <f t="shared" si="204"/>
        <v>365.38888201893224</v>
      </c>
      <c r="AH605" s="6">
        <f t="shared" si="205"/>
        <v>368.83199999999999</v>
      </c>
      <c r="AI605" s="4">
        <v>25.988967315801101</v>
      </c>
      <c r="AJ605" s="4">
        <f t="shared" si="213"/>
        <v>299.1389673158011</v>
      </c>
      <c r="AK605" s="8">
        <f t="shared" si="206"/>
        <v>0.20613326732166304</v>
      </c>
      <c r="AL605" s="8">
        <f t="shared" si="207"/>
        <v>436.08718615795328</v>
      </c>
      <c r="AM605" s="8">
        <f t="shared" si="208"/>
        <v>2.0169841347913473</v>
      </c>
      <c r="AN605" s="8">
        <f t="shared" si="209"/>
        <v>64.275773792177574</v>
      </c>
      <c r="AO605" s="22">
        <f t="shared" si="210"/>
        <v>9.4497130965413255E-3</v>
      </c>
      <c r="AP605" s="22">
        <f t="shared" si="211"/>
        <v>0.10449570656488331</v>
      </c>
      <c r="AQ605" s="19">
        <f t="shared" si="214"/>
        <v>0.10449570656488331</v>
      </c>
      <c r="AX605">
        <v>0.1876551645400755</v>
      </c>
      <c r="AY605">
        <v>58.172413793103445</v>
      </c>
      <c r="AZ605">
        <v>2.4238505747126435</v>
      </c>
      <c r="BA605">
        <v>1.9633189655172414</v>
      </c>
      <c r="BB605">
        <v>7.3534482758620703</v>
      </c>
      <c r="BC605">
        <v>0.30639367816091961</v>
      </c>
      <c r="BD605">
        <v>1.6569252873563218</v>
      </c>
      <c r="BE605">
        <v>0.1656925287356322</v>
      </c>
      <c r="BF605">
        <v>0</v>
      </c>
      <c r="BG605">
        <v>24.895</v>
      </c>
      <c r="BH605">
        <v>0.70617738985421985</v>
      </c>
      <c r="BI605">
        <v>3.1480192423107072</v>
      </c>
      <c r="BJ605">
        <v>2.0181951362453945</v>
      </c>
      <c r="BK605">
        <v>0.44731969207666927</v>
      </c>
      <c r="BL605">
        <v>1.2425547002129702E-3</v>
      </c>
      <c r="BP605" s="50">
        <f t="shared" si="215"/>
        <v>0.70638887489026136</v>
      </c>
      <c r="BQ605" s="50">
        <f t="shared" si="216"/>
        <v>6.6277011494252872E-2</v>
      </c>
      <c r="BR605" s="50">
        <f t="shared" si="217"/>
        <v>0.45522319574897774</v>
      </c>
      <c r="BS605" s="50">
        <f t="shared" si="218"/>
        <v>0.48391832864671763</v>
      </c>
      <c r="BT605" s="50">
        <f t="shared" si="219"/>
        <v>1.2645088770804936E-3</v>
      </c>
      <c r="BU605" s="50">
        <f t="shared" si="219"/>
        <v>1.3442175795742156E-3</v>
      </c>
    </row>
    <row r="606" spans="1:73" x14ac:dyDescent="0.25">
      <c r="A606" s="21">
        <v>43739.49722222222</v>
      </c>
      <c r="B606" s="17">
        <v>337699</v>
      </c>
      <c r="C606" s="17">
        <v>13.46</v>
      </c>
      <c r="D606" s="17">
        <v>26.55</v>
      </c>
      <c r="E606" s="17">
        <v>673.1</v>
      </c>
      <c r="F606" s="17">
        <v>82.6</v>
      </c>
      <c r="G606" s="17">
        <v>-99.2</v>
      </c>
      <c r="H606" s="17">
        <v>-13.62</v>
      </c>
      <c r="I606" s="17">
        <v>30.63</v>
      </c>
      <c r="J606" s="17">
        <v>303.8</v>
      </c>
      <c r="K606" s="17">
        <v>590.5</v>
      </c>
      <c r="L606" s="17">
        <v>-85.6</v>
      </c>
      <c r="M606" s="17">
        <v>0.123</v>
      </c>
      <c r="N606" s="17">
        <v>573.9</v>
      </c>
      <c r="O606" s="17">
        <v>69.010000000000005</v>
      </c>
      <c r="P606" s="17">
        <v>504.9</v>
      </c>
      <c r="Q606" s="17">
        <v>383.7</v>
      </c>
      <c r="R606" s="17">
        <v>469.3</v>
      </c>
      <c r="S606" s="17">
        <v>23.91</v>
      </c>
      <c r="T606" s="17">
        <v>61.76</v>
      </c>
      <c r="U606" s="17">
        <v>0.625</v>
      </c>
      <c r="V606" s="17">
        <v>82</v>
      </c>
      <c r="W606" s="17">
        <v>25.35</v>
      </c>
      <c r="X606" s="17">
        <v>0.65700000000000003</v>
      </c>
      <c r="Y606" s="17">
        <v>6.5749589999999998</v>
      </c>
      <c r="Z606" s="7">
        <f t="shared" si="198"/>
        <v>24.630000000000003</v>
      </c>
      <c r="AA606" s="7">
        <f t="shared" si="212"/>
        <v>297.77999999999997</v>
      </c>
      <c r="AB606" s="2">
        <f t="shared" si="199"/>
        <v>545.21100000000001</v>
      </c>
      <c r="AC606" s="42">
        <f t="shared" si="200"/>
        <v>3.5685666640282268</v>
      </c>
      <c r="AD606" s="42">
        <f t="shared" si="201"/>
        <v>2.203946771703833</v>
      </c>
      <c r="AE606" s="42">
        <f t="shared" si="202"/>
        <v>0.85278419787873716</v>
      </c>
      <c r="AF606" s="42">
        <f t="shared" si="203"/>
        <v>380.19316543735857</v>
      </c>
      <c r="AG606" s="42">
        <f t="shared" si="204"/>
        <v>364.98543881986421</v>
      </c>
      <c r="AH606" s="6">
        <f t="shared" si="205"/>
        <v>368.35199999999998</v>
      </c>
      <c r="AI606" s="4">
        <v>26.783049155075201</v>
      </c>
      <c r="AJ606" s="4">
        <f t="shared" si="213"/>
        <v>299.9330491550752</v>
      </c>
      <c r="AK606" s="8">
        <f t="shared" si="206"/>
        <v>0.20558391979328225</v>
      </c>
      <c r="AL606" s="8">
        <f t="shared" si="207"/>
        <v>440.88661064796435</v>
      </c>
      <c r="AM606" s="8">
        <f t="shared" si="208"/>
        <v>2.0333162567588938</v>
      </c>
      <c r="AN606" s="8">
        <f t="shared" si="209"/>
        <v>127.52618349016809</v>
      </c>
      <c r="AO606" s="22">
        <f t="shared" si="210"/>
        <v>7.8581257655934399E-3</v>
      </c>
      <c r="AP606" s="22">
        <f t="shared" si="211"/>
        <v>8.689580263044655E-2</v>
      </c>
      <c r="AQ606" s="19">
        <f t="shared" si="214"/>
        <v>8.689580263044655E-2</v>
      </c>
      <c r="AX606">
        <v>0.18508497202054072</v>
      </c>
      <c r="AY606">
        <v>58.025862068965523</v>
      </c>
      <c r="AZ606">
        <v>2.4177442528735633</v>
      </c>
      <c r="BA606">
        <v>1.9583728448275863</v>
      </c>
      <c r="BB606">
        <v>7.3793103448275881</v>
      </c>
      <c r="BC606">
        <v>0.30747126436781619</v>
      </c>
      <c r="BD606">
        <v>1.6509015804597702</v>
      </c>
      <c r="BE606">
        <v>0.16509015804597704</v>
      </c>
      <c r="BF606">
        <v>0</v>
      </c>
      <c r="BG606">
        <v>24.630000000000003</v>
      </c>
      <c r="BH606">
        <v>0.71765994903884134</v>
      </c>
      <c r="BI606">
        <v>3.098629772943057</v>
      </c>
      <c r="BJ606">
        <v>1.913713747769632</v>
      </c>
      <c r="BK606">
        <v>0.44545016905248308</v>
      </c>
      <c r="BL606">
        <v>1.237361580701342E-3</v>
      </c>
      <c r="BP606" s="50">
        <f t="shared" si="215"/>
        <v>0.71787487285595675</v>
      </c>
      <c r="BQ606" s="50">
        <f t="shared" si="216"/>
        <v>6.6036063218390811E-2</v>
      </c>
      <c r="BR606" s="50">
        <f t="shared" si="217"/>
        <v>0.45352166507470992</v>
      </c>
      <c r="BS606" s="50">
        <f t="shared" si="218"/>
        <v>0.4819769822322994</v>
      </c>
      <c r="BT606" s="50">
        <f t="shared" si="219"/>
        <v>1.2597824029853054E-3</v>
      </c>
      <c r="BU606" s="50">
        <f t="shared" si="219"/>
        <v>1.338824950645276E-3</v>
      </c>
    </row>
    <row r="607" spans="1:73" x14ac:dyDescent="0.25">
      <c r="A607" s="21">
        <v>43739.49722222222</v>
      </c>
      <c r="B607" s="17">
        <v>337700</v>
      </c>
      <c r="C607" s="17">
        <v>13.45</v>
      </c>
      <c r="D607" s="17">
        <v>26.56</v>
      </c>
      <c r="E607" s="17">
        <v>672.2</v>
      </c>
      <c r="F607" s="17">
        <v>82.7</v>
      </c>
      <c r="G607" s="17">
        <v>-98.8</v>
      </c>
      <c r="H607" s="17">
        <v>-14.21</v>
      </c>
      <c r="I607" s="17">
        <v>30.67</v>
      </c>
      <c r="J607" s="17">
        <v>303.8</v>
      </c>
      <c r="K607" s="17">
        <v>589.6</v>
      </c>
      <c r="L607" s="17">
        <v>-84.6</v>
      </c>
      <c r="M607" s="17">
        <v>0.123</v>
      </c>
      <c r="N607" s="17">
        <v>573.4</v>
      </c>
      <c r="O607" s="17">
        <v>68.44</v>
      </c>
      <c r="P607" s="17">
        <v>505</v>
      </c>
      <c r="Q607" s="17">
        <v>384.2</v>
      </c>
      <c r="R607" s="17">
        <v>468.9</v>
      </c>
      <c r="S607" s="17">
        <v>23.93</v>
      </c>
      <c r="T607" s="17">
        <v>64.569999999999993</v>
      </c>
      <c r="U607" s="17">
        <v>0.20499999999999999</v>
      </c>
      <c r="V607" s="17">
        <v>177.5</v>
      </c>
      <c r="W607" s="17">
        <v>26.05</v>
      </c>
      <c r="X607" s="17">
        <v>0.65500000000000003</v>
      </c>
      <c r="Y607" s="17">
        <v>6.5539100000000001</v>
      </c>
      <c r="Z607" s="7">
        <f t="shared" si="198"/>
        <v>24.990000000000002</v>
      </c>
      <c r="AA607" s="7">
        <f t="shared" si="212"/>
        <v>298.14</v>
      </c>
      <c r="AB607" s="2">
        <f t="shared" si="199"/>
        <v>544.48200000000008</v>
      </c>
      <c r="AC607" s="42">
        <f t="shared" si="200"/>
        <v>3.2581040028060357</v>
      </c>
      <c r="AD607" s="42">
        <f t="shared" si="201"/>
        <v>2.1037577546118569</v>
      </c>
      <c r="AE607" s="42">
        <f t="shared" si="202"/>
        <v>0.84698309233414792</v>
      </c>
      <c r="AF607" s="42">
        <f t="shared" si="203"/>
        <v>379.43622278189332</v>
      </c>
      <c r="AG607" s="42">
        <f t="shared" si="204"/>
        <v>364.25877387061757</v>
      </c>
      <c r="AH607" s="6">
        <f t="shared" si="205"/>
        <v>368.83199999999999</v>
      </c>
      <c r="AI607" s="4">
        <v>25.426003176029401</v>
      </c>
      <c r="AJ607" s="4">
        <f t="shared" si="213"/>
        <v>298.57600317602936</v>
      </c>
      <c r="AK607" s="8">
        <f t="shared" si="206"/>
        <v>0.20633044126765046</v>
      </c>
      <c r="AL607" s="8">
        <f t="shared" si="207"/>
        <v>432.68672516650162</v>
      </c>
      <c r="AM607" s="8">
        <f t="shared" si="208"/>
        <v>1.1645063331729888</v>
      </c>
      <c r="AN607" s="8">
        <f t="shared" si="209"/>
        <v>14.790130033092614</v>
      </c>
      <c r="AO607" s="22">
        <f t="shared" si="210"/>
        <v>1.0605837133968163E-2</v>
      </c>
      <c r="AP607" s="22">
        <f t="shared" si="211"/>
        <v>0.11728022149494825</v>
      </c>
      <c r="AQ607" s="19">
        <f t="shared" si="214"/>
        <v>0.11728022149494825</v>
      </c>
      <c r="AX607">
        <v>0.18858384606287981</v>
      </c>
      <c r="AY607">
        <v>57.948275862068968</v>
      </c>
      <c r="AZ607">
        <v>2.4145114942528738</v>
      </c>
      <c r="BA607">
        <v>1.9557543103448278</v>
      </c>
      <c r="BB607">
        <v>7.3017241379310338</v>
      </c>
      <c r="BC607">
        <v>0.30423850574712641</v>
      </c>
      <c r="BD607">
        <v>1.6515158045977014</v>
      </c>
      <c r="BE607">
        <v>0.16515158045977016</v>
      </c>
      <c r="BF607">
        <v>0</v>
      </c>
      <c r="BG607">
        <v>24.990000000000002</v>
      </c>
      <c r="BH607">
        <v>0.23539246328473995</v>
      </c>
      <c r="BI607">
        <v>3.1658913104659576</v>
      </c>
      <c r="BJ607">
        <v>2.0442160191678687</v>
      </c>
      <c r="BK607">
        <v>0.44780324859249759</v>
      </c>
      <c r="BL607">
        <v>1.2438979127569378E-3</v>
      </c>
      <c r="BP607" s="50">
        <f t="shared" si="215"/>
        <v>0.23546295829675379</v>
      </c>
      <c r="BQ607" s="50">
        <f t="shared" si="216"/>
        <v>6.6060632183908063E-2</v>
      </c>
      <c r="BR607" s="50">
        <f t="shared" si="217"/>
        <v>0.45050756474111481</v>
      </c>
      <c r="BS607" s="50">
        <f t="shared" si="218"/>
        <v>0.4799806335939385</v>
      </c>
      <c r="BT607" s="50">
        <f t="shared" si="219"/>
        <v>1.2514099020586522E-3</v>
      </c>
      <c r="BU607" s="50">
        <f t="shared" si="219"/>
        <v>1.3332795377609403E-3</v>
      </c>
    </row>
    <row r="608" spans="1:73" x14ac:dyDescent="0.25">
      <c r="A608" s="21">
        <v>43739.49722222222</v>
      </c>
      <c r="B608" s="17">
        <v>337701</v>
      </c>
      <c r="C608" s="17">
        <v>13.46</v>
      </c>
      <c r="D608" s="17">
        <v>26.57</v>
      </c>
      <c r="E608" s="17">
        <v>672.1</v>
      </c>
      <c r="F608" s="17">
        <v>82.9</v>
      </c>
      <c r="G608" s="17">
        <v>-98.7</v>
      </c>
      <c r="H608" s="17">
        <v>-14.71</v>
      </c>
      <c r="I608" s="17">
        <v>30.7</v>
      </c>
      <c r="J608" s="17">
        <v>303.8</v>
      </c>
      <c r="K608" s="17">
        <v>589.1</v>
      </c>
      <c r="L608" s="17">
        <v>-84</v>
      </c>
      <c r="M608" s="17">
        <v>0.123</v>
      </c>
      <c r="N608" s="17">
        <v>573.29999999999995</v>
      </c>
      <c r="O608" s="17">
        <v>68.209999999999994</v>
      </c>
      <c r="P608" s="17">
        <v>505.1</v>
      </c>
      <c r="Q608" s="17">
        <v>384.5</v>
      </c>
      <c r="R608" s="17">
        <v>468.6</v>
      </c>
      <c r="S608" s="17">
        <v>23.94</v>
      </c>
      <c r="T608" s="17">
        <v>65.97</v>
      </c>
      <c r="U608" s="17">
        <v>0.60499999999999998</v>
      </c>
      <c r="V608" s="17">
        <v>264</v>
      </c>
      <c r="W608" s="17">
        <v>26</v>
      </c>
      <c r="X608" s="17">
        <v>0.65500000000000003</v>
      </c>
      <c r="Y608" s="17">
        <v>6.5526410000000004</v>
      </c>
      <c r="Z608" s="7">
        <f t="shared" si="198"/>
        <v>24.97</v>
      </c>
      <c r="AA608" s="7">
        <f t="shared" si="212"/>
        <v>298.12</v>
      </c>
      <c r="AB608" s="2">
        <f t="shared" si="199"/>
        <v>544.40100000000007</v>
      </c>
      <c r="AC608" s="42">
        <f t="shared" si="200"/>
        <v>3.4230606869516467</v>
      </c>
      <c r="AD608" s="42">
        <f t="shared" si="201"/>
        <v>2.258193135182001</v>
      </c>
      <c r="AE608" s="42">
        <f t="shared" si="202"/>
        <v>0.85561492703725439</v>
      </c>
      <c r="AF608" s="42">
        <f t="shared" si="203"/>
        <v>383.20031886031313</v>
      </c>
      <c r="AG608" s="42">
        <f t="shared" si="204"/>
        <v>367.87230610590058</v>
      </c>
      <c r="AH608" s="6">
        <f t="shared" si="205"/>
        <v>369.12</v>
      </c>
      <c r="AI608" s="4">
        <v>26.179085263741602</v>
      </c>
      <c r="AJ608" s="4">
        <f t="shared" si="213"/>
        <v>299.3290852637416</v>
      </c>
      <c r="AK608" s="8">
        <f t="shared" si="206"/>
        <v>0.20628892051892861</v>
      </c>
      <c r="AL608" s="8">
        <f t="shared" si="207"/>
        <v>437.21641162796084</v>
      </c>
      <c r="AM608" s="8">
        <f t="shared" si="208"/>
        <v>2.0005186827420531</v>
      </c>
      <c r="AN608" s="8">
        <f t="shared" si="209"/>
        <v>70.459575810840605</v>
      </c>
      <c r="AO608" s="22">
        <f t="shared" si="210"/>
        <v>9.2399804371581015E-3</v>
      </c>
      <c r="AP608" s="22">
        <f t="shared" si="211"/>
        <v>0.10217646552464436</v>
      </c>
      <c r="AQ608" s="19">
        <f t="shared" si="214"/>
        <v>0.10217646552464436</v>
      </c>
      <c r="AX608">
        <v>0.18838801308886982</v>
      </c>
      <c r="AY608">
        <v>57.939655172413794</v>
      </c>
      <c r="AZ608">
        <v>2.4141522988505746</v>
      </c>
      <c r="BA608">
        <v>1.9554633620689656</v>
      </c>
      <c r="BB608">
        <v>7.2500000000000018</v>
      </c>
      <c r="BC608">
        <v>0.30208333333333343</v>
      </c>
      <c r="BD608">
        <v>1.6533800287356322</v>
      </c>
      <c r="BE608">
        <v>0.16533800287356323</v>
      </c>
      <c r="BF608">
        <v>0</v>
      </c>
      <c r="BG608">
        <v>24.97</v>
      </c>
      <c r="BH608">
        <v>0.69469483066959836</v>
      </c>
      <c r="BI608">
        <v>3.1621214348585518</v>
      </c>
      <c r="BJ608">
        <v>2.0860515105761865</v>
      </c>
      <c r="BK608">
        <v>0.44573867310031451</v>
      </c>
      <c r="BL608">
        <v>1.2381629808342069E-3</v>
      </c>
      <c r="BP608" s="50">
        <f t="shared" si="215"/>
        <v>0.69490287692456609</v>
      </c>
      <c r="BQ608" s="50">
        <f t="shared" si="216"/>
        <v>6.6135201149425282E-2</v>
      </c>
      <c r="BR608" s="50">
        <f t="shared" si="217"/>
        <v>0.45346983251796935</v>
      </c>
      <c r="BS608" s="50">
        <f t="shared" si="218"/>
        <v>0.48215591789331552</v>
      </c>
      <c r="BT608" s="50">
        <f t="shared" si="219"/>
        <v>1.259638423661026E-3</v>
      </c>
      <c r="BU608" s="50">
        <f t="shared" si="219"/>
        <v>1.3393219941480988E-3</v>
      </c>
    </row>
    <row r="609" spans="1:73" x14ac:dyDescent="0.25">
      <c r="A609" s="21">
        <v>43739.49722222222</v>
      </c>
      <c r="B609" s="17">
        <v>337702</v>
      </c>
      <c r="C609" s="17">
        <v>13.47</v>
      </c>
      <c r="D609" s="17">
        <v>26.57</v>
      </c>
      <c r="E609" s="17">
        <v>672.6</v>
      </c>
      <c r="F609" s="17">
        <v>83.3</v>
      </c>
      <c r="G609" s="17">
        <v>-98.5</v>
      </c>
      <c r="H609" s="17">
        <v>-15.87</v>
      </c>
      <c r="I609" s="17">
        <v>30.72</v>
      </c>
      <c r="J609" s="17">
        <v>303.89999999999998</v>
      </c>
      <c r="K609" s="17">
        <v>589.29999999999995</v>
      </c>
      <c r="L609" s="17">
        <v>-82.6</v>
      </c>
      <c r="M609" s="17">
        <v>0.124</v>
      </c>
      <c r="N609" s="17">
        <v>574.1</v>
      </c>
      <c r="O609" s="17">
        <v>67.45</v>
      </c>
      <c r="P609" s="17">
        <v>506.7</v>
      </c>
      <c r="Q609" s="17">
        <v>384.9</v>
      </c>
      <c r="R609" s="17">
        <v>467.6</v>
      </c>
      <c r="S609" s="17">
        <v>23.96</v>
      </c>
      <c r="T609" s="17">
        <v>63.61</v>
      </c>
      <c r="U609" s="17">
        <v>0.89</v>
      </c>
      <c r="V609" s="17">
        <v>314</v>
      </c>
      <c r="W609" s="17">
        <v>25.15</v>
      </c>
      <c r="X609" s="17">
        <v>0.65700000000000003</v>
      </c>
      <c r="Y609" s="17">
        <v>6.5661909999999999</v>
      </c>
      <c r="Z609" s="7">
        <f t="shared" si="198"/>
        <v>24.555</v>
      </c>
      <c r="AA609" s="7">
        <f t="shared" si="212"/>
        <v>297.70499999999998</v>
      </c>
      <c r="AB609" s="2">
        <f t="shared" si="199"/>
        <v>544.80600000000004</v>
      </c>
      <c r="AC609" s="42">
        <f t="shared" si="200"/>
        <v>3.5632671859672098</v>
      </c>
      <c r="AD609" s="42">
        <f t="shared" si="201"/>
        <v>2.2665942569937423</v>
      </c>
      <c r="AE609" s="42">
        <f t="shared" si="202"/>
        <v>0.85623993926583641</v>
      </c>
      <c r="AF609" s="42">
        <f t="shared" si="203"/>
        <v>381.349389531258</v>
      </c>
      <c r="AG609" s="42">
        <f t="shared" si="204"/>
        <v>366.09541395000764</v>
      </c>
      <c r="AH609" s="6">
        <f t="shared" si="205"/>
        <v>369.50399999999996</v>
      </c>
      <c r="AI609" s="4">
        <v>26.753184652684201</v>
      </c>
      <c r="AJ609" s="4">
        <f t="shared" si="213"/>
        <v>299.90318465268416</v>
      </c>
      <c r="AK609" s="8">
        <f t="shared" si="206"/>
        <v>0.20542862147699567</v>
      </c>
      <c r="AL609" s="8">
        <f t="shared" si="207"/>
        <v>440.71594692461809</v>
      </c>
      <c r="AM609" s="8">
        <f t="shared" si="208"/>
        <v>2.4263862017411819</v>
      </c>
      <c r="AN609" s="8">
        <f t="shared" si="209"/>
        <v>155.3690762327312</v>
      </c>
      <c r="AO609" s="22">
        <f t="shared" si="210"/>
        <v>7.2451119753450003E-3</v>
      </c>
      <c r="AP609" s="22">
        <f t="shared" si="211"/>
        <v>8.011704559395269E-2</v>
      </c>
      <c r="AQ609" s="19">
        <f t="shared" si="214"/>
        <v>8.011704559395269E-2</v>
      </c>
      <c r="AX609">
        <v>0.18436296852169154</v>
      </c>
      <c r="AY609">
        <v>57.982758620689658</v>
      </c>
      <c r="AZ609">
        <v>2.415948275862069</v>
      </c>
      <c r="BA609">
        <v>1.9569181034482759</v>
      </c>
      <c r="BB609">
        <v>7.1293103448275907</v>
      </c>
      <c r="BC609">
        <v>0.29705459770114961</v>
      </c>
      <c r="BD609">
        <v>1.6598635057471263</v>
      </c>
      <c r="BE609">
        <v>0.16598635057471264</v>
      </c>
      <c r="BF609">
        <v>0</v>
      </c>
      <c r="BG609">
        <v>24.555</v>
      </c>
      <c r="BH609">
        <v>1.02194776743131</v>
      </c>
      <c r="BI609">
        <v>3.0847749119292658</v>
      </c>
      <c r="BJ609">
        <v>1.9622253214782059</v>
      </c>
      <c r="BK609">
        <v>0.44502465117304169</v>
      </c>
      <c r="BL609">
        <v>1.2361795865917823E-3</v>
      </c>
      <c r="BP609" s="50">
        <f t="shared" si="215"/>
        <v>1.0222538189468824</v>
      </c>
      <c r="BQ609" s="50">
        <f t="shared" si="216"/>
        <v>6.6394540229885057E-2</v>
      </c>
      <c r="BR609" s="50">
        <f t="shared" si="217"/>
        <v>0.45632949354870789</v>
      </c>
      <c r="BS609" s="50">
        <f t="shared" si="218"/>
        <v>0.4843873728460264</v>
      </c>
      <c r="BT609" s="50">
        <f t="shared" si="219"/>
        <v>1.2675819265241886E-3</v>
      </c>
      <c r="BU609" s="50">
        <f t="shared" si="219"/>
        <v>1.3455204801278511E-3</v>
      </c>
    </row>
    <row r="610" spans="1:73" x14ac:dyDescent="0.25">
      <c r="A610" s="21">
        <v>43739.497916666667</v>
      </c>
      <c r="B610" s="17">
        <v>337703</v>
      </c>
      <c r="C610" s="17">
        <v>13.45</v>
      </c>
      <c r="D610" s="17">
        <v>26.58</v>
      </c>
      <c r="E610" s="17">
        <v>672.1</v>
      </c>
      <c r="F610" s="17">
        <v>83.2</v>
      </c>
      <c r="G610" s="17">
        <v>-98.4</v>
      </c>
      <c r="H610" s="17">
        <v>-15.67</v>
      </c>
      <c r="I610" s="17">
        <v>30.72</v>
      </c>
      <c r="J610" s="17">
        <v>303.89999999999998</v>
      </c>
      <c r="K610" s="17">
        <v>588.9</v>
      </c>
      <c r="L610" s="17">
        <v>-82.8</v>
      </c>
      <c r="M610" s="17">
        <v>0.124</v>
      </c>
      <c r="N610" s="17">
        <v>573.70000000000005</v>
      </c>
      <c r="O610" s="17">
        <v>67.52</v>
      </c>
      <c r="P610" s="17">
        <v>506.1</v>
      </c>
      <c r="Q610" s="17">
        <v>385</v>
      </c>
      <c r="R610" s="17">
        <v>467.8</v>
      </c>
      <c r="S610" s="17">
        <v>23.98</v>
      </c>
      <c r="T610" s="17">
        <v>60.44</v>
      </c>
      <c r="U610" s="17">
        <v>0.72</v>
      </c>
      <c r="V610" s="17">
        <v>319.5</v>
      </c>
      <c r="W610" s="17">
        <v>25.05</v>
      </c>
      <c r="X610" s="17">
        <v>0.65600000000000003</v>
      </c>
      <c r="Y610" s="17">
        <v>6.5641239999999996</v>
      </c>
      <c r="Z610" s="7">
        <f t="shared" si="198"/>
        <v>24.515000000000001</v>
      </c>
      <c r="AA610" s="7">
        <f t="shared" si="212"/>
        <v>297.66499999999996</v>
      </c>
      <c r="AB610" s="2">
        <f t="shared" si="199"/>
        <v>544.40100000000007</v>
      </c>
      <c r="AC610" s="42">
        <f t="shared" si="200"/>
        <v>3.1997376676301257</v>
      </c>
      <c r="AD610" s="42">
        <f t="shared" si="201"/>
        <v>1.9339214463156478</v>
      </c>
      <c r="AE610" s="42">
        <f t="shared" si="202"/>
        <v>0.83703983763056333</v>
      </c>
      <c r="AF610" s="42">
        <f t="shared" si="203"/>
        <v>372.59779201032541</v>
      </c>
      <c r="AG610" s="42">
        <f t="shared" si="204"/>
        <v>357.69388032991236</v>
      </c>
      <c r="AH610" s="6">
        <f t="shared" si="205"/>
        <v>369.59999999999997</v>
      </c>
      <c r="AI610" s="4">
        <v>25.107171046993301</v>
      </c>
      <c r="AJ610" s="4">
        <f t="shared" si="213"/>
        <v>298.25717104699328</v>
      </c>
      <c r="AK610" s="8">
        <f t="shared" si="206"/>
        <v>0.20534582769614096</v>
      </c>
      <c r="AL610" s="8">
        <f t="shared" si="207"/>
        <v>430.87417080983732</v>
      </c>
      <c r="AM610" s="8">
        <f t="shared" si="208"/>
        <v>2.1823840175367852</v>
      </c>
      <c r="AN610" s="8">
        <f t="shared" si="209"/>
        <v>37.645999031299603</v>
      </c>
      <c r="AO610" s="22">
        <f t="shared" si="210"/>
        <v>1.014237954981927E-2</v>
      </c>
      <c r="AP610" s="22">
        <f t="shared" si="211"/>
        <v>0.11215526931664159</v>
      </c>
      <c r="AQ610" s="19">
        <f t="shared" si="214"/>
        <v>0.11215526931664159</v>
      </c>
      <c r="AX610">
        <v>0.183978871518235</v>
      </c>
      <c r="AY610">
        <v>57.939655172413794</v>
      </c>
      <c r="AZ610">
        <v>2.4141522988505746</v>
      </c>
      <c r="BA610">
        <v>1.9554633620689656</v>
      </c>
      <c r="BB610">
        <v>7.1379310344827598</v>
      </c>
      <c r="BC610">
        <v>0.29741379310344834</v>
      </c>
      <c r="BD610">
        <v>1.6580495689655173</v>
      </c>
      <c r="BE610">
        <v>0.16580495689655173</v>
      </c>
      <c r="BF610">
        <v>0</v>
      </c>
      <c r="BG610">
        <v>24.515000000000001</v>
      </c>
      <c r="BH610">
        <v>0.82674426129274514</v>
      </c>
      <c r="BI610">
        <v>3.0774077699779459</v>
      </c>
      <c r="BJ610">
        <v>1.8599852561746704</v>
      </c>
      <c r="BK610">
        <v>0.44730876970597172</v>
      </c>
      <c r="BL610">
        <v>1.2425243602943658E-3</v>
      </c>
      <c r="BP610" s="50">
        <f t="shared" si="215"/>
        <v>0.8269918535300621</v>
      </c>
      <c r="BQ610" s="50">
        <f t="shared" si="216"/>
        <v>6.6321982758620696E-2</v>
      </c>
      <c r="BR610" s="50">
        <f t="shared" si="217"/>
        <v>0.45662376804863852</v>
      </c>
      <c r="BS610" s="50">
        <f t="shared" si="218"/>
        <v>0.48496341275886995</v>
      </c>
      <c r="BT610" s="50">
        <f t="shared" si="219"/>
        <v>1.2683993556906626E-3</v>
      </c>
      <c r="BU610" s="50">
        <f t="shared" si="219"/>
        <v>1.3471205909968611E-3</v>
      </c>
    </row>
    <row r="611" spans="1:73" x14ac:dyDescent="0.25">
      <c r="A611" s="21">
        <v>43739.497916666667</v>
      </c>
      <c r="B611" s="17">
        <v>337704</v>
      </c>
      <c r="C611" s="17">
        <v>13.46</v>
      </c>
      <c r="D611" s="17">
        <v>26.59</v>
      </c>
      <c r="E611" s="17">
        <v>672.3</v>
      </c>
      <c r="F611" s="17">
        <v>82.9</v>
      </c>
      <c r="G611" s="17">
        <v>-98.3</v>
      </c>
      <c r="H611" s="17">
        <v>-14.88</v>
      </c>
      <c r="I611" s="17">
        <v>30.72</v>
      </c>
      <c r="J611" s="17">
        <v>303.89999999999998</v>
      </c>
      <c r="K611" s="17">
        <v>589.4</v>
      </c>
      <c r="L611" s="17">
        <v>-83.4</v>
      </c>
      <c r="M611" s="17">
        <v>0.123</v>
      </c>
      <c r="N611" s="17">
        <v>574</v>
      </c>
      <c r="O611" s="17">
        <v>68.03</v>
      </c>
      <c r="P611" s="17">
        <v>506</v>
      </c>
      <c r="Q611" s="17">
        <v>385.1</v>
      </c>
      <c r="R611" s="17">
        <v>468.6</v>
      </c>
      <c r="S611" s="17">
        <v>23.99</v>
      </c>
      <c r="T611" s="17">
        <v>61.91</v>
      </c>
      <c r="U611" s="17">
        <v>0.51500000000000001</v>
      </c>
      <c r="V611" s="17">
        <v>313.5</v>
      </c>
      <c r="W611" s="17">
        <v>25.25</v>
      </c>
      <c r="X611" s="17">
        <v>0.65700000000000003</v>
      </c>
      <c r="Y611" s="17">
        <v>6.5679619999999996</v>
      </c>
      <c r="Z611" s="7">
        <f t="shared" si="198"/>
        <v>24.619999999999997</v>
      </c>
      <c r="AA611" s="7">
        <f t="shared" si="212"/>
        <v>297.77</v>
      </c>
      <c r="AB611" s="2">
        <f t="shared" si="199"/>
        <v>544.56299999999999</v>
      </c>
      <c r="AC611" s="42">
        <f t="shared" si="200"/>
        <v>3.2366352058887382</v>
      </c>
      <c r="AD611" s="42">
        <f t="shared" si="201"/>
        <v>2.0038008559657179</v>
      </c>
      <c r="AE611" s="42">
        <f t="shared" si="202"/>
        <v>0.84125696737649613</v>
      </c>
      <c r="AF611" s="42">
        <f t="shared" si="203"/>
        <v>375.00365162860845</v>
      </c>
      <c r="AG611" s="42">
        <f t="shared" si="204"/>
        <v>360.0035055634641</v>
      </c>
      <c r="AH611" s="6">
        <f t="shared" si="205"/>
        <v>369.69600000000003</v>
      </c>
      <c r="AI611" s="4">
        <v>25.291562489377501</v>
      </c>
      <c r="AJ611" s="4">
        <f t="shared" si="213"/>
        <v>298.44156248937747</v>
      </c>
      <c r="AK611" s="8">
        <f t="shared" si="206"/>
        <v>0.2055632088305597</v>
      </c>
      <c r="AL611" s="8">
        <f t="shared" si="207"/>
        <v>431.95659793281334</v>
      </c>
      <c r="AM611" s="8">
        <f t="shared" si="208"/>
        <v>1.8457315622809294</v>
      </c>
      <c r="AN611" s="8">
        <f t="shared" si="209"/>
        <v>36.107336528701147</v>
      </c>
      <c r="AO611" s="22">
        <f t="shared" si="210"/>
        <v>1.0158640735077135E-2</v>
      </c>
      <c r="AP611" s="22">
        <f t="shared" si="211"/>
        <v>0.1123350868439827</v>
      </c>
      <c r="AQ611" s="19">
        <f t="shared" si="214"/>
        <v>0.1123350868439827</v>
      </c>
      <c r="AX611">
        <v>0.18498856743850869</v>
      </c>
      <c r="AY611">
        <v>57.956896551724135</v>
      </c>
      <c r="AZ611">
        <v>2.4148706896551722</v>
      </c>
      <c r="BA611">
        <v>1.9560452586206896</v>
      </c>
      <c r="BB611">
        <v>7.1982758620689653</v>
      </c>
      <c r="BC611">
        <v>0.29992816091954022</v>
      </c>
      <c r="BD611">
        <v>1.6561170977011495</v>
      </c>
      <c r="BE611">
        <v>0.16561170977011497</v>
      </c>
      <c r="BF611">
        <v>0</v>
      </c>
      <c r="BG611">
        <v>24.619999999999997</v>
      </c>
      <c r="BH611">
        <v>0.5913517980080053</v>
      </c>
      <c r="BI611">
        <v>3.096779328069498</v>
      </c>
      <c r="BJ611">
        <v>1.9172160820078261</v>
      </c>
      <c r="BK611">
        <v>0.44676360142791788</v>
      </c>
      <c r="BL611">
        <v>1.2410100039664386E-3</v>
      </c>
      <c r="BP611" s="50">
        <f t="shared" si="215"/>
        <v>0.59152889523330832</v>
      </c>
      <c r="BQ611" s="50">
        <f t="shared" si="216"/>
        <v>6.6244683908045984E-2</v>
      </c>
      <c r="BR611" s="50">
        <f t="shared" si="217"/>
        <v>0.45348801078834089</v>
      </c>
      <c r="BS611" s="50">
        <f t="shared" si="218"/>
        <v>0.482249041526295</v>
      </c>
      <c r="BT611" s="50">
        <f t="shared" si="219"/>
        <v>1.2596889188565025E-3</v>
      </c>
      <c r="BU611" s="50">
        <f t="shared" si="219"/>
        <v>1.3395806709063749E-3</v>
      </c>
    </row>
    <row r="612" spans="1:73" x14ac:dyDescent="0.25">
      <c r="A612" s="21">
        <v>43739.497916666667</v>
      </c>
      <c r="B612" s="17">
        <v>337705</v>
      </c>
      <c r="C612" s="17">
        <v>13.45</v>
      </c>
      <c r="D612" s="17">
        <v>26.6</v>
      </c>
      <c r="E612" s="17">
        <v>673.1</v>
      </c>
      <c r="F612" s="17">
        <v>82.5</v>
      </c>
      <c r="G612" s="17">
        <v>-98.5</v>
      </c>
      <c r="H612" s="17">
        <v>-15.03</v>
      </c>
      <c r="I612" s="17">
        <v>30.72</v>
      </c>
      <c r="J612" s="17">
        <v>303.89999999999998</v>
      </c>
      <c r="K612" s="17">
        <v>590.5</v>
      </c>
      <c r="L612" s="17">
        <v>-83.5</v>
      </c>
      <c r="M612" s="17">
        <v>0.123</v>
      </c>
      <c r="N612" s="17">
        <v>574.6</v>
      </c>
      <c r="O612" s="17">
        <v>67.510000000000005</v>
      </c>
      <c r="P612" s="17">
        <v>507.1</v>
      </c>
      <c r="Q612" s="17">
        <v>384.9</v>
      </c>
      <c r="R612" s="17">
        <v>468.4</v>
      </c>
      <c r="S612" s="17">
        <v>23.99</v>
      </c>
      <c r="T612" s="17">
        <v>62.46</v>
      </c>
      <c r="U612" s="17">
        <v>0.56000000000000005</v>
      </c>
      <c r="V612" s="17">
        <v>316</v>
      </c>
      <c r="W612" s="17">
        <v>25.3</v>
      </c>
      <c r="X612" s="17">
        <v>0.65800000000000003</v>
      </c>
      <c r="Y612" s="17">
        <v>6.5753870000000001</v>
      </c>
      <c r="Z612" s="7">
        <f t="shared" si="198"/>
        <v>24.645</v>
      </c>
      <c r="AA612" s="7">
        <f t="shared" si="212"/>
        <v>297.79499999999996</v>
      </c>
      <c r="AB612" s="2">
        <f t="shared" si="199"/>
        <v>545.21100000000001</v>
      </c>
      <c r="AC612" s="42">
        <f t="shared" si="200"/>
        <v>3.3224898782731369</v>
      </c>
      <c r="AD612" s="42">
        <f t="shared" si="201"/>
        <v>2.0752271779694014</v>
      </c>
      <c r="AE612" s="42">
        <f t="shared" si="202"/>
        <v>0.84547086412682604</v>
      </c>
      <c r="AF612" s="42">
        <f t="shared" si="203"/>
        <v>377.00864713623338</v>
      </c>
      <c r="AG612" s="42">
        <f t="shared" si="204"/>
        <v>361.92830125078405</v>
      </c>
      <c r="AH612" s="6">
        <f t="shared" si="205"/>
        <v>369.50399999999996</v>
      </c>
      <c r="AI612" s="4">
        <v>25.6934522669115</v>
      </c>
      <c r="AJ612" s="4">
        <f t="shared" si="213"/>
        <v>298.84345226691147</v>
      </c>
      <c r="AK612" s="8">
        <f t="shared" si="206"/>
        <v>0.20561498884563911</v>
      </c>
      <c r="AL612" s="8">
        <f t="shared" si="207"/>
        <v>434.35874801467196</v>
      </c>
      <c r="AM612" s="8">
        <f t="shared" si="208"/>
        <v>1.9246817918814529</v>
      </c>
      <c r="AN612" s="8">
        <f t="shared" si="209"/>
        <v>58.782504454072708</v>
      </c>
      <c r="AO612" s="22">
        <f t="shared" si="210"/>
        <v>9.5980806944642155E-3</v>
      </c>
      <c r="AP612" s="22">
        <f t="shared" si="211"/>
        <v>0.10613636769585048</v>
      </c>
      <c r="AQ612" s="19">
        <f t="shared" si="214"/>
        <v>0.10613636769585048</v>
      </c>
      <c r="AX612">
        <v>0.18522965827391943</v>
      </c>
      <c r="AY612">
        <v>58.025862068965523</v>
      </c>
      <c r="AZ612">
        <v>2.4177442528735633</v>
      </c>
      <c r="BA612">
        <v>1.9583728448275863</v>
      </c>
      <c r="BB612">
        <v>7.1982758620689653</v>
      </c>
      <c r="BC612">
        <v>0.29992816091954022</v>
      </c>
      <c r="BD612">
        <v>1.658444683908046</v>
      </c>
      <c r="BE612">
        <v>0.16584446839080461</v>
      </c>
      <c r="BF612">
        <v>0</v>
      </c>
      <c r="BG612">
        <v>24.645</v>
      </c>
      <c r="BH612">
        <v>0.64302331433880189</v>
      </c>
      <c r="BI612">
        <v>3.1014072484439206</v>
      </c>
      <c r="BJ612">
        <v>1.9371389673780728</v>
      </c>
      <c r="BK612">
        <v>0.44713019534696563</v>
      </c>
      <c r="BL612">
        <v>1.242028320408238E-3</v>
      </c>
      <c r="BP612" s="50">
        <f t="shared" si="215"/>
        <v>0.6432158860789372</v>
      </c>
      <c r="BQ612" s="50">
        <f t="shared" si="216"/>
        <v>6.6337787356321842E-2</v>
      </c>
      <c r="BR612" s="50">
        <f t="shared" si="217"/>
        <v>0.45441833118060915</v>
      </c>
      <c r="BS612" s="50">
        <f t="shared" si="218"/>
        <v>0.48314010429470156</v>
      </c>
      <c r="BT612" s="50">
        <f t="shared" si="219"/>
        <v>1.2622731421683589E-3</v>
      </c>
      <c r="BU612" s="50">
        <f t="shared" si="219"/>
        <v>1.3420558452630598E-3</v>
      </c>
    </row>
    <row r="613" spans="1:73" x14ac:dyDescent="0.25">
      <c r="A613" s="21">
        <v>43739.497916666667</v>
      </c>
      <c r="B613" s="17">
        <v>337706</v>
      </c>
      <c r="C613" s="17">
        <v>13.46</v>
      </c>
      <c r="D613" s="17">
        <v>26.61</v>
      </c>
      <c r="E613" s="17">
        <v>674</v>
      </c>
      <c r="F613" s="17">
        <v>82.4</v>
      </c>
      <c r="G613" s="17">
        <v>-98.5</v>
      </c>
      <c r="H613" s="17">
        <v>-16.13</v>
      </c>
      <c r="I613" s="17">
        <v>30.73</v>
      </c>
      <c r="J613" s="17">
        <v>303.89999999999998</v>
      </c>
      <c r="K613" s="17">
        <v>591.6</v>
      </c>
      <c r="L613" s="17">
        <v>-82.4</v>
      </c>
      <c r="M613" s="17">
        <v>0.122</v>
      </c>
      <c r="N613" s="17">
        <v>575.5</v>
      </c>
      <c r="O613" s="17">
        <v>66.239999999999995</v>
      </c>
      <c r="P613" s="17">
        <v>509.2</v>
      </c>
      <c r="Q613" s="17">
        <v>385</v>
      </c>
      <c r="R613" s="17">
        <v>467.4</v>
      </c>
      <c r="S613" s="17">
        <v>24.01</v>
      </c>
      <c r="T613" s="17">
        <v>61.74</v>
      </c>
      <c r="U613" s="17">
        <v>0.61</v>
      </c>
      <c r="V613" s="17">
        <v>321</v>
      </c>
      <c r="W613" s="17">
        <v>25.1</v>
      </c>
      <c r="X613" s="17">
        <v>0.65900000000000003</v>
      </c>
      <c r="Y613" s="17">
        <v>6.5894570000000003</v>
      </c>
      <c r="Z613" s="7">
        <f t="shared" si="198"/>
        <v>24.555</v>
      </c>
      <c r="AA613" s="7">
        <f t="shared" si="212"/>
        <v>297.70499999999998</v>
      </c>
      <c r="AB613" s="2">
        <f t="shared" si="199"/>
        <v>545.94000000000005</v>
      </c>
      <c r="AC613" s="42">
        <f t="shared" si="200"/>
        <v>3.3873746017675175</v>
      </c>
      <c r="AD613" s="42">
        <f t="shared" si="201"/>
        <v>2.0913650791312652</v>
      </c>
      <c r="AE613" s="42">
        <f t="shared" si="202"/>
        <v>0.84644452328946251</v>
      </c>
      <c r="AF613" s="42">
        <f t="shared" si="203"/>
        <v>376.98673867664149</v>
      </c>
      <c r="AG613" s="42">
        <f t="shared" si="204"/>
        <v>361.90726912957581</v>
      </c>
      <c r="AH613" s="6">
        <f t="shared" si="205"/>
        <v>369.59999999999997</v>
      </c>
      <c r="AI613" s="4">
        <v>25.980379481318302</v>
      </c>
      <c r="AJ613" s="4">
        <f t="shared" si="213"/>
        <v>299.1303794813183</v>
      </c>
      <c r="AK613" s="8">
        <f t="shared" si="206"/>
        <v>0.20542862147699567</v>
      </c>
      <c r="AL613" s="8">
        <f t="shared" si="207"/>
        <v>436.09137587578948</v>
      </c>
      <c r="AM613" s="8">
        <f t="shared" si="208"/>
        <v>2.0087682793194439</v>
      </c>
      <c r="AN613" s="8">
        <f t="shared" si="209"/>
        <v>83.406678975334486</v>
      </c>
      <c r="AO613" s="22">
        <f t="shared" si="210"/>
        <v>9.0167914159542395E-3</v>
      </c>
      <c r="AP613" s="22">
        <f t="shared" si="211"/>
        <v>9.9708422925895157E-2</v>
      </c>
      <c r="AQ613" s="19">
        <f t="shared" si="214"/>
        <v>9.9708422925895157E-2</v>
      </c>
      <c r="AX613">
        <v>0.18436296852169154</v>
      </c>
      <c r="AY613">
        <v>58.103448275862071</v>
      </c>
      <c r="AZ613">
        <v>2.4209770114942528</v>
      </c>
      <c r="BA613">
        <v>1.9609913793103448</v>
      </c>
      <c r="BB613">
        <v>7.1034482758620676</v>
      </c>
      <c r="BC613">
        <v>0.29597701149425282</v>
      </c>
      <c r="BD613">
        <v>1.665014367816092</v>
      </c>
      <c r="BE613">
        <v>0.16650143678160922</v>
      </c>
      <c r="BF613">
        <v>0</v>
      </c>
      <c r="BG613">
        <v>24.555</v>
      </c>
      <c r="BH613">
        <v>0.70043611026190911</v>
      </c>
      <c r="BI613">
        <v>3.0847749119292658</v>
      </c>
      <c r="BJ613">
        <v>1.9045400306251288</v>
      </c>
      <c r="BK613">
        <v>0.44852221518819813</v>
      </c>
      <c r="BL613">
        <v>1.2458950421894391E-3</v>
      </c>
      <c r="BP613" s="50">
        <f t="shared" si="215"/>
        <v>0.70064587590741367</v>
      </c>
      <c r="BQ613" s="50">
        <f t="shared" si="216"/>
        <v>6.6600574712643676E-2</v>
      </c>
      <c r="BR613" s="50">
        <f t="shared" si="217"/>
        <v>0.45648442134986028</v>
      </c>
      <c r="BS613" s="50">
        <f t="shared" si="218"/>
        <v>0.48517980434429753</v>
      </c>
      <c r="BT613" s="50">
        <f t="shared" si="219"/>
        <v>1.2680122815273897E-3</v>
      </c>
      <c r="BU613" s="50">
        <f t="shared" si="219"/>
        <v>1.3477216787341597E-3</v>
      </c>
    </row>
    <row r="614" spans="1:73" x14ac:dyDescent="0.25">
      <c r="A614" s="21">
        <v>43739.497916666667</v>
      </c>
      <c r="B614" s="17">
        <v>337707</v>
      </c>
      <c r="C614" s="17">
        <v>13.45</v>
      </c>
      <c r="D614" s="17">
        <v>26.62</v>
      </c>
      <c r="E614" s="17">
        <v>674.7</v>
      </c>
      <c r="F614" s="17">
        <v>82.4</v>
      </c>
      <c r="G614" s="17">
        <v>-98.2</v>
      </c>
      <c r="H614" s="17">
        <v>-15.96</v>
      </c>
      <c r="I614" s="17">
        <v>30.74</v>
      </c>
      <c r="J614" s="17">
        <v>303.89999999999998</v>
      </c>
      <c r="K614" s="17">
        <v>592.29999999999995</v>
      </c>
      <c r="L614" s="17">
        <v>-82.2</v>
      </c>
      <c r="M614" s="17">
        <v>0.122</v>
      </c>
      <c r="N614" s="17">
        <v>576.5</v>
      </c>
      <c r="O614" s="17">
        <v>66.41</v>
      </c>
      <c r="P614" s="17">
        <v>510.1</v>
      </c>
      <c r="Q614" s="17">
        <v>385.4</v>
      </c>
      <c r="R614" s="17">
        <v>467.6</v>
      </c>
      <c r="S614" s="17">
        <v>24.01</v>
      </c>
      <c r="T614" s="17">
        <v>62.76</v>
      </c>
      <c r="U614" s="17">
        <v>0.47499999999999998</v>
      </c>
      <c r="V614" s="17">
        <v>323</v>
      </c>
      <c r="W614" s="17">
        <v>26.05</v>
      </c>
      <c r="X614" s="17">
        <v>0.65900000000000003</v>
      </c>
      <c r="Y614" s="17">
        <v>6.5921609999999999</v>
      </c>
      <c r="Z614" s="7">
        <f t="shared" si="198"/>
        <v>25.03</v>
      </c>
      <c r="AA614" s="7">
        <f t="shared" si="212"/>
        <v>298.17999999999995</v>
      </c>
      <c r="AB614" s="2">
        <f t="shared" si="199"/>
        <v>546.50700000000006</v>
      </c>
      <c r="AC614" s="42">
        <f t="shared" si="200"/>
        <v>3.3191218095839687</v>
      </c>
      <c r="AD614" s="42">
        <f t="shared" si="201"/>
        <v>2.083080847694899</v>
      </c>
      <c r="AE614" s="42">
        <f t="shared" si="202"/>
        <v>0.84577140128576722</v>
      </c>
      <c r="AF614" s="42">
        <f t="shared" si="203"/>
        <v>379.09678074587657</v>
      </c>
      <c r="AG614" s="42">
        <f t="shared" si="204"/>
        <v>363.93290951604149</v>
      </c>
      <c r="AH614" s="6">
        <f t="shared" si="205"/>
        <v>369.98399999999998</v>
      </c>
      <c r="AI614" s="4">
        <v>25.713259647577999</v>
      </c>
      <c r="AJ614" s="4">
        <f t="shared" si="213"/>
        <v>298.86325964757799</v>
      </c>
      <c r="AK614" s="8">
        <f t="shared" si="206"/>
        <v>0.20641349947850238</v>
      </c>
      <c r="AL614" s="8">
        <f t="shared" si="207"/>
        <v>434.40533605578321</v>
      </c>
      <c r="AM614" s="8">
        <f t="shared" si="208"/>
        <v>1.772604016694084</v>
      </c>
      <c r="AN614" s="8">
        <f t="shared" si="209"/>
        <v>35.280764419959183</v>
      </c>
      <c r="AO614" s="22">
        <f t="shared" si="210"/>
        <v>1.0172524986266739E-2</v>
      </c>
      <c r="AP614" s="22">
        <f t="shared" si="211"/>
        <v>0.11248862003841514</v>
      </c>
      <c r="AQ614" s="19">
        <f t="shared" si="214"/>
        <v>0.11248862003841514</v>
      </c>
      <c r="AX614">
        <v>0.18897602653296641</v>
      </c>
      <c r="AY614">
        <v>58.163793103448285</v>
      </c>
      <c r="AZ614">
        <v>2.4234913793103452</v>
      </c>
      <c r="BA614">
        <v>1.9630280172413797</v>
      </c>
      <c r="BB614">
        <v>7.0862068965517286</v>
      </c>
      <c r="BC614">
        <v>0.29525862068965536</v>
      </c>
      <c r="BD614">
        <v>1.6677693965517242</v>
      </c>
      <c r="BE614">
        <v>0.16677693965517243</v>
      </c>
      <c r="BF614">
        <v>0</v>
      </c>
      <c r="BG614">
        <v>25.03</v>
      </c>
      <c r="BH614">
        <v>0.54542156126951935</v>
      </c>
      <c r="BI614">
        <v>3.1734428207238459</v>
      </c>
      <c r="BJ614">
        <v>1.9916527142862857</v>
      </c>
      <c r="BK614">
        <v>0.45225890945085556</v>
      </c>
      <c r="BL614">
        <v>1.2562747484745989E-3</v>
      </c>
      <c r="BP614" s="50">
        <f t="shared" si="215"/>
        <v>0.54558490337052701</v>
      </c>
      <c r="BQ614" s="50">
        <f t="shared" si="216"/>
        <v>6.6710775862068972E-2</v>
      </c>
      <c r="BR614" s="50">
        <f t="shared" si="217"/>
        <v>0.45845982692265619</v>
      </c>
      <c r="BS614" s="50">
        <f t="shared" si="218"/>
        <v>0.487682657451736</v>
      </c>
      <c r="BT614" s="50">
        <f t="shared" si="219"/>
        <v>1.2734995192296005E-3</v>
      </c>
      <c r="BU614" s="50">
        <f t="shared" si="219"/>
        <v>1.3546740484770446E-3</v>
      </c>
    </row>
    <row r="615" spans="1:73" x14ac:dyDescent="0.25">
      <c r="A615" s="21">
        <v>43739.497916666667</v>
      </c>
      <c r="B615" s="17">
        <v>337708</v>
      </c>
      <c r="C615" s="17">
        <v>13.45</v>
      </c>
      <c r="D615" s="17">
        <v>26.62</v>
      </c>
      <c r="E615" s="17">
        <v>674.3</v>
      </c>
      <c r="F615" s="17">
        <v>82.1</v>
      </c>
      <c r="G615" s="17">
        <v>-97.7</v>
      </c>
      <c r="H615" s="17">
        <v>-14.03</v>
      </c>
      <c r="I615" s="17">
        <v>30.76</v>
      </c>
      <c r="J615" s="17">
        <v>303.89999999999998</v>
      </c>
      <c r="K615" s="17">
        <v>592.20000000000005</v>
      </c>
      <c r="L615" s="17">
        <v>-83.6</v>
      </c>
      <c r="M615" s="17">
        <v>0.122</v>
      </c>
      <c r="N615" s="17">
        <v>576.6</v>
      </c>
      <c r="O615" s="17">
        <v>68.06</v>
      </c>
      <c r="P615" s="17">
        <v>508.5</v>
      </c>
      <c r="Q615" s="17">
        <v>386</v>
      </c>
      <c r="R615" s="17">
        <v>469.7</v>
      </c>
      <c r="S615" s="17">
        <v>24.01</v>
      </c>
      <c r="T615" s="17">
        <v>64.3</v>
      </c>
      <c r="U615" s="17">
        <v>0.47499999999999998</v>
      </c>
      <c r="V615" s="17">
        <v>330</v>
      </c>
      <c r="W615" s="17">
        <v>26.3</v>
      </c>
      <c r="X615" s="17">
        <v>0.65900000000000003</v>
      </c>
      <c r="Y615" s="17">
        <v>6.5865729999999996</v>
      </c>
      <c r="Z615" s="7">
        <f t="shared" si="198"/>
        <v>25.155000000000001</v>
      </c>
      <c r="AA615" s="7">
        <f t="shared" si="212"/>
        <v>298.30499999999995</v>
      </c>
      <c r="AB615" s="2">
        <f t="shared" si="199"/>
        <v>546.18299999999999</v>
      </c>
      <c r="AC615" s="42">
        <f t="shared" si="200"/>
        <v>3.4877876564714403</v>
      </c>
      <c r="AD615" s="42">
        <f t="shared" si="201"/>
        <v>2.2426474631111359</v>
      </c>
      <c r="AE615" s="42">
        <f t="shared" si="202"/>
        <v>0.85469431457661904</v>
      </c>
      <c r="AF615" s="42">
        <f t="shared" si="203"/>
        <v>383.73905799288167</v>
      </c>
      <c r="AG615" s="42">
        <f t="shared" si="204"/>
        <v>368.38949567316638</v>
      </c>
      <c r="AH615" s="6">
        <f t="shared" si="205"/>
        <v>370.56</v>
      </c>
      <c r="AI615" s="4">
        <v>26.4829321157241</v>
      </c>
      <c r="AJ615" s="4">
        <f t="shared" si="213"/>
        <v>299.63293211572409</v>
      </c>
      <c r="AK615" s="8">
        <f t="shared" si="206"/>
        <v>0.20667320004797418</v>
      </c>
      <c r="AL615" s="8">
        <f t="shared" si="207"/>
        <v>439.01367772316848</v>
      </c>
      <c r="AM615" s="8">
        <f t="shared" si="208"/>
        <v>1.772604016694084</v>
      </c>
      <c r="AN615" s="8">
        <f t="shared" si="209"/>
        <v>68.569042978950606</v>
      </c>
      <c r="AO615" s="22">
        <f t="shared" si="210"/>
        <v>9.3154599893092698E-3</v>
      </c>
      <c r="AP615" s="22">
        <f t="shared" si="211"/>
        <v>0.10301112463573675</v>
      </c>
      <c r="AQ615" s="19">
        <f t="shared" si="214"/>
        <v>0.10301112463573675</v>
      </c>
      <c r="AX615">
        <v>0.19020602164635703</v>
      </c>
      <c r="AY615">
        <v>58.129310344827587</v>
      </c>
      <c r="AZ615">
        <v>2.4220545977011496</v>
      </c>
      <c r="BA615">
        <v>1.9618642241379314</v>
      </c>
      <c r="BB615">
        <v>7.2155172413793096</v>
      </c>
      <c r="BC615">
        <v>0.3006465517241379</v>
      </c>
      <c r="BD615">
        <v>1.6612176724137935</v>
      </c>
      <c r="BE615">
        <v>0.16612176724137936</v>
      </c>
      <c r="BF615">
        <v>0</v>
      </c>
      <c r="BG615">
        <v>25.155000000000001</v>
      </c>
      <c r="BH615">
        <v>0.54542156126951935</v>
      </c>
      <c r="BI615">
        <v>3.1971426176122724</v>
      </c>
      <c r="BJ615">
        <v>2.055762703124691</v>
      </c>
      <c r="BK615">
        <v>0.45060628987547069</v>
      </c>
      <c r="BL615">
        <v>1.2516841385429741E-3</v>
      </c>
      <c r="BP615" s="50">
        <f t="shared" si="215"/>
        <v>0.54558490337052701</v>
      </c>
      <c r="BQ615" s="50">
        <f t="shared" si="216"/>
        <v>6.6448706896551746E-2</v>
      </c>
      <c r="BR615" s="50">
        <f t="shared" si="217"/>
        <v>0.45675571315199609</v>
      </c>
      <c r="BS615" s="50">
        <f t="shared" si="218"/>
        <v>0.485917342766788</v>
      </c>
      <c r="BT615" s="50">
        <f t="shared" si="219"/>
        <v>1.2687658698666557E-3</v>
      </c>
      <c r="BU615" s="50">
        <f t="shared" si="219"/>
        <v>1.3497703965744113E-3</v>
      </c>
    </row>
    <row r="616" spans="1:73" x14ac:dyDescent="0.25">
      <c r="A616" s="21">
        <v>43739.498611111114</v>
      </c>
      <c r="B616" s="17">
        <v>337709</v>
      </c>
      <c r="C616" s="17">
        <v>13.46</v>
      </c>
      <c r="D616" s="17">
        <v>26.63</v>
      </c>
      <c r="E616" s="17">
        <v>673.9</v>
      </c>
      <c r="F616" s="17">
        <v>82.1</v>
      </c>
      <c r="G616" s="17">
        <v>-98</v>
      </c>
      <c r="H616" s="17">
        <v>-13.12</v>
      </c>
      <c r="I616" s="17">
        <v>30.78</v>
      </c>
      <c r="J616" s="17">
        <v>303.89999999999998</v>
      </c>
      <c r="K616" s="17">
        <v>591.79999999999995</v>
      </c>
      <c r="L616" s="17">
        <v>-84.8</v>
      </c>
      <c r="M616" s="17">
        <v>0.122</v>
      </c>
      <c r="N616" s="17">
        <v>576</v>
      </c>
      <c r="O616" s="17">
        <v>69.02</v>
      </c>
      <c r="P616" s="17">
        <v>507</v>
      </c>
      <c r="Q616" s="17">
        <v>385.9</v>
      </c>
      <c r="R616" s="17">
        <v>470.7</v>
      </c>
      <c r="S616" s="17">
        <v>24.02</v>
      </c>
      <c r="T616" s="17">
        <v>63.63</v>
      </c>
      <c r="U616" s="17">
        <v>0.27500000000000002</v>
      </c>
      <c r="V616" s="17">
        <v>348</v>
      </c>
      <c r="W616" s="17">
        <v>25.65</v>
      </c>
      <c r="X616" s="17">
        <v>0.65900000000000003</v>
      </c>
      <c r="Y616" s="17">
        <v>6.5874670000000002</v>
      </c>
      <c r="Z616" s="7">
        <f t="shared" si="198"/>
        <v>24.835000000000001</v>
      </c>
      <c r="AA616" s="7">
        <f t="shared" si="212"/>
        <v>297.98499999999996</v>
      </c>
      <c r="AB616" s="2">
        <f t="shared" si="199"/>
        <v>545.85900000000004</v>
      </c>
      <c r="AC616" s="42">
        <f t="shared" si="200"/>
        <v>3.6757579348269713</v>
      </c>
      <c r="AD616" s="42">
        <f t="shared" si="201"/>
        <v>2.3388847739304022</v>
      </c>
      <c r="AE616" s="42">
        <f t="shared" si="202"/>
        <v>0.85997714503599554</v>
      </c>
      <c r="AF616" s="42">
        <f t="shared" si="203"/>
        <v>384.45682995104204</v>
      </c>
      <c r="AG616" s="42">
        <f t="shared" si="204"/>
        <v>369.07855675300033</v>
      </c>
      <c r="AH616" s="6">
        <f t="shared" si="205"/>
        <v>370.46399999999994</v>
      </c>
      <c r="AI616" s="4">
        <v>27.255044235170899</v>
      </c>
      <c r="AJ616" s="4">
        <f t="shared" si="213"/>
        <v>300.40504423517086</v>
      </c>
      <c r="AK616" s="8">
        <f t="shared" si="206"/>
        <v>0.20600880115331455</v>
      </c>
      <c r="AL616" s="8">
        <f t="shared" si="207"/>
        <v>443.69529148536247</v>
      </c>
      <c r="AM616" s="8">
        <f t="shared" si="208"/>
        <v>1.3487494207598385</v>
      </c>
      <c r="AN616" s="8">
        <f t="shared" si="209"/>
        <v>95.081288875450412</v>
      </c>
      <c r="AO616" s="22">
        <f t="shared" si="210"/>
        <v>8.5956989087284334E-3</v>
      </c>
      <c r="AP616" s="22">
        <f t="shared" si="211"/>
        <v>9.5051947261269504E-2</v>
      </c>
      <c r="AQ616" s="19">
        <f t="shared" si="214"/>
        <v>9.5051947261269504E-2</v>
      </c>
      <c r="AX616">
        <v>0.18707061639555833</v>
      </c>
      <c r="AY616">
        <v>58.094827586206897</v>
      </c>
      <c r="AZ616">
        <v>2.420617816091954</v>
      </c>
      <c r="BA616">
        <v>1.9607004310344829</v>
      </c>
      <c r="BB616">
        <v>7.3103448275862082</v>
      </c>
      <c r="BC616">
        <v>0.30459770114942536</v>
      </c>
      <c r="BD616">
        <v>1.6561027298850575</v>
      </c>
      <c r="BE616">
        <v>0.16561027298850575</v>
      </c>
      <c r="BF616">
        <v>0</v>
      </c>
      <c r="BG616">
        <v>24.835000000000001</v>
      </c>
      <c r="BH616">
        <v>0.3157703775770902</v>
      </c>
      <c r="BI616">
        <v>3.1367770074725505</v>
      </c>
      <c r="BJ616">
        <v>1.9959312098547841</v>
      </c>
      <c r="BK616">
        <v>0.44802289802669676</v>
      </c>
      <c r="BL616">
        <v>1.2445080500741578E-3</v>
      </c>
      <c r="BP616" s="50">
        <f t="shared" si="215"/>
        <v>0.31586494405662097</v>
      </c>
      <c r="BQ616" s="50">
        <f t="shared" si="216"/>
        <v>6.6244109195402301E-2</v>
      </c>
      <c r="BR616" s="50">
        <f t="shared" si="217"/>
        <v>0.45165574660107755</v>
      </c>
      <c r="BS616" s="50">
        <f t="shared" si="218"/>
        <v>0.48099993432542515</v>
      </c>
      <c r="BT616" s="50">
        <f t="shared" si="219"/>
        <v>1.2545992961141043E-3</v>
      </c>
      <c r="BU616" s="50">
        <f t="shared" si="219"/>
        <v>1.3361109286817365E-3</v>
      </c>
    </row>
    <row r="617" spans="1:73" x14ac:dyDescent="0.25">
      <c r="A617" s="21">
        <v>43739.498611111114</v>
      </c>
      <c r="B617" s="17">
        <v>337710</v>
      </c>
      <c r="C617" s="17">
        <v>13.46</v>
      </c>
      <c r="D617" s="17">
        <v>26.64</v>
      </c>
      <c r="E617" s="17">
        <v>673</v>
      </c>
      <c r="F617" s="17">
        <v>81.900000000000006</v>
      </c>
      <c r="G617" s="17">
        <v>-98.5</v>
      </c>
      <c r="H617" s="17">
        <v>-12.25</v>
      </c>
      <c r="I617" s="17">
        <v>30.8</v>
      </c>
      <c r="J617" s="17">
        <v>304</v>
      </c>
      <c r="K617" s="17">
        <v>591.1</v>
      </c>
      <c r="L617" s="17">
        <v>-86.3</v>
      </c>
      <c r="M617" s="17">
        <v>0.122</v>
      </c>
      <c r="N617" s="17">
        <v>574.4</v>
      </c>
      <c r="O617" s="17">
        <v>69.650000000000006</v>
      </c>
      <c r="P617" s="17">
        <v>504.8</v>
      </c>
      <c r="Q617" s="17">
        <v>385.4</v>
      </c>
      <c r="R617" s="17">
        <v>471.7</v>
      </c>
      <c r="S617" s="17">
        <v>24.03</v>
      </c>
      <c r="T617" s="17">
        <v>61.53</v>
      </c>
      <c r="U617" s="17">
        <v>0.51</v>
      </c>
      <c r="V617" s="17">
        <v>310</v>
      </c>
      <c r="W617" s="17">
        <v>25.3</v>
      </c>
      <c r="X617" s="17">
        <v>0.65800000000000003</v>
      </c>
      <c r="Y617" s="17">
        <v>6.580781</v>
      </c>
      <c r="Z617" s="7">
        <f t="shared" si="198"/>
        <v>24.664999999999999</v>
      </c>
      <c r="AA617" s="7">
        <f t="shared" si="212"/>
        <v>297.815</v>
      </c>
      <c r="AB617" s="2">
        <f t="shared" si="199"/>
        <v>545.13</v>
      </c>
      <c r="AC617" s="42">
        <f t="shared" si="200"/>
        <v>3.4637193541674329</v>
      </c>
      <c r="AD617" s="42">
        <f t="shared" si="201"/>
        <v>2.1312265186192216</v>
      </c>
      <c r="AE617" s="42">
        <f t="shared" si="202"/>
        <v>0.84868811839890168</v>
      </c>
      <c r="AF617" s="42">
        <f t="shared" si="203"/>
        <v>378.54494669224135</v>
      </c>
      <c r="AG617" s="42">
        <f t="shared" si="204"/>
        <v>363.40314882455169</v>
      </c>
      <c r="AH617" s="6">
        <f t="shared" si="205"/>
        <v>369.98399999999998</v>
      </c>
      <c r="AI617" s="4">
        <v>26.330930780228801</v>
      </c>
      <c r="AJ617" s="4">
        <f t="shared" si="213"/>
        <v>299.48093078022879</v>
      </c>
      <c r="AK617" s="8">
        <f t="shared" si="206"/>
        <v>0.20565641911780322</v>
      </c>
      <c r="AL617" s="8">
        <f t="shared" si="207"/>
        <v>438.17419725281394</v>
      </c>
      <c r="AM617" s="8">
        <f t="shared" si="208"/>
        <v>1.8367498468762695</v>
      </c>
      <c r="AN617" s="8">
        <f t="shared" si="209"/>
        <v>89.134831812973118</v>
      </c>
      <c r="AO617" s="22">
        <f t="shared" si="210"/>
        <v>8.8292580516175639E-3</v>
      </c>
      <c r="AP617" s="22">
        <f t="shared" si="211"/>
        <v>9.7634663520646842E-2</v>
      </c>
      <c r="AQ617" s="19">
        <f t="shared" si="214"/>
        <v>9.7634663520646842E-2</v>
      </c>
      <c r="AX617">
        <v>0.18542272153248171</v>
      </c>
      <c r="AY617">
        <v>58.017241379310349</v>
      </c>
      <c r="AZ617">
        <v>2.4173850574712645</v>
      </c>
      <c r="BA617">
        <v>1.9580818965517244</v>
      </c>
      <c r="BB617">
        <v>7.4396551724137945</v>
      </c>
      <c r="BC617">
        <v>0.30998563218390812</v>
      </c>
      <c r="BD617">
        <v>1.6480962643678163</v>
      </c>
      <c r="BE617">
        <v>0.16480962643678165</v>
      </c>
      <c r="BF617">
        <v>0</v>
      </c>
      <c r="BG617">
        <v>24.664999999999999</v>
      </c>
      <c r="BH617">
        <v>0.58561051841569456</v>
      </c>
      <c r="BI617">
        <v>3.105113926624111</v>
      </c>
      <c r="BJ617">
        <v>1.9105765990518158</v>
      </c>
      <c r="BK617">
        <v>0.44524429894029388</v>
      </c>
      <c r="BL617">
        <v>1.2367897192785942E-3</v>
      </c>
      <c r="BP617" s="50">
        <f t="shared" si="215"/>
        <v>0.58578589625046062</v>
      </c>
      <c r="BQ617" s="50">
        <f t="shared" si="216"/>
        <v>6.5923850574712659E-2</v>
      </c>
      <c r="BR617" s="50">
        <f t="shared" si="217"/>
        <v>0.45187217099900617</v>
      </c>
      <c r="BS617" s="50">
        <f t="shared" si="218"/>
        <v>0.48052342641953705</v>
      </c>
      <c r="BT617" s="50">
        <f t="shared" si="219"/>
        <v>1.2552004749972394E-3</v>
      </c>
      <c r="BU617" s="50">
        <f t="shared" si="219"/>
        <v>1.3347872956098251E-3</v>
      </c>
    </row>
    <row r="618" spans="1:73" x14ac:dyDescent="0.25">
      <c r="A618" s="21">
        <v>43739.498611111114</v>
      </c>
      <c r="B618" s="17">
        <v>337711</v>
      </c>
      <c r="C618" s="17">
        <v>13.46</v>
      </c>
      <c r="D618" s="17">
        <v>26.65</v>
      </c>
      <c r="E618" s="17">
        <v>671.7</v>
      </c>
      <c r="F618" s="17">
        <v>81.7</v>
      </c>
      <c r="G618" s="17">
        <v>-98.7</v>
      </c>
      <c r="H618" s="17">
        <v>-11.49</v>
      </c>
      <c r="I618" s="17">
        <v>30.83</v>
      </c>
      <c r="J618" s="17">
        <v>304</v>
      </c>
      <c r="K618" s="17">
        <v>590</v>
      </c>
      <c r="L618" s="17">
        <v>-87.2</v>
      </c>
      <c r="M618" s="17">
        <v>0.122</v>
      </c>
      <c r="N618" s="17">
        <v>573</v>
      </c>
      <c r="O618" s="17">
        <v>70.209999999999994</v>
      </c>
      <c r="P618" s="17">
        <v>502.7</v>
      </c>
      <c r="Q618" s="17">
        <v>385.4</v>
      </c>
      <c r="R618" s="17">
        <v>472.7</v>
      </c>
      <c r="S618" s="17">
        <v>24.05</v>
      </c>
      <c r="T618" s="17">
        <v>62.77</v>
      </c>
      <c r="U618" s="17">
        <v>0.60499999999999998</v>
      </c>
      <c r="V618" s="17">
        <v>315</v>
      </c>
      <c r="W618" s="17">
        <v>25.5</v>
      </c>
      <c r="X618" s="17">
        <v>0.65700000000000003</v>
      </c>
      <c r="Y618" s="17">
        <v>6.565874</v>
      </c>
      <c r="Z618" s="7">
        <f t="shared" si="198"/>
        <v>24.774999999999999</v>
      </c>
      <c r="AA618" s="7">
        <f t="shared" si="212"/>
        <v>297.92499999999995</v>
      </c>
      <c r="AB618" s="2">
        <f t="shared" si="199"/>
        <v>544.07700000000011</v>
      </c>
      <c r="AC618" s="42">
        <f t="shared" si="200"/>
        <v>3.464734736269683</v>
      </c>
      <c r="AD618" s="42">
        <f t="shared" si="201"/>
        <v>2.1748139939564801</v>
      </c>
      <c r="AE618" s="42">
        <f t="shared" si="202"/>
        <v>0.85110377409249138</v>
      </c>
      <c r="AF618" s="42">
        <f t="shared" si="203"/>
        <v>380.18358997226306</v>
      </c>
      <c r="AG618" s="42">
        <f t="shared" si="204"/>
        <v>364.97624637337253</v>
      </c>
      <c r="AH618" s="6">
        <f t="shared" si="205"/>
        <v>369.98399999999998</v>
      </c>
      <c r="AI618" s="4">
        <v>26.345748995837901</v>
      </c>
      <c r="AJ618" s="4">
        <f t="shared" si="213"/>
        <v>299.49574899583786</v>
      </c>
      <c r="AK618" s="8">
        <f t="shared" si="206"/>
        <v>0.20588438509800261</v>
      </c>
      <c r="AL618" s="8">
        <f t="shared" si="207"/>
        <v>438.24739177771016</v>
      </c>
      <c r="AM618" s="8">
        <f t="shared" si="208"/>
        <v>2.0005186827420531</v>
      </c>
      <c r="AN618" s="8">
        <f t="shared" si="209"/>
        <v>91.535569302658644</v>
      </c>
      <c r="AO618" s="22">
        <f t="shared" si="210"/>
        <v>8.748959460260582E-3</v>
      </c>
      <c r="AP618" s="22">
        <f t="shared" si="211"/>
        <v>9.674671507667941E-2</v>
      </c>
      <c r="AQ618" s="19">
        <f t="shared" si="214"/>
        <v>9.674671507667941E-2</v>
      </c>
      <c r="AX618">
        <v>0.18648760317546104</v>
      </c>
      <c r="AY618">
        <v>57.90517241379311</v>
      </c>
      <c r="AZ618">
        <v>2.4127155172413794</v>
      </c>
      <c r="BA618">
        <v>1.9542995689655174</v>
      </c>
      <c r="BB618">
        <v>7.5258620689655187</v>
      </c>
      <c r="BC618">
        <v>0.31357758620689663</v>
      </c>
      <c r="BD618">
        <v>1.6407219827586208</v>
      </c>
      <c r="BE618">
        <v>0.16407219827586209</v>
      </c>
      <c r="BF618">
        <v>0</v>
      </c>
      <c r="BG618">
        <v>24.774999999999999</v>
      </c>
      <c r="BH618">
        <v>0.69469483066959836</v>
      </c>
      <c r="BI618">
        <v>3.125569800920915</v>
      </c>
      <c r="BJ618">
        <v>1.9619201640380584</v>
      </c>
      <c r="BK618">
        <v>0.44325146630101947</v>
      </c>
      <c r="BL618">
        <v>1.2312540730583875E-3</v>
      </c>
      <c r="BP618" s="50">
        <f t="shared" si="215"/>
        <v>0.69490287692456609</v>
      </c>
      <c r="BQ618" s="50">
        <f t="shared" si="216"/>
        <v>6.5628879310344834E-2</v>
      </c>
      <c r="BR618" s="50">
        <f t="shared" si="217"/>
        <v>0.4509954609280265</v>
      </c>
      <c r="BS618" s="50">
        <f t="shared" si="218"/>
        <v>0.47937768854538665</v>
      </c>
      <c r="BT618" s="50">
        <f t="shared" si="219"/>
        <v>1.252765169244518E-3</v>
      </c>
      <c r="BU618" s="50">
        <f t="shared" si="219"/>
        <v>1.3316046904038516E-3</v>
      </c>
    </row>
    <row r="619" spans="1:73" x14ac:dyDescent="0.25">
      <c r="A619" s="21">
        <v>43739.498611111114</v>
      </c>
      <c r="B619" s="17">
        <v>337712</v>
      </c>
      <c r="C619" s="17">
        <v>13.47</v>
      </c>
      <c r="D619" s="17">
        <v>26.66</v>
      </c>
      <c r="E619" s="17">
        <v>669.6</v>
      </c>
      <c r="F619" s="17">
        <v>81.8</v>
      </c>
      <c r="G619" s="17">
        <v>-99.2</v>
      </c>
      <c r="H619" s="17">
        <v>-12.78</v>
      </c>
      <c r="I619" s="17">
        <v>30.87</v>
      </c>
      <c r="J619" s="17">
        <v>304</v>
      </c>
      <c r="K619" s="17">
        <v>587.79999999999995</v>
      </c>
      <c r="L619" s="17">
        <v>-86.5</v>
      </c>
      <c r="M619" s="17">
        <v>0.122</v>
      </c>
      <c r="N619" s="17">
        <v>570.4</v>
      </c>
      <c r="O619" s="17">
        <v>68.989999999999995</v>
      </c>
      <c r="P619" s="17">
        <v>501.4</v>
      </c>
      <c r="Q619" s="17">
        <v>385.1</v>
      </c>
      <c r="R619" s="17">
        <v>471.6</v>
      </c>
      <c r="S619" s="17">
        <v>24.05</v>
      </c>
      <c r="T619" s="17">
        <v>63.29</v>
      </c>
      <c r="U619" s="17">
        <v>0.36</v>
      </c>
      <c r="V619" s="17">
        <v>284.5</v>
      </c>
      <c r="W619" s="17">
        <v>26.2</v>
      </c>
      <c r="X619" s="17">
        <v>0.65400000000000003</v>
      </c>
      <c r="Y619" s="17">
        <v>6.5397689999999997</v>
      </c>
      <c r="Z619" s="7">
        <f t="shared" si="198"/>
        <v>25.125</v>
      </c>
      <c r="AA619" s="7">
        <f t="shared" si="212"/>
        <v>298.27499999999998</v>
      </c>
      <c r="AB619" s="2">
        <f t="shared" si="199"/>
        <v>542.37600000000009</v>
      </c>
      <c r="AC619" s="42">
        <f t="shared" si="200"/>
        <v>3.3774997144363907</v>
      </c>
      <c r="AD619" s="42">
        <f t="shared" si="201"/>
        <v>2.1376195692667919</v>
      </c>
      <c r="AE619" s="42">
        <f t="shared" si="202"/>
        <v>0.84886433345966328</v>
      </c>
      <c r="AF619" s="42">
        <f t="shared" si="203"/>
        <v>380.96823224111773</v>
      </c>
      <c r="AG619" s="42">
        <f t="shared" si="204"/>
        <v>365.72950295147302</v>
      </c>
      <c r="AH619" s="6">
        <f t="shared" si="205"/>
        <v>369.69600000000003</v>
      </c>
      <c r="AI619" s="4">
        <v>25.988612940225899</v>
      </c>
      <c r="AJ619" s="4">
        <f t="shared" si="213"/>
        <v>299.13861294022587</v>
      </c>
      <c r="AK619" s="8">
        <f t="shared" si="206"/>
        <v>0.20661085205702817</v>
      </c>
      <c r="AL619" s="8">
        <f t="shared" si="207"/>
        <v>436.04336547657857</v>
      </c>
      <c r="AM619" s="8">
        <f t="shared" si="208"/>
        <v>1.543178537953402</v>
      </c>
      <c r="AN619" s="8">
        <f t="shared" si="209"/>
        <v>38.821811843286682</v>
      </c>
      <c r="AO619" s="22">
        <f t="shared" si="210"/>
        <v>9.9540030393925946E-3</v>
      </c>
      <c r="AP619" s="22">
        <f t="shared" si="211"/>
        <v>0.11007218633241139</v>
      </c>
      <c r="AQ619" s="19">
        <f t="shared" si="214"/>
        <v>0.11007218633241139</v>
      </c>
      <c r="AX619">
        <v>0.18991020955972107</v>
      </c>
      <c r="AY619">
        <v>57.724137931034484</v>
      </c>
      <c r="AZ619">
        <v>2.4051724137931036</v>
      </c>
      <c r="BA619">
        <v>1.948189655172414</v>
      </c>
      <c r="BB619">
        <v>7.4568965517241379</v>
      </c>
      <c r="BC619">
        <v>0.31070402298850575</v>
      </c>
      <c r="BD619">
        <v>1.6374856321839082</v>
      </c>
      <c r="BE619">
        <v>0.16374856321839082</v>
      </c>
      <c r="BF619">
        <v>0</v>
      </c>
      <c r="BG619">
        <v>25.125</v>
      </c>
      <c r="BH619">
        <v>0.41337213064637257</v>
      </c>
      <c r="BI619">
        <v>3.191440637193276</v>
      </c>
      <c r="BJ619">
        <v>2.0198627792796247</v>
      </c>
      <c r="BK619">
        <v>0.44496753954561841</v>
      </c>
      <c r="BL619">
        <v>1.2360209431822734E-3</v>
      </c>
      <c r="BP619" s="50">
        <f t="shared" si="215"/>
        <v>0.41349592676503105</v>
      </c>
      <c r="BQ619" s="50">
        <f t="shared" si="216"/>
        <v>6.5499425287356333E-2</v>
      </c>
      <c r="BR619" s="50">
        <f t="shared" si="217"/>
        <v>0.44961201640701959</v>
      </c>
      <c r="BS619" s="50">
        <f t="shared" si="218"/>
        <v>0.47857431770323039</v>
      </c>
      <c r="BT619" s="50">
        <f t="shared" si="219"/>
        <v>1.2489222677972767E-3</v>
      </c>
      <c r="BU619" s="50">
        <f t="shared" si="219"/>
        <v>1.3293731047311957E-3</v>
      </c>
    </row>
    <row r="620" spans="1:73" x14ac:dyDescent="0.25">
      <c r="A620" s="21">
        <v>43739.498611111114</v>
      </c>
      <c r="B620" s="17">
        <v>337713</v>
      </c>
      <c r="C620" s="17">
        <v>13.46</v>
      </c>
      <c r="D620" s="17">
        <v>26.66</v>
      </c>
      <c r="E620" s="17">
        <v>673.1</v>
      </c>
      <c r="F620" s="17">
        <v>82.6</v>
      </c>
      <c r="G620" s="17">
        <v>-98.7</v>
      </c>
      <c r="H620" s="17">
        <v>-13.57</v>
      </c>
      <c r="I620" s="17">
        <v>30.9</v>
      </c>
      <c r="J620" s="17">
        <v>304</v>
      </c>
      <c r="K620" s="17">
        <v>590.5</v>
      </c>
      <c r="L620" s="17">
        <v>-85.1</v>
      </c>
      <c r="M620" s="17">
        <v>0.123</v>
      </c>
      <c r="N620" s="17">
        <v>574.5</v>
      </c>
      <c r="O620" s="17">
        <v>69.06</v>
      </c>
      <c r="P620" s="17">
        <v>505.4</v>
      </c>
      <c r="Q620" s="17">
        <v>385.9</v>
      </c>
      <c r="R620" s="17">
        <v>471</v>
      </c>
      <c r="S620" s="17">
        <v>24.07</v>
      </c>
      <c r="T620" s="17">
        <v>63.13</v>
      </c>
      <c r="U620" s="17">
        <v>1.0449999999999999</v>
      </c>
      <c r="V620" s="17">
        <v>289</v>
      </c>
      <c r="W620" s="17">
        <v>25.35</v>
      </c>
      <c r="X620" s="17">
        <v>0.65800000000000003</v>
      </c>
      <c r="Y620" s="17">
        <v>6.5840930000000002</v>
      </c>
      <c r="Z620" s="7">
        <f t="shared" si="198"/>
        <v>24.71</v>
      </c>
      <c r="AA620" s="7">
        <f t="shared" si="212"/>
        <v>297.85999999999996</v>
      </c>
      <c r="AB620" s="2">
        <f t="shared" si="199"/>
        <v>545.21100000000001</v>
      </c>
      <c r="AC620" s="42">
        <f t="shared" si="200"/>
        <v>3.511242544276886</v>
      </c>
      <c r="AD620" s="42">
        <f t="shared" si="201"/>
        <v>2.2166474182019984</v>
      </c>
      <c r="AE620" s="42">
        <f t="shared" si="202"/>
        <v>0.8534524333688166</v>
      </c>
      <c r="AF620" s="42">
        <f t="shared" si="203"/>
        <v>380.90012972390832</v>
      </c>
      <c r="AG620" s="42">
        <f t="shared" si="204"/>
        <v>365.66412453495195</v>
      </c>
      <c r="AH620" s="6">
        <f t="shared" si="205"/>
        <v>370.46399999999994</v>
      </c>
      <c r="AI620" s="4">
        <v>26.543311902251901</v>
      </c>
      <c r="AJ620" s="4">
        <f t="shared" si="213"/>
        <v>299.69331190225188</v>
      </c>
      <c r="AK620" s="8">
        <f t="shared" si="206"/>
        <v>0.20574965757754818</v>
      </c>
      <c r="AL620" s="8">
        <f t="shared" si="207"/>
        <v>439.44077863989594</v>
      </c>
      <c r="AM620" s="8">
        <f t="shared" si="208"/>
        <v>2.6291966453652718</v>
      </c>
      <c r="AN620" s="8">
        <f t="shared" si="209"/>
        <v>140.41060547139048</v>
      </c>
      <c r="AO620" s="22">
        <f t="shared" si="210"/>
        <v>7.6457848319116612E-3</v>
      </c>
      <c r="AP620" s="22">
        <f t="shared" si="211"/>
        <v>8.4547719077958008E-2</v>
      </c>
      <c r="AQ620" s="19">
        <f t="shared" si="214"/>
        <v>8.4547719077958008E-2</v>
      </c>
      <c r="AX620">
        <v>0.18585773392999605</v>
      </c>
      <c r="AY620">
        <v>58.025862068965523</v>
      </c>
      <c r="AZ620">
        <v>2.4177442528735633</v>
      </c>
      <c r="BA620">
        <v>1.9583728448275863</v>
      </c>
      <c r="BB620">
        <v>7.336206896551726</v>
      </c>
      <c r="BC620">
        <v>0.30567528735632193</v>
      </c>
      <c r="BD620">
        <v>1.6526975574712643</v>
      </c>
      <c r="BE620">
        <v>0.16526975574712643</v>
      </c>
      <c r="BF620">
        <v>0</v>
      </c>
      <c r="BG620">
        <v>24.71</v>
      </c>
      <c r="BH620">
        <v>1.1999274347929427</v>
      </c>
      <c r="BI620">
        <v>3.113468082235777</v>
      </c>
      <c r="BJ620">
        <v>1.9655324003154462</v>
      </c>
      <c r="BK620">
        <v>0.44453686844958401</v>
      </c>
      <c r="BL620">
        <v>1.2348246345821779E-3</v>
      </c>
      <c r="BP620" s="50">
        <f t="shared" si="215"/>
        <v>1.2002867874151595</v>
      </c>
      <c r="BQ620" s="50">
        <f t="shared" si="216"/>
        <v>6.6107902298850579E-2</v>
      </c>
      <c r="BR620" s="50">
        <f t="shared" si="217"/>
        <v>0.4575846741516767</v>
      </c>
      <c r="BS620" s="50">
        <f t="shared" si="218"/>
        <v>0.48529848837617984</v>
      </c>
      <c r="BT620" s="50">
        <f t="shared" si="219"/>
        <v>1.271068539310213E-3</v>
      </c>
      <c r="BU620" s="50">
        <f t="shared" si="219"/>
        <v>1.3480513566004994E-3</v>
      </c>
    </row>
    <row r="621" spans="1:73" x14ac:dyDescent="0.25">
      <c r="A621" s="21">
        <v>43739.498611111114</v>
      </c>
      <c r="B621" s="17">
        <v>337714</v>
      </c>
      <c r="C621" s="17">
        <v>13.46</v>
      </c>
      <c r="D621" s="17">
        <v>26.67</v>
      </c>
      <c r="E621" s="17">
        <v>676.1</v>
      </c>
      <c r="F621" s="17">
        <v>83</v>
      </c>
      <c r="G621" s="17">
        <v>-98.5</v>
      </c>
      <c r="H621" s="17">
        <v>-13.05</v>
      </c>
      <c r="I621" s="17">
        <v>30.91</v>
      </c>
      <c r="J621" s="17">
        <v>304.10000000000002</v>
      </c>
      <c r="K621" s="17">
        <v>593.1</v>
      </c>
      <c r="L621" s="17">
        <v>-85.4</v>
      </c>
      <c r="M621" s="17">
        <v>0.123</v>
      </c>
      <c r="N621" s="17">
        <v>577.70000000000005</v>
      </c>
      <c r="O621" s="17">
        <v>69.97</v>
      </c>
      <c r="P621" s="17">
        <v>507.7</v>
      </c>
      <c r="Q621" s="17">
        <v>386.2</v>
      </c>
      <c r="R621" s="17">
        <v>471.6</v>
      </c>
      <c r="S621" s="17">
        <v>24.09</v>
      </c>
      <c r="T621" s="17">
        <v>63.15</v>
      </c>
      <c r="U621" s="17">
        <v>0.245</v>
      </c>
      <c r="V621" s="17">
        <v>320.5</v>
      </c>
      <c r="W621" s="17">
        <v>26.05</v>
      </c>
      <c r="X621" s="17">
        <v>0.66100000000000003</v>
      </c>
      <c r="Y621" s="17">
        <v>6.607253</v>
      </c>
      <c r="Z621" s="7">
        <f t="shared" si="198"/>
        <v>25.07</v>
      </c>
      <c r="AA621" s="7">
        <f t="shared" si="212"/>
        <v>298.21999999999997</v>
      </c>
      <c r="AB621" s="2">
        <f t="shared" si="199"/>
        <v>547.64100000000008</v>
      </c>
      <c r="AC621" s="42">
        <f t="shared" si="200"/>
        <v>3.437237459796799</v>
      </c>
      <c r="AD621" s="42">
        <f t="shared" si="201"/>
        <v>2.1706154558616784</v>
      </c>
      <c r="AE621" s="42">
        <f t="shared" si="202"/>
        <v>0.85074820767260062</v>
      </c>
      <c r="AF621" s="42">
        <f t="shared" si="203"/>
        <v>381.53217224009558</v>
      </c>
      <c r="AG621" s="42">
        <f t="shared" si="204"/>
        <v>366.27088535049177</v>
      </c>
      <c r="AH621" s="6">
        <f t="shared" si="205"/>
        <v>370.75199999999995</v>
      </c>
      <c r="AI621" s="4">
        <v>26.2516261255568</v>
      </c>
      <c r="AJ621" s="4">
        <f t="shared" si="213"/>
        <v>299.40162612555679</v>
      </c>
      <c r="AK621" s="8">
        <f t="shared" si="206"/>
        <v>0.20649657997639015</v>
      </c>
      <c r="AL621" s="8">
        <f t="shared" si="207"/>
        <v>437.63572524159923</v>
      </c>
      <c r="AM621" s="8">
        <f t="shared" si="208"/>
        <v>1.2730573435631247</v>
      </c>
      <c r="AN621" s="8">
        <f t="shared" si="209"/>
        <v>43.819612794241543</v>
      </c>
      <c r="AO621" s="22">
        <f t="shared" si="210"/>
        <v>9.9478749863844505E-3</v>
      </c>
      <c r="AP621" s="22">
        <f t="shared" si="211"/>
        <v>0.11000442181697996</v>
      </c>
      <c r="AQ621" s="19">
        <f t="shared" si="214"/>
        <v>0.11000442181697996</v>
      </c>
      <c r="AX621">
        <v>0.18936889382630795</v>
      </c>
      <c r="AY621">
        <v>58.28448275862069</v>
      </c>
      <c r="AZ621">
        <v>2.4285201149425286</v>
      </c>
      <c r="BA621">
        <v>1.9671012931034484</v>
      </c>
      <c r="BB621">
        <v>7.3620689655172447</v>
      </c>
      <c r="BC621">
        <v>0.30675287356321851</v>
      </c>
      <c r="BD621">
        <v>1.6603484195402298</v>
      </c>
      <c r="BE621">
        <v>0.16603484195402299</v>
      </c>
      <c r="BF621">
        <v>0</v>
      </c>
      <c r="BG621">
        <v>25.07</v>
      </c>
      <c r="BH621">
        <v>0.28132270002322579</v>
      </c>
      <c r="BI621">
        <v>3.1810100325889925</v>
      </c>
      <c r="BJ621">
        <v>2.0088078355799488</v>
      </c>
      <c r="BK621">
        <v>0.45091519639204314</v>
      </c>
      <c r="BL621">
        <v>1.2525422122001198E-3</v>
      </c>
      <c r="BP621" s="50">
        <f t="shared" si="215"/>
        <v>0.28140695015953504</v>
      </c>
      <c r="BQ621" s="50">
        <f t="shared" si="216"/>
        <v>6.6413936781609201E-2</v>
      </c>
      <c r="BR621" s="50">
        <f t="shared" si="217"/>
        <v>0.45415078763116151</v>
      </c>
      <c r="BS621" s="50">
        <f t="shared" si="218"/>
        <v>0.48373139979278496</v>
      </c>
      <c r="BT621" s="50">
        <f t="shared" si="219"/>
        <v>1.2615299656421153E-3</v>
      </c>
      <c r="BU621" s="50">
        <f t="shared" si="219"/>
        <v>1.343698332757736E-3</v>
      </c>
    </row>
    <row r="622" spans="1:73" x14ac:dyDescent="0.25">
      <c r="A622" s="21">
        <v>43739.499305555553</v>
      </c>
      <c r="B622" s="17">
        <v>337715</v>
      </c>
      <c r="C622" s="17">
        <v>13.46</v>
      </c>
      <c r="D622" s="17">
        <v>26.68</v>
      </c>
      <c r="E622" s="17">
        <v>675.8</v>
      </c>
      <c r="F622" s="17">
        <v>82.8</v>
      </c>
      <c r="G622" s="17">
        <v>-99.5</v>
      </c>
      <c r="H622" s="17">
        <v>-15.73</v>
      </c>
      <c r="I622" s="17">
        <v>30.93</v>
      </c>
      <c r="J622" s="17">
        <v>304.10000000000002</v>
      </c>
      <c r="K622" s="17">
        <v>593</v>
      </c>
      <c r="L622" s="17">
        <v>-83.8</v>
      </c>
      <c r="M622" s="17">
        <v>0.123</v>
      </c>
      <c r="N622" s="17">
        <v>576.29999999999995</v>
      </c>
      <c r="O622" s="17">
        <v>67.12</v>
      </c>
      <c r="P622" s="17">
        <v>509.2</v>
      </c>
      <c r="Q622" s="17">
        <v>385.3</v>
      </c>
      <c r="R622" s="17">
        <v>469</v>
      </c>
      <c r="S622" s="17">
        <v>24.11</v>
      </c>
      <c r="T622" s="17">
        <v>62.17</v>
      </c>
      <c r="U622" s="17">
        <v>0.35</v>
      </c>
      <c r="V622" s="17">
        <v>170.5</v>
      </c>
      <c r="W622" s="17">
        <v>26.85</v>
      </c>
      <c r="X622" s="17">
        <v>0.66</v>
      </c>
      <c r="Y622" s="17">
        <v>6.5998539999999997</v>
      </c>
      <c r="Z622" s="7">
        <f t="shared" si="198"/>
        <v>25.48</v>
      </c>
      <c r="AA622" s="7">
        <f t="shared" si="212"/>
        <v>298.63</v>
      </c>
      <c r="AB622" s="2">
        <f t="shared" si="199"/>
        <v>547.39800000000002</v>
      </c>
      <c r="AC622" s="42">
        <f t="shared" si="200"/>
        <v>3.6205037795063113</v>
      </c>
      <c r="AD622" s="42">
        <f t="shared" si="201"/>
        <v>2.2508671997190737</v>
      </c>
      <c r="AE622" s="42">
        <f t="shared" si="202"/>
        <v>0.85500843174071006</v>
      </c>
      <c r="AF622" s="42">
        <f t="shared" si="203"/>
        <v>385.55575813652155</v>
      </c>
      <c r="AG622" s="42">
        <f t="shared" si="204"/>
        <v>370.13352781106067</v>
      </c>
      <c r="AH622" s="6">
        <f t="shared" si="205"/>
        <v>369.88799999999998</v>
      </c>
      <c r="AI622" s="4">
        <v>27.085710031520101</v>
      </c>
      <c r="AJ622" s="4">
        <f t="shared" si="213"/>
        <v>300.23571003152006</v>
      </c>
      <c r="AK622" s="8">
        <f t="shared" si="206"/>
        <v>0.20734944077051629</v>
      </c>
      <c r="AL622" s="8">
        <f t="shared" si="207"/>
        <v>442.59907359752196</v>
      </c>
      <c r="AM622" s="8">
        <f t="shared" si="208"/>
        <v>1.5215945583498909</v>
      </c>
      <c r="AN622" s="8">
        <f t="shared" si="209"/>
        <v>71.171570895226296</v>
      </c>
      <c r="AO622" s="22">
        <f t="shared" si="210"/>
        <v>9.1869405205951011E-3</v>
      </c>
      <c r="AP622" s="22">
        <f t="shared" si="211"/>
        <v>0.10158994575406828</v>
      </c>
      <c r="AQ622" s="19">
        <f t="shared" si="214"/>
        <v>0.10158994575406828</v>
      </c>
      <c r="AX622">
        <v>0.19343560819432967</v>
      </c>
      <c r="AY622">
        <v>58.258620689655167</v>
      </c>
      <c r="AZ622">
        <v>2.4274425287356318</v>
      </c>
      <c r="BA622">
        <v>1.9662284482758619</v>
      </c>
      <c r="BB622">
        <v>7.2155172413793096</v>
      </c>
      <c r="BC622">
        <v>0.3006465517241379</v>
      </c>
      <c r="BD622">
        <v>1.665581896551724</v>
      </c>
      <c r="BE622">
        <v>0.16655818965517241</v>
      </c>
      <c r="BF622">
        <v>0</v>
      </c>
      <c r="BG622">
        <v>25.48</v>
      </c>
      <c r="BH622">
        <v>0.40188957146175114</v>
      </c>
      <c r="BI622">
        <v>3.2594857435082432</v>
      </c>
      <c r="BJ622">
        <v>2.0264222867390749</v>
      </c>
      <c r="BK622">
        <v>0.45519560546728138</v>
      </c>
      <c r="BL622">
        <v>1.2644322374091149E-3</v>
      </c>
      <c r="BP622" s="50">
        <f t="shared" si="215"/>
        <v>0.40200992879933573</v>
      </c>
      <c r="BQ622" s="50">
        <f t="shared" si="216"/>
        <v>6.6623275862068954E-2</v>
      </c>
      <c r="BR622" s="50">
        <f t="shared" si="217"/>
        <v>0.45975698223006811</v>
      </c>
      <c r="BS622" s="50">
        <f t="shared" si="218"/>
        <v>0.48938631072062894</v>
      </c>
      <c r="BT622" s="50">
        <f t="shared" si="219"/>
        <v>1.2771027284168559E-3</v>
      </c>
      <c r="BU622" s="50">
        <f t="shared" si="219"/>
        <v>1.3594064186684138E-3</v>
      </c>
    </row>
    <row r="623" spans="1:73" x14ac:dyDescent="0.25">
      <c r="A623" s="21">
        <v>43739.499305555553</v>
      </c>
      <c r="B623" s="17">
        <v>337716</v>
      </c>
      <c r="C623" s="17">
        <v>13.47</v>
      </c>
      <c r="D623" s="17">
        <v>26.69</v>
      </c>
      <c r="E623" s="17">
        <v>675.2</v>
      </c>
      <c r="F623" s="17">
        <v>82.6</v>
      </c>
      <c r="G623" s="17">
        <v>-100</v>
      </c>
      <c r="H623" s="17">
        <v>-17.52</v>
      </c>
      <c r="I623" s="17">
        <v>30.96</v>
      </c>
      <c r="J623" s="17">
        <v>304.10000000000002</v>
      </c>
      <c r="K623" s="17">
        <v>592.6</v>
      </c>
      <c r="L623" s="17">
        <v>-82.5</v>
      </c>
      <c r="M623" s="17">
        <v>0.122</v>
      </c>
      <c r="N623" s="17">
        <v>575.1</v>
      </c>
      <c r="O623" s="17">
        <v>65.06</v>
      </c>
      <c r="P623" s="17">
        <v>510.1</v>
      </c>
      <c r="Q623" s="17">
        <v>384.9</v>
      </c>
      <c r="R623" s="17">
        <v>467.4</v>
      </c>
      <c r="S623" s="17">
        <v>24.13</v>
      </c>
      <c r="T623" s="17">
        <v>62.13</v>
      </c>
      <c r="U623" s="17">
        <v>0.22</v>
      </c>
      <c r="V623" s="17">
        <v>322</v>
      </c>
      <c r="W623" s="17">
        <v>26.25</v>
      </c>
      <c r="X623" s="17">
        <v>0.66</v>
      </c>
      <c r="Y623" s="17">
        <v>6.6005929999999999</v>
      </c>
      <c r="Z623" s="7">
        <f t="shared" si="198"/>
        <v>25.189999999999998</v>
      </c>
      <c r="AA623" s="7">
        <f t="shared" si="212"/>
        <v>298.33999999999997</v>
      </c>
      <c r="AB623" s="2">
        <f t="shared" si="199"/>
        <v>546.91200000000003</v>
      </c>
      <c r="AC623" s="42">
        <f t="shared" si="200"/>
        <v>3.6560346856005976</v>
      </c>
      <c r="AD623" s="42">
        <f t="shared" si="201"/>
        <v>2.2714943501636515</v>
      </c>
      <c r="AE623" s="42">
        <f t="shared" si="202"/>
        <v>0.85624346915882077</v>
      </c>
      <c r="AF623" s="42">
        <f t="shared" si="203"/>
        <v>384.61504847752025</v>
      </c>
      <c r="AG623" s="42">
        <f t="shared" si="204"/>
        <v>369.23044653841941</v>
      </c>
      <c r="AH623" s="6">
        <f t="shared" si="205"/>
        <v>369.50399999999996</v>
      </c>
      <c r="AI623" s="4">
        <v>27.207220074736099</v>
      </c>
      <c r="AJ623" s="4">
        <f t="shared" si="213"/>
        <v>300.35722007473606</v>
      </c>
      <c r="AK623" s="8">
        <f t="shared" si="206"/>
        <v>0.20674595522216499</v>
      </c>
      <c r="AL623" s="8">
        <f t="shared" si="207"/>
        <v>443.37005620794855</v>
      </c>
      <c r="AM623" s="8">
        <f t="shared" si="208"/>
        <v>1.2063581557729861</v>
      </c>
      <c r="AN623" s="8">
        <f t="shared" si="209"/>
        <v>70.887560470848371</v>
      </c>
      <c r="AO623" s="22">
        <f t="shared" si="210"/>
        <v>9.1560459769521197E-3</v>
      </c>
      <c r="AP623" s="22">
        <f t="shared" si="211"/>
        <v>0.1012483113431617</v>
      </c>
      <c r="AQ623" s="19">
        <f t="shared" si="214"/>
        <v>0.1012483113431617</v>
      </c>
      <c r="AX623">
        <v>0.1905516261844499</v>
      </c>
      <c r="AY623">
        <v>58.206896551724142</v>
      </c>
      <c r="AZ623">
        <v>2.4252873563218391</v>
      </c>
      <c r="BA623">
        <v>1.9644827586206899</v>
      </c>
      <c r="BB623">
        <v>7.112068965517242</v>
      </c>
      <c r="BC623">
        <v>0.29633620689655177</v>
      </c>
      <c r="BD623">
        <v>1.6681465517241381</v>
      </c>
      <c r="BE623">
        <v>0.16681465517241381</v>
      </c>
      <c r="BF623">
        <v>0</v>
      </c>
      <c r="BG623">
        <v>25.189999999999998</v>
      </c>
      <c r="BH623">
        <v>0.25261630206167213</v>
      </c>
      <c r="BI623">
        <v>3.2038061529502064</v>
      </c>
      <c r="BJ623">
        <v>1.9905247628279634</v>
      </c>
      <c r="BK623">
        <v>0.45408627523347977</v>
      </c>
      <c r="BL623">
        <v>1.2613507645374438E-3</v>
      </c>
      <c r="BP623" s="50">
        <f t="shared" si="215"/>
        <v>0.25269195524529675</v>
      </c>
      <c r="BQ623" s="50">
        <f t="shared" si="216"/>
        <v>6.6725862068965525E-2</v>
      </c>
      <c r="BR623" s="50">
        <f t="shared" si="217"/>
        <v>0.45700407915229063</v>
      </c>
      <c r="BS623" s="50">
        <f t="shared" si="218"/>
        <v>0.48682609507045266</v>
      </c>
      <c r="BT623" s="50">
        <f t="shared" si="219"/>
        <v>1.2694557754230295E-3</v>
      </c>
      <c r="BU623" s="50">
        <f t="shared" si="219"/>
        <v>1.3522947085290351E-3</v>
      </c>
    </row>
    <row r="624" spans="1:73" x14ac:dyDescent="0.25">
      <c r="A624" s="21">
        <v>43739.499305555553</v>
      </c>
      <c r="B624" s="17">
        <v>337717</v>
      </c>
      <c r="C624" s="17">
        <v>13.46</v>
      </c>
      <c r="D624" s="17">
        <v>26.7</v>
      </c>
      <c r="E624" s="17">
        <v>676.5</v>
      </c>
      <c r="F624" s="17">
        <v>82.9</v>
      </c>
      <c r="G624" s="17">
        <v>-99.9</v>
      </c>
      <c r="H624" s="17">
        <v>-16.670000000000002</v>
      </c>
      <c r="I624" s="17">
        <v>31</v>
      </c>
      <c r="J624" s="17">
        <v>304.10000000000002</v>
      </c>
      <c r="K624" s="17">
        <v>593.6</v>
      </c>
      <c r="L624" s="17">
        <v>-83.3</v>
      </c>
      <c r="M624" s="17">
        <v>0.122</v>
      </c>
      <c r="N624" s="17">
        <v>576.6</v>
      </c>
      <c r="O624" s="17">
        <v>66.2</v>
      </c>
      <c r="P624" s="17">
        <v>510.4</v>
      </c>
      <c r="Q624" s="17">
        <v>385.3</v>
      </c>
      <c r="R624" s="17">
        <v>468.5</v>
      </c>
      <c r="S624" s="17">
        <v>24.16</v>
      </c>
      <c r="T624" s="17">
        <v>62.96</v>
      </c>
      <c r="U624" s="17">
        <v>0.42</v>
      </c>
      <c r="V624" s="17">
        <v>314</v>
      </c>
      <c r="W624" s="17">
        <v>26.25</v>
      </c>
      <c r="X624" s="17">
        <v>0.66100000000000003</v>
      </c>
      <c r="Y624" s="17">
        <v>6.6139549999999998</v>
      </c>
      <c r="Z624" s="7">
        <f t="shared" si="198"/>
        <v>25.204999999999998</v>
      </c>
      <c r="AA624" s="7">
        <f t="shared" si="212"/>
        <v>298.35499999999996</v>
      </c>
      <c r="AB624" s="2">
        <f t="shared" si="199"/>
        <v>547.96500000000003</v>
      </c>
      <c r="AC624" s="42">
        <f t="shared" si="200"/>
        <v>3.6135544633288741</v>
      </c>
      <c r="AD624" s="42">
        <f t="shared" si="201"/>
        <v>2.2750938901118589</v>
      </c>
      <c r="AE624" s="42">
        <f t="shared" si="202"/>
        <v>0.85643121000829692</v>
      </c>
      <c r="AF624" s="42">
        <f t="shared" si="203"/>
        <v>384.7767533940189</v>
      </c>
      <c r="AG624" s="42">
        <f t="shared" si="204"/>
        <v>369.38568325825815</v>
      </c>
      <c r="AH624" s="6">
        <f t="shared" si="205"/>
        <v>369.88799999999998</v>
      </c>
      <c r="AI624" s="4">
        <v>27.02978360885</v>
      </c>
      <c r="AJ624" s="4">
        <f t="shared" si="213"/>
        <v>300.17978360884996</v>
      </c>
      <c r="AK624" s="8">
        <f t="shared" si="206"/>
        <v>0.20677714123731392</v>
      </c>
      <c r="AL624" s="8">
        <f t="shared" si="207"/>
        <v>442.29949413241002</v>
      </c>
      <c r="AM624" s="8">
        <f t="shared" si="208"/>
        <v>1.6668233259706922</v>
      </c>
      <c r="AN624" s="8">
        <f t="shared" si="209"/>
        <v>88.601571583254952</v>
      </c>
      <c r="AO624" s="22">
        <f t="shared" si="210"/>
        <v>8.8098367412328214E-3</v>
      </c>
      <c r="AP624" s="22">
        <f t="shared" si="211"/>
        <v>9.7419901069095552E-2</v>
      </c>
      <c r="AQ624" s="19">
        <f t="shared" si="214"/>
        <v>9.7419901069095552E-2</v>
      </c>
      <c r="AX624">
        <v>0.19069990424698835</v>
      </c>
      <c r="AY624">
        <v>58.318965517241381</v>
      </c>
      <c r="AZ624">
        <v>2.4299568965517242</v>
      </c>
      <c r="BA624">
        <v>1.9682650862068967</v>
      </c>
      <c r="BB624">
        <v>7.1724137931034475</v>
      </c>
      <c r="BC624">
        <v>0.29885057471264365</v>
      </c>
      <c r="BD624">
        <v>1.6694145114942529</v>
      </c>
      <c r="BE624">
        <v>0.1669414511494253</v>
      </c>
      <c r="BF624">
        <v>0</v>
      </c>
      <c r="BG624">
        <v>25.204999999999998</v>
      </c>
      <c r="BH624">
        <v>0.48226748575410139</v>
      </c>
      <c r="BI624">
        <v>3.2066656586225446</v>
      </c>
      <c r="BJ624">
        <v>2.0189166986687543</v>
      </c>
      <c r="BK624">
        <v>0.45390753246486876</v>
      </c>
      <c r="BL624">
        <v>1.2608542568468576E-3</v>
      </c>
      <c r="BP624" s="50">
        <f t="shared" si="215"/>
        <v>0.4824119145592029</v>
      </c>
      <c r="BQ624" s="50">
        <f t="shared" si="216"/>
        <v>6.6776580459770113E-2</v>
      </c>
      <c r="BR624" s="50">
        <f t="shared" si="217"/>
        <v>0.45939551818503876</v>
      </c>
      <c r="BS624" s="50">
        <f t="shared" si="218"/>
        <v>0.48883397010522517</v>
      </c>
      <c r="BT624" s="50">
        <f t="shared" si="219"/>
        <v>1.2760986616251076E-3</v>
      </c>
      <c r="BU624" s="50">
        <f t="shared" si="219"/>
        <v>1.3578721391811809E-3</v>
      </c>
    </row>
    <row r="625" spans="1:73" x14ac:dyDescent="0.25">
      <c r="A625" s="21">
        <v>43739.499305555553</v>
      </c>
      <c r="B625" s="17">
        <v>337718</v>
      </c>
      <c r="C625" s="17">
        <v>13.46</v>
      </c>
      <c r="D625" s="17">
        <v>26.7</v>
      </c>
      <c r="E625" s="17">
        <v>675.3</v>
      </c>
      <c r="F625" s="17">
        <v>82.9</v>
      </c>
      <c r="G625" s="17">
        <v>-98.4</v>
      </c>
      <c r="H625" s="17">
        <v>-15.28</v>
      </c>
      <c r="I625" s="17">
        <v>31.04</v>
      </c>
      <c r="J625" s="17">
        <v>304.2</v>
      </c>
      <c r="K625" s="17">
        <v>592.4</v>
      </c>
      <c r="L625" s="17">
        <v>-83.1</v>
      </c>
      <c r="M625" s="17">
        <v>0.123</v>
      </c>
      <c r="N625" s="17">
        <v>576.9</v>
      </c>
      <c r="O625" s="17">
        <v>67.63</v>
      </c>
      <c r="P625" s="17">
        <v>509.3</v>
      </c>
      <c r="Q625" s="17">
        <v>387</v>
      </c>
      <c r="R625" s="17">
        <v>470.2</v>
      </c>
      <c r="S625" s="17">
        <v>24.18</v>
      </c>
      <c r="T625" s="17">
        <v>64.89</v>
      </c>
      <c r="U625" s="17">
        <v>0.4</v>
      </c>
      <c r="V625" s="17">
        <v>306.5</v>
      </c>
      <c r="W625" s="17">
        <v>26.35</v>
      </c>
      <c r="X625" s="17">
        <v>0.66</v>
      </c>
      <c r="Y625" s="17">
        <v>6.5950420000000003</v>
      </c>
      <c r="Z625" s="7">
        <f t="shared" si="198"/>
        <v>25.265000000000001</v>
      </c>
      <c r="AA625" s="7">
        <f t="shared" si="212"/>
        <v>298.41499999999996</v>
      </c>
      <c r="AB625" s="2">
        <f t="shared" si="199"/>
        <v>546.99300000000005</v>
      </c>
      <c r="AC625" s="42">
        <f t="shared" si="200"/>
        <v>3.7148435210541551</v>
      </c>
      <c r="AD625" s="42">
        <f t="shared" si="201"/>
        <v>2.410561960812041</v>
      </c>
      <c r="AE625" s="42">
        <f t="shared" si="202"/>
        <v>0.86351922471262121</v>
      </c>
      <c r="AF625" s="42">
        <f t="shared" si="203"/>
        <v>388.27342556660955</v>
      </c>
      <c r="AG625" s="42">
        <f t="shared" si="204"/>
        <v>372.74248854394517</v>
      </c>
      <c r="AH625" s="6">
        <f t="shared" si="205"/>
        <v>371.52</v>
      </c>
      <c r="AI625" s="4">
        <v>27.458821869704799</v>
      </c>
      <c r="AJ625" s="4">
        <f t="shared" si="213"/>
        <v>300.6088218697048</v>
      </c>
      <c r="AK625" s="8">
        <f t="shared" si="206"/>
        <v>0.20690191665902438</v>
      </c>
      <c r="AL625" s="8">
        <f t="shared" si="207"/>
        <v>444.87739333988952</v>
      </c>
      <c r="AM625" s="8">
        <f t="shared" si="208"/>
        <v>1.6266530054071151</v>
      </c>
      <c r="AN625" s="8">
        <f t="shared" si="209"/>
        <v>103.95293749471234</v>
      </c>
      <c r="AO625" s="22">
        <f t="shared" si="210"/>
        <v>8.4166628277329916E-3</v>
      </c>
      <c r="AP625" s="22">
        <f t="shared" si="211"/>
        <v>9.3072151515822613E-2</v>
      </c>
      <c r="AQ625" s="19">
        <f t="shared" si="214"/>
        <v>9.3072151515822613E-2</v>
      </c>
      <c r="AX625">
        <v>0.19129398872224135</v>
      </c>
      <c r="AY625">
        <v>58.21551724137931</v>
      </c>
      <c r="AZ625">
        <v>2.4256465517241379</v>
      </c>
      <c r="BA625">
        <v>1.9647737068965518</v>
      </c>
      <c r="BB625">
        <v>7.1724137931034475</v>
      </c>
      <c r="BC625">
        <v>0.29885057471264365</v>
      </c>
      <c r="BD625">
        <v>1.6659231321839081</v>
      </c>
      <c r="BE625">
        <v>0.16659231321839083</v>
      </c>
      <c r="BF625">
        <v>0</v>
      </c>
      <c r="BG625">
        <v>25.265000000000001</v>
      </c>
      <c r="BH625">
        <v>0.45930236738485847</v>
      </c>
      <c r="BI625">
        <v>3.2181259458209346</v>
      </c>
      <c r="BJ625">
        <v>2.0882419262432048</v>
      </c>
      <c r="BK625">
        <v>0.45256507804831764</v>
      </c>
      <c r="BL625">
        <v>1.2571252168008824E-3</v>
      </c>
      <c r="BP625" s="50">
        <f t="shared" si="215"/>
        <v>0.4594399186278123</v>
      </c>
      <c r="BQ625" s="50">
        <f t="shared" si="216"/>
        <v>6.6636925287356319E-2</v>
      </c>
      <c r="BR625" s="50">
        <f t="shared" si="217"/>
        <v>0.45777155035663486</v>
      </c>
      <c r="BS625" s="50">
        <f t="shared" si="218"/>
        <v>0.48721456587325618</v>
      </c>
      <c r="BT625" s="50">
        <f t="shared" si="219"/>
        <v>1.2715876398795413E-3</v>
      </c>
      <c r="BU625" s="50">
        <f t="shared" si="219"/>
        <v>1.3533737940923784E-3</v>
      </c>
    </row>
    <row r="626" spans="1:73" x14ac:dyDescent="0.25">
      <c r="A626" s="21">
        <v>43739.499305555553</v>
      </c>
      <c r="B626" s="17">
        <v>337719</v>
      </c>
      <c r="C626" s="17">
        <v>13.46</v>
      </c>
      <c r="D626" s="17">
        <v>26.71</v>
      </c>
      <c r="E626" s="17">
        <v>673.4</v>
      </c>
      <c r="F626" s="17">
        <v>82.8</v>
      </c>
      <c r="G626" s="17">
        <v>-98</v>
      </c>
      <c r="H626" s="17">
        <v>-15.2</v>
      </c>
      <c r="I626" s="17">
        <v>31.05</v>
      </c>
      <c r="J626" s="17">
        <v>304.2</v>
      </c>
      <c r="K626" s="17">
        <v>590.5</v>
      </c>
      <c r="L626" s="17">
        <v>-82.8</v>
      </c>
      <c r="M626" s="17">
        <v>0.123</v>
      </c>
      <c r="N626" s="17">
        <v>575.4</v>
      </c>
      <c r="O626" s="17">
        <v>67.650000000000006</v>
      </c>
      <c r="P626" s="17">
        <v>507.7</v>
      </c>
      <c r="Q626" s="17">
        <v>387.6</v>
      </c>
      <c r="R626" s="17">
        <v>470.4</v>
      </c>
      <c r="S626" s="17">
        <v>24.2</v>
      </c>
      <c r="T626" s="17">
        <v>63.46</v>
      </c>
      <c r="U626" s="17">
        <v>0.81499999999999995</v>
      </c>
      <c r="V626" s="17">
        <v>285</v>
      </c>
      <c r="W626" s="17">
        <v>25.8</v>
      </c>
      <c r="X626" s="17">
        <v>0.65800000000000003</v>
      </c>
      <c r="Y626" s="17">
        <v>6.5792679999999999</v>
      </c>
      <c r="Z626" s="7">
        <f t="shared" si="198"/>
        <v>25</v>
      </c>
      <c r="AA626" s="7">
        <f t="shared" si="212"/>
        <v>298.14999999999998</v>
      </c>
      <c r="AB626" s="2">
        <f t="shared" si="199"/>
        <v>545.45400000000006</v>
      </c>
      <c r="AC626" s="42">
        <f t="shared" si="200"/>
        <v>3.8201725075421558</v>
      </c>
      <c r="AD626" s="42">
        <f t="shared" si="201"/>
        <v>2.4242814732862521</v>
      </c>
      <c r="AE626" s="42">
        <f t="shared" si="202"/>
        <v>0.86433011237190238</v>
      </c>
      <c r="AF626" s="42">
        <f t="shared" si="203"/>
        <v>387.25939019883378</v>
      </c>
      <c r="AG626" s="42">
        <f t="shared" si="204"/>
        <v>371.76901459088043</v>
      </c>
      <c r="AH626" s="6">
        <f t="shared" si="205"/>
        <v>372.096</v>
      </c>
      <c r="AI626" s="4">
        <v>27.860642034865499</v>
      </c>
      <c r="AJ626" s="4">
        <f t="shared" si="213"/>
        <v>301.0106420348655</v>
      </c>
      <c r="AK626" s="8">
        <f t="shared" si="206"/>
        <v>0.20635120373111737</v>
      </c>
      <c r="AL626" s="8">
        <f t="shared" si="207"/>
        <v>447.31922146014068</v>
      </c>
      <c r="AM626" s="8">
        <f t="shared" si="208"/>
        <v>2.3219011606870779</v>
      </c>
      <c r="AN626" s="8">
        <f t="shared" si="209"/>
        <v>193.48519041880877</v>
      </c>
      <c r="AO626" s="22">
        <f t="shared" si="210"/>
        <v>6.300739792688039E-3</v>
      </c>
      <c r="AP626" s="22">
        <f t="shared" si="211"/>
        <v>6.9674100133197997E-2</v>
      </c>
      <c r="AQ626" s="19">
        <f t="shared" si="214"/>
        <v>6.9674100133197997E-2</v>
      </c>
      <c r="AX626">
        <v>0.18868182684282603</v>
      </c>
      <c r="AY626">
        <v>58.051724137931032</v>
      </c>
      <c r="AZ626">
        <v>2.4188218390804597</v>
      </c>
      <c r="BA626">
        <v>1.9592456896551724</v>
      </c>
      <c r="BB626">
        <v>7.1379310344827553</v>
      </c>
      <c r="BC626">
        <v>0.29741379310344812</v>
      </c>
      <c r="BD626">
        <v>1.6618318965517243</v>
      </c>
      <c r="BE626">
        <v>0.16618318965517243</v>
      </c>
      <c r="BF626">
        <v>0</v>
      </c>
      <c r="BG626">
        <v>25</v>
      </c>
      <c r="BH626">
        <v>0.93582857354664906</v>
      </c>
      <c r="BI626">
        <v>3.1677777175068473</v>
      </c>
      <c r="BJ626">
        <v>2.0102717395298453</v>
      </c>
      <c r="BK626">
        <v>0.44926254880645561</v>
      </c>
      <c r="BL626">
        <v>1.2479515244623767E-3</v>
      </c>
      <c r="BP626" s="50">
        <f t="shared" si="215"/>
        <v>0.93610883420416746</v>
      </c>
      <c r="BQ626" s="50">
        <f t="shared" si="216"/>
        <v>6.647327586206897E-2</v>
      </c>
      <c r="BR626" s="50">
        <f t="shared" si="217"/>
        <v>0.45959941720200331</v>
      </c>
      <c r="BS626" s="50">
        <f t="shared" si="218"/>
        <v>0.48803476539516105</v>
      </c>
      <c r="BT626" s="50">
        <f t="shared" si="219"/>
        <v>1.2766650477833426E-3</v>
      </c>
      <c r="BU626" s="50">
        <f t="shared" si="219"/>
        <v>1.3556521260976696E-3</v>
      </c>
    </row>
    <row r="627" spans="1:73" x14ac:dyDescent="0.25">
      <c r="A627" s="21">
        <v>43739.499305555553</v>
      </c>
      <c r="B627" s="17">
        <v>337720</v>
      </c>
      <c r="C627" s="17">
        <v>13.47</v>
      </c>
      <c r="D627" s="17">
        <v>26.72</v>
      </c>
      <c r="E627" s="17">
        <v>671.3</v>
      </c>
      <c r="F627" s="17">
        <v>82.6</v>
      </c>
      <c r="G627" s="17">
        <v>-97.4</v>
      </c>
      <c r="H627" s="17">
        <v>-14.65</v>
      </c>
      <c r="I627" s="17">
        <v>31.06</v>
      </c>
      <c r="J627" s="17">
        <v>304.2</v>
      </c>
      <c r="K627" s="17">
        <v>588.70000000000005</v>
      </c>
      <c r="L627" s="17">
        <v>-82.7</v>
      </c>
      <c r="M627" s="17">
        <v>0.123</v>
      </c>
      <c r="N627" s="17">
        <v>574</v>
      </c>
      <c r="O627" s="17">
        <v>67.97</v>
      </c>
      <c r="P627" s="17">
        <v>506</v>
      </c>
      <c r="Q627" s="17">
        <v>388.2</v>
      </c>
      <c r="R627" s="17">
        <v>470.9</v>
      </c>
      <c r="S627" s="17">
        <v>24.23</v>
      </c>
      <c r="T627" s="17">
        <v>63.84</v>
      </c>
      <c r="U627" s="17">
        <v>1.4450000000000001</v>
      </c>
      <c r="V627" s="17">
        <v>332</v>
      </c>
      <c r="W627" s="17">
        <v>25.9</v>
      </c>
      <c r="X627" s="17">
        <v>0.65600000000000003</v>
      </c>
      <c r="Y627" s="17">
        <v>6.5626660000000001</v>
      </c>
      <c r="Z627" s="7">
        <f t="shared" si="198"/>
        <v>25.064999999999998</v>
      </c>
      <c r="AA627" s="7">
        <f t="shared" si="212"/>
        <v>298.21499999999997</v>
      </c>
      <c r="AB627" s="2">
        <f t="shared" si="199"/>
        <v>543.75300000000004</v>
      </c>
      <c r="AC627" s="42">
        <f t="shared" si="200"/>
        <v>3.5841431314836742</v>
      </c>
      <c r="AD627" s="42">
        <f t="shared" si="201"/>
        <v>2.2881169751391779</v>
      </c>
      <c r="AE627" s="42">
        <f t="shared" si="202"/>
        <v>0.85718806697535321</v>
      </c>
      <c r="AF627" s="42">
        <f t="shared" si="203"/>
        <v>384.39445383345662</v>
      </c>
      <c r="AG627" s="42">
        <f t="shared" si="204"/>
        <v>369.01867568011835</v>
      </c>
      <c r="AH627" s="6">
        <f t="shared" si="205"/>
        <v>372.67199999999997</v>
      </c>
      <c r="AI627" s="4">
        <v>26.891277145930001</v>
      </c>
      <c r="AJ627" s="4">
        <f t="shared" si="213"/>
        <v>300.04127714593</v>
      </c>
      <c r="AK627" s="8">
        <f t="shared" si="206"/>
        <v>0.20648619369522972</v>
      </c>
      <c r="AL627" s="8">
        <f t="shared" si="207"/>
        <v>441.48403431405467</v>
      </c>
      <c r="AM627" s="8">
        <f t="shared" si="208"/>
        <v>3.0917106915104458</v>
      </c>
      <c r="AN627" s="8">
        <f t="shared" si="209"/>
        <v>164.47731842936312</v>
      </c>
      <c r="AO627" s="22">
        <f t="shared" si="210"/>
        <v>7.0684077377124246E-3</v>
      </c>
      <c r="AP627" s="22">
        <f t="shared" si="211"/>
        <v>7.8163035564676422E-2</v>
      </c>
      <c r="AQ627" s="19">
        <f t="shared" si="214"/>
        <v>7.8163035564676422E-2</v>
      </c>
      <c r="AX627">
        <v>0.18931974782141531</v>
      </c>
      <c r="AY627">
        <v>57.870689655172413</v>
      </c>
      <c r="AZ627">
        <v>2.4112787356321839</v>
      </c>
      <c r="BA627">
        <v>1.9531357758620691</v>
      </c>
      <c r="BB627">
        <v>7.1293103448275854</v>
      </c>
      <c r="BC627">
        <v>0.29705459770114939</v>
      </c>
      <c r="BD627">
        <v>1.6560811781609197</v>
      </c>
      <c r="BE627">
        <v>0.16560811781609197</v>
      </c>
      <c r="BF627">
        <v>0</v>
      </c>
      <c r="BG627">
        <v>25.064999999999998</v>
      </c>
      <c r="BH627">
        <v>1.6592298021778011</v>
      </c>
      <c r="BI627">
        <v>3.1800632714848613</v>
      </c>
      <c r="BJ627">
        <v>2.0301523925159355</v>
      </c>
      <c r="BK627">
        <v>0.44640389775742001</v>
      </c>
      <c r="BL627">
        <v>1.2400108271039445E-3</v>
      </c>
      <c r="BP627" s="50">
        <f t="shared" si="215"/>
        <v>1.6597267060429719</v>
      </c>
      <c r="BQ627" s="50">
        <f t="shared" si="216"/>
        <v>6.6243247126436783E-2</v>
      </c>
      <c r="BR627" s="50">
        <f t="shared" si="217"/>
        <v>0.46382955304288442</v>
      </c>
      <c r="BS627" s="50">
        <f t="shared" si="218"/>
        <v>0.49103658908967307</v>
      </c>
      <c r="BT627" s="50">
        <f t="shared" si="219"/>
        <v>1.2884154251191235E-3</v>
      </c>
      <c r="BU627" s="50">
        <f t="shared" si="219"/>
        <v>1.3639905252490917E-3</v>
      </c>
    </row>
    <row r="628" spans="1:73" x14ac:dyDescent="0.25">
      <c r="A628" s="21">
        <v>43739.5</v>
      </c>
      <c r="B628" s="17">
        <v>337721</v>
      </c>
      <c r="C628" s="17">
        <v>13.44</v>
      </c>
      <c r="D628" s="17">
        <v>26.73</v>
      </c>
      <c r="E628" s="17">
        <v>670.9</v>
      </c>
      <c r="F628" s="17">
        <v>82.7</v>
      </c>
      <c r="G628" s="17">
        <v>-97.8</v>
      </c>
      <c r="H628" s="17">
        <v>-13.89</v>
      </c>
      <c r="I628" s="17">
        <v>31.07</v>
      </c>
      <c r="J628" s="17">
        <v>304.2</v>
      </c>
      <c r="K628" s="17">
        <v>588.20000000000005</v>
      </c>
      <c r="L628" s="17">
        <v>-83.9</v>
      </c>
      <c r="M628" s="17">
        <v>0.123</v>
      </c>
      <c r="N628" s="17">
        <v>573.1</v>
      </c>
      <c r="O628" s="17">
        <v>68.849999999999994</v>
      </c>
      <c r="P628" s="17">
        <v>504.3</v>
      </c>
      <c r="Q628" s="17">
        <v>387.8</v>
      </c>
      <c r="R628" s="17">
        <v>471.8</v>
      </c>
      <c r="S628" s="17">
        <v>24.25</v>
      </c>
      <c r="T628" s="17">
        <v>61.85</v>
      </c>
      <c r="U628" s="17">
        <v>1.4550000000000001</v>
      </c>
      <c r="V628" s="17">
        <v>353</v>
      </c>
      <c r="W628" s="17">
        <v>24.95</v>
      </c>
      <c r="X628" s="17">
        <v>0.65700000000000003</v>
      </c>
      <c r="Y628" s="17">
        <v>6.5685669999999998</v>
      </c>
      <c r="Z628" s="7">
        <f t="shared" si="198"/>
        <v>24.6</v>
      </c>
      <c r="AA628" s="7">
        <f t="shared" si="212"/>
        <v>297.75</v>
      </c>
      <c r="AB628" s="2">
        <f t="shared" si="199"/>
        <v>543.42899999999997</v>
      </c>
      <c r="AC628" s="42">
        <f t="shared" si="200"/>
        <v>3.4795844917381373</v>
      </c>
      <c r="AD628" s="42">
        <f t="shared" si="201"/>
        <v>2.152123008140038</v>
      </c>
      <c r="AE628" s="42">
        <f t="shared" si="202"/>
        <v>0.84989962520143247</v>
      </c>
      <c r="AF628" s="42">
        <f t="shared" si="203"/>
        <v>378.75447891049174</v>
      </c>
      <c r="AG628" s="42">
        <f t="shared" si="204"/>
        <v>363.60429975407203</v>
      </c>
      <c r="AH628" s="6">
        <f t="shared" si="205"/>
        <v>372.28800000000001</v>
      </c>
      <c r="AI628" s="4">
        <v>26.394595856772401</v>
      </c>
      <c r="AJ628" s="4">
        <f t="shared" si="213"/>
        <v>299.54459585677239</v>
      </c>
      <c r="AK628" s="8">
        <f t="shared" si="206"/>
        <v>0.20552179107814109</v>
      </c>
      <c r="AL628" s="8">
        <f t="shared" si="207"/>
        <v>438.56426065736241</v>
      </c>
      <c r="AM628" s="8">
        <f t="shared" si="208"/>
        <v>3.1023902075657728</v>
      </c>
      <c r="AN628" s="8">
        <f t="shared" si="209"/>
        <v>162.18234152471084</v>
      </c>
      <c r="AO628" s="22">
        <f t="shared" si="210"/>
        <v>7.1710141163375549E-3</v>
      </c>
      <c r="AP628" s="22">
        <f t="shared" si="211"/>
        <v>7.9297665359566297E-2</v>
      </c>
      <c r="AQ628" s="19">
        <f t="shared" si="214"/>
        <v>7.9297665359566297E-2</v>
      </c>
      <c r="AX628">
        <v>0.1847958852166231</v>
      </c>
      <c r="AY628">
        <v>57.836206896551722</v>
      </c>
      <c r="AZ628">
        <v>2.4098419540229883</v>
      </c>
      <c r="BA628">
        <v>1.9519719827586206</v>
      </c>
      <c r="BB628">
        <v>7.2413793103448274</v>
      </c>
      <c r="BC628">
        <v>0.30172413793103448</v>
      </c>
      <c r="BD628">
        <v>1.6502478448275861</v>
      </c>
      <c r="BE628">
        <v>0.16502478448275862</v>
      </c>
      <c r="BF628">
        <v>0</v>
      </c>
      <c r="BG628">
        <v>24.6</v>
      </c>
      <c r="BH628">
        <v>1.6707123613624226</v>
      </c>
      <c r="BI628">
        <v>3.0930813295225428</v>
      </c>
      <c r="BJ628">
        <v>1.9130708023096927</v>
      </c>
      <c r="BK628">
        <v>0.44399878727337327</v>
      </c>
      <c r="BL628">
        <v>1.2333299646482591E-3</v>
      </c>
      <c r="BP628" s="50">
        <f t="shared" si="215"/>
        <v>1.6712127040086673</v>
      </c>
      <c r="BQ628" s="50">
        <f t="shared" si="216"/>
        <v>6.6009913793103447E-2</v>
      </c>
      <c r="BR628" s="50">
        <f t="shared" si="217"/>
        <v>0.46172380730030904</v>
      </c>
      <c r="BS628" s="50">
        <f t="shared" si="218"/>
        <v>0.48860075605862563</v>
      </c>
      <c r="BT628" s="50">
        <f t="shared" si="219"/>
        <v>1.2825661313897473E-3</v>
      </c>
      <c r="BU628" s="50">
        <f t="shared" si="219"/>
        <v>1.3572243223850713E-3</v>
      </c>
    </row>
    <row r="629" spans="1:73" x14ac:dyDescent="0.25">
      <c r="A629" s="21">
        <v>43739.5</v>
      </c>
      <c r="B629" s="17">
        <v>337722</v>
      </c>
      <c r="C629" s="17">
        <v>13.46</v>
      </c>
      <c r="D629" s="17">
        <v>26.74</v>
      </c>
      <c r="E629" s="17">
        <v>673</v>
      </c>
      <c r="F629" s="17">
        <v>82.7</v>
      </c>
      <c r="G629" s="17">
        <v>-98.9</v>
      </c>
      <c r="H629" s="17">
        <v>-14.08</v>
      </c>
      <c r="I629" s="17">
        <v>31.08</v>
      </c>
      <c r="J629" s="17">
        <v>304.2</v>
      </c>
      <c r="K629" s="17">
        <v>590.29999999999995</v>
      </c>
      <c r="L629" s="17">
        <v>-84.8</v>
      </c>
      <c r="M629" s="17">
        <v>0.123</v>
      </c>
      <c r="N629" s="17">
        <v>574.1</v>
      </c>
      <c r="O629" s="17">
        <v>68.599999999999994</v>
      </c>
      <c r="P629" s="17">
        <v>505.5</v>
      </c>
      <c r="Q629" s="17">
        <v>386.9</v>
      </c>
      <c r="R629" s="17">
        <v>471.6</v>
      </c>
      <c r="S629" s="17">
        <v>24.26</v>
      </c>
      <c r="T629" s="17">
        <v>62</v>
      </c>
      <c r="U629" s="17">
        <v>0.44500000000000001</v>
      </c>
      <c r="V629" s="17">
        <v>301.5</v>
      </c>
      <c r="W629" s="17">
        <v>26.05</v>
      </c>
      <c r="X629" s="17">
        <v>0.65800000000000003</v>
      </c>
      <c r="Y629" s="17">
        <v>6.5799250000000002</v>
      </c>
      <c r="Z629" s="7">
        <f t="shared" si="198"/>
        <v>25.155000000000001</v>
      </c>
      <c r="AA629" s="7">
        <f t="shared" si="212"/>
        <v>298.30499999999995</v>
      </c>
      <c r="AB629" s="2">
        <f t="shared" si="199"/>
        <v>545.13</v>
      </c>
      <c r="AC629" s="42">
        <f t="shared" si="200"/>
        <v>3.2818092085462642</v>
      </c>
      <c r="AD629" s="42">
        <f t="shared" si="201"/>
        <v>2.034721709298684</v>
      </c>
      <c r="AE629" s="42">
        <f t="shared" si="202"/>
        <v>0.8428847733367516</v>
      </c>
      <c r="AF629" s="42">
        <f t="shared" si="203"/>
        <v>378.43683221060337</v>
      </c>
      <c r="AG629" s="42">
        <f t="shared" si="204"/>
        <v>363.29935892217924</v>
      </c>
      <c r="AH629" s="6">
        <f t="shared" si="205"/>
        <v>371.42399999999998</v>
      </c>
      <c r="AI629" s="4">
        <v>25.551820803503201</v>
      </c>
      <c r="AJ629" s="4">
        <f t="shared" si="213"/>
        <v>298.70182080350315</v>
      </c>
      <c r="AK629" s="8">
        <f t="shared" si="206"/>
        <v>0.20667320004797418</v>
      </c>
      <c r="AL629" s="8">
        <f t="shared" si="207"/>
        <v>433.40802419465433</v>
      </c>
      <c r="AM629" s="8">
        <f t="shared" si="208"/>
        <v>1.7157141370286602</v>
      </c>
      <c r="AN629" s="8">
        <f t="shared" si="209"/>
        <v>19.832608848804906</v>
      </c>
      <c r="AO629" s="22">
        <f t="shared" si="210"/>
        <v>1.0548377618184338E-2</v>
      </c>
      <c r="AP629" s="22">
        <f t="shared" si="211"/>
        <v>0.11664482943178557</v>
      </c>
      <c r="AQ629" s="19">
        <f t="shared" si="214"/>
        <v>0.11664482943178557</v>
      </c>
      <c r="AX629">
        <v>0.19020602164635703</v>
      </c>
      <c r="AY629">
        <v>58.017241379310349</v>
      </c>
      <c r="AZ629">
        <v>2.4173850574712645</v>
      </c>
      <c r="BA629">
        <v>1.9580818965517244</v>
      </c>
      <c r="BB629">
        <v>7.3017241379310382</v>
      </c>
      <c r="BC629">
        <v>0.30423850574712658</v>
      </c>
      <c r="BD629">
        <v>1.6538433908045977</v>
      </c>
      <c r="BE629">
        <v>0.1653843390804598</v>
      </c>
      <c r="BF629">
        <v>0</v>
      </c>
      <c r="BG629">
        <v>25.155000000000001</v>
      </c>
      <c r="BH629">
        <v>0.510973883715655</v>
      </c>
      <c r="BI629">
        <v>3.1971426176122724</v>
      </c>
      <c r="BJ629">
        <v>1.9822284229196088</v>
      </c>
      <c r="BK629">
        <v>0.44993776379268136</v>
      </c>
      <c r="BL629">
        <v>1.2498271216463371E-3</v>
      </c>
      <c r="BP629" s="50">
        <f t="shared" si="215"/>
        <v>0.51112690947344119</v>
      </c>
      <c r="BQ629" s="50">
        <f t="shared" si="216"/>
        <v>6.6153735632183908E-2</v>
      </c>
      <c r="BR629" s="50">
        <f t="shared" si="217"/>
        <v>0.45570253855903603</v>
      </c>
      <c r="BS629" s="50">
        <f t="shared" si="218"/>
        <v>0.48479490232574468</v>
      </c>
      <c r="BT629" s="50">
        <f t="shared" si="219"/>
        <v>1.2658403848862111E-3</v>
      </c>
      <c r="BU629" s="50">
        <f t="shared" si="219"/>
        <v>1.3466525064604019E-3</v>
      </c>
    </row>
    <row r="630" spans="1:73" x14ac:dyDescent="0.25">
      <c r="A630" s="21">
        <v>43739.5</v>
      </c>
      <c r="B630" s="17">
        <v>337723</v>
      </c>
      <c r="C630" s="17">
        <v>13.46</v>
      </c>
      <c r="D630" s="17">
        <v>26.75</v>
      </c>
      <c r="E630" s="17">
        <v>672.4</v>
      </c>
      <c r="F630" s="17">
        <v>82.4</v>
      </c>
      <c r="G630" s="17">
        <v>-99.8</v>
      </c>
      <c r="H630" s="17">
        <v>-14.02</v>
      </c>
      <c r="I630" s="17">
        <v>31.1</v>
      </c>
      <c r="J630" s="17">
        <v>304.2</v>
      </c>
      <c r="K630" s="17">
        <v>590.1</v>
      </c>
      <c r="L630" s="17">
        <v>-85.8</v>
      </c>
      <c r="M630" s="17">
        <v>0.123</v>
      </c>
      <c r="N630" s="17">
        <v>572.70000000000005</v>
      </c>
      <c r="O630" s="17">
        <v>68.36</v>
      </c>
      <c r="P630" s="17">
        <v>504.3</v>
      </c>
      <c r="Q630" s="17">
        <v>386.1</v>
      </c>
      <c r="R630" s="17">
        <v>471.8</v>
      </c>
      <c r="S630" s="17">
        <v>24.28</v>
      </c>
      <c r="T630" s="17">
        <v>62.65</v>
      </c>
      <c r="U630" s="17">
        <v>0.28499999999999998</v>
      </c>
      <c r="V630" s="17">
        <v>204</v>
      </c>
      <c r="W630" s="17">
        <v>26.75</v>
      </c>
      <c r="X630" s="17">
        <v>0.65700000000000003</v>
      </c>
      <c r="Y630" s="17">
        <v>6.5671850000000003</v>
      </c>
      <c r="Z630" s="7">
        <f t="shared" si="198"/>
        <v>25.515000000000001</v>
      </c>
      <c r="AA630" s="7">
        <f t="shared" si="212"/>
        <v>298.66499999999996</v>
      </c>
      <c r="AB630" s="2">
        <f t="shared" si="199"/>
        <v>544.64400000000001</v>
      </c>
      <c r="AC630" s="42">
        <f t="shared" si="200"/>
        <v>3.3961208293290577</v>
      </c>
      <c r="AD630" s="42">
        <f t="shared" si="201"/>
        <v>2.1276696995746547</v>
      </c>
      <c r="AE630" s="42">
        <f t="shared" si="202"/>
        <v>0.84813969431217984</v>
      </c>
      <c r="AF630" s="42">
        <f t="shared" si="203"/>
        <v>382.63771459492079</v>
      </c>
      <c r="AG630" s="42">
        <f t="shared" si="204"/>
        <v>367.33220601112396</v>
      </c>
      <c r="AH630" s="6">
        <f t="shared" si="205"/>
        <v>370.65600000000001</v>
      </c>
      <c r="AI630" s="4">
        <v>26.108944408447201</v>
      </c>
      <c r="AJ630" s="4">
        <f t="shared" si="213"/>
        <v>299.25894440844718</v>
      </c>
      <c r="AK630" s="8">
        <f t="shared" si="206"/>
        <v>0.20742235455367239</v>
      </c>
      <c r="AL630" s="8">
        <f t="shared" si="207"/>
        <v>436.69216317895422</v>
      </c>
      <c r="AM630" s="8">
        <f t="shared" si="208"/>
        <v>1.3730531672153121</v>
      </c>
      <c r="AN630" s="8">
        <f t="shared" si="209"/>
        <v>23.756017526531782</v>
      </c>
      <c r="AO630" s="22">
        <f t="shared" si="210"/>
        <v>1.0355731330943299E-2</v>
      </c>
      <c r="AP630" s="22">
        <f t="shared" si="211"/>
        <v>0.11451453090349249</v>
      </c>
      <c r="AQ630" s="19">
        <f t="shared" si="214"/>
        <v>0.11451453090349249</v>
      </c>
      <c r="AX630">
        <v>0.19378614748165743</v>
      </c>
      <c r="AY630">
        <v>57.96551724137931</v>
      </c>
      <c r="AZ630">
        <v>2.4152298850574714</v>
      </c>
      <c r="BA630">
        <v>1.956336206896552</v>
      </c>
      <c r="BB630">
        <v>7.387931034482758</v>
      </c>
      <c r="BC630">
        <v>0.30783045977011492</v>
      </c>
      <c r="BD630">
        <v>1.648505747126437</v>
      </c>
      <c r="BE630">
        <v>0.16485057471264372</v>
      </c>
      <c r="BF630">
        <v>0</v>
      </c>
      <c r="BG630">
        <v>25.515000000000001</v>
      </c>
      <c r="BH630">
        <v>0.32725293676171163</v>
      </c>
      <c r="BI630">
        <v>3.2662624054363638</v>
      </c>
      <c r="BJ630">
        <v>2.046313397005882</v>
      </c>
      <c r="BK630">
        <v>0.45076049423160602</v>
      </c>
      <c r="BL630">
        <v>1.2521124839766833E-3</v>
      </c>
      <c r="BP630" s="50">
        <f t="shared" si="215"/>
        <v>0.32735094202231624</v>
      </c>
      <c r="BQ630" s="50">
        <f t="shared" si="216"/>
        <v>6.5940229885057489E-2</v>
      </c>
      <c r="BR630" s="50">
        <f t="shared" si="217"/>
        <v>0.45445018604430143</v>
      </c>
      <c r="BS630" s="50">
        <f t="shared" si="218"/>
        <v>0.4839217089594377</v>
      </c>
      <c r="BT630" s="50">
        <f t="shared" si="219"/>
        <v>1.2623616279008373E-3</v>
      </c>
      <c r="BU630" s="50">
        <f t="shared" si="219"/>
        <v>1.3442269693317713E-3</v>
      </c>
    </row>
    <row r="631" spans="1:73" x14ac:dyDescent="0.25">
      <c r="A631" s="21">
        <v>43739.5</v>
      </c>
      <c r="B631" s="17">
        <v>337724</v>
      </c>
      <c r="C631" s="17">
        <v>13.45</v>
      </c>
      <c r="D631" s="17">
        <v>26.75</v>
      </c>
      <c r="E631" s="17">
        <v>672</v>
      </c>
      <c r="F631" s="17">
        <v>83.1</v>
      </c>
      <c r="G631" s="17">
        <v>-98.8</v>
      </c>
      <c r="H631" s="17">
        <v>-14.61</v>
      </c>
      <c r="I631" s="17">
        <v>31.11</v>
      </c>
      <c r="J631" s="17">
        <v>304.3</v>
      </c>
      <c r="K631" s="17">
        <v>588.9</v>
      </c>
      <c r="L631" s="17">
        <v>-84.2</v>
      </c>
      <c r="M631" s="17">
        <v>0.124</v>
      </c>
      <c r="N631" s="17">
        <v>573.20000000000005</v>
      </c>
      <c r="O631" s="17">
        <v>68.5</v>
      </c>
      <c r="P631" s="17">
        <v>504.7</v>
      </c>
      <c r="Q631" s="17">
        <v>387.1</v>
      </c>
      <c r="R631" s="17">
        <v>471.3</v>
      </c>
      <c r="S631" s="17">
        <v>24.31</v>
      </c>
      <c r="T631" s="17">
        <v>61.79</v>
      </c>
      <c r="U631" s="17">
        <v>1.175</v>
      </c>
      <c r="V631" s="17">
        <v>305.5</v>
      </c>
      <c r="W631" s="17">
        <v>25.2</v>
      </c>
      <c r="X631" s="17">
        <v>0.65800000000000003</v>
      </c>
      <c r="Y631" s="17">
        <v>6.577477</v>
      </c>
      <c r="Z631" s="7">
        <f t="shared" si="198"/>
        <v>24.754999999999999</v>
      </c>
      <c r="AA631" s="7">
        <f t="shared" si="212"/>
        <v>297.90499999999997</v>
      </c>
      <c r="AB631" s="2">
        <f t="shared" si="199"/>
        <v>544.32000000000005</v>
      </c>
      <c r="AC631" s="42">
        <f t="shared" si="200"/>
        <v>3.5136631215416094</v>
      </c>
      <c r="AD631" s="42">
        <f t="shared" si="201"/>
        <v>2.1710924428005605</v>
      </c>
      <c r="AE631" s="42">
        <f t="shared" si="202"/>
        <v>0.85090352291475924</v>
      </c>
      <c r="AF631" s="42">
        <f t="shared" si="203"/>
        <v>379.99208471666299</v>
      </c>
      <c r="AG631" s="42">
        <f t="shared" si="204"/>
        <v>364.79240132799646</v>
      </c>
      <c r="AH631" s="6">
        <f t="shared" si="205"/>
        <v>371.61599999999999</v>
      </c>
      <c r="AI631" s="4">
        <v>26.558104437402601</v>
      </c>
      <c r="AJ631" s="4">
        <f t="shared" si="213"/>
        <v>299.7081044374026</v>
      </c>
      <c r="AK631" s="8">
        <f t="shared" si="206"/>
        <v>0.2058429242140517</v>
      </c>
      <c r="AL631" s="8">
        <f t="shared" si="207"/>
        <v>439.52360669553303</v>
      </c>
      <c r="AM631" s="8">
        <f t="shared" si="208"/>
        <v>2.7879427899438682</v>
      </c>
      <c r="AN631" s="8">
        <f t="shared" si="209"/>
        <v>146.43511221945116</v>
      </c>
      <c r="AO631" s="22">
        <f t="shared" si="210"/>
        <v>7.5126797855435048E-3</v>
      </c>
      <c r="AP631" s="22">
        <f t="shared" si="211"/>
        <v>8.3075832500503821E-2</v>
      </c>
      <c r="AQ631" s="19">
        <f t="shared" si="214"/>
        <v>8.3075832500503821E-2</v>
      </c>
      <c r="AX631">
        <v>0.18629360597672959</v>
      </c>
      <c r="AY631">
        <v>57.931034482758619</v>
      </c>
      <c r="AZ631">
        <v>2.4137931034482758</v>
      </c>
      <c r="BA631">
        <v>1.9551724137931035</v>
      </c>
      <c r="BB631">
        <v>7.2586206896551717</v>
      </c>
      <c r="BC631">
        <v>0.30244252873563215</v>
      </c>
      <c r="BD631">
        <v>1.6527298850574712</v>
      </c>
      <c r="BE631">
        <v>0.16527298850574712</v>
      </c>
      <c r="BF631">
        <v>0</v>
      </c>
      <c r="BG631">
        <v>24.754999999999999</v>
      </c>
      <c r="BH631">
        <v>1.3492007041930218</v>
      </c>
      <c r="BI631">
        <v>3.1218418335600377</v>
      </c>
      <c r="BJ631">
        <v>1.9289860689567473</v>
      </c>
      <c r="BK631">
        <v>0.44625652782110198</v>
      </c>
      <c r="BL631">
        <v>1.2396014661697277E-3</v>
      </c>
      <c r="BP631" s="50">
        <f t="shared" si="215"/>
        <v>1.3496047609691986</v>
      </c>
      <c r="BQ631" s="50">
        <f t="shared" si="216"/>
        <v>6.6109195402298843E-2</v>
      </c>
      <c r="BR631" s="50">
        <f t="shared" si="217"/>
        <v>0.4608335860803966</v>
      </c>
      <c r="BS631" s="50">
        <f t="shared" si="218"/>
        <v>0.4883278153981489</v>
      </c>
      <c r="BT631" s="50">
        <f t="shared" si="219"/>
        <v>1.2800932946677682E-3</v>
      </c>
      <c r="BU631" s="50">
        <f t="shared" si="219"/>
        <v>1.3564661538837469E-3</v>
      </c>
    </row>
    <row r="632" spans="1:73" x14ac:dyDescent="0.25">
      <c r="A632" s="21">
        <v>43739.5</v>
      </c>
      <c r="B632" s="17">
        <v>337725</v>
      </c>
      <c r="C632" s="17">
        <v>13.46</v>
      </c>
      <c r="D632" s="17">
        <v>26.76</v>
      </c>
      <c r="E632" s="17">
        <v>671.4</v>
      </c>
      <c r="F632" s="17">
        <v>82.6</v>
      </c>
      <c r="G632" s="17">
        <v>-99.6</v>
      </c>
      <c r="H632" s="17">
        <v>-15.94</v>
      </c>
      <c r="I632" s="17">
        <v>31.1</v>
      </c>
      <c r="J632" s="17">
        <v>304.3</v>
      </c>
      <c r="K632" s="17">
        <v>588.79999999999995</v>
      </c>
      <c r="L632" s="17">
        <v>-83.7</v>
      </c>
      <c r="M632" s="17">
        <v>0.123</v>
      </c>
      <c r="N632" s="17">
        <v>571.79999999999995</v>
      </c>
      <c r="O632" s="17">
        <v>66.63</v>
      </c>
      <c r="P632" s="17">
        <v>505.2</v>
      </c>
      <c r="Q632" s="17">
        <v>386.3</v>
      </c>
      <c r="R632" s="17">
        <v>469.9</v>
      </c>
      <c r="S632" s="17">
        <v>24.32</v>
      </c>
      <c r="T632" s="17">
        <v>60.2</v>
      </c>
      <c r="U632" s="17">
        <v>0.72</v>
      </c>
      <c r="V632" s="17">
        <v>277</v>
      </c>
      <c r="W632" s="17">
        <v>25.15</v>
      </c>
      <c r="X632" s="17">
        <v>0.65700000000000003</v>
      </c>
      <c r="Y632" s="17">
        <v>6.5716510000000001</v>
      </c>
      <c r="Z632" s="7">
        <f t="shared" si="198"/>
        <v>24.734999999999999</v>
      </c>
      <c r="AA632" s="7">
        <f t="shared" si="212"/>
        <v>297.88499999999999</v>
      </c>
      <c r="AB632" s="2">
        <f t="shared" si="199"/>
        <v>543.83400000000006</v>
      </c>
      <c r="AC632" s="42">
        <f t="shared" si="200"/>
        <v>3.2555343154301863</v>
      </c>
      <c r="AD632" s="42">
        <f t="shared" si="201"/>
        <v>1.9598316578889723</v>
      </c>
      <c r="AE632" s="42">
        <f t="shared" si="202"/>
        <v>0.83854577683578191</v>
      </c>
      <c r="AF632" s="42">
        <f t="shared" si="203"/>
        <v>374.3728748166792</v>
      </c>
      <c r="AG632" s="42">
        <f t="shared" si="204"/>
        <v>359.39795982401199</v>
      </c>
      <c r="AH632" s="6">
        <f t="shared" si="205"/>
        <v>370.84800000000001</v>
      </c>
      <c r="AI632" s="4">
        <v>25.390840720094701</v>
      </c>
      <c r="AJ632" s="4">
        <f t="shared" si="213"/>
        <v>298.54084072009471</v>
      </c>
      <c r="AK632" s="8">
        <f t="shared" si="206"/>
        <v>0.20580146889672107</v>
      </c>
      <c r="AL632" s="8">
        <f t="shared" si="207"/>
        <v>432.52847144618806</v>
      </c>
      <c r="AM632" s="8">
        <f t="shared" si="208"/>
        <v>2.1823840175367852</v>
      </c>
      <c r="AN632" s="8">
        <f t="shared" si="209"/>
        <v>41.693661381677188</v>
      </c>
      <c r="AO632" s="22">
        <f t="shared" si="210"/>
        <v>1.0028065961288799E-2</v>
      </c>
      <c r="AP632" s="22">
        <f t="shared" si="211"/>
        <v>0.11089118022934107</v>
      </c>
      <c r="AQ632" s="19">
        <f t="shared" si="214"/>
        <v>0.11089118022934107</v>
      </c>
      <c r="AX632">
        <v>0.18609977885133405</v>
      </c>
      <c r="AY632">
        <v>57.879310344827587</v>
      </c>
      <c r="AZ632">
        <v>2.4116379310344827</v>
      </c>
      <c r="BA632">
        <v>1.9534267241379311</v>
      </c>
      <c r="BB632">
        <v>7.2068965517241352</v>
      </c>
      <c r="BC632">
        <v>0.30028735632183895</v>
      </c>
      <c r="BD632">
        <v>1.6531393678160922</v>
      </c>
      <c r="BE632">
        <v>0.16531393678160922</v>
      </c>
      <c r="BF632">
        <v>0</v>
      </c>
      <c r="BG632">
        <v>24.734999999999999</v>
      </c>
      <c r="BH632">
        <v>0.82674426129274514</v>
      </c>
      <c r="BI632">
        <v>3.118117744604036</v>
      </c>
      <c r="BJ632">
        <v>1.8771068822516299</v>
      </c>
      <c r="BK632">
        <v>0.44790525348978133</v>
      </c>
      <c r="BL632">
        <v>1.244181259693837E-3</v>
      </c>
      <c r="BP632" s="50">
        <f t="shared" si="215"/>
        <v>0.8269918535300621</v>
      </c>
      <c r="BQ632" s="50">
        <f t="shared" si="216"/>
        <v>6.6125574712643687E-2</v>
      </c>
      <c r="BR632" s="50">
        <f t="shared" si="217"/>
        <v>0.45715835874959454</v>
      </c>
      <c r="BS632" s="50">
        <f t="shared" si="218"/>
        <v>0.48551159550455958</v>
      </c>
      <c r="BT632" s="50">
        <f t="shared" si="219"/>
        <v>1.2698843298599848E-3</v>
      </c>
      <c r="BU632" s="50">
        <f t="shared" si="219"/>
        <v>1.3486433208459989E-3</v>
      </c>
    </row>
    <row r="633" spans="1:73" x14ac:dyDescent="0.25">
      <c r="A633" s="21">
        <v>43739.5</v>
      </c>
      <c r="B633" s="17">
        <v>337726</v>
      </c>
      <c r="C633" s="17">
        <v>13.46</v>
      </c>
      <c r="D633" s="17">
        <v>26.77</v>
      </c>
      <c r="E633" s="17">
        <v>670.2</v>
      </c>
      <c r="F633" s="17">
        <v>81.7</v>
      </c>
      <c r="G633" s="17">
        <v>-101</v>
      </c>
      <c r="H633" s="17">
        <v>-16.920000000000002</v>
      </c>
      <c r="I633" s="17">
        <v>31.11</v>
      </c>
      <c r="J633" s="17">
        <v>304.3</v>
      </c>
      <c r="K633" s="17">
        <v>588.5</v>
      </c>
      <c r="L633" s="17">
        <v>-84.1</v>
      </c>
      <c r="M633" s="17">
        <v>0.122</v>
      </c>
      <c r="N633" s="17">
        <v>569.20000000000005</v>
      </c>
      <c r="O633" s="17">
        <v>64.81</v>
      </c>
      <c r="P633" s="17">
        <v>504.4</v>
      </c>
      <c r="Q633" s="17">
        <v>384.9</v>
      </c>
      <c r="R633" s="17">
        <v>469</v>
      </c>
      <c r="S633" s="17">
        <v>24.33</v>
      </c>
      <c r="T633" s="17">
        <v>60.05</v>
      </c>
      <c r="U633" s="17">
        <v>0.56499999999999995</v>
      </c>
      <c r="V633" s="17">
        <v>263</v>
      </c>
      <c r="W633" s="17">
        <v>25.45</v>
      </c>
      <c r="X633" s="17">
        <v>0.65600000000000003</v>
      </c>
      <c r="Y633" s="17">
        <v>6.5568179999999998</v>
      </c>
      <c r="Z633" s="7">
        <f t="shared" si="198"/>
        <v>24.89</v>
      </c>
      <c r="AA633" s="7">
        <f t="shared" si="212"/>
        <v>298.03999999999996</v>
      </c>
      <c r="AB633" s="2">
        <f t="shared" si="199"/>
        <v>542.86200000000008</v>
      </c>
      <c r="AC633" s="42">
        <f t="shared" si="200"/>
        <v>3.4292301790157813</v>
      </c>
      <c r="AD633" s="42">
        <f t="shared" si="201"/>
        <v>2.0592527224989765</v>
      </c>
      <c r="AE633" s="42">
        <f t="shared" si="202"/>
        <v>0.84443779951022291</v>
      </c>
      <c r="AF633" s="42">
        <f t="shared" si="203"/>
        <v>377.78868218297646</v>
      </c>
      <c r="AG633" s="42">
        <f t="shared" si="204"/>
        <v>362.67713489565739</v>
      </c>
      <c r="AH633" s="6">
        <f t="shared" si="205"/>
        <v>369.50399999999996</v>
      </c>
      <c r="AI633" s="4">
        <v>26.199136819470301</v>
      </c>
      <c r="AJ633" s="4">
        <f t="shared" si="213"/>
        <v>299.34913681947029</v>
      </c>
      <c r="AK633" s="8">
        <f t="shared" si="206"/>
        <v>0.20612289322668154</v>
      </c>
      <c r="AL633" s="8">
        <f t="shared" si="207"/>
        <v>437.34998904636183</v>
      </c>
      <c r="AM633" s="8">
        <f t="shared" si="208"/>
        <v>1.9332550271498068</v>
      </c>
      <c r="AN633" s="8">
        <f t="shared" si="209"/>
        <v>73.724981180440366</v>
      </c>
      <c r="AO633" s="22">
        <f t="shared" si="210"/>
        <v>9.1362987099718219E-3</v>
      </c>
      <c r="AP633" s="22">
        <f t="shared" si="211"/>
        <v>0.10102994443670114</v>
      </c>
      <c r="AQ633" s="19">
        <f t="shared" si="214"/>
        <v>0.10102994443670114</v>
      </c>
      <c r="AX633">
        <v>0.1876063934909738</v>
      </c>
      <c r="AY633">
        <v>57.775862068965523</v>
      </c>
      <c r="AZ633">
        <v>2.4073275862068968</v>
      </c>
      <c r="BA633">
        <v>1.9499353448275865</v>
      </c>
      <c r="BB633">
        <v>7.2500000000000018</v>
      </c>
      <c r="BC633">
        <v>0.30208333333333343</v>
      </c>
      <c r="BD633">
        <v>1.647852011494253</v>
      </c>
      <c r="BE633">
        <v>0.1647852011494253</v>
      </c>
      <c r="BF633">
        <v>0</v>
      </c>
      <c r="BG633">
        <v>24.89</v>
      </c>
      <c r="BH633">
        <v>0.64876459393111252</v>
      </c>
      <c r="BI633">
        <v>3.1470810492731021</v>
      </c>
      <c r="BJ633">
        <v>1.8898221700884976</v>
      </c>
      <c r="BK633">
        <v>0.44766726088276981</v>
      </c>
      <c r="BL633">
        <v>1.243520169118805E-3</v>
      </c>
      <c r="BP633" s="50">
        <f t="shared" si="215"/>
        <v>0.64895888506178478</v>
      </c>
      <c r="BQ633" s="50">
        <f t="shared" si="216"/>
        <v>6.5914080459770125E-2</v>
      </c>
      <c r="BR633" s="50">
        <f t="shared" si="217"/>
        <v>0.45496109789605066</v>
      </c>
      <c r="BS633" s="50">
        <f t="shared" si="218"/>
        <v>0.48359567122347513</v>
      </c>
      <c r="BT633" s="50">
        <f t="shared" si="219"/>
        <v>1.2637808274890297E-3</v>
      </c>
      <c r="BU633" s="50">
        <f t="shared" si="219"/>
        <v>1.3433213089540975E-3</v>
      </c>
    </row>
    <row r="634" spans="1:73" x14ac:dyDescent="0.25">
      <c r="A634" s="21">
        <v>43739.500694444447</v>
      </c>
      <c r="B634" s="17">
        <v>337727</v>
      </c>
      <c r="C634" s="17">
        <v>13.45</v>
      </c>
      <c r="D634" s="17">
        <v>26.78</v>
      </c>
      <c r="E634" s="17">
        <v>669.9</v>
      </c>
      <c r="F634" s="17">
        <v>81.7</v>
      </c>
      <c r="G634" s="17">
        <v>-100.3</v>
      </c>
      <c r="H634" s="17">
        <v>-16.8</v>
      </c>
      <c r="I634" s="17">
        <v>31.13</v>
      </c>
      <c r="J634" s="17">
        <v>304.3</v>
      </c>
      <c r="K634" s="17">
        <v>588.20000000000005</v>
      </c>
      <c r="L634" s="17">
        <v>-83.5</v>
      </c>
      <c r="M634" s="17">
        <v>0.122</v>
      </c>
      <c r="N634" s="17">
        <v>569.70000000000005</v>
      </c>
      <c r="O634" s="17">
        <v>64.92</v>
      </c>
      <c r="P634" s="17">
        <v>504.8</v>
      </c>
      <c r="Q634" s="17">
        <v>385.8</v>
      </c>
      <c r="R634" s="17">
        <v>469.3</v>
      </c>
      <c r="S634" s="17">
        <v>24.33</v>
      </c>
      <c r="T634" s="17">
        <v>60.85</v>
      </c>
      <c r="U634" s="17">
        <v>0.42499999999999999</v>
      </c>
      <c r="V634" s="17">
        <v>123</v>
      </c>
      <c r="W634" s="17">
        <v>25.55</v>
      </c>
      <c r="X634" s="17">
        <v>0.65500000000000003</v>
      </c>
      <c r="Y634" s="17">
        <v>6.549004</v>
      </c>
      <c r="Z634" s="7">
        <f t="shared" si="198"/>
        <v>24.939999999999998</v>
      </c>
      <c r="AA634" s="7">
        <f t="shared" si="212"/>
        <v>298.08999999999997</v>
      </c>
      <c r="AB634" s="2">
        <f t="shared" si="199"/>
        <v>542.61900000000003</v>
      </c>
      <c r="AC634" s="42">
        <f t="shared" si="200"/>
        <v>3.3284860367024489</v>
      </c>
      <c r="AD634" s="42">
        <f t="shared" si="201"/>
        <v>2.0253837533334402</v>
      </c>
      <c r="AE634" s="42">
        <f t="shared" si="202"/>
        <v>0.84241737320398502</v>
      </c>
      <c r="AF634" s="42">
        <f t="shared" si="203"/>
        <v>377.13774655767156</v>
      </c>
      <c r="AG634" s="42">
        <f t="shared" si="204"/>
        <v>362.05223669536468</v>
      </c>
      <c r="AH634" s="6">
        <f t="shared" si="205"/>
        <v>370.36799999999999</v>
      </c>
      <c r="AI634" s="4">
        <v>25.748065073411301</v>
      </c>
      <c r="AJ634" s="4">
        <f t="shared" si="213"/>
        <v>298.89806507341126</v>
      </c>
      <c r="AK634" s="8">
        <f t="shared" si="206"/>
        <v>0.20622664984067479</v>
      </c>
      <c r="AL634" s="8">
        <f t="shared" si="207"/>
        <v>434.632098086224</v>
      </c>
      <c r="AM634" s="8">
        <f t="shared" si="208"/>
        <v>1.6767155393804876</v>
      </c>
      <c r="AN634" s="8">
        <f t="shared" si="209"/>
        <v>39.468099081665265</v>
      </c>
      <c r="AO634" s="22">
        <f t="shared" si="210"/>
        <v>9.9922515905848577E-3</v>
      </c>
      <c r="AP634" s="22">
        <f t="shared" si="211"/>
        <v>0.11049514196514711</v>
      </c>
      <c r="AQ634" s="19">
        <f t="shared" si="214"/>
        <v>0.11049514196514711</v>
      </c>
      <c r="AX634">
        <v>0.18809458486950942</v>
      </c>
      <c r="AY634">
        <v>57.75</v>
      </c>
      <c r="AZ634">
        <v>2.40625</v>
      </c>
      <c r="BA634">
        <v>1.9490625000000001</v>
      </c>
      <c r="BB634">
        <v>7.1982758620689653</v>
      </c>
      <c r="BC634">
        <v>0.29992816091954022</v>
      </c>
      <c r="BD634">
        <v>1.6491343390804598</v>
      </c>
      <c r="BE634">
        <v>0.164913433908046</v>
      </c>
      <c r="BF634">
        <v>0</v>
      </c>
      <c r="BG634">
        <v>24.939999999999998</v>
      </c>
      <c r="BH634">
        <v>0.48800876534641208</v>
      </c>
      <c r="BI634">
        <v>3.1564739612064137</v>
      </c>
      <c r="BJ634">
        <v>1.9207144053941028</v>
      </c>
      <c r="BK634">
        <v>0.44780268702361037</v>
      </c>
      <c r="BL634">
        <v>1.2438963528433621E-3</v>
      </c>
      <c r="BP634" s="50">
        <f t="shared" si="215"/>
        <v>0.48815491354205054</v>
      </c>
      <c r="BQ634" s="50">
        <f t="shared" si="216"/>
        <v>6.5965373563218396E-2</v>
      </c>
      <c r="BR634" s="50">
        <f t="shared" si="217"/>
        <v>0.45333413759671853</v>
      </c>
      <c r="BS634" s="50">
        <f t="shared" si="218"/>
        <v>0.48229265387920839</v>
      </c>
      <c r="BT634" s="50">
        <f t="shared" si="219"/>
        <v>1.2592614933242181E-3</v>
      </c>
      <c r="BU634" s="50">
        <f t="shared" si="219"/>
        <v>1.3397018163311344E-3</v>
      </c>
    </row>
    <row r="635" spans="1:73" x14ac:dyDescent="0.25">
      <c r="A635" s="21">
        <v>43739.500694444447</v>
      </c>
      <c r="B635" s="17">
        <v>337728</v>
      </c>
      <c r="C635" s="17">
        <v>13.46</v>
      </c>
      <c r="D635" s="17">
        <v>26.79</v>
      </c>
      <c r="E635" s="17">
        <v>668.6</v>
      </c>
      <c r="F635" s="17">
        <v>81.7</v>
      </c>
      <c r="G635" s="17">
        <v>-99.5</v>
      </c>
      <c r="H635" s="17">
        <v>-16.88</v>
      </c>
      <c r="I635" s="17">
        <v>31.15</v>
      </c>
      <c r="J635" s="17">
        <v>304.3</v>
      </c>
      <c r="K635" s="17">
        <v>586.9</v>
      </c>
      <c r="L635" s="17">
        <v>-82.6</v>
      </c>
      <c r="M635" s="17">
        <v>0.122</v>
      </c>
      <c r="N635" s="17">
        <v>569.1</v>
      </c>
      <c r="O635" s="17">
        <v>64.83</v>
      </c>
      <c r="P635" s="17">
        <v>504.3</v>
      </c>
      <c r="Q635" s="17">
        <v>386.7</v>
      </c>
      <c r="R635" s="17">
        <v>469.3</v>
      </c>
      <c r="S635" s="17">
        <v>24.33</v>
      </c>
      <c r="T635" s="17">
        <v>61.1</v>
      </c>
      <c r="U635" s="17">
        <v>1.18</v>
      </c>
      <c r="V635" s="17">
        <v>287</v>
      </c>
      <c r="W635" s="17">
        <v>25.75</v>
      </c>
      <c r="X635" s="17">
        <v>0.65300000000000002</v>
      </c>
      <c r="Y635" s="17">
        <v>6.5336949999999998</v>
      </c>
      <c r="Z635" s="7">
        <f t="shared" si="198"/>
        <v>25.04</v>
      </c>
      <c r="AA635" s="7">
        <f t="shared" si="212"/>
        <v>298.19</v>
      </c>
      <c r="AB635" s="2">
        <f t="shared" si="199"/>
        <v>541.56600000000003</v>
      </c>
      <c r="AC635" s="42">
        <f t="shared" si="200"/>
        <v>3.4370131591638189</v>
      </c>
      <c r="AD635" s="42">
        <f t="shared" si="201"/>
        <v>2.1000150402490934</v>
      </c>
      <c r="AE635" s="42">
        <f t="shared" si="202"/>
        <v>0.84674714523631878</v>
      </c>
      <c r="AF635" s="42">
        <f t="shared" si="203"/>
        <v>379.58505059729629</v>
      </c>
      <c r="AG635" s="42">
        <f t="shared" si="204"/>
        <v>364.40164857340443</v>
      </c>
      <c r="AH635" s="6">
        <f t="shared" si="205"/>
        <v>371.23199999999997</v>
      </c>
      <c r="AI635" s="4">
        <v>26.247820759084799</v>
      </c>
      <c r="AJ635" s="4">
        <f t="shared" si="213"/>
        <v>299.39782075908477</v>
      </c>
      <c r="AK635" s="8">
        <f t="shared" si="206"/>
        <v>0.20643426751344801</v>
      </c>
      <c r="AL635" s="8">
        <f t="shared" si="207"/>
        <v>437.61788707178937</v>
      </c>
      <c r="AM635" s="8">
        <f t="shared" si="208"/>
        <v>2.7938682860865147</v>
      </c>
      <c r="AN635" s="8">
        <f t="shared" si="209"/>
        <v>98.298955283263268</v>
      </c>
      <c r="AO635" s="22">
        <f t="shared" si="210"/>
        <v>8.5805527134516519E-3</v>
      </c>
      <c r="AP635" s="22">
        <f t="shared" si="211"/>
        <v>9.488445938507184E-2</v>
      </c>
      <c r="AQ635" s="19">
        <f t="shared" si="214"/>
        <v>9.488445938507184E-2</v>
      </c>
      <c r="AX635">
        <v>0.18907417892939513</v>
      </c>
      <c r="AY635">
        <v>57.637931034482762</v>
      </c>
      <c r="AZ635">
        <v>2.4015804597701149</v>
      </c>
      <c r="BA635">
        <v>1.9452801724137931</v>
      </c>
      <c r="BB635">
        <v>7.1206896551724164</v>
      </c>
      <c r="BC635">
        <v>0.29669540229885066</v>
      </c>
      <c r="BD635">
        <v>1.6485847701149425</v>
      </c>
      <c r="BE635">
        <v>0.16485847701149425</v>
      </c>
      <c r="BF635">
        <v>0</v>
      </c>
      <c r="BG635">
        <v>25.04</v>
      </c>
      <c r="BH635">
        <v>1.3549419837853325</v>
      </c>
      <c r="BI635">
        <v>3.1753331505911535</v>
      </c>
      <c r="BJ635">
        <v>1.9401285550111949</v>
      </c>
      <c r="BK635">
        <v>0.44841540864080665</v>
      </c>
      <c r="BL635">
        <v>1.245598357335574E-3</v>
      </c>
      <c r="BP635" s="50">
        <f t="shared" si="215"/>
        <v>1.3553477599520463</v>
      </c>
      <c r="BQ635" s="50">
        <f t="shared" si="216"/>
        <v>6.5943390804597699E-2</v>
      </c>
      <c r="BR635" s="50">
        <f t="shared" si="217"/>
        <v>0.46297323326386874</v>
      </c>
      <c r="BS635" s="50">
        <f t="shared" si="218"/>
        <v>0.49051926103832472</v>
      </c>
      <c r="BT635" s="50">
        <f t="shared" si="219"/>
        <v>1.2860367590663022E-3</v>
      </c>
      <c r="BU635" s="50">
        <f t="shared" si="219"/>
        <v>1.3625535028842352E-3</v>
      </c>
    </row>
    <row r="636" spans="1:73" x14ac:dyDescent="0.25">
      <c r="A636" s="21">
        <v>43739.500694444447</v>
      </c>
      <c r="B636" s="17">
        <v>337729</v>
      </c>
      <c r="C636" s="17">
        <v>13.47</v>
      </c>
      <c r="D636" s="17">
        <v>26.79</v>
      </c>
      <c r="E636" s="17">
        <v>665.9</v>
      </c>
      <c r="F636" s="17">
        <v>81.599999999999994</v>
      </c>
      <c r="G636" s="17">
        <v>-98.8</v>
      </c>
      <c r="H636" s="17">
        <v>-17.899999999999999</v>
      </c>
      <c r="I636" s="17">
        <v>31.14</v>
      </c>
      <c r="J636" s="17">
        <v>304.3</v>
      </c>
      <c r="K636" s="17">
        <v>584.29999999999995</v>
      </c>
      <c r="L636" s="17">
        <v>-80.900000000000006</v>
      </c>
      <c r="M636" s="17">
        <v>0.123</v>
      </c>
      <c r="N636" s="17">
        <v>567.20000000000005</v>
      </c>
      <c r="O636" s="17">
        <v>63.73</v>
      </c>
      <c r="P636" s="17">
        <v>503.4</v>
      </c>
      <c r="Q636" s="17">
        <v>387.4</v>
      </c>
      <c r="R636" s="17">
        <v>468.2</v>
      </c>
      <c r="S636" s="17">
        <v>24.33</v>
      </c>
      <c r="T636" s="17">
        <v>60.66</v>
      </c>
      <c r="U636" s="17">
        <v>1.125</v>
      </c>
      <c r="V636" s="17">
        <v>252.5</v>
      </c>
      <c r="W636" s="17">
        <v>25.2</v>
      </c>
      <c r="X636" s="17">
        <v>0.65200000000000002</v>
      </c>
      <c r="Y636" s="17">
        <v>6.518154</v>
      </c>
      <c r="Z636" s="7">
        <f t="shared" si="198"/>
        <v>24.765000000000001</v>
      </c>
      <c r="AA636" s="7">
        <f t="shared" si="212"/>
        <v>297.91499999999996</v>
      </c>
      <c r="AB636" s="2">
        <f t="shared" si="199"/>
        <v>539.37900000000002</v>
      </c>
      <c r="AC636" s="42">
        <f t="shared" si="200"/>
        <v>3.2673524166947177</v>
      </c>
      <c r="AD636" s="42">
        <f t="shared" si="201"/>
        <v>1.9819759759670157</v>
      </c>
      <c r="AE636" s="42">
        <f t="shared" si="202"/>
        <v>0.83988206456425962</v>
      </c>
      <c r="AF636" s="42">
        <f t="shared" si="203"/>
        <v>375.12054255575714</v>
      </c>
      <c r="AG636" s="42">
        <f t="shared" si="204"/>
        <v>360.11572085352685</v>
      </c>
      <c r="AH636" s="6">
        <f t="shared" si="205"/>
        <v>371.90399999999994</v>
      </c>
      <c r="AI636" s="4">
        <v>25.4488934396629</v>
      </c>
      <c r="AJ636" s="4">
        <f t="shared" si="213"/>
        <v>298.5988934396629</v>
      </c>
      <c r="AK636" s="8">
        <f t="shared" si="206"/>
        <v>0.20586365396017625</v>
      </c>
      <c r="AL636" s="8">
        <f t="shared" si="207"/>
        <v>432.87056824084607</v>
      </c>
      <c r="AM636" s="8">
        <f t="shared" si="208"/>
        <v>2.7279800219209815</v>
      </c>
      <c r="AN636" s="8">
        <f t="shared" si="209"/>
        <v>54.346315768444249</v>
      </c>
      <c r="AO636" s="22">
        <f t="shared" si="210"/>
        <v>9.6548251045093549E-3</v>
      </c>
      <c r="AP636" s="22">
        <f t="shared" si="211"/>
        <v>0.10676385206079321</v>
      </c>
      <c r="AQ636" s="19">
        <f t="shared" si="214"/>
        <v>0.10676385206079321</v>
      </c>
      <c r="AX636">
        <v>0.18639058330953218</v>
      </c>
      <c r="AY636">
        <v>57.405172413793103</v>
      </c>
      <c r="AZ636">
        <v>2.391882183908046</v>
      </c>
      <c r="BA636">
        <v>1.9374245689655174</v>
      </c>
      <c r="BB636">
        <v>6.9655172413793114</v>
      </c>
      <c r="BC636">
        <v>0.29022988505747133</v>
      </c>
      <c r="BD636">
        <v>1.647194683908046</v>
      </c>
      <c r="BE636">
        <v>0.16471946839080462</v>
      </c>
      <c r="BF636">
        <v>0</v>
      </c>
      <c r="BG636">
        <v>24.765000000000001</v>
      </c>
      <c r="BH636">
        <v>1.2917879082699144</v>
      </c>
      <c r="BI636">
        <v>3.1237053322272481</v>
      </c>
      <c r="BJ636">
        <v>1.8948396545290487</v>
      </c>
      <c r="BK636">
        <v>0.44637418909355225</v>
      </c>
      <c r="BL636">
        <v>1.2399283030376451E-3</v>
      </c>
      <c r="BP636" s="50">
        <f t="shared" si="215"/>
        <v>1.2921747711407221</v>
      </c>
      <c r="BQ636" s="50">
        <f t="shared" si="216"/>
        <v>6.5887787356321836E-2</v>
      </c>
      <c r="BR636" s="50">
        <f t="shared" si="217"/>
        <v>0.46037680236498552</v>
      </c>
      <c r="BS636" s="50">
        <f t="shared" si="218"/>
        <v>0.48787522433628339</v>
      </c>
      <c r="BT636" s="50">
        <f t="shared" si="219"/>
        <v>1.2788244510138487E-3</v>
      </c>
      <c r="BU636" s="50">
        <f t="shared" si="219"/>
        <v>1.355208956489676E-3</v>
      </c>
    </row>
    <row r="637" spans="1:73" x14ac:dyDescent="0.25">
      <c r="A637" s="21">
        <v>43739.500694444447</v>
      </c>
      <c r="B637" s="17">
        <v>337730</v>
      </c>
      <c r="C637" s="17">
        <v>13.46</v>
      </c>
      <c r="D637" s="17">
        <v>26.8</v>
      </c>
      <c r="E637" s="17">
        <v>666.2</v>
      </c>
      <c r="F637" s="17">
        <v>81.8</v>
      </c>
      <c r="G637" s="17">
        <v>-97.9</v>
      </c>
      <c r="H637" s="17">
        <v>-17.79</v>
      </c>
      <c r="I637" s="17">
        <v>31.13</v>
      </c>
      <c r="J637" s="17">
        <v>304.3</v>
      </c>
      <c r="K637" s="17">
        <v>584.5</v>
      </c>
      <c r="L637" s="17">
        <v>-80.099999999999994</v>
      </c>
      <c r="M637" s="17">
        <v>0.123</v>
      </c>
      <c r="N637" s="17">
        <v>568.29999999999995</v>
      </c>
      <c r="O637" s="17">
        <v>63.98</v>
      </c>
      <c r="P637" s="17">
        <v>504.3</v>
      </c>
      <c r="Q637" s="17">
        <v>388.1</v>
      </c>
      <c r="R637" s="17">
        <v>468.2</v>
      </c>
      <c r="S637" s="17">
        <v>24.33</v>
      </c>
      <c r="T637" s="17">
        <v>61.4</v>
      </c>
      <c r="U637" s="17">
        <v>1.33</v>
      </c>
      <c r="V637" s="17">
        <v>261.5</v>
      </c>
      <c r="W637" s="17">
        <v>25.35</v>
      </c>
      <c r="X637" s="17">
        <v>0.65200000000000002</v>
      </c>
      <c r="Y637" s="17">
        <v>6.5179429999999998</v>
      </c>
      <c r="Z637" s="7">
        <f t="shared" si="198"/>
        <v>24.84</v>
      </c>
      <c r="AA637" s="7">
        <f t="shared" si="212"/>
        <v>297.98999999999995</v>
      </c>
      <c r="AB637" s="2">
        <f t="shared" si="199"/>
        <v>539.62200000000007</v>
      </c>
      <c r="AC637" s="42">
        <f t="shared" si="200"/>
        <v>3.232144730214932</v>
      </c>
      <c r="AD637" s="42">
        <f t="shared" si="201"/>
        <v>1.9845368643519683</v>
      </c>
      <c r="AE637" s="42">
        <f t="shared" si="202"/>
        <v>0.84000692543800148</v>
      </c>
      <c r="AF637" s="42">
        <f t="shared" si="203"/>
        <v>375.55425448998972</v>
      </c>
      <c r="AG637" s="42">
        <f t="shared" si="204"/>
        <v>360.53208431039013</v>
      </c>
      <c r="AH637" s="6">
        <f t="shared" si="205"/>
        <v>372.57600000000002</v>
      </c>
      <c r="AI637" s="4">
        <v>25.290219481531398</v>
      </c>
      <c r="AJ637" s="4">
        <f t="shared" si="213"/>
        <v>298.44021948153136</v>
      </c>
      <c r="AK637" s="8">
        <f t="shared" si="206"/>
        <v>0.20601917141983145</v>
      </c>
      <c r="AL637" s="8">
        <f t="shared" si="207"/>
        <v>431.90324318583794</v>
      </c>
      <c r="AM637" s="8">
        <f t="shared" si="208"/>
        <v>2.9661338472833623</v>
      </c>
      <c r="AN637" s="8">
        <f t="shared" si="209"/>
        <v>38.900529504997358</v>
      </c>
      <c r="AO637" s="22">
        <f t="shared" si="210"/>
        <v>1.0049338784953513E-2</v>
      </c>
      <c r="AP637" s="22">
        <f t="shared" si="211"/>
        <v>0.11112641686740238</v>
      </c>
      <c r="AQ637" s="19">
        <f t="shared" si="214"/>
        <v>0.11112641686740238</v>
      </c>
      <c r="AX637">
        <v>0.18711927007119661</v>
      </c>
      <c r="AY637">
        <v>57.431034482758626</v>
      </c>
      <c r="AZ637">
        <v>2.3929597701149428</v>
      </c>
      <c r="BA637">
        <v>1.9382974137931037</v>
      </c>
      <c r="BB637">
        <v>6.9051724137931005</v>
      </c>
      <c r="BC637">
        <v>0.28771551724137917</v>
      </c>
      <c r="BD637">
        <v>1.6505818965517245</v>
      </c>
      <c r="BE637">
        <v>0.16505818965517247</v>
      </c>
      <c r="BF637">
        <v>0</v>
      </c>
      <c r="BG637">
        <v>24.84</v>
      </c>
      <c r="BH637">
        <v>1.5271803715546544</v>
      </c>
      <c r="BI637">
        <v>3.137712521219457</v>
      </c>
      <c r="BJ637">
        <v>1.9265554880287465</v>
      </c>
      <c r="BK637">
        <v>0.44684629050905084</v>
      </c>
      <c r="BL637">
        <v>1.2412396958584747E-3</v>
      </c>
      <c r="BP637" s="50">
        <f t="shared" si="215"/>
        <v>1.5276377294374759</v>
      </c>
      <c r="BQ637" s="50">
        <f t="shared" si="216"/>
        <v>6.6023275862068978E-2</v>
      </c>
      <c r="BR637" s="50">
        <f t="shared" si="217"/>
        <v>0.46315058754376548</v>
      </c>
      <c r="BS637" s="50">
        <f t="shared" si="218"/>
        <v>0.49036733546292416</v>
      </c>
      <c r="BT637" s="50">
        <f t="shared" si="219"/>
        <v>1.286529409843793E-3</v>
      </c>
      <c r="BU637" s="50">
        <f t="shared" si="219"/>
        <v>1.3621314873970116E-3</v>
      </c>
    </row>
    <row r="638" spans="1:73" x14ac:dyDescent="0.25">
      <c r="A638" s="21">
        <v>43739.500694444447</v>
      </c>
      <c r="B638" s="17">
        <v>337731</v>
      </c>
      <c r="C638" s="17">
        <v>13.46</v>
      </c>
      <c r="D638" s="17">
        <v>26.81</v>
      </c>
      <c r="E638" s="17">
        <v>666.1</v>
      </c>
      <c r="F638" s="17">
        <v>81.2</v>
      </c>
      <c r="G638" s="17">
        <v>-98.2</v>
      </c>
      <c r="H638" s="17">
        <v>-17.98</v>
      </c>
      <c r="I638" s="17">
        <v>31.09</v>
      </c>
      <c r="J638" s="17">
        <v>304.2</v>
      </c>
      <c r="K638" s="17">
        <v>584.79999999999995</v>
      </c>
      <c r="L638" s="17">
        <v>-80.3</v>
      </c>
      <c r="M638" s="17">
        <v>0.122</v>
      </c>
      <c r="N638" s="17">
        <v>567.79999999999995</v>
      </c>
      <c r="O638" s="17">
        <v>63.27</v>
      </c>
      <c r="P638" s="17">
        <v>504.6</v>
      </c>
      <c r="Q638" s="17">
        <v>387.6</v>
      </c>
      <c r="R638" s="17">
        <v>467.8</v>
      </c>
      <c r="S638" s="17">
        <v>24.33</v>
      </c>
      <c r="T638" s="17">
        <v>62.38</v>
      </c>
      <c r="U638" s="17">
        <v>0.875</v>
      </c>
      <c r="V638" s="17">
        <v>281</v>
      </c>
      <c r="W638" s="17">
        <v>25.4</v>
      </c>
      <c r="X638" s="17">
        <v>0.65200000000000002</v>
      </c>
      <c r="Y638" s="17">
        <v>6.520321</v>
      </c>
      <c r="Z638" s="7">
        <f t="shared" si="198"/>
        <v>24.864999999999998</v>
      </c>
      <c r="AA638" s="7">
        <f t="shared" si="212"/>
        <v>298.01499999999999</v>
      </c>
      <c r="AB638" s="2">
        <f t="shared" si="199"/>
        <v>539.54100000000005</v>
      </c>
      <c r="AC638" s="42">
        <f t="shared" si="200"/>
        <v>3.1316092554253814</v>
      </c>
      <c r="AD638" s="42">
        <f t="shared" si="201"/>
        <v>1.953497853534353</v>
      </c>
      <c r="AE638" s="42">
        <f t="shared" si="202"/>
        <v>0.83810541253411563</v>
      </c>
      <c r="AF638" s="42">
        <f t="shared" si="203"/>
        <v>374.82987682175133</v>
      </c>
      <c r="AG638" s="42">
        <f t="shared" si="204"/>
        <v>359.83668174888123</v>
      </c>
      <c r="AH638" s="6">
        <f t="shared" si="205"/>
        <v>372.096</v>
      </c>
      <c r="AI638" s="4">
        <v>24.809849042711001</v>
      </c>
      <c r="AJ638" s="4">
        <f t="shared" si="213"/>
        <v>297.95984904271097</v>
      </c>
      <c r="AK638" s="8">
        <f t="shared" si="206"/>
        <v>0.20607102797272864</v>
      </c>
      <c r="AL638" s="8">
        <f t="shared" si="207"/>
        <v>429.01431107263295</v>
      </c>
      <c r="AM638" s="8">
        <f t="shared" si="208"/>
        <v>2.4058522398518161</v>
      </c>
      <c r="AN638" s="8">
        <f t="shared" si="209"/>
        <v>-3.8651156266248257</v>
      </c>
      <c r="AO638" s="22">
        <f t="shared" si="210"/>
        <v>1.107599615091252E-2</v>
      </c>
      <c r="AP638" s="22">
        <f t="shared" si="211"/>
        <v>0.12247927866965057</v>
      </c>
      <c r="AQ638" s="19">
        <f t="shared" si="214"/>
        <v>0.12247927866965057</v>
      </c>
      <c r="AX638">
        <v>0.18736269840215783</v>
      </c>
      <c r="AY638">
        <v>57.422413793103452</v>
      </c>
      <c r="AZ638">
        <v>2.392600574712644</v>
      </c>
      <c r="BA638">
        <v>1.9380064655172418</v>
      </c>
      <c r="BB638">
        <v>6.9137931034482749</v>
      </c>
      <c r="BC638">
        <v>0.28807471264367812</v>
      </c>
      <c r="BD638">
        <v>1.6499317528735635</v>
      </c>
      <c r="BE638">
        <v>0.16499317528735635</v>
      </c>
      <c r="BF638">
        <v>0</v>
      </c>
      <c r="BG638">
        <v>24.864999999999998</v>
      </c>
      <c r="BH638">
        <v>1.0047239286543779</v>
      </c>
      <c r="BI638">
        <v>3.1423937405981057</v>
      </c>
      <c r="BJ638">
        <v>1.9602252153850983</v>
      </c>
      <c r="BK638">
        <v>0.44613727659314584</v>
      </c>
      <c r="BL638">
        <v>1.2392702127587386E-3</v>
      </c>
      <c r="BP638" s="50">
        <f t="shared" si="215"/>
        <v>1.0050248219983393</v>
      </c>
      <c r="BQ638" s="50">
        <f t="shared" si="216"/>
        <v>6.5997270114942538E-2</v>
      </c>
      <c r="BR638" s="50">
        <f t="shared" si="217"/>
        <v>0.45716730246625581</v>
      </c>
      <c r="BS638" s="50">
        <f t="shared" si="218"/>
        <v>0.48522469272811625</v>
      </c>
      <c r="BT638" s="50">
        <f t="shared" si="219"/>
        <v>1.2699091735173774E-3</v>
      </c>
      <c r="BU638" s="50">
        <f t="shared" si="219"/>
        <v>1.3478463686892117E-3</v>
      </c>
    </row>
    <row r="639" spans="1:73" x14ac:dyDescent="0.25">
      <c r="A639" s="21">
        <v>43739.500694444447</v>
      </c>
      <c r="B639" s="17">
        <v>337732</v>
      </c>
      <c r="C639" s="17">
        <v>13.46</v>
      </c>
      <c r="D639" s="17">
        <v>26.82</v>
      </c>
      <c r="E639" s="17">
        <v>669.2</v>
      </c>
      <c r="F639" s="17">
        <v>81.8</v>
      </c>
      <c r="G639" s="17">
        <v>-96.5</v>
      </c>
      <c r="H639" s="17">
        <v>-17.14</v>
      </c>
      <c r="I639" s="17">
        <v>31.06</v>
      </c>
      <c r="J639" s="17">
        <v>304.2</v>
      </c>
      <c r="K639" s="17">
        <v>587.4</v>
      </c>
      <c r="L639" s="17">
        <v>-79.41</v>
      </c>
      <c r="M639" s="17">
        <v>0.122</v>
      </c>
      <c r="N639" s="17">
        <v>572.6</v>
      </c>
      <c r="O639" s="17">
        <v>64.680000000000007</v>
      </c>
      <c r="P639" s="17">
        <v>508</v>
      </c>
      <c r="Q639" s="17">
        <v>389.1</v>
      </c>
      <c r="R639" s="17">
        <v>468.5</v>
      </c>
      <c r="S639" s="17">
        <v>24.33</v>
      </c>
      <c r="T639" s="17">
        <v>60.6</v>
      </c>
      <c r="U639" s="17">
        <v>1.82</v>
      </c>
      <c r="V639" s="17">
        <v>264.5</v>
      </c>
      <c r="W639" s="17">
        <v>24.5</v>
      </c>
      <c r="X639" s="17">
        <v>0.65600000000000003</v>
      </c>
      <c r="Y639" s="17">
        <v>6.560568</v>
      </c>
      <c r="Z639" s="7">
        <f t="shared" si="198"/>
        <v>24.414999999999999</v>
      </c>
      <c r="AA639" s="7">
        <f t="shared" si="212"/>
        <v>297.565</v>
      </c>
      <c r="AB639" s="2">
        <f t="shared" si="199"/>
        <v>542.05200000000002</v>
      </c>
      <c r="AC639" s="42">
        <f t="shared" si="200"/>
        <v>3.2396037076633117</v>
      </c>
      <c r="AD639" s="42">
        <f t="shared" si="201"/>
        <v>1.9631998468439671</v>
      </c>
      <c r="AE639" s="42">
        <f t="shared" si="202"/>
        <v>0.8388806325585022</v>
      </c>
      <c r="AF639" s="42">
        <f t="shared" si="203"/>
        <v>372.91565637054373</v>
      </c>
      <c r="AG639" s="42">
        <f t="shared" si="204"/>
        <v>357.99903011572195</v>
      </c>
      <c r="AH639" s="6">
        <f t="shared" si="205"/>
        <v>373.536</v>
      </c>
      <c r="AI639" s="4">
        <v>25.287035258680501</v>
      </c>
      <c r="AJ639" s="4">
        <f t="shared" si="213"/>
        <v>298.43703525868045</v>
      </c>
      <c r="AK639" s="8">
        <f t="shared" si="206"/>
        <v>0.205138940574839</v>
      </c>
      <c r="AL639" s="8">
        <f t="shared" si="207"/>
        <v>431.96902965392786</v>
      </c>
      <c r="AM639" s="8">
        <f t="shared" si="208"/>
        <v>3.4697694447902441</v>
      </c>
      <c r="AN639" s="8">
        <f t="shared" si="209"/>
        <v>88.140426533522188</v>
      </c>
      <c r="AO639" s="22">
        <f t="shared" si="210"/>
        <v>9.0039643091405601E-3</v>
      </c>
      <c r="AP639" s="22">
        <f t="shared" si="211"/>
        <v>9.9566579721134876E-2</v>
      </c>
      <c r="AQ639" s="19">
        <f t="shared" si="214"/>
        <v>9.9566579721134876E-2</v>
      </c>
      <c r="AX639">
        <v>0.18302157845785844</v>
      </c>
      <c r="AY639">
        <v>57.689655172413801</v>
      </c>
      <c r="AZ639">
        <v>2.4037356321839085</v>
      </c>
      <c r="BA639">
        <v>1.947025862068966</v>
      </c>
      <c r="BB639">
        <v>6.844827586206895</v>
      </c>
      <c r="BC639">
        <v>0.28520114942528729</v>
      </c>
      <c r="BD639">
        <v>1.6618247126436787</v>
      </c>
      <c r="BE639">
        <v>0.16618247126436789</v>
      </c>
      <c r="BF639">
        <v>0</v>
      </c>
      <c r="BG639">
        <v>24.414999999999999</v>
      </c>
      <c r="BH639">
        <v>2.0898257716011059</v>
      </c>
      <c r="BI639">
        <v>3.0590570168526239</v>
      </c>
      <c r="BJ639">
        <v>1.8537885522126902</v>
      </c>
      <c r="BK639">
        <v>0.44676685044143299</v>
      </c>
      <c r="BL639">
        <v>1.2410190290039805E-3</v>
      </c>
      <c r="BP639" s="50">
        <f t="shared" si="215"/>
        <v>2.0904516297565459</v>
      </c>
      <c r="BQ639" s="50">
        <f t="shared" si="216"/>
        <v>6.6472988505747149E-2</v>
      </c>
      <c r="BR639" s="50">
        <f t="shared" si="217"/>
        <v>0.46869002701739199</v>
      </c>
      <c r="BS639" s="50">
        <f t="shared" si="218"/>
        <v>0.49503079592516097</v>
      </c>
      <c r="BT639" s="50">
        <f t="shared" si="219"/>
        <v>1.3019167417149776E-3</v>
      </c>
      <c r="BU639" s="50">
        <f t="shared" si="219"/>
        <v>1.3750855442365582E-3</v>
      </c>
    </row>
    <row r="640" spans="1:73" x14ac:dyDescent="0.25">
      <c r="A640" s="21">
        <v>43739.501388888886</v>
      </c>
      <c r="B640" s="17">
        <v>337733</v>
      </c>
      <c r="C640" s="17">
        <v>13.47</v>
      </c>
      <c r="D640" s="17">
        <v>26.83</v>
      </c>
      <c r="E640" s="17">
        <v>668.2</v>
      </c>
      <c r="F640" s="17">
        <v>80.8</v>
      </c>
      <c r="G640" s="17">
        <v>-98.1</v>
      </c>
      <c r="H640" s="17">
        <v>-17.77</v>
      </c>
      <c r="I640" s="17">
        <v>31.03</v>
      </c>
      <c r="J640" s="17">
        <v>304.2</v>
      </c>
      <c r="K640" s="17">
        <v>587.4</v>
      </c>
      <c r="L640" s="17">
        <v>-80.3</v>
      </c>
      <c r="M640" s="17">
        <v>0.121</v>
      </c>
      <c r="N640" s="17">
        <v>570.1</v>
      </c>
      <c r="O640" s="17">
        <v>63.04</v>
      </c>
      <c r="P640" s="17">
        <v>507.1</v>
      </c>
      <c r="Q640" s="17">
        <v>387.3</v>
      </c>
      <c r="R640" s="17">
        <v>467.6</v>
      </c>
      <c r="S640" s="17">
        <v>24.34</v>
      </c>
      <c r="T640" s="17">
        <v>60.8</v>
      </c>
      <c r="U640" s="17">
        <v>0.72499999999999998</v>
      </c>
      <c r="V640" s="17">
        <v>312</v>
      </c>
      <c r="W640" s="17">
        <v>25.15</v>
      </c>
      <c r="X640" s="17">
        <v>0.65500000000000003</v>
      </c>
      <c r="Y640" s="17">
        <v>6.5466790000000001</v>
      </c>
      <c r="Z640" s="7">
        <f t="shared" si="198"/>
        <v>24.744999999999997</v>
      </c>
      <c r="AA640" s="7">
        <f t="shared" si="212"/>
        <v>297.89499999999998</v>
      </c>
      <c r="AB640" s="2">
        <f t="shared" si="199"/>
        <v>541.24200000000008</v>
      </c>
      <c r="AC640" s="42">
        <f t="shared" si="200"/>
        <v>3.0500623968230283</v>
      </c>
      <c r="AD640" s="42">
        <f t="shared" si="201"/>
        <v>1.8544379372684012</v>
      </c>
      <c r="AE640" s="42">
        <f t="shared" si="202"/>
        <v>0.83193954187710362</v>
      </c>
      <c r="AF640" s="42">
        <f t="shared" si="203"/>
        <v>371.47336607862638</v>
      </c>
      <c r="AG640" s="42">
        <f t="shared" si="204"/>
        <v>356.61443143548132</v>
      </c>
      <c r="AH640" s="6">
        <f t="shared" si="205"/>
        <v>371.80799999999999</v>
      </c>
      <c r="AI640" s="4">
        <v>24.396497057820099</v>
      </c>
      <c r="AJ640" s="4">
        <f t="shared" si="213"/>
        <v>297.54649705782009</v>
      </c>
      <c r="AK640" s="8">
        <f t="shared" si="206"/>
        <v>0.2058221958595822</v>
      </c>
      <c r="AL640" s="8">
        <f t="shared" si="207"/>
        <v>426.56477886524465</v>
      </c>
      <c r="AM640" s="8">
        <f t="shared" si="208"/>
        <v>2.1899486295344919</v>
      </c>
      <c r="AN640" s="8">
        <f t="shared" si="209"/>
        <v>-22.232119138132173</v>
      </c>
      <c r="AO640" s="22">
        <f t="shared" si="210"/>
        <v>1.1582101853366436E-2</v>
      </c>
      <c r="AP640" s="22">
        <f t="shared" si="211"/>
        <v>0.1280758372565769</v>
      </c>
      <c r="AQ640" s="19">
        <f t="shared" si="214"/>
        <v>0.1280758372565769</v>
      </c>
      <c r="AX640">
        <v>0.1861966711622601</v>
      </c>
      <c r="AY640">
        <v>57.603448275862071</v>
      </c>
      <c r="AZ640">
        <v>2.4001436781609198</v>
      </c>
      <c r="BA640">
        <v>1.9441163793103451</v>
      </c>
      <c r="BB640">
        <v>6.9224137931034493</v>
      </c>
      <c r="BC640">
        <v>0.28843390804597707</v>
      </c>
      <c r="BD640">
        <v>1.6556824712643681</v>
      </c>
      <c r="BE640">
        <v>0.16556824712643681</v>
      </c>
      <c r="BF640">
        <v>0</v>
      </c>
      <c r="BG640">
        <v>24.744999999999997</v>
      </c>
      <c r="BH640">
        <v>0.83248554088505589</v>
      </c>
      <c r="BI640">
        <v>3.119979304494009</v>
      </c>
      <c r="BJ640">
        <v>1.8969474171323575</v>
      </c>
      <c r="BK640">
        <v>0.44814972563628636</v>
      </c>
      <c r="BL640">
        <v>1.2448603489896844E-3</v>
      </c>
      <c r="BP640" s="50">
        <f t="shared" si="215"/>
        <v>0.83273485251290968</v>
      </c>
      <c r="BQ640" s="50">
        <f t="shared" si="216"/>
        <v>6.6227298850574726E-2</v>
      </c>
      <c r="BR640" s="50">
        <f t="shared" si="217"/>
        <v>0.45746542380954697</v>
      </c>
      <c r="BS640" s="50">
        <f t="shared" si="218"/>
        <v>0.48585693056685564</v>
      </c>
      <c r="BT640" s="50">
        <f t="shared" si="219"/>
        <v>1.2707372883598528E-3</v>
      </c>
      <c r="BU640" s="50">
        <f t="shared" si="219"/>
        <v>1.3496025849079323E-3</v>
      </c>
    </row>
    <row r="641" spans="1:73" x14ac:dyDescent="0.25">
      <c r="A641" s="21">
        <v>43739.501388888886</v>
      </c>
      <c r="B641" s="17">
        <v>337734</v>
      </c>
      <c r="C641" s="17">
        <v>13.46</v>
      </c>
      <c r="D641" s="17">
        <v>26.84</v>
      </c>
      <c r="E641" s="17">
        <v>668.7</v>
      </c>
      <c r="F641" s="17">
        <v>80.8</v>
      </c>
      <c r="G641" s="17">
        <v>-97</v>
      </c>
      <c r="H641" s="17">
        <v>-17.010000000000002</v>
      </c>
      <c r="I641" s="17">
        <v>31.01</v>
      </c>
      <c r="J641" s="17">
        <v>304.2</v>
      </c>
      <c r="K641" s="17">
        <v>587.9</v>
      </c>
      <c r="L641" s="17">
        <v>-80</v>
      </c>
      <c r="M641" s="17">
        <v>0.121</v>
      </c>
      <c r="N641" s="17">
        <v>571.6</v>
      </c>
      <c r="O641" s="17">
        <v>63.8</v>
      </c>
      <c r="P641" s="17">
        <v>507.8</v>
      </c>
      <c r="Q641" s="17">
        <v>388.2</v>
      </c>
      <c r="R641" s="17">
        <v>468.3</v>
      </c>
      <c r="S641" s="17">
        <v>24.32</v>
      </c>
      <c r="T641" s="17">
        <v>61.86</v>
      </c>
      <c r="U641" s="17">
        <v>1.1000000000000001</v>
      </c>
      <c r="V641" s="17">
        <v>289</v>
      </c>
      <c r="W641" s="17">
        <v>24.9</v>
      </c>
      <c r="X641" s="17">
        <v>0.65500000000000003</v>
      </c>
      <c r="Y641" s="17">
        <v>6.5545260000000001</v>
      </c>
      <c r="Z641" s="7">
        <f t="shared" si="198"/>
        <v>24.61</v>
      </c>
      <c r="AA641" s="7">
        <f t="shared" si="212"/>
        <v>297.76</v>
      </c>
      <c r="AB641" s="2">
        <f t="shared" si="199"/>
        <v>541.64700000000005</v>
      </c>
      <c r="AC641" s="42">
        <f t="shared" si="200"/>
        <v>3.2026697162890301</v>
      </c>
      <c r="AD641" s="42">
        <f t="shared" si="201"/>
        <v>1.9811714864963941</v>
      </c>
      <c r="AE641" s="42">
        <f t="shared" si="202"/>
        <v>0.83989580842538969</v>
      </c>
      <c r="AF641" s="42">
        <f t="shared" si="203"/>
        <v>374.34660251194839</v>
      </c>
      <c r="AG641" s="42">
        <f t="shared" si="204"/>
        <v>359.37273841147044</v>
      </c>
      <c r="AH641" s="6">
        <f t="shared" si="205"/>
        <v>372.67199999999997</v>
      </c>
      <c r="AI641" s="4">
        <v>25.129665437483698</v>
      </c>
      <c r="AJ641" s="4">
        <f t="shared" si="213"/>
        <v>298.27966543748369</v>
      </c>
      <c r="AK641" s="8">
        <f t="shared" si="206"/>
        <v>0.20554249925886153</v>
      </c>
      <c r="AL641" s="8">
        <f t="shared" si="207"/>
        <v>430.98923389536259</v>
      </c>
      <c r="AM641" s="8">
        <f t="shared" si="208"/>
        <v>2.697498841519677</v>
      </c>
      <c r="AN641" s="8">
        <f t="shared" si="209"/>
        <v>40.834344151139156</v>
      </c>
      <c r="AO641" s="22">
        <f t="shared" si="210"/>
        <v>1.0074409973846366E-2</v>
      </c>
      <c r="AP641" s="22">
        <f t="shared" si="211"/>
        <v>0.11140365614133749</v>
      </c>
      <c r="AQ641" s="19">
        <f t="shared" si="214"/>
        <v>0.11140365614133749</v>
      </c>
      <c r="AX641">
        <v>0.18489220517545002</v>
      </c>
      <c r="AY641">
        <v>57.646551724137936</v>
      </c>
      <c r="AZ641">
        <v>2.4019396551724141</v>
      </c>
      <c r="BA641">
        <v>1.9455711206896555</v>
      </c>
      <c r="BB641">
        <v>6.9051724137931059</v>
      </c>
      <c r="BC641">
        <v>0.28771551724137939</v>
      </c>
      <c r="BD641">
        <v>1.6578556034482761</v>
      </c>
      <c r="BE641">
        <v>0.16578556034482761</v>
      </c>
      <c r="BF641">
        <v>0</v>
      </c>
      <c r="BG641">
        <v>24.61</v>
      </c>
      <c r="BH641">
        <v>1.2630815103083608</v>
      </c>
      <c r="BI641">
        <v>3.0949298470703712</v>
      </c>
      <c r="BJ641">
        <v>1.9145236033977315</v>
      </c>
      <c r="BK641">
        <v>0.44632525769297043</v>
      </c>
      <c r="BL641">
        <v>1.2397923824804735E-3</v>
      </c>
      <c r="BP641" s="50">
        <f t="shared" si="215"/>
        <v>1.2634597762264839</v>
      </c>
      <c r="BQ641" s="50">
        <f t="shared" si="216"/>
        <v>6.6314224137931047E-2</v>
      </c>
      <c r="BR641" s="50">
        <f t="shared" si="217"/>
        <v>0.46011331230819508</v>
      </c>
      <c r="BS641" s="50">
        <f t="shared" si="218"/>
        <v>0.4877650733223865</v>
      </c>
      <c r="BT641" s="50">
        <f t="shared" si="219"/>
        <v>1.2780925341894307E-3</v>
      </c>
      <c r="BU641" s="50">
        <f t="shared" si="219"/>
        <v>1.3549029814510737E-3</v>
      </c>
    </row>
    <row r="642" spans="1:73" x14ac:dyDescent="0.25">
      <c r="A642" s="21">
        <v>43739.501388888886</v>
      </c>
      <c r="B642" s="17">
        <v>337735</v>
      </c>
      <c r="C642" s="17">
        <v>13.45</v>
      </c>
      <c r="D642" s="17">
        <v>26.84</v>
      </c>
      <c r="E642" s="17">
        <v>671.8</v>
      </c>
      <c r="F642" s="17">
        <v>80.8</v>
      </c>
      <c r="G642" s="17">
        <v>-97.3</v>
      </c>
      <c r="H642" s="17">
        <v>-17.02</v>
      </c>
      <c r="I642" s="17">
        <v>30.98</v>
      </c>
      <c r="J642" s="17">
        <v>304.10000000000002</v>
      </c>
      <c r="K642" s="17">
        <v>591</v>
      </c>
      <c r="L642" s="17">
        <v>-80.3</v>
      </c>
      <c r="M642" s="17">
        <v>0.12</v>
      </c>
      <c r="N642" s="17">
        <v>574.5</v>
      </c>
      <c r="O642" s="17">
        <v>63.8</v>
      </c>
      <c r="P642" s="17">
        <v>510.7</v>
      </c>
      <c r="Q642" s="17">
        <v>387.8</v>
      </c>
      <c r="R642" s="17">
        <v>468.1</v>
      </c>
      <c r="S642" s="17">
        <v>24.31</v>
      </c>
      <c r="T642" s="17">
        <v>61.25</v>
      </c>
      <c r="U642" s="17">
        <v>0.90500000000000003</v>
      </c>
      <c r="V642" s="17">
        <v>286</v>
      </c>
      <c r="W642" s="17">
        <v>25.15</v>
      </c>
      <c r="X642" s="17">
        <v>0.65900000000000003</v>
      </c>
      <c r="Y642" s="17">
        <v>6.585718</v>
      </c>
      <c r="Z642" s="7">
        <f t="shared" si="198"/>
        <v>24.729999999999997</v>
      </c>
      <c r="AA642" s="7">
        <f t="shared" si="212"/>
        <v>297.88</v>
      </c>
      <c r="AB642" s="2">
        <f t="shared" si="199"/>
        <v>544.15800000000002</v>
      </c>
      <c r="AC642" s="42">
        <f t="shared" si="200"/>
        <v>3.0753661730363135</v>
      </c>
      <c r="AD642" s="42">
        <f t="shared" si="201"/>
        <v>1.883661780984742</v>
      </c>
      <c r="AE642" s="42">
        <f t="shared" si="202"/>
        <v>0.83380779902866786</v>
      </c>
      <c r="AF642" s="42">
        <f t="shared" si="203"/>
        <v>372.23258864058744</v>
      </c>
      <c r="AG642" s="42">
        <f t="shared" si="204"/>
        <v>357.3432850949639</v>
      </c>
      <c r="AH642" s="6">
        <f t="shared" si="205"/>
        <v>372.28800000000001</v>
      </c>
      <c r="AI642" s="4">
        <v>24.521285099209202</v>
      </c>
      <c r="AJ642" s="4">
        <f t="shared" si="213"/>
        <v>297.67128509920917</v>
      </c>
      <c r="AK642" s="8">
        <f t="shared" si="206"/>
        <v>0.20579110593712907</v>
      </c>
      <c r="AL642" s="8">
        <f t="shared" si="207"/>
        <v>427.31675102040884</v>
      </c>
      <c r="AM642" s="8">
        <f t="shared" si="208"/>
        <v>2.4467478415235191</v>
      </c>
      <c r="AN642" s="8">
        <f t="shared" si="209"/>
        <v>-14.875896712399047</v>
      </c>
      <c r="AO642" s="22">
        <f t="shared" si="210"/>
        <v>1.1474818076565042E-2</v>
      </c>
      <c r="AP642" s="22">
        <f t="shared" si="211"/>
        <v>0.12688948440699524</v>
      </c>
      <c r="AQ642" s="19">
        <f t="shared" si="214"/>
        <v>0.12688948440699524</v>
      </c>
      <c r="AX642">
        <v>0.18605134863007888</v>
      </c>
      <c r="AY642">
        <v>57.91379310344827</v>
      </c>
      <c r="AZ642">
        <v>2.4130747126436778</v>
      </c>
      <c r="BA642">
        <v>1.9545905172413791</v>
      </c>
      <c r="BB642">
        <v>6.9224137931034493</v>
      </c>
      <c r="BC642">
        <v>0.28843390804597707</v>
      </c>
      <c r="BD642">
        <v>1.6661566091954021</v>
      </c>
      <c r="BE642">
        <v>0.16661566091954022</v>
      </c>
      <c r="BF642">
        <v>0</v>
      </c>
      <c r="BG642">
        <v>24.729999999999997</v>
      </c>
      <c r="BH642">
        <v>1.0391716062082423</v>
      </c>
      <c r="BI642">
        <v>3.1171873279672564</v>
      </c>
      <c r="BJ642">
        <v>1.9092772383799446</v>
      </c>
      <c r="BK642">
        <v>0.45017250437596051</v>
      </c>
      <c r="BL642">
        <v>1.2504791788221126E-3</v>
      </c>
      <c r="BP642" s="50">
        <f t="shared" si="215"/>
        <v>1.0394828158954252</v>
      </c>
      <c r="BQ642" s="50">
        <f t="shared" si="216"/>
        <v>6.664626436781608E-2</v>
      </c>
      <c r="BR642" s="50">
        <f t="shared" si="217"/>
        <v>0.46171667639683062</v>
      </c>
      <c r="BS642" s="50">
        <f t="shared" si="218"/>
        <v>0.48993144449343606</v>
      </c>
      <c r="BT642" s="50">
        <f t="shared" si="219"/>
        <v>1.2825463233245296E-3</v>
      </c>
      <c r="BU642" s="50">
        <f t="shared" si="219"/>
        <v>1.3609206791484335E-3</v>
      </c>
    </row>
    <row r="643" spans="1:73" x14ac:dyDescent="0.25">
      <c r="A643" s="21">
        <v>43739.501388888886</v>
      </c>
      <c r="B643" s="17">
        <v>337736</v>
      </c>
      <c r="C643" s="17">
        <v>13.46</v>
      </c>
      <c r="D643" s="17">
        <v>26.85</v>
      </c>
      <c r="E643" s="17">
        <v>673.8</v>
      </c>
      <c r="F643" s="17">
        <v>80.7</v>
      </c>
      <c r="G643" s="17">
        <v>-96.9</v>
      </c>
      <c r="H643" s="17">
        <v>-15.32</v>
      </c>
      <c r="I643" s="17">
        <v>30.97</v>
      </c>
      <c r="J643" s="17">
        <v>304.10000000000002</v>
      </c>
      <c r="K643" s="17">
        <v>593.20000000000005</v>
      </c>
      <c r="L643" s="17">
        <v>-81.599999999999994</v>
      </c>
      <c r="M643" s="17">
        <v>0.12</v>
      </c>
      <c r="N643" s="17">
        <v>576.9</v>
      </c>
      <c r="O643" s="17">
        <v>65.34</v>
      </c>
      <c r="P643" s="17">
        <v>511.6</v>
      </c>
      <c r="Q643" s="17">
        <v>388.1</v>
      </c>
      <c r="R643" s="17">
        <v>469.7</v>
      </c>
      <c r="S643" s="17">
        <v>24.3</v>
      </c>
      <c r="T643" s="17">
        <v>63.51</v>
      </c>
      <c r="U643" s="17">
        <v>0.67500000000000004</v>
      </c>
      <c r="V643" s="17">
        <v>306</v>
      </c>
      <c r="W643" s="17">
        <v>25.6</v>
      </c>
      <c r="X643" s="17">
        <v>0.66</v>
      </c>
      <c r="Y643" s="17">
        <v>6.6032539999999997</v>
      </c>
      <c r="Z643" s="7">
        <f t="shared" si="198"/>
        <v>24.950000000000003</v>
      </c>
      <c r="AA643" s="7">
        <f t="shared" si="212"/>
        <v>298.09999999999997</v>
      </c>
      <c r="AB643" s="2">
        <f t="shared" si="199"/>
        <v>545.77800000000002</v>
      </c>
      <c r="AC643" s="42">
        <f t="shared" si="200"/>
        <v>3.191529523115614</v>
      </c>
      <c r="AD643" s="42">
        <f t="shared" si="201"/>
        <v>2.0269404001307265</v>
      </c>
      <c r="AE643" s="42">
        <f t="shared" si="202"/>
        <v>0.84250588727692266</v>
      </c>
      <c r="AF643" s="42">
        <f t="shared" si="203"/>
        <v>377.2279880900623</v>
      </c>
      <c r="AG643" s="42">
        <f t="shared" si="204"/>
        <v>362.13886856645979</v>
      </c>
      <c r="AH643" s="6">
        <f t="shared" si="205"/>
        <v>372.57600000000002</v>
      </c>
      <c r="AI643" s="4">
        <v>25.106927516554801</v>
      </c>
      <c r="AJ643" s="4">
        <f t="shared" si="213"/>
        <v>298.25692751655475</v>
      </c>
      <c r="AK643" s="8">
        <f t="shared" si="206"/>
        <v>0.2062474053408444</v>
      </c>
      <c r="AL643" s="8">
        <f t="shared" si="207"/>
        <v>430.77823449772677</v>
      </c>
      <c r="AM643" s="8">
        <f t="shared" si="208"/>
        <v>2.1130842387373012</v>
      </c>
      <c r="AN643" s="8">
        <f t="shared" si="209"/>
        <v>9.6595389318684592</v>
      </c>
      <c r="AO643" s="22">
        <f t="shared" si="210"/>
        <v>1.0880844774321495E-2</v>
      </c>
      <c r="AP643" s="22">
        <f t="shared" si="211"/>
        <v>0.12032127865677687</v>
      </c>
      <c r="AQ643" s="19">
        <f t="shared" si="214"/>
        <v>0.12032127865677687</v>
      </c>
      <c r="AX643">
        <v>0.18819235146356306</v>
      </c>
      <c r="AY643">
        <v>58.086206896551722</v>
      </c>
      <c r="AZ643">
        <v>2.4202586206896552</v>
      </c>
      <c r="BA643">
        <v>1.9604094827586209</v>
      </c>
      <c r="BB643">
        <v>7.0344827586206868</v>
      </c>
      <c r="BC643">
        <v>0.29310344827586193</v>
      </c>
      <c r="BD643">
        <v>1.667306034482759</v>
      </c>
      <c r="BE643">
        <v>0.16673060344827592</v>
      </c>
      <c r="BF643">
        <v>0</v>
      </c>
      <c r="BG643">
        <v>24.950000000000003</v>
      </c>
      <c r="BH643">
        <v>0.77507274496194867</v>
      </c>
      <c r="BI643">
        <v>3.1583554743603015</v>
      </c>
      <c r="BJ643">
        <v>2.0058715617662277</v>
      </c>
      <c r="BK643">
        <v>0.45060433783673515</v>
      </c>
      <c r="BL643">
        <v>1.2516787162131532E-3</v>
      </c>
      <c r="BP643" s="50">
        <f t="shared" si="215"/>
        <v>0.77530486268443333</v>
      </c>
      <c r="BQ643" s="50">
        <f t="shared" si="216"/>
        <v>6.669224137931036E-2</v>
      </c>
      <c r="BR643" s="50">
        <f t="shared" si="217"/>
        <v>0.45928919350312319</v>
      </c>
      <c r="BS643" s="50">
        <f t="shared" si="218"/>
        <v>0.4880694029268659</v>
      </c>
      <c r="BT643" s="50">
        <f t="shared" si="219"/>
        <v>1.2758033152864532E-3</v>
      </c>
      <c r="BU643" s="50">
        <f t="shared" si="219"/>
        <v>1.3557483414635165E-3</v>
      </c>
    </row>
    <row r="644" spans="1:73" x14ac:dyDescent="0.25">
      <c r="A644" s="21">
        <v>43739.501388888886</v>
      </c>
      <c r="B644" s="17">
        <v>337737</v>
      </c>
      <c r="C644" s="17">
        <v>13.46</v>
      </c>
      <c r="D644" s="17">
        <v>26.86</v>
      </c>
      <c r="E644" s="17">
        <v>674.8</v>
      </c>
      <c r="F644" s="17">
        <v>81</v>
      </c>
      <c r="G644" s="17">
        <v>-97.2</v>
      </c>
      <c r="H644" s="17">
        <v>-14.29</v>
      </c>
      <c r="I644" s="17">
        <v>30.97</v>
      </c>
      <c r="J644" s="17">
        <v>304.10000000000002</v>
      </c>
      <c r="K644" s="17">
        <v>593.9</v>
      </c>
      <c r="L644" s="17">
        <v>-82.9</v>
      </c>
      <c r="M644" s="17">
        <v>0.12</v>
      </c>
      <c r="N644" s="17">
        <v>577.6</v>
      </c>
      <c r="O644" s="17">
        <v>66.66</v>
      </c>
      <c r="P644" s="17">
        <v>511</v>
      </c>
      <c r="Q644" s="17">
        <v>387.8</v>
      </c>
      <c r="R644" s="17">
        <v>470.7</v>
      </c>
      <c r="S644" s="17">
        <v>24.29</v>
      </c>
      <c r="T644" s="17">
        <v>64.97</v>
      </c>
      <c r="U644" s="17">
        <v>1.075</v>
      </c>
      <c r="V644" s="17">
        <v>170</v>
      </c>
      <c r="W644" s="17">
        <v>25.45</v>
      </c>
      <c r="X644" s="17">
        <v>0.66100000000000003</v>
      </c>
      <c r="Y644" s="17">
        <v>6.6102290000000004</v>
      </c>
      <c r="Z644" s="7">
        <f t="shared" si="198"/>
        <v>24.869999999999997</v>
      </c>
      <c r="AA644" s="7">
        <f t="shared" si="212"/>
        <v>298.02</v>
      </c>
      <c r="AB644" s="2">
        <f t="shared" si="199"/>
        <v>546.58799999999997</v>
      </c>
      <c r="AC644" s="42">
        <f t="shared" si="200"/>
        <v>3.420757307916821</v>
      </c>
      <c r="AD644" s="42">
        <f t="shared" si="201"/>
        <v>2.2224660229535584</v>
      </c>
      <c r="AE644" s="42">
        <f t="shared" si="202"/>
        <v>0.85370687103486542</v>
      </c>
      <c r="AF644" s="42">
        <f t="shared" si="203"/>
        <v>381.83301545281432</v>
      </c>
      <c r="AG644" s="42">
        <f t="shared" si="204"/>
        <v>366.55969483470176</v>
      </c>
      <c r="AH644" s="6">
        <f t="shared" si="205"/>
        <v>372.28800000000001</v>
      </c>
      <c r="AI644" s="4">
        <v>26.159463264008298</v>
      </c>
      <c r="AJ644" s="4">
        <f t="shared" si="213"/>
        <v>299.30946326400829</v>
      </c>
      <c r="AK644" s="8">
        <f t="shared" si="206"/>
        <v>0.20608140032741137</v>
      </c>
      <c r="AL644" s="8">
        <f t="shared" si="207"/>
        <v>437.11503127425613</v>
      </c>
      <c r="AM644" s="8">
        <f t="shared" si="208"/>
        <v>2.6666692708320614</v>
      </c>
      <c r="AN644" s="8">
        <f t="shared" si="209"/>
        <v>100.16560416599461</v>
      </c>
      <c r="AO644" s="22">
        <f t="shared" si="210"/>
        <v>8.6878823055897732E-3</v>
      </c>
      <c r="AP644" s="22">
        <f t="shared" si="211"/>
        <v>9.6071318864424576E-2</v>
      </c>
      <c r="AQ644" s="19">
        <f t="shared" si="214"/>
        <v>9.6071318864424576E-2</v>
      </c>
      <c r="AX644">
        <v>0.18741141607187708</v>
      </c>
      <c r="AY644">
        <v>58.172413793103445</v>
      </c>
      <c r="AZ644">
        <v>2.4238505747126435</v>
      </c>
      <c r="BA644">
        <v>1.9633189655172414</v>
      </c>
      <c r="BB644">
        <v>7.1465517241379297</v>
      </c>
      <c r="BC644">
        <v>0.29777298850574707</v>
      </c>
      <c r="BD644">
        <v>1.6655459770114942</v>
      </c>
      <c r="BE644">
        <v>0.16655459770114944</v>
      </c>
      <c r="BF644">
        <v>0</v>
      </c>
      <c r="BG644">
        <v>24.869999999999997</v>
      </c>
      <c r="BH644">
        <v>1.234375112346807</v>
      </c>
      <c r="BI644">
        <v>3.1433307149759733</v>
      </c>
      <c r="BJ644">
        <v>2.0422219655198899</v>
      </c>
      <c r="BK644">
        <v>0.44678946882978959</v>
      </c>
      <c r="BL644">
        <v>1.2410818578605265E-3</v>
      </c>
      <c r="BP644" s="50">
        <f t="shared" si="215"/>
        <v>1.2347447813122454</v>
      </c>
      <c r="BQ644" s="50">
        <f t="shared" si="216"/>
        <v>6.6621839080459766E-2</v>
      </c>
      <c r="BR644" s="50">
        <f t="shared" si="217"/>
        <v>0.46017554504101904</v>
      </c>
      <c r="BS644" s="50">
        <f t="shared" si="218"/>
        <v>0.48812174090734978</v>
      </c>
      <c r="BT644" s="50">
        <f t="shared" si="219"/>
        <v>1.2782654028917196E-3</v>
      </c>
      <c r="BU644" s="50">
        <f t="shared" si="219"/>
        <v>1.3558937247426385E-3</v>
      </c>
    </row>
    <row r="645" spans="1:73" x14ac:dyDescent="0.25">
      <c r="A645" s="21">
        <v>43739.501388888886</v>
      </c>
      <c r="B645" s="17">
        <v>337738</v>
      </c>
      <c r="C645" s="17">
        <v>13.46</v>
      </c>
      <c r="D645" s="17">
        <v>26.87</v>
      </c>
      <c r="E645" s="17">
        <v>673.6</v>
      </c>
      <c r="F645" s="17">
        <v>81.099999999999994</v>
      </c>
      <c r="G645" s="17">
        <v>-96.6</v>
      </c>
      <c r="H645" s="17">
        <v>-13.64</v>
      </c>
      <c r="I645" s="17">
        <v>30.97</v>
      </c>
      <c r="J645" s="17">
        <v>304.10000000000002</v>
      </c>
      <c r="K645" s="17">
        <v>592.5</v>
      </c>
      <c r="L645" s="17">
        <v>-82.9</v>
      </c>
      <c r="M645" s="17">
        <v>0.12</v>
      </c>
      <c r="N645" s="17">
        <v>577</v>
      </c>
      <c r="O645" s="17">
        <v>67.459999999999994</v>
      </c>
      <c r="P645" s="17">
        <v>509.6</v>
      </c>
      <c r="Q645" s="17">
        <v>388.5</v>
      </c>
      <c r="R645" s="17">
        <v>471.4</v>
      </c>
      <c r="S645" s="17">
        <v>24.29</v>
      </c>
      <c r="T645" s="17">
        <v>63.05</v>
      </c>
      <c r="U645" s="17">
        <v>0.7</v>
      </c>
      <c r="V645" s="17">
        <v>171.5</v>
      </c>
      <c r="W645" s="17">
        <v>25.85</v>
      </c>
      <c r="X645" s="17">
        <v>0.65900000000000003</v>
      </c>
      <c r="Y645" s="17">
        <v>6.5936870000000001</v>
      </c>
      <c r="Z645" s="7">
        <f t="shared" si="198"/>
        <v>25.07</v>
      </c>
      <c r="AA645" s="7">
        <f t="shared" si="212"/>
        <v>298.21999999999997</v>
      </c>
      <c r="AB645" s="2">
        <f t="shared" si="199"/>
        <v>545.6160000000001</v>
      </c>
      <c r="AC645" s="42">
        <f t="shared" si="200"/>
        <v>3.3090687871839015</v>
      </c>
      <c r="AD645" s="42">
        <f t="shared" si="201"/>
        <v>2.0863678703194499</v>
      </c>
      <c r="AE645" s="42">
        <f t="shared" si="202"/>
        <v>0.84594589260042918</v>
      </c>
      <c r="AF645" s="42">
        <f t="shared" si="203"/>
        <v>379.37849423673032</v>
      </c>
      <c r="AG645" s="42">
        <f t="shared" si="204"/>
        <v>364.20335446726108</v>
      </c>
      <c r="AH645" s="6">
        <f t="shared" si="205"/>
        <v>372.96</v>
      </c>
      <c r="AI645" s="4">
        <v>25.670547948274901</v>
      </c>
      <c r="AJ645" s="4">
        <f t="shared" si="213"/>
        <v>298.82054794827491</v>
      </c>
      <c r="AK645" s="8">
        <f t="shared" si="206"/>
        <v>0.20649657997639015</v>
      </c>
      <c r="AL645" s="8">
        <f t="shared" si="207"/>
        <v>434.14039742335819</v>
      </c>
      <c r="AM645" s="8">
        <f t="shared" si="208"/>
        <v>2.1518596608515157</v>
      </c>
      <c r="AN645" s="8">
        <f t="shared" si="209"/>
        <v>37.644550562258374</v>
      </c>
      <c r="AO645" s="22">
        <f t="shared" si="210"/>
        <v>1.017220971635734E-2</v>
      </c>
      <c r="AP645" s="22">
        <f t="shared" si="211"/>
        <v>0.11248513375776252</v>
      </c>
      <c r="AQ645" s="19">
        <f t="shared" si="214"/>
        <v>0.11248513375776252</v>
      </c>
      <c r="AX645">
        <v>0.18936889382630795</v>
      </c>
      <c r="AY645">
        <v>58.068965517241381</v>
      </c>
      <c r="AZ645">
        <v>2.4195402298850577</v>
      </c>
      <c r="BA645">
        <v>1.9598275862068968</v>
      </c>
      <c r="BB645">
        <v>7.1465517241379297</v>
      </c>
      <c r="BC645">
        <v>0.29777298850574707</v>
      </c>
      <c r="BD645">
        <v>1.6620545977011498</v>
      </c>
      <c r="BE645">
        <v>0.166205459770115</v>
      </c>
      <c r="BF645">
        <v>0</v>
      </c>
      <c r="BG645">
        <v>25.07</v>
      </c>
      <c r="BH645">
        <v>0.80377914292350228</v>
      </c>
      <c r="BI645">
        <v>3.1810100325889925</v>
      </c>
      <c r="BJ645">
        <v>2.0056268255473597</v>
      </c>
      <c r="BK645">
        <v>0.45043750749620726</v>
      </c>
      <c r="BL645">
        <v>1.2512152986005757E-3</v>
      </c>
      <c r="BP645" s="50">
        <f t="shared" si="215"/>
        <v>0.80401985759867145</v>
      </c>
      <c r="BQ645" s="50">
        <f t="shared" si="216"/>
        <v>6.6482183908046E-2</v>
      </c>
      <c r="BR645" s="50">
        <f t="shared" si="217"/>
        <v>0.45938607967378758</v>
      </c>
      <c r="BS645" s="50">
        <f t="shared" si="218"/>
        <v>0.48807935261505259</v>
      </c>
      <c r="BT645" s="50">
        <f t="shared" si="219"/>
        <v>1.2760724435382988E-3</v>
      </c>
      <c r="BU645" s="50">
        <f t="shared" si="219"/>
        <v>1.3557759794862571E-3</v>
      </c>
    </row>
    <row r="646" spans="1:73" x14ac:dyDescent="0.25">
      <c r="A646" s="21">
        <v>43739.502083333333</v>
      </c>
      <c r="B646" s="17">
        <v>337739</v>
      </c>
      <c r="C646" s="17">
        <v>13.46</v>
      </c>
      <c r="D646" s="17">
        <v>26.88</v>
      </c>
      <c r="E646" s="17">
        <v>673.7</v>
      </c>
      <c r="F646" s="17">
        <v>81.099999999999994</v>
      </c>
      <c r="G646" s="17">
        <v>-97.4</v>
      </c>
      <c r="H646" s="17">
        <v>-13.33</v>
      </c>
      <c r="I646" s="17">
        <v>30.98</v>
      </c>
      <c r="J646" s="17">
        <v>304.10000000000002</v>
      </c>
      <c r="K646" s="17">
        <v>592.70000000000005</v>
      </c>
      <c r="L646" s="17">
        <v>-84.1</v>
      </c>
      <c r="M646" s="17">
        <v>0.12</v>
      </c>
      <c r="N646" s="17">
        <v>576.29999999999995</v>
      </c>
      <c r="O646" s="17">
        <v>67.760000000000005</v>
      </c>
      <c r="P646" s="17">
        <v>508.6</v>
      </c>
      <c r="Q646" s="17">
        <v>387.6</v>
      </c>
      <c r="R646" s="17">
        <v>471.7</v>
      </c>
      <c r="S646" s="17">
        <v>24.29</v>
      </c>
      <c r="T646" s="17">
        <v>64.28</v>
      </c>
      <c r="U646" s="17">
        <v>1.075</v>
      </c>
      <c r="V646" s="17">
        <v>353</v>
      </c>
      <c r="W646" s="17">
        <v>25.95</v>
      </c>
      <c r="X646" s="17">
        <v>0.66</v>
      </c>
      <c r="Y646" s="17">
        <v>6.5965879999999997</v>
      </c>
      <c r="Z646" s="7">
        <f t="shared" ref="Z646:Z709" si="220">AVERAGE(S646,W646)</f>
        <v>25.119999999999997</v>
      </c>
      <c r="AA646" s="7">
        <f t="shared" si="212"/>
        <v>298.27</v>
      </c>
      <c r="AB646" s="2">
        <f t="shared" ref="AB646:AB709" si="221">E646*$U$1827</f>
        <v>545.69700000000012</v>
      </c>
      <c r="AC646" s="42">
        <f t="shared" ref="AC646:AC709" si="222">0.61121*EXP((18.678 - (AI646/234.5))*(AI646/(257.15+Z646)))</f>
        <v>3.3078358080388583</v>
      </c>
      <c r="AD646" s="42">
        <f t="shared" ref="AD646:AD709" si="223">T646*AC646/100</f>
        <v>2.1262768574073783</v>
      </c>
      <c r="AE646" s="42">
        <f t="shared" ref="AE646:AE709" si="224">1.72*(AD646/AA646)^(0.143)</f>
        <v>0.84822078626561359</v>
      </c>
      <c r="AF646" s="42">
        <f t="shared" ref="AF646:AF709" si="225">AE646*$U$1834*AA646^4</f>
        <v>380.65388508125477</v>
      </c>
      <c r="AG646" s="42">
        <f t="shared" ref="AG646:AG709" si="226">$U$1831*AF646</f>
        <v>365.42772967800454</v>
      </c>
      <c r="AH646" s="6">
        <f t="shared" ref="AH646:AH709" si="227">$U$1831*($U$1832*Q646+$U$1833*R646)</f>
        <v>372.096</v>
      </c>
      <c r="AI646" s="4">
        <v>25.669424053807301</v>
      </c>
      <c r="AJ646" s="4">
        <f t="shared" si="213"/>
        <v>298.81942405380727</v>
      </c>
      <c r="AK646" s="8">
        <f t="shared" ref="AK646:AK709" si="228">(4*$U$1834*AA646^3) / $U$1838</f>
        <v>0.20660046194444842</v>
      </c>
      <c r="AL646" s="8">
        <f t="shared" ref="AL646:AL709" si="229">$U$1831*$U$1834*AA646^4   +    $U$1838*AK646*(AJ646-AA646)</f>
        <v>434.12334165560452</v>
      </c>
      <c r="AM646" s="8">
        <f t="shared" ref="AM646:AM709" si="230">1.4*0.135*SQRT(U646/$U$1844)</f>
        <v>2.6666692708320614</v>
      </c>
      <c r="AN646" s="8">
        <f t="shared" ref="AN646:AN709" si="231">AM646*$U$1838*(AJ646-AA646)</f>
        <v>42.67930217869494</v>
      </c>
      <c r="AO646" s="22">
        <f t="shared" ref="AO646:AO709" si="232">(AB646+AH646-AL646-AN646)/$U$1824</f>
        <v>1.0040143744114669E-2</v>
      </c>
      <c r="AP646" s="22">
        <f t="shared" ref="AP646:AP709" si="233">AO646*10*$U$1841*$U$1842</f>
        <v>0.11102473734766122</v>
      </c>
      <c r="AQ646" s="19">
        <f t="shared" si="214"/>
        <v>0.11102473734766122</v>
      </c>
      <c r="AX646">
        <v>0.18986094524072034</v>
      </c>
      <c r="AY646">
        <v>58.077586206896555</v>
      </c>
      <c r="AZ646">
        <v>2.4198994252873565</v>
      </c>
      <c r="BA646">
        <v>1.960118534482759</v>
      </c>
      <c r="BB646">
        <v>7.2499999999999973</v>
      </c>
      <c r="BC646">
        <v>0.3020833333333332</v>
      </c>
      <c r="BD646">
        <v>1.6580352011494257</v>
      </c>
      <c r="BE646">
        <v>0.16580352011494259</v>
      </c>
      <c r="BF646">
        <v>0</v>
      </c>
      <c r="BG646">
        <v>25.119999999999997</v>
      </c>
      <c r="BH646">
        <v>1.234375112346807</v>
      </c>
      <c r="BI646">
        <v>3.1904911696933449</v>
      </c>
      <c r="BJ646">
        <v>2.0508477238788823</v>
      </c>
      <c r="BK646">
        <v>0.44771311105090511</v>
      </c>
      <c r="BL646">
        <v>1.2436475306969587E-3</v>
      </c>
      <c r="BP646" s="50">
        <f t="shared" si="215"/>
        <v>1.2347447813122454</v>
      </c>
      <c r="BQ646" s="50">
        <f t="shared" si="216"/>
        <v>6.6321408045977026E-2</v>
      </c>
      <c r="BR646" s="50">
        <f t="shared" si="217"/>
        <v>0.46100814829034026</v>
      </c>
      <c r="BS646" s="50">
        <f t="shared" si="218"/>
        <v>0.4889416936166246</v>
      </c>
      <c r="BT646" s="50">
        <f t="shared" si="219"/>
        <v>1.2805781896953895E-3</v>
      </c>
      <c r="BU646" s="50">
        <f t="shared" si="219"/>
        <v>1.3581713711572905E-3</v>
      </c>
    </row>
    <row r="647" spans="1:73" x14ac:dyDescent="0.25">
      <c r="A647" s="21">
        <v>43739.502083333333</v>
      </c>
      <c r="B647" s="17">
        <v>337740</v>
      </c>
      <c r="C647" s="17">
        <v>13.47</v>
      </c>
      <c r="D647" s="17">
        <v>26.89</v>
      </c>
      <c r="E647" s="17">
        <v>672.6</v>
      </c>
      <c r="F647" s="17">
        <v>81</v>
      </c>
      <c r="G647" s="17">
        <v>-98.1</v>
      </c>
      <c r="H647" s="17">
        <v>-13.36</v>
      </c>
      <c r="I647" s="17">
        <v>30.99</v>
      </c>
      <c r="J647" s="17">
        <v>304.10000000000002</v>
      </c>
      <c r="K647" s="17">
        <v>591.70000000000005</v>
      </c>
      <c r="L647" s="17">
        <v>-84.7</v>
      </c>
      <c r="M647" s="17">
        <v>0.12</v>
      </c>
      <c r="N647" s="17">
        <v>574.6</v>
      </c>
      <c r="O647" s="17">
        <v>67.62</v>
      </c>
      <c r="P647" s="17">
        <v>507</v>
      </c>
      <c r="Q647" s="17">
        <v>387.1</v>
      </c>
      <c r="R647" s="17">
        <v>471.8</v>
      </c>
      <c r="S647" s="17">
        <v>24.29</v>
      </c>
      <c r="T647" s="17">
        <v>63.09</v>
      </c>
      <c r="U647" s="17">
        <v>0.89</v>
      </c>
      <c r="V647" s="17">
        <v>322.5</v>
      </c>
      <c r="W647" s="17">
        <v>26</v>
      </c>
      <c r="X647" s="17">
        <v>0.65800000000000003</v>
      </c>
      <c r="Y647" s="17">
        <v>6.5835239999999997</v>
      </c>
      <c r="Z647" s="7">
        <f t="shared" si="220"/>
        <v>25.145</v>
      </c>
      <c r="AA647" s="7">
        <f t="shared" ref="AA647:AA710" si="234">CONVERT(Z647,"C","K")</f>
        <v>298.29499999999996</v>
      </c>
      <c r="AB647" s="2">
        <f t="shared" si="221"/>
        <v>544.80600000000004</v>
      </c>
      <c r="AC647" s="42">
        <f t="shared" si="222"/>
        <v>3.2718151507460407</v>
      </c>
      <c r="AD647" s="42">
        <f t="shared" si="223"/>
        <v>2.064188178605677</v>
      </c>
      <c r="AE647" s="42">
        <f t="shared" si="224"/>
        <v>0.84462361664646846</v>
      </c>
      <c r="AF647" s="42">
        <f t="shared" si="225"/>
        <v>379.16668775252521</v>
      </c>
      <c r="AG647" s="42">
        <f t="shared" si="226"/>
        <v>364.00002024242417</v>
      </c>
      <c r="AH647" s="6">
        <f t="shared" si="227"/>
        <v>371.61599999999999</v>
      </c>
      <c r="AI647" s="4">
        <v>25.504270670540599</v>
      </c>
      <c r="AJ647" s="4">
        <f t="shared" ref="AJ647:AJ710" si="235">CONVERT(AI647,"C","K")</f>
        <v>298.6542706705406</v>
      </c>
      <c r="AK647" s="8">
        <f t="shared" si="228"/>
        <v>0.20665241599086412</v>
      </c>
      <c r="AL647" s="8">
        <f t="shared" si="229"/>
        <v>433.1239473801599</v>
      </c>
      <c r="AM647" s="8">
        <f t="shared" si="230"/>
        <v>2.4263862017411819</v>
      </c>
      <c r="AN647" s="8">
        <f t="shared" si="231"/>
        <v>25.393477354712832</v>
      </c>
      <c r="AO647" s="22">
        <f t="shared" si="232"/>
        <v>1.0425234231249683E-2</v>
      </c>
      <c r="AP647" s="22">
        <f t="shared" si="233"/>
        <v>0.11528309970570115</v>
      </c>
      <c r="AQ647" s="19">
        <f t="shared" ref="AQ647:AQ710" si="236">MAX(AP647,0)</f>
        <v>0.11528309970570115</v>
      </c>
      <c r="AX647">
        <v>0.1901073745245373</v>
      </c>
      <c r="AY647">
        <v>57.982758620689658</v>
      </c>
      <c r="AZ647">
        <v>2.415948275862069</v>
      </c>
      <c r="BA647">
        <v>1.9569181034482759</v>
      </c>
      <c r="BB647">
        <v>7.3017241379310338</v>
      </c>
      <c r="BC647">
        <v>0.30423850574712641</v>
      </c>
      <c r="BD647">
        <v>1.6526795977011495</v>
      </c>
      <c r="BE647">
        <v>0.16526795977011496</v>
      </c>
      <c r="BF647">
        <v>0</v>
      </c>
      <c r="BG647">
        <v>25.145</v>
      </c>
      <c r="BH647">
        <v>1.02194776743131</v>
      </c>
      <c r="BI647">
        <v>3.1952409713193775</v>
      </c>
      <c r="BJ647">
        <v>2.0158775288053956</v>
      </c>
      <c r="BK647">
        <v>0.44825417187897387</v>
      </c>
      <c r="BL647">
        <v>1.2451504774415941E-3</v>
      </c>
      <c r="BP647" s="50">
        <f t="shared" ref="BP647:BP710" si="237">U647*(LN((2-0.08)/0.015)/LN(($AW$13-0.08)/0.015))</f>
        <v>1.0222538189468824</v>
      </c>
      <c r="BQ647" s="50">
        <f t="shared" ref="BQ647:BQ710" si="238">0.04*BD647</f>
        <v>6.6107183908045986E-2</v>
      </c>
      <c r="BR647" s="50">
        <f t="shared" ref="BR647:BR710" si="239">(0.408*AX647*(BD647-BE647) + $BF$6*($BN$7/(BG647+273))*BP647*(BI647-BJ647))  /  (AX647 + $BF$6*(1 + $BN$8*BP647))</f>
        <v>0.45940165244419545</v>
      </c>
      <c r="BS647" s="50">
        <f t="shared" ref="BS647:BS710" si="240">(0.408*AX647*(BD647-BQ647) + $BF$6*($BN$7/(BG647+273))*BP647*(BI647-BJ647))  /  (AX647 + $BF$6*(1 + $BN$8*BP647))</f>
        <v>0.48760181627774962</v>
      </c>
      <c r="BT647" s="50">
        <f t="shared" ref="BT647:BU710" si="241">BR647/60/6</f>
        <v>1.2761157012338763E-3</v>
      </c>
      <c r="BU647" s="50">
        <f t="shared" si="241"/>
        <v>1.3544494896604155E-3</v>
      </c>
    </row>
    <row r="648" spans="1:73" x14ac:dyDescent="0.25">
      <c r="A648" s="21">
        <v>43739.502083333333</v>
      </c>
      <c r="B648" s="17">
        <v>337741</v>
      </c>
      <c r="C648" s="17">
        <v>13.46</v>
      </c>
      <c r="D648" s="17">
        <v>26.89</v>
      </c>
      <c r="E648" s="17">
        <v>670.9</v>
      </c>
      <c r="F648" s="17">
        <v>81</v>
      </c>
      <c r="G648" s="17">
        <v>-97.6</v>
      </c>
      <c r="H648" s="17">
        <v>-13.27</v>
      </c>
      <c r="I648" s="17">
        <v>31.01</v>
      </c>
      <c r="J648" s="17">
        <v>304.2</v>
      </c>
      <c r="K648" s="17">
        <v>589.9</v>
      </c>
      <c r="L648" s="17">
        <v>-84.3</v>
      </c>
      <c r="M648" s="17">
        <v>0.121</v>
      </c>
      <c r="N648" s="17">
        <v>573.29999999999995</v>
      </c>
      <c r="O648" s="17">
        <v>67.73</v>
      </c>
      <c r="P648" s="17">
        <v>505.6</v>
      </c>
      <c r="Q648" s="17">
        <v>387.7</v>
      </c>
      <c r="R648" s="17">
        <v>472</v>
      </c>
      <c r="S648" s="17">
        <v>24.31</v>
      </c>
      <c r="T648" s="17">
        <v>64.150000000000006</v>
      </c>
      <c r="U648" s="17">
        <v>0.47499999999999998</v>
      </c>
      <c r="V648" s="17">
        <v>314.5</v>
      </c>
      <c r="W648" s="17">
        <v>26.3</v>
      </c>
      <c r="X648" s="17">
        <v>0.65700000000000003</v>
      </c>
      <c r="Y648" s="17">
        <v>6.5654919999999999</v>
      </c>
      <c r="Z648" s="7">
        <f t="shared" si="220"/>
        <v>25.305</v>
      </c>
      <c r="AA648" s="7">
        <f t="shared" si="234"/>
        <v>298.45499999999998</v>
      </c>
      <c r="AB648" s="2">
        <f t="shared" si="221"/>
        <v>543.42899999999997</v>
      </c>
      <c r="AC648" s="42">
        <f t="shared" si="222"/>
        <v>3.1965989238977328</v>
      </c>
      <c r="AD648" s="42">
        <f t="shared" si="223"/>
        <v>2.0506182096803958</v>
      </c>
      <c r="AE648" s="42">
        <f t="shared" si="224"/>
        <v>0.84376265166540931</v>
      </c>
      <c r="AF648" s="42">
        <f t="shared" si="225"/>
        <v>379.59352237387878</v>
      </c>
      <c r="AG648" s="42">
        <f t="shared" si="226"/>
        <v>364.40978147892361</v>
      </c>
      <c r="AH648" s="6">
        <f t="shared" si="227"/>
        <v>372.19199999999995</v>
      </c>
      <c r="AI648" s="4">
        <v>25.162985980744899</v>
      </c>
      <c r="AJ648" s="4">
        <f t="shared" si="235"/>
        <v>298.31298598074488</v>
      </c>
      <c r="AK648" s="8">
        <f t="shared" si="228"/>
        <v>0.20698512815362571</v>
      </c>
      <c r="AL648" s="8">
        <f t="shared" si="229"/>
        <v>431.03032816113381</v>
      </c>
      <c r="AM648" s="8">
        <f t="shared" si="230"/>
        <v>1.772604016694084</v>
      </c>
      <c r="AN648" s="8">
        <f t="shared" si="231"/>
        <v>-7.3330295085199895</v>
      </c>
      <c r="AO648" s="22">
        <f t="shared" si="232"/>
        <v>1.1199756646852577E-2</v>
      </c>
      <c r="AP648" s="22">
        <f t="shared" si="233"/>
        <v>0.1238478324379983</v>
      </c>
      <c r="AQ648" s="19">
        <f t="shared" si="236"/>
        <v>0.1238478324379983</v>
      </c>
      <c r="AX648">
        <v>0.19169091038651079</v>
      </c>
      <c r="AY648">
        <v>57.836206896551722</v>
      </c>
      <c r="AZ648">
        <v>2.4098419540229883</v>
      </c>
      <c r="BA648">
        <v>1.9519719827586206</v>
      </c>
      <c r="BB648">
        <v>7.2672413793103461</v>
      </c>
      <c r="BC648">
        <v>0.30280172413793111</v>
      </c>
      <c r="BD648">
        <v>1.6491702586206896</v>
      </c>
      <c r="BE648">
        <v>0.16491702586206897</v>
      </c>
      <c r="BF648">
        <v>0</v>
      </c>
      <c r="BG648">
        <v>25.305</v>
      </c>
      <c r="BH648">
        <v>0.54542156126951935</v>
      </c>
      <c r="BI648">
        <v>3.2257859611146547</v>
      </c>
      <c r="BJ648">
        <v>2.0693416940550513</v>
      </c>
      <c r="BK648">
        <v>0.44858563697863374</v>
      </c>
      <c r="BL648">
        <v>1.2460712138295381E-3</v>
      </c>
      <c r="BP648" s="50">
        <f t="shared" si="237"/>
        <v>0.54558490337052701</v>
      </c>
      <c r="BQ648" s="50">
        <f t="shared" si="238"/>
        <v>6.5966810344827584E-2</v>
      </c>
      <c r="BR648" s="50">
        <f t="shared" si="239"/>
        <v>0.4546735030938398</v>
      </c>
      <c r="BS648" s="50">
        <f t="shared" si="240"/>
        <v>0.483687231358637</v>
      </c>
      <c r="BT648" s="50">
        <f t="shared" si="241"/>
        <v>1.2629819530384438E-3</v>
      </c>
      <c r="BU648" s="50">
        <f t="shared" si="241"/>
        <v>1.3435756426628807E-3</v>
      </c>
    </row>
    <row r="649" spans="1:73" x14ac:dyDescent="0.25">
      <c r="A649" s="21">
        <v>43739.502083333333</v>
      </c>
      <c r="B649" s="17">
        <v>337742</v>
      </c>
      <c r="C649" s="17">
        <v>13.46</v>
      </c>
      <c r="D649" s="17">
        <v>26.9</v>
      </c>
      <c r="E649" s="17">
        <v>672.6</v>
      </c>
      <c r="F649" s="17">
        <v>81.400000000000006</v>
      </c>
      <c r="G649" s="17">
        <v>-98.1</v>
      </c>
      <c r="H649" s="17">
        <v>-13.3</v>
      </c>
      <c r="I649" s="17">
        <v>31.03</v>
      </c>
      <c r="J649" s="17">
        <v>304.2</v>
      </c>
      <c r="K649" s="17">
        <v>591.20000000000005</v>
      </c>
      <c r="L649" s="17">
        <v>-84.8</v>
      </c>
      <c r="M649" s="17">
        <v>0.121</v>
      </c>
      <c r="N649" s="17">
        <v>574.5</v>
      </c>
      <c r="O649" s="17">
        <v>68.069999999999993</v>
      </c>
      <c r="P649" s="17">
        <v>506.5</v>
      </c>
      <c r="Q649" s="17">
        <v>387.4</v>
      </c>
      <c r="R649" s="17">
        <v>472.1</v>
      </c>
      <c r="S649" s="17">
        <v>24.32</v>
      </c>
      <c r="T649" s="17">
        <v>63.39</v>
      </c>
      <c r="U649" s="17">
        <v>0.73499999999999999</v>
      </c>
      <c r="V649" s="17">
        <v>331.5</v>
      </c>
      <c r="W649" s="17">
        <v>26.3</v>
      </c>
      <c r="X649" s="17">
        <v>0.65800000000000003</v>
      </c>
      <c r="Y649" s="17">
        <v>6.5810420000000001</v>
      </c>
      <c r="Z649" s="7">
        <f t="shared" si="220"/>
        <v>25.310000000000002</v>
      </c>
      <c r="AA649" s="7">
        <f t="shared" si="234"/>
        <v>298.45999999999998</v>
      </c>
      <c r="AB649" s="2">
        <f t="shared" si="221"/>
        <v>544.80600000000004</v>
      </c>
      <c r="AC649" s="42">
        <f t="shared" si="222"/>
        <v>3.2872595025029097</v>
      </c>
      <c r="AD649" s="42">
        <f t="shared" si="223"/>
        <v>2.0837937986365942</v>
      </c>
      <c r="AE649" s="42">
        <f t="shared" si="224"/>
        <v>0.84569927377224674</v>
      </c>
      <c r="AF649" s="42">
        <f t="shared" si="225"/>
        <v>380.49026981660836</v>
      </c>
      <c r="AG649" s="42">
        <f t="shared" si="226"/>
        <v>365.27065902394401</v>
      </c>
      <c r="AH649" s="6">
        <f t="shared" si="227"/>
        <v>371.90399999999994</v>
      </c>
      <c r="AI649" s="4">
        <v>25.591323651725599</v>
      </c>
      <c r="AJ649" s="4">
        <f t="shared" si="235"/>
        <v>298.74132365172557</v>
      </c>
      <c r="AK649" s="8">
        <f t="shared" si="228"/>
        <v>0.20699553115889197</v>
      </c>
      <c r="AL649" s="8">
        <f t="shared" si="229"/>
        <v>433.61186028777053</v>
      </c>
      <c r="AM649" s="8">
        <f t="shared" si="230"/>
        <v>2.2050000000000001</v>
      </c>
      <c r="AN649" s="8">
        <f t="shared" si="231"/>
        <v>18.069882334359733</v>
      </c>
      <c r="AO649" s="22">
        <f t="shared" si="232"/>
        <v>1.0587420980686078E-2</v>
      </c>
      <c r="AP649" s="22">
        <f t="shared" si="233"/>
        <v>0.11707657415351488</v>
      </c>
      <c r="AQ649" s="19">
        <f t="shared" si="236"/>
        <v>0.11707657415351488</v>
      </c>
      <c r="AX649">
        <v>0.19174057432930627</v>
      </c>
      <c r="AY649">
        <v>57.982758620689658</v>
      </c>
      <c r="AZ649">
        <v>2.415948275862069</v>
      </c>
      <c r="BA649">
        <v>1.9569181034482759</v>
      </c>
      <c r="BB649">
        <v>7.3017241379310382</v>
      </c>
      <c r="BC649">
        <v>0.30423850574712658</v>
      </c>
      <c r="BD649">
        <v>1.6526795977011492</v>
      </c>
      <c r="BE649">
        <v>0.16526795977011494</v>
      </c>
      <c r="BF649">
        <v>0</v>
      </c>
      <c r="BG649">
        <v>25.310000000000002</v>
      </c>
      <c r="BH649">
        <v>0.84396810006967737</v>
      </c>
      <c r="BI649">
        <v>3.226744579821188</v>
      </c>
      <c r="BJ649">
        <v>2.0454333891486511</v>
      </c>
      <c r="BK649">
        <v>0.44947901123849376</v>
      </c>
      <c r="BL649">
        <v>1.2485528089958161E-3</v>
      </c>
      <c r="BP649" s="50">
        <f t="shared" si="237"/>
        <v>0.84422085047860507</v>
      </c>
      <c r="BQ649" s="50">
        <f t="shared" si="238"/>
        <v>6.6107183908045972E-2</v>
      </c>
      <c r="BR649" s="50">
        <f t="shared" si="239"/>
        <v>0.45875107753680372</v>
      </c>
      <c r="BS649" s="50">
        <f t="shared" si="240"/>
        <v>0.48731940260577472</v>
      </c>
      <c r="BT649" s="50">
        <f t="shared" si="241"/>
        <v>1.2743085487133437E-3</v>
      </c>
      <c r="BU649" s="50">
        <f t="shared" si="241"/>
        <v>1.3536650072382631E-3</v>
      </c>
    </row>
    <row r="650" spans="1:73" x14ac:dyDescent="0.25">
      <c r="A650" s="21">
        <v>43739.502083333333</v>
      </c>
      <c r="B650" s="17">
        <v>337743</v>
      </c>
      <c r="C650" s="17">
        <v>13.47</v>
      </c>
      <c r="D650" s="17">
        <v>26.91</v>
      </c>
      <c r="E650" s="17">
        <v>673.2</v>
      </c>
      <c r="F650" s="17">
        <v>81.599999999999994</v>
      </c>
      <c r="G650" s="17">
        <v>-98</v>
      </c>
      <c r="H650" s="17">
        <v>-13.17</v>
      </c>
      <c r="I650" s="17">
        <v>31.06</v>
      </c>
      <c r="J650" s="17">
        <v>304.2</v>
      </c>
      <c r="K650" s="17">
        <v>591.6</v>
      </c>
      <c r="L650" s="17">
        <v>-84.8</v>
      </c>
      <c r="M650" s="17">
        <v>0.121</v>
      </c>
      <c r="N650" s="17">
        <v>575.20000000000005</v>
      </c>
      <c r="O650" s="17">
        <v>68.400000000000006</v>
      </c>
      <c r="P650" s="17">
        <v>506.8</v>
      </c>
      <c r="Q650" s="17">
        <v>387.6</v>
      </c>
      <c r="R650" s="17">
        <v>472.4</v>
      </c>
      <c r="S650" s="17">
        <v>24.34</v>
      </c>
      <c r="T650" s="17">
        <v>64.36</v>
      </c>
      <c r="U650" s="17">
        <v>0.25</v>
      </c>
      <c r="V650" s="17">
        <v>263</v>
      </c>
      <c r="W650" s="17">
        <v>26.8</v>
      </c>
      <c r="X650" s="17">
        <v>0.65800000000000003</v>
      </c>
      <c r="Y650" s="17">
        <v>6.5828530000000001</v>
      </c>
      <c r="Z650" s="7">
        <f t="shared" si="220"/>
        <v>25.57</v>
      </c>
      <c r="AA650" s="7">
        <f t="shared" si="234"/>
        <v>298.71999999999997</v>
      </c>
      <c r="AB650" s="2">
        <f t="shared" si="221"/>
        <v>545.29200000000003</v>
      </c>
      <c r="AC650" s="42">
        <f t="shared" si="222"/>
        <v>3.3039956660280914</v>
      </c>
      <c r="AD650" s="42">
        <f t="shared" si="223"/>
        <v>2.1264516106556797</v>
      </c>
      <c r="AE650" s="42">
        <f t="shared" si="224"/>
        <v>0.84804791170289251</v>
      </c>
      <c r="AF650" s="42">
        <f t="shared" si="225"/>
        <v>382.87820952875057</v>
      </c>
      <c r="AG650" s="42">
        <f t="shared" si="226"/>
        <v>367.56308114760054</v>
      </c>
      <c r="AH650" s="6">
        <f t="shared" si="227"/>
        <v>372.096</v>
      </c>
      <c r="AI650" s="4">
        <v>25.692798444673599</v>
      </c>
      <c r="AJ650" s="4">
        <f t="shared" si="235"/>
        <v>298.84279844467358</v>
      </c>
      <c r="AK650" s="8">
        <f t="shared" si="228"/>
        <v>0.20753696788787934</v>
      </c>
      <c r="AL650" s="8">
        <f t="shared" si="229"/>
        <v>434.16492580084463</v>
      </c>
      <c r="AM650" s="8">
        <f t="shared" si="230"/>
        <v>1.2859821149611685</v>
      </c>
      <c r="AN650" s="8">
        <f t="shared" si="231"/>
        <v>4.6001106627312565</v>
      </c>
      <c r="AO650" s="22">
        <f t="shared" si="232"/>
        <v>1.0896935241219251E-2</v>
      </c>
      <c r="AP650" s="22">
        <f t="shared" si="233"/>
        <v>0.12049920836641592</v>
      </c>
      <c r="AQ650" s="19">
        <f t="shared" si="236"/>
        <v>0.12049920836641592</v>
      </c>
      <c r="AX650">
        <v>0.19433807558906166</v>
      </c>
      <c r="AY650">
        <v>58.034482758620697</v>
      </c>
      <c r="AZ650">
        <v>2.4181034482758625</v>
      </c>
      <c r="BA650">
        <v>1.9586637931034487</v>
      </c>
      <c r="BB650">
        <v>7.3103448275862029</v>
      </c>
      <c r="BC650">
        <v>0.30459770114942514</v>
      </c>
      <c r="BD650">
        <v>1.6540660919540235</v>
      </c>
      <c r="BE650">
        <v>0.16540660919540237</v>
      </c>
      <c r="BF650">
        <v>0</v>
      </c>
      <c r="BG650">
        <v>25.57</v>
      </c>
      <c r="BH650">
        <v>0.28706397961553654</v>
      </c>
      <c r="BI650">
        <v>3.2769362608893369</v>
      </c>
      <c r="BJ650">
        <v>2.1090361775083775</v>
      </c>
      <c r="BK650">
        <v>0.45212361351325075</v>
      </c>
      <c r="BL650">
        <v>1.2558989264256964E-3</v>
      </c>
      <c r="BP650" s="50">
        <f t="shared" si="237"/>
        <v>0.28714994914238268</v>
      </c>
      <c r="BQ650" s="50">
        <f t="shared" si="238"/>
        <v>6.6162643678160937E-2</v>
      </c>
      <c r="BR650" s="50">
        <f t="shared" si="239"/>
        <v>0.45537090380420053</v>
      </c>
      <c r="BS650" s="50">
        <f t="shared" si="240"/>
        <v>0.48503592171720472</v>
      </c>
      <c r="BT650" s="50">
        <f t="shared" si="241"/>
        <v>1.2649191772338903E-3</v>
      </c>
      <c r="BU650" s="50">
        <f t="shared" si="241"/>
        <v>1.3473220047700131E-3</v>
      </c>
    </row>
    <row r="651" spans="1:73" x14ac:dyDescent="0.25">
      <c r="A651" s="21">
        <v>43739.502083333333</v>
      </c>
      <c r="B651" s="17">
        <v>337744</v>
      </c>
      <c r="C651" s="17">
        <v>13.47</v>
      </c>
      <c r="D651" s="17">
        <v>26.92</v>
      </c>
      <c r="E651" s="17">
        <v>675.2</v>
      </c>
      <c r="F651" s="17">
        <v>82.1</v>
      </c>
      <c r="G651" s="17">
        <v>-98.2</v>
      </c>
      <c r="H651" s="17">
        <v>-13.65</v>
      </c>
      <c r="I651" s="17">
        <v>31.09</v>
      </c>
      <c r="J651" s="17">
        <v>304.2</v>
      </c>
      <c r="K651" s="17">
        <v>593.1</v>
      </c>
      <c r="L651" s="17">
        <v>-84.6</v>
      </c>
      <c r="M651" s="17">
        <v>0.122</v>
      </c>
      <c r="N651" s="17">
        <v>577</v>
      </c>
      <c r="O651" s="17">
        <v>68.459999999999994</v>
      </c>
      <c r="P651" s="17">
        <v>508.5</v>
      </c>
      <c r="Q651" s="17">
        <v>387.6</v>
      </c>
      <c r="R651" s="17">
        <v>472.2</v>
      </c>
      <c r="S651" s="17">
        <v>24.36</v>
      </c>
      <c r="T651" s="17">
        <v>64.28</v>
      </c>
      <c r="U651" s="17">
        <v>0.36</v>
      </c>
      <c r="V651" s="17">
        <v>324</v>
      </c>
      <c r="W651" s="17">
        <v>27.1</v>
      </c>
      <c r="X651" s="17">
        <v>0.66</v>
      </c>
      <c r="Y651" s="17">
        <v>6.6018520000000001</v>
      </c>
      <c r="Z651" s="7">
        <f t="shared" si="220"/>
        <v>25.73</v>
      </c>
      <c r="AA651" s="7">
        <f t="shared" si="234"/>
        <v>298.88</v>
      </c>
      <c r="AB651" s="2">
        <f t="shared" si="221"/>
        <v>546.91200000000003</v>
      </c>
      <c r="AC651" s="42">
        <f t="shared" si="222"/>
        <v>3.2269488481793838</v>
      </c>
      <c r="AD651" s="42">
        <f t="shared" si="223"/>
        <v>2.074282719609708</v>
      </c>
      <c r="AE651" s="42">
        <f t="shared" si="224"/>
        <v>0.84497627176736667</v>
      </c>
      <c r="AF651" s="42">
        <f t="shared" si="225"/>
        <v>382.30941252496325</v>
      </c>
      <c r="AG651" s="42">
        <f t="shared" si="226"/>
        <v>367.01703602396469</v>
      </c>
      <c r="AH651" s="6">
        <f t="shared" si="227"/>
        <v>372.096</v>
      </c>
      <c r="AI651" s="4">
        <v>25.3458549663025</v>
      </c>
      <c r="AJ651" s="4">
        <f t="shared" si="235"/>
        <v>298.49585496630249</v>
      </c>
      <c r="AK651" s="8">
        <f t="shared" si="228"/>
        <v>0.20787062854412391</v>
      </c>
      <c r="AL651" s="8">
        <f t="shared" si="229"/>
        <v>432.0257820887864</v>
      </c>
      <c r="AM651" s="8">
        <f t="shared" si="230"/>
        <v>1.543178537953402</v>
      </c>
      <c r="AN651" s="8">
        <f t="shared" si="231"/>
        <v>-17.268391340728243</v>
      </c>
      <c r="AO651" s="22">
        <f t="shared" si="232"/>
        <v>1.1480406610172184E-2</v>
      </c>
      <c r="AP651" s="22">
        <f t="shared" si="233"/>
        <v>0.12695128287240617</v>
      </c>
      <c r="AQ651" s="19">
        <f t="shared" si="236"/>
        <v>0.12695128287240617</v>
      </c>
      <c r="AX651">
        <v>0.19595121626292694</v>
      </c>
      <c r="AY651">
        <v>58.206896551724142</v>
      </c>
      <c r="AZ651">
        <v>2.4252873563218391</v>
      </c>
      <c r="BA651">
        <v>1.9644827586206899</v>
      </c>
      <c r="BB651">
        <v>7.2931034482758594</v>
      </c>
      <c r="BC651">
        <v>0.30387931034482746</v>
      </c>
      <c r="BD651">
        <v>1.6606034482758625</v>
      </c>
      <c r="BE651">
        <v>0.16606034482758625</v>
      </c>
      <c r="BF651">
        <v>0</v>
      </c>
      <c r="BG651">
        <v>25.73</v>
      </c>
      <c r="BH651">
        <v>0.41337213064637257</v>
      </c>
      <c r="BI651">
        <v>3.3081605574033968</v>
      </c>
      <c r="BJ651">
        <v>2.1264856062989033</v>
      </c>
      <c r="BK651">
        <v>0.45466435234943492</v>
      </c>
      <c r="BL651">
        <v>1.2629565343039858E-3</v>
      </c>
      <c r="BP651" s="50">
        <f t="shared" si="237"/>
        <v>0.41349592676503105</v>
      </c>
      <c r="BQ651" s="50">
        <f t="shared" si="238"/>
        <v>6.6424137931034494E-2</v>
      </c>
      <c r="BR651" s="50">
        <f t="shared" si="239"/>
        <v>0.45930335551649715</v>
      </c>
      <c r="BS651" s="50">
        <f t="shared" si="240"/>
        <v>0.48892797450001058</v>
      </c>
      <c r="BT651" s="50">
        <f t="shared" si="241"/>
        <v>1.275842654212492E-3</v>
      </c>
      <c r="BU651" s="50">
        <f t="shared" si="241"/>
        <v>1.3581332625000294E-3</v>
      </c>
    </row>
    <row r="652" spans="1:73" x14ac:dyDescent="0.25">
      <c r="A652" s="21">
        <v>43739.50277777778</v>
      </c>
      <c r="B652" s="17">
        <v>337745</v>
      </c>
      <c r="C652" s="17">
        <v>13.47</v>
      </c>
      <c r="D652" s="17">
        <v>26.93</v>
      </c>
      <c r="E652" s="17">
        <v>678</v>
      </c>
      <c r="F652" s="17">
        <v>82.6</v>
      </c>
      <c r="G652" s="17">
        <v>-98.1</v>
      </c>
      <c r="H652" s="17">
        <v>-13.75</v>
      </c>
      <c r="I652" s="17">
        <v>31.13</v>
      </c>
      <c r="J652" s="17">
        <v>304.3</v>
      </c>
      <c r="K652" s="17">
        <v>595.4</v>
      </c>
      <c r="L652" s="17">
        <v>-84.3</v>
      </c>
      <c r="M652" s="17">
        <v>0.122</v>
      </c>
      <c r="N652" s="17">
        <v>579.9</v>
      </c>
      <c r="O652" s="17">
        <v>68.84</v>
      </c>
      <c r="P652" s="17">
        <v>511.1</v>
      </c>
      <c r="Q652" s="17">
        <v>387.9</v>
      </c>
      <c r="R652" s="17">
        <v>472.3</v>
      </c>
      <c r="S652" s="17">
        <v>24.4</v>
      </c>
      <c r="T652" s="17">
        <v>63.54</v>
      </c>
      <c r="U652" s="17">
        <v>0.53</v>
      </c>
      <c r="V652" s="17">
        <v>327.5</v>
      </c>
      <c r="W652" s="17">
        <v>26.65</v>
      </c>
      <c r="X652" s="17">
        <v>0.66300000000000003</v>
      </c>
      <c r="Y652" s="17">
        <v>6.629302</v>
      </c>
      <c r="Z652" s="7">
        <f t="shared" si="220"/>
        <v>25.524999999999999</v>
      </c>
      <c r="AA652" s="7">
        <f t="shared" si="234"/>
        <v>298.67499999999995</v>
      </c>
      <c r="AB652" s="2">
        <f t="shared" si="221"/>
        <v>549.18000000000006</v>
      </c>
      <c r="AC652" s="42">
        <f t="shared" si="222"/>
        <v>3.2583261498718299</v>
      </c>
      <c r="AD652" s="42">
        <f t="shared" si="223"/>
        <v>2.0703404356285606</v>
      </c>
      <c r="AE652" s="42">
        <f t="shared" si="224"/>
        <v>0.84482932529420862</v>
      </c>
      <c r="AF652" s="42">
        <f t="shared" si="225"/>
        <v>381.19529254985861</v>
      </c>
      <c r="AG652" s="42">
        <f t="shared" si="226"/>
        <v>365.94748084786426</v>
      </c>
      <c r="AH652" s="6">
        <f t="shared" si="227"/>
        <v>372.38399999999996</v>
      </c>
      <c r="AI652" s="4">
        <v>25.4755442242157</v>
      </c>
      <c r="AJ652" s="4">
        <f t="shared" si="235"/>
        <v>298.62554422421567</v>
      </c>
      <c r="AK652" s="8">
        <f t="shared" si="228"/>
        <v>0.20744319020227012</v>
      </c>
      <c r="AL652" s="8">
        <f t="shared" si="229"/>
        <v>432.86258024362155</v>
      </c>
      <c r="AM652" s="8">
        <f t="shared" si="230"/>
        <v>1.8724182225133359</v>
      </c>
      <c r="AN652" s="8">
        <f t="shared" si="231"/>
        <v>-2.6974932242759522</v>
      </c>
      <c r="AO652" s="22">
        <f t="shared" si="232"/>
        <v>1.1187808651701308E-2</v>
      </c>
      <c r="AP652" s="22">
        <f t="shared" si="233"/>
        <v>0.12371571052248506</v>
      </c>
      <c r="AQ652" s="19">
        <f t="shared" si="236"/>
        <v>0.12371571052248506</v>
      </c>
      <c r="AX652">
        <v>0.19388639975434657</v>
      </c>
      <c r="AY652">
        <v>58.448275862068968</v>
      </c>
      <c r="AZ652">
        <v>2.4353448275862069</v>
      </c>
      <c r="BA652">
        <v>1.9726293103448276</v>
      </c>
      <c r="BB652">
        <v>7.2758620689655205</v>
      </c>
      <c r="BC652">
        <v>0.30316091954023</v>
      </c>
      <c r="BD652">
        <v>1.6694683908045975</v>
      </c>
      <c r="BE652">
        <v>0.16694683908045976</v>
      </c>
      <c r="BF652">
        <v>0</v>
      </c>
      <c r="BG652">
        <v>25.524999999999999</v>
      </c>
      <c r="BH652">
        <v>0.60857563678493753</v>
      </c>
      <c r="BI652">
        <v>3.2682008490195225</v>
      </c>
      <c r="BJ652">
        <v>2.0766148194670047</v>
      </c>
      <c r="BK652">
        <v>0.45560599409031632</v>
      </c>
      <c r="BL652">
        <v>1.2655722058064341E-3</v>
      </c>
      <c r="BP652" s="50">
        <f t="shared" si="237"/>
        <v>0.60875789218185128</v>
      </c>
      <c r="BQ652" s="50">
        <f t="shared" si="238"/>
        <v>6.6778735632183908E-2</v>
      </c>
      <c r="BR652" s="50">
        <f t="shared" si="239"/>
        <v>0.46242334231511428</v>
      </c>
      <c r="BS652" s="50">
        <f t="shared" si="240"/>
        <v>0.49177822911090341</v>
      </c>
      <c r="BT652" s="50">
        <f t="shared" si="241"/>
        <v>1.2845092842086508E-3</v>
      </c>
      <c r="BU652" s="50">
        <f t="shared" si="241"/>
        <v>1.366050636419176E-3</v>
      </c>
    </row>
    <row r="653" spans="1:73" x14ac:dyDescent="0.25">
      <c r="A653" s="21">
        <v>43739.50277777778</v>
      </c>
      <c r="B653" s="17">
        <v>337746</v>
      </c>
      <c r="C653" s="17">
        <v>13.46</v>
      </c>
      <c r="D653" s="17">
        <v>26.94</v>
      </c>
      <c r="E653" s="17">
        <v>678.2</v>
      </c>
      <c r="F653" s="17">
        <v>82.8</v>
      </c>
      <c r="G653" s="17">
        <v>-97.7</v>
      </c>
      <c r="H653" s="17">
        <v>-13.18</v>
      </c>
      <c r="I653" s="17">
        <v>31.16</v>
      </c>
      <c r="J653" s="17">
        <v>304.3</v>
      </c>
      <c r="K653" s="17">
        <v>595.4</v>
      </c>
      <c r="L653" s="17">
        <v>-84.5</v>
      </c>
      <c r="M653" s="17">
        <v>0.122</v>
      </c>
      <c r="N653" s="17">
        <v>580.5</v>
      </c>
      <c r="O653" s="17">
        <v>69.59</v>
      </c>
      <c r="P653" s="17">
        <v>510.9</v>
      </c>
      <c r="Q653" s="17">
        <v>388.6</v>
      </c>
      <c r="R653" s="17">
        <v>473.1</v>
      </c>
      <c r="S653" s="17">
        <v>24.43</v>
      </c>
      <c r="T653" s="17">
        <v>63.51</v>
      </c>
      <c r="U653" s="17">
        <v>0.30499999999999999</v>
      </c>
      <c r="V653" s="17">
        <v>298</v>
      </c>
      <c r="W653" s="17">
        <v>26.65</v>
      </c>
      <c r="X653" s="17">
        <v>0.66300000000000003</v>
      </c>
      <c r="Y653" s="17">
        <v>6.6285259999999999</v>
      </c>
      <c r="Z653" s="7">
        <f t="shared" si="220"/>
        <v>25.54</v>
      </c>
      <c r="AA653" s="7">
        <f t="shared" si="234"/>
        <v>298.69</v>
      </c>
      <c r="AB653" s="2">
        <f t="shared" si="221"/>
        <v>549.3420000000001</v>
      </c>
      <c r="AC653" s="42">
        <f t="shared" si="222"/>
        <v>3.3958079249018756</v>
      </c>
      <c r="AD653" s="42">
        <f t="shared" si="223"/>
        <v>2.156677613105181</v>
      </c>
      <c r="AE653" s="42">
        <f t="shared" si="224"/>
        <v>0.84977348747202508</v>
      </c>
      <c r="AF653" s="42">
        <f t="shared" si="225"/>
        <v>383.50317833175598</v>
      </c>
      <c r="AG653" s="42">
        <f t="shared" si="226"/>
        <v>368.16305119848573</v>
      </c>
      <c r="AH653" s="6">
        <f t="shared" si="227"/>
        <v>373.05599999999998</v>
      </c>
      <c r="AI653" s="4">
        <v>26.109856158309402</v>
      </c>
      <c r="AJ653" s="4">
        <f t="shared" si="235"/>
        <v>299.25985615830939</v>
      </c>
      <c r="AK653" s="8">
        <f t="shared" si="228"/>
        <v>0.20747444629127915</v>
      </c>
      <c r="AL653" s="8">
        <f t="shared" si="229"/>
        <v>436.692512879638</v>
      </c>
      <c r="AM653" s="8">
        <f t="shared" si="230"/>
        <v>1.4204136721392118</v>
      </c>
      <c r="AN653" s="8">
        <f t="shared" si="231"/>
        <v>23.578738966240234</v>
      </c>
      <c r="AO653" s="22">
        <f t="shared" si="232"/>
        <v>1.0521361554954879E-2</v>
      </c>
      <c r="AP653" s="22">
        <f t="shared" si="233"/>
        <v>0.11634608357707839</v>
      </c>
      <c r="AQ653" s="19">
        <f t="shared" si="236"/>
        <v>0.11634608357707839</v>
      </c>
      <c r="AX653">
        <v>0.1940368600453653</v>
      </c>
      <c r="AY653">
        <v>58.465517241379317</v>
      </c>
      <c r="AZ653">
        <v>2.4360632183908049</v>
      </c>
      <c r="BA653">
        <v>1.9732112068965522</v>
      </c>
      <c r="BB653">
        <v>7.2844827586206895</v>
      </c>
      <c r="BC653">
        <v>0.30352011494252873</v>
      </c>
      <c r="BD653">
        <v>1.6696910919540233</v>
      </c>
      <c r="BE653">
        <v>0.16696910919540234</v>
      </c>
      <c r="BF653">
        <v>0</v>
      </c>
      <c r="BG653">
        <v>25.54</v>
      </c>
      <c r="BH653">
        <v>0.35021805513095455</v>
      </c>
      <c r="BI653">
        <v>3.2711103947486762</v>
      </c>
      <c r="BJ653">
        <v>2.0774822117048841</v>
      </c>
      <c r="BK653">
        <v>0.45623587933553222</v>
      </c>
      <c r="BL653">
        <v>1.267321887043145E-3</v>
      </c>
      <c r="BP653" s="50">
        <f t="shared" si="237"/>
        <v>0.35032293795370684</v>
      </c>
      <c r="BQ653" s="50">
        <f t="shared" si="238"/>
        <v>6.6787643678160938E-2</v>
      </c>
      <c r="BR653" s="50">
        <f t="shared" si="239"/>
        <v>0.46022306261761153</v>
      </c>
      <c r="BS653" s="50">
        <f t="shared" si="240"/>
        <v>0.49004266566397819</v>
      </c>
      <c r="BT653" s="50">
        <f t="shared" si="241"/>
        <v>1.278397396160032E-3</v>
      </c>
      <c r="BU653" s="50">
        <f t="shared" si="241"/>
        <v>1.3612296268443839E-3</v>
      </c>
    </row>
    <row r="654" spans="1:73" x14ac:dyDescent="0.25">
      <c r="A654" s="21">
        <v>43739.50277777778</v>
      </c>
      <c r="B654" s="17">
        <v>337747</v>
      </c>
      <c r="C654" s="17">
        <v>13.47</v>
      </c>
      <c r="D654" s="17">
        <v>26.94</v>
      </c>
      <c r="E654" s="17">
        <v>677.7</v>
      </c>
      <c r="F654" s="17">
        <v>82.7</v>
      </c>
      <c r="G654" s="17">
        <v>-97.8</v>
      </c>
      <c r="H654" s="17">
        <v>-13.4</v>
      </c>
      <c r="I654" s="17">
        <v>31.2</v>
      </c>
      <c r="J654" s="17">
        <v>304.3</v>
      </c>
      <c r="K654" s="17">
        <v>595</v>
      </c>
      <c r="L654" s="17">
        <v>-84.4</v>
      </c>
      <c r="M654" s="17">
        <v>0.122</v>
      </c>
      <c r="N654" s="17">
        <v>579.9</v>
      </c>
      <c r="O654" s="17">
        <v>69.34</v>
      </c>
      <c r="P654" s="17">
        <v>510.5</v>
      </c>
      <c r="Q654" s="17">
        <v>388.6</v>
      </c>
      <c r="R654" s="17">
        <v>473.1</v>
      </c>
      <c r="S654" s="17">
        <v>24.47</v>
      </c>
      <c r="T654" s="17">
        <v>62.97</v>
      </c>
      <c r="U654" s="17">
        <v>0.77</v>
      </c>
      <c r="V654" s="17">
        <v>168</v>
      </c>
      <c r="W654" s="17">
        <v>26.65</v>
      </c>
      <c r="X654" s="17">
        <v>0.66300000000000003</v>
      </c>
      <c r="Y654" s="17">
        <v>6.6252829999999996</v>
      </c>
      <c r="Z654" s="7">
        <f t="shared" si="220"/>
        <v>25.56</v>
      </c>
      <c r="AA654" s="7">
        <f t="shared" si="234"/>
        <v>298.70999999999998</v>
      </c>
      <c r="AB654" s="2">
        <f t="shared" si="221"/>
        <v>548.93700000000013</v>
      </c>
      <c r="AC654" s="42">
        <f t="shared" si="222"/>
        <v>3.63183343771792</v>
      </c>
      <c r="AD654" s="42">
        <f t="shared" si="223"/>
        <v>2.2869655157309743</v>
      </c>
      <c r="AE654" s="42">
        <f t="shared" si="224"/>
        <v>0.85692311152080225</v>
      </c>
      <c r="AF654" s="42">
        <f t="shared" si="225"/>
        <v>386.83339771218806</v>
      </c>
      <c r="AG654" s="42">
        <f t="shared" si="226"/>
        <v>371.36006180370055</v>
      </c>
      <c r="AH654" s="6">
        <f t="shared" si="227"/>
        <v>373.05599999999998</v>
      </c>
      <c r="AI654" s="4">
        <v>27.141308890617101</v>
      </c>
      <c r="AJ654" s="4">
        <f t="shared" si="235"/>
        <v>300.29130889061707</v>
      </c>
      <c r="AK654" s="8">
        <f t="shared" si="228"/>
        <v>0.20751612596027921</v>
      </c>
      <c r="AL654" s="8">
        <f t="shared" si="229"/>
        <v>442.92343192492712</v>
      </c>
      <c r="AM654" s="8">
        <f t="shared" si="230"/>
        <v>2.2568894523214911</v>
      </c>
      <c r="AN654" s="8">
        <f t="shared" si="231"/>
        <v>103.96029044307411</v>
      </c>
      <c r="AO654" s="22">
        <f t="shared" si="232"/>
        <v>8.5402118538872706E-3</v>
      </c>
      <c r="AP654" s="22">
        <f t="shared" si="233"/>
        <v>9.4438366833843226E-2</v>
      </c>
      <c r="AQ654" s="19">
        <f t="shared" si="236"/>
        <v>9.4438366833843226E-2</v>
      </c>
      <c r="AX654">
        <v>0.19423762669221761</v>
      </c>
      <c r="AY654">
        <v>58.422413793103452</v>
      </c>
      <c r="AZ654">
        <v>2.4342672413793105</v>
      </c>
      <c r="BA654">
        <v>1.9717564655172417</v>
      </c>
      <c r="BB654">
        <v>7.2844827586206895</v>
      </c>
      <c r="BC654">
        <v>0.30352011494252873</v>
      </c>
      <c r="BD654">
        <v>1.6682363505747131</v>
      </c>
      <c r="BE654">
        <v>0.16682363505747133</v>
      </c>
      <c r="BF654">
        <v>0</v>
      </c>
      <c r="BG654">
        <v>25.56</v>
      </c>
      <c r="BH654">
        <v>0.88415705721585258</v>
      </c>
      <c r="BI654">
        <v>3.2749933013425738</v>
      </c>
      <c r="BJ654">
        <v>2.0622632818554187</v>
      </c>
      <c r="BK654">
        <v>0.45556374682370437</v>
      </c>
      <c r="BL654">
        <v>1.2654548522880677E-3</v>
      </c>
      <c r="BP654" s="50">
        <f t="shared" si="237"/>
        <v>0.88442184335853868</v>
      </c>
      <c r="BQ654" s="50">
        <f t="shared" si="238"/>
        <v>6.6729454022988521E-2</v>
      </c>
      <c r="BR654" s="50">
        <f t="shared" si="239"/>
        <v>0.4652965030245047</v>
      </c>
      <c r="BS654" s="50">
        <f t="shared" si="240"/>
        <v>0.49417563406790643</v>
      </c>
      <c r="BT654" s="50">
        <f t="shared" si="241"/>
        <v>1.2924902861791798E-3</v>
      </c>
      <c r="BU654" s="50">
        <f t="shared" si="241"/>
        <v>1.3727100946330734E-3</v>
      </c>
    </row>
    <row r="655" spans="1:73" x14ac:dyDescent="0.25">
      <c r="A655" s="21">
        <v>43739.50277777778</v>
      </c>
      <c r="B655" s="17">
        <v>337748</v>
      </c>
      <c r="C655" s="17">
        <v>13.47</v>
      </c>
      <c r="D655" s="17">
        <v>26.95</v>
      </c>
      <c r="E655" s="17">
        <v>676.6</v>
      </c>
      <c r="F655" s="17">
        <v>82.9</v>
      </c>
      <c r="G655" s="17">
        <v>-97.8</v>
      </c>
      <c r="H655" s="17">
        <v>-13.19</v>
      </c>
      <c r="I655" s="17">
        <v>31.24</v>
      </c>
      <c r="J655" s="17">
        <v>304.39999999999998</v>
      </c>
      <c r="K655" s="17">
        <v>593.70000000000005</v>
      </c>
      <c r="L655" s="17">
        <v>-84.6</v>
      </c>
      <c r="M655" s="17">
        <v>0.122</v>
      </c>
      <c r="N655" s="17">
        <v>578.79999999999995</v>
      </c>
      <c r="O655" s="17">
        <v>69.66</v>
      </c>
      <c r="P655" s="17">
        <v>509.2</v>
      </c>
      <c r="Q655" s="17">
        <v>389</v>
      </c>
      <c r="R655" s="17">
        <v>473.5</v>
      </c>
      <c r="S655" s="17">
        <v>24.49</v>
      </c>
      <c r="T655" s="17">
        <v>63.8</v>
      </c>
      <c r="U655" s="17">
        <v>0.66500000000000004</v>
      </c>
      <c r="V655" s="17">
        <v>302</v>
      </c>
      <c r="W655" s="17">
        <v>26.55</v>
      </c>
      <c r="X655" s="17">
        <v>0.66100000000000003</v>
      </c>
      <c r="Y655" s="17">
        <v>6.6099230000000002</v>
      </c>
      <c r="Z655" s="7">
        <f t="shared" si="220"/>
        <v>25.52</v>
      </c>
      <c r="AA655" s="7">
        <f t="shared" si="234"/>
        <v>298.66999999999996</v>
      </c>
      <c r="AB655" s="2">
        <f t="shared" si="221"/>
        <v>548.04600000000005</v>
      </c>
      <c r="AC655" s="42">
        <f t="shared" si="222"/>
        <v>3.6202904507979237</v>
      </c>
      <c r="AD655" s="42">
        <f t="shared" si="223"/>
        <v>2.3097453076090755</v>
      </c>
      <c r="AE655" s="42">
        <f t="shared" si="224"/>
        <v>0.858154952520645</v>
      </c>
      <c r="AF655" s="42">
        <f t="shared" si="225"/>
        <v>387.18201875802464</v>
      </c>
      <c r="AG655" s="42">
        <f t="shared" si="226"/>
        <v>371.69473800770362</v>
      </c>
      <c r="AH655" s="6">
        <f t="shared" si="227"/>
        <v>373.44</v>
      </c>
      <c r="AI655" s="4">
        <v>27.088664500827999</v>
      </c>
      <c r="AJ655" s="4">
        <f t="shared" si="235"/>
        <v>300.23866450082795</v>
      </c>
      <c r="AK655" s="8">
        <f t="shared" si="228"/>
        <v>0.20743277220356768</v>
      </c>
      <c r="AL655" s="8">
        <f t="shared" si="229"/>
        <v>442.61110916407176</v>
      </c>
      <c r="AM655" s="8">
        <f t="shared" si="230"/>
        <v>2.0973733573210089</v>
      </c>
      <c r="AN655" s="8">
        <f t="shared" si="231"/>
        <v>95.839888554724382</v>
      </c>
      <c r="AO655" s="22">
        <f t="shared" si="232"/>
        <v>8.7206589172792691E-3</v>
      </c>
      <c r="AP655" s="22">
        <f t="shared" si="233"/>
        <v>9.6433765338968913E-2</v>
      </c>
      <c r="AQ655" s="19">
        <f t="shared" si="236"/>
        <v>9.6433765338968913E-2</v>
      </c>
      <c r="AX655">
        <v>0.19383626816045857</v>
      </c>
      <c r="AY655">
        <v>58.327586206896555</v>
      </c>
      <c r="AZ655">
        <v>2.430316091954023</v>
      </c>
      <c r="BA655">
        <v>1.9685560344827588</v>
      </c>
      <c r="BB655">
        <v>7.2844827586206895</v>
      </c>
      <c r="BC655">
        <v>0.30352011494252873</v>
      </c>
      <c r="BD655">
        <v>1.6650359195402302</v>
      </c>
      <c r="BE655">
        <v>0.16650359195402303</v>
      </c>
      <c r="BF655">
        <v>0</v>
      </c>
      <c r="BG655">
        <v>25.52</v>
      </c>
      <c r="BH655">
        <v>0.76359018577732718</v>
      </c>
      <c r="BI655">
        <v>3.2672315019073732</v>
      </c>
      <c r="BJ655">
        <v>2.084493698216904</v>
      </c>
      <c r="BK655">
        <v>0.45397285450776514</v>
      </c>
      <c r="BL655">
        <v>1.2610357069660144E-3</v>
      </c>
      <c r="BP655" s="50">
        <f t="shared" si="237"/>
        <v>0.76381886471873794</v>
      </c>
      <c r="BQ655" s="50">
        <f t="shared" si="238"/>
        <v>6.6601436781609208E-2</v>
      </c>
      <c r="BR655" s="50">
        <f t="shared" si="239"/>
        <v>0.46242029720437322</v>
      </c>
      <c r="BS655" s="50">
        <f t="shared" si="240"/>
        <v>0.49142969227182798</v>
      </c>
      <c r="BT655" s="50">
        <f t="shared" si="241"/>
        <v>1.2845008255677034E-3</v>
      </c>
      <c r="BU655" s="50">
        <f t="shared" si="241"/>
        <v>1.3650824785328556E-3</v>
      </c>
    </row>
    <row r="656" spans="1:73" x14ac:dyDescent="0.25">
      <c r="A656" s="21">
        <v>43739.50277777778</v>
      </c>
      <c r="B656" s="17">
        <v>337749</v>
      </c>
      <c r="C656" s="17">
        <v>13.47</v>
      </c>
      <c r="D656" s="17">
        <v>26.96</v>
      </c>
      <c r="E656" s="17">
        <v>675</v>
      </c>
      <c r="F656" s="17">
        <v>83</v>
      </c>
      <c r="G656" s="17">
        <v>-98.2</v>
      </c>
      <c r="H656" s="17">
        <v>-12.94</v>
      </c>
      <c r="I656" s="17">
        <v>31.26</v>
      </c>
      <c r="J656" s="17">
        <v>304.39999999999998</v>
      </c>
      <c r="K656" s="17">
        <v>592.1</v>
      </c>
      <c r="L656" s="17">
        <v>-85.3</v>
      </c>
      <c r="M656" s="17">
        <v>0.123</v>
      </c>
      <c r="N656" s="17">
        <v>576.79999999999995</v>
      </c>
      <c r="O656" s="17">
        <v>70.02</v>
      </c>
      <c r="P656" s="17">
        <v>506.8</v>
      </c>
      <c r="Q656" s="17">
        <v>388.6</v>
      </c>
      <c r="R656" s="17">
        <v>473.9</v>
      </c>
      <c r="S656" s="17">
        <v>24.53</v>
      </c>
      <c r="T656" s="17">
        <v>62.4</v>
      </c>
      <c r="U656" s="17">
        <v>0.57999999999999996</v>
      </c>
      <c r="V656" s="17">
        <v>327</v>
      </c>
      <c r="W656" s="17">
        <v>26.3</v>
      </c>
      <c r="X656" s="17">
        <v>0.66</v>
      </c>
      <c r="Y656" s="17">
        <v>6.5964219999999996</v>
      </c>
      <c r="Z656" s="7">
        <f t="shared" si="220"/>
        <v>25.414999999999999</v>
      </c>
      <c r="AA656" s="7">
        <f t="shared" si="234"/>
        <v>298.565</v>
      </c>
      <c r="AB656" s="2">
        <f t="shared" si="221"/>
        <v>546.75</v>
      </c>
      <c r="AC656" s="42">
        <f t="shared" si="222"/>
        <v>3.7503951919234448</v>
      </c>
      <c r="AD656" s="42">
        <f t="shared" si="223"/>
        <v>2.3402465997602295</v>
      </c>
      <c r="AE656" s="42">
        <f t="shared" si="224"/>
        <v>0.85980961416780965</v>
      </c>
      <c r="AF656" s="42">
        <f t="shared" si="225"/>
        <v>387.38333750269942</v>
      </c>
      <c r="AG656" s="42">
        <f t="shared" si="226"/>
        <v>371.8880040025914</v>
      </c>
      <c r="AH656" s="6">
        <f t="shared" si="227"/>
        <v>373.05599999999998</v>
      </c>
      <c r="AI656" s="4">
        <v>27.619425562829701</v>
      </c>
      <c r="AJ656" s="4">
        <f t="shared" si="235"/>
        <v>300.76942556282967</v>
      </c>
      <c r="AK656" s="8">
        <f t="shared" si="228"/>
        <v>0.2072140747962839</v>
      </c>
      <c r="AL656" s="8">
        <f t="shared" si="229"/>
        <v>445.82989777350332</v>
      </c>
      <c r="AM656" s="8">
        <f t="shared" si="230"/>
        <v>1.9587496011486512</v>
      </c>
      <c r="AN656" s="8">
        <f t="shared" si="231"/>
        <v>125.78094236663476</v>
      </c>
      <c r="AO656" s="22">
        <f t="shared" si="232"/>
        <v>7.927451036331544E-3</v>
      </c>
      <c r="AP656" s="22">
        <f t="shared" si="233"/>
        <v>8.7662407190243347E-2</v>
      </c>
      <c r="AQ656" s="19">
        <f t="shared" si="236"/>
        <v>8.7662407190243347E-2</v>
      </c>
      <c r="AX656">
        <v>0.19278602317557786</v>
      </c>
      <c r="AY656">
        <v>58.189655172413794</v>
      </c>
      <c r="AZ656">
        <v>2.4245689655172415</v>
      </c>
      <c r="BA656">
        <v>1.9639008620689657</v>
      </c>
      <c r="BB656">
        <v>7.353448275862065</v>
      </c>
      <c r="BC656">
        <v>0.30639367816091939</v>
      </c>
      <c r="BD656">
        <v>1.6575071839080464</v>
      </c>
      <c r="BE656">
        <v>0.16575071839080466</v>
      </c>
      <c r="BF656">
        <v>0</v>
      </c>
      <c r="BG656">
        <v>25.414999999999999</v>
      </c>
      <c r="BH656">
        <v>0.66598843270804475</v>
      </c>
      <c r="BI656">
        <v>3.2469330266818028</v>
      </c>
      <c r="BJ656">
        <v>2.0260862086494451</v>
      </c>
      <c r="BK656">
        <v>0.45237894531579664</v>
      </c>
      <c r="BL656">
        <v>1.2566081814327685E-3</v>
      </c>
      <c r="BP656" s="50">
        <f t="shared" si="237"/>
        <v>0.66618788201032775</v>
      </c>
      <c r="BQ656" s="50">
        <f t="shared" si="238"/>
        <v>6.630028735632186E-2</v>
      </c>
      <c r="BR656" s="50">
        <f t="shared" si="239"/>
        <v>0.45979193203950625</v>
      </c>
      <c r="BS656" s="50">
        <f t="shared" si="240"/>
        <v>0.48879105754910801</v>
      </c>
      <c r="BT656" s="50">
        <f t="shared" si="241"/>
        <v>1.2771998112208508E-3</v>
      </c>
      <c r="BU656" s="50">
        <f t="shared" si="241"/>
        <v>1.3577529376364113E-3</v>
      </c>
    </row>
    <row r="657" spans="1:73" x14ac:dyDescent="0.25">
      <c r="A657" s="21">
        <v>43739.50277777778</v>
      </c>
      <c r="B657" s="17">
        <v>337750</v>
      </c>
      <c r="C657" s="17">
        <v>13.47</v>
      </c>
      <c r="D657" s="17">
        <v>26.97</v>
      </c>
      <c r="E657" s="17">
        <v>676.4</v>
      </c>
      <c r="F657" s="17">
        <v>83.5</v>
      </c>
      <c r="G657" s="17">
        <v>-97.7</v>
      </c>
      <c r="H657" s="17">
        <v>-12.31</v>
      </c>
      <c r="I657" s="17">
        <v>31.29</v>
      </c>
      <c r="J657" s="17">
        <v>304.39999999999998</v>
      </c>
      <c r="K657" s="17">
        <v>592.9</v>
      </c>
      <c r="L657" s="17">
        <v>-85.4</v>
      </c>
      <c r="M657" s="17">
        <v>0.123</v>
      </c>
      <c r="N657" s="17">
        <v>578.70000000000005</v>
      </c>
      <c r="O657" s="17">
        <v>71.16</v>
      </c>
      <c r="P657" s="17">
        <v>507.5</v>
      </c>
      <c r="Q657" s="17">
        <v>389.4</v>
      </c>
      <c r="R657" s="17">
        <v>474.7</v>
      </c>
      <c r="S657" s="17">
        <v>24.55</v>
      </c>
      <c r="T657" s="17">
        <v>62.71</v>
      </c>
      <c r="U657" s="17">
        <v>1.645</v>
      </c>
      <c r="V657" s="17">
        <v>343.5</v>
      </c>
      <c r="W657" s="17">
        <v>25.65</v>
      </c>
      <c r="X657" s="17">
        <v>0.66200000000000003</v>
      </c>
      <c r="Y657" s="17">
        <v>6.6176180000000002</v>
      </c>
      <c r="Z657" s="7">
        <f t="shared" si="220"/>
        <v>25.1</v>
      </c>
      <c r="AA657" s="7">
        <f t="shared" si="234"/>
        <v>298.25</v>
      </c>
      <c r="AB657" s="2">
        <f t="shared" si="221"/>
        <v>547.88400000000001</v>
      </c>
      <c r="AC657" s="42">
        <f t="shared" si="222"/>
        <v>3.6654295039774709</v>
      </c>
      <c r="AD657" s="42">
        <f t="shared" si="223"/>
        <v>2.298590841944272</v>
      </c>
      <c r="AE657" s="42">
        <f t="shared" si="224"/>
        <v>0.85773367563592462</v>
      </c>
      <c r="AF657" s="42">
        <f t="shared" si="225"/>
        <v>384.8197291526767</v>
      </c>
      <c r="AG657" s="42">
        <f t="shared" si="226"/>
        <v>369.42693998656961</v>
      </c>
      <c r="AH657" s="6">
        <f t="shared" si="227"/>
        <v>373.82399999999996</v>
      </c>
      <c r="AI657" s="4">
        <v>27.2377623700045</v>
      </c>
      <c r="AJ657" s="4">
        <f t="shared" si="235"/>
        <v>300.38776237000445</v>
      </c>
      <c r="AK657" s="8">
        <f t="shared" si="228"/>
        <v>0.20655890497747167</v>
      </c>
      <c r="AL657" s="8">
        <f t="shared" si="229"/>
        <v>443.56426573901985</v>
      </c>
      <c r="AM657" s="8">
        <f t="shared" si="230"/>
        <v>3.298738395205052</v>
      </c>
      <c r="AN657" s="8">
        <f t="shared" si="231"/>
        <v>205.4223949282574</v>
      </c>
      <c r="AO657" s="22">
        <f t="shared" si="232"/>
        <v>6.2091186591825493E-3</v>
      </c>
      <c r="AP657" s="22">
        <f t="shared" si="233"/>
        <v>6.8660946084591404E-2</v>
      </c>
      <c r="AQ657" s="19">
        <f t="shared" si="236"/>
        <v>6.8660946084591404E-2</v>
      </c>
      <c r="AX657">
        <v>0.18966399559757055</v>
      </c>
      <c r="AY657">
        <v>58.310344827586206</v>
      </c>
      <c r="AZ657">
        <v>2.4295977011494254</v>
      </c>
      <c r="BA657">
        <v>1.9679741379310347</v>
      </c>
      <c r="BB657">
        <v>7.3534482758620703</v>
      </c>
      <c r="BC657">
        <v>0.30639367816091961</v>
      </c>
      <c r="BD657">
        <v>1.6615804597701151</v>
      </c>
      <c r="BE657">
        <v>0.16615804597701153</v>
      </c>
      <c r="BF657">
        <v>0</v>
      </c>
      <c r="BG657">
        <v>25.1</v>
      </c>
      <c r="BH657">
        <v>1.8888809858702305</v>
      </c>
      <c r="BI657">
        <v>3.1866957622050229</v>
      </c>
      <c r="BJ657">
        <v>1.9983769124787698</v>
      </c>
      <c r="BK657">
        <v>0.44940554110585912</v>
      </c>
      <c r="BL657">
        <v>1.2483487252940532E-3</v>
      </c>
      <c r="BP657" s="50">
        <f t="shared" si="237"/>
        <v>1.889446665356878</v>
      </c>
      <c r="BQ657" s="50">
        <f t="shared" si="238"/>
        <v>6.6463218390804601E-2</v>
      </c>
      <c r="BR657" s="50">
        <f t="shared" si="239"/>
        <v>0.46909755572260481</v>
      </c>
      <c r="BS657" s="50">
        <f t="shared" si="240"/>
        <v>0.49606200336292922</v>
      </c>
      <c r="BT657" s="50">
        <f t="shared" si="241"/>
        <v>1.3030487658961245E-3</v>
      </c>
      <c r="BU657" s="50">
        <f t="shared" si="241"/>
        <v>1.3779500093414698E-3</v>
      </c>
    </row>
    <row r="658" spans="1:73" x14ac:dyDescent="0.25">
      <c r="A658" s="21">
        <v>43739.503472222219</v>
      </c>
      <c r="B658" s="17">
        <v>337751</v>
      </c>
      <c r="C658" s="17">
        <v>13.45</v>
      </c>
      <c r="D658" s="17">
        <v>26.98</v>
      </c>
      <c r="E658" s="17">
        <v>678.4</v>
      </c>
      <c r="F658" s="17">
        <v>83.5</v>
      </c>
      <c r="G658" s="17">
        <v>-98.6</v>
      </c>
      <c r="H658" s="17">
        <v>-12.51</v>
      </c>
      <c r="I658" s="17">
        <v>31.29</v>
      </c>
      <c r="J658" s="17">
        <v>304.39999999999998</v>
      </c>
      <c r="K658" s="17">
        <v>594.79999999999995</v>
      </c>
      <c r="L658" s="17">
        <v>-86.1</v>
      </c>
      <c r="M658" s="17">
        <v>0.123</v>
      </c>
      <c r="N658" s="17">
        <v>579.70000000000005</v>
      </c>
      <c r="O658" s="17">
        <v>71.03</v>
      </c>
      <c r="P658" s="17">
        <v>508.7</v>
      </c>
      <c r="Q658" s="17">
        <v>388.5</v>
      </c>
      <c r="R658" s="17">
        <v>474.6</v>
      </c>
      <c r="S658" s="17">
        <v>24.59</v>
      </c>
      <c r="T658" s="17">
        <v>63.34</v>
      </c>
      <c r="U658" s="17">
        <v>0.75</v>
      </c>
      <c r="V658" s="17">
        <v>348</v>
      </c>
      <c r="W658" s="17">
        <v>26.35</v>
      </c>
      <c r="X658" s="17">
        <v>0.66300000000000003</v>
      </c>
      <c r="Y658" s="17">
        <v>6.6324569999999996</v>
      </c>
      <c r="Z658" s="7">
        <f t="shared" si="220"/>
        <v>25.47</v>
      </c>
      <c r="AA658" s="7">
        <f t="shared" si="234"/>
        <v>298.62</v>
      </c>
      <c r="AB658" s="2">
        <f t="shared" si="221"/>
        <v>549.50400000000002</v>
      </c>
      <c r="AC658" s="42">
        <f t="shared" si="222"/>
        <v>3.4879588050541286</v>
      </c>
      <c r="AD658" s="42">
        <f t="shared" si="223"/>
        <v>2.2092731071212852</v>
      </c>
      <c r="AE658" s="42">
        <f t="shared" si="224"/>
        <v>0.85273504286852153</v>
      </c>
      <c r="AF658" s="42">
        <f t="shared" si="225"/>
        <v>384.47909742556919</v>
      </c>
      <c r="AG658" s="42">
        <f t="shared" si="226"/>
        <v>369.09993352854639</v>
      </c>
      <c r="AH658" s="6">
        <f t="shared" si="227"/>
        <v>372.96</v>
      </c>
      <c r="AI658" s="4">
        <v>26.513414794833601</v>
      </c>
      <c r="AJ658" s="4">
        <f t="shared" si="235"/>
        <v>299.66341479483356</v>
      </c>
      <c r="AK658" s="8">
        <f t="shared" si="228"/>
        <v>0.20732861139997497</v>
      </c>
      <c r="AL658" s="8">
        <f t="shared" si="229"/>
        <v>439.1441451599369</v>
      </c>
      <c r="AM658" s="8">
        <f t="shared" si="230"/>
        <v>2.2273863607376247</v>
      </c>
      <c r="AN658" s="8">
        <f t="shared" si="231"/>
        <v>67.700680020257451</v>
      </c>
      <c r="AO658" s="22">
        <f t="shared" si="232"/>
        <v>9.4625113671039738E-3</v>
      </c>
      <c r="AP658" s="22">
        <f t="shared" si="233"/>
        <v>0.10463723089600208</v>
      </c>
      <c r="AQ658" s="19">
        <f t="shared" si="236"/>
        <v>0.10463723089600208</v>
      </c>
      <c r="AX658">
        <v>0.19333555224072016</v>
      </c>
      <c r="AY658">
        <v>58.482758620689658</v>
      </c>
      <c r="AZ658">
        <v>2.4367816091954024</v>
      </c>
      <c r="BA658">
        <v>1.9737931034482761</v>
      </c>
      <c r="BB658">
        <v>7.4224137931034502</v>
      </c>
      <c r="BC658">
        <v>0.30926724137931044</v>
      </c>
      <c r="BD658">
        <v>1.6645258620689656</v>
      </c>
      <c r="BE658">
        <v>0.16645258620689657</v>
      </c>
      <c r="BF658">
        <v>0</v>
      </c>
      <c r="BG658">
        <v>25.47</v>
      </c>
      <c r="BH658">
        <v>0.86119193884660961</v>
      </c>
      <c r="BI658">
        <v>3.2575518070470966</v>
      </c>
      <c r="BJ658">
        <v>2.0633333145836312</v>
      </c>
      <c r="BK658">
        <v>0.45367713216693445</v>
      </c>
      <c r="BL658">
        <v>1.2602142560192624E-3</v>
      </c>
      <c r="BP658" s="50">
        <f t="shared" si="237"/>
        <v>0.86144984742714803</v>
      </c>
      <c r="BQ658" s="50">
        <f t="shared" si="238"/>
        <v>6.6581034482758622E-2</v>
      </c>
      <c r="BR658" s="50">
        <f t="shared" si="239"/>
        <v>0.46316150884728863</v>
      </c>
      <c r="BS658" s="50">
        <f t="shared" si="240"/>
        <v>0.49197559102569033</v>
      </c>
      <c r="BT658" s="50">
        <f t="shared" si="241"/>
        <v>1.2865597467980239E-3</v>
      </c>
      <c r="BU658" s="50">
        <f t="shared" si="241"/>
        <v>1.3665988639602509E-3</v>
      </c>
    </row>
    <row r="659" spans="1:73" x14ac:dyDescent="0.25">
      <c r="A659" s="21">
        <v>43739.503472222219</v>
      </c>
      <c r="B659" s="17">
        <v>337752</v>
      </c>
      <c r="C659" s="17">
        <v>13.46</v>
      </c>
      <c r="D659" s="17">
        <v>26.98</v>
      </c>
      <c r="E659" s="17">
        <v>679.6</v>
      </c>
      <c r="F659" s="17">
        <v>83.6</v>
      </c>
      <c r="G659" s="17">
        <v>-99.6</v>
      </c>
      <c r="H659" s="17">
        <v>-13.66</v>
      </c>
      <c r="I659" s="17">
        <v>31.31</v>
      </c>
      <c r="J659" s="17">
        <v>304.5</v>
      </c>
      <c r="K659" s="17">
        <v>596</v>
      </c>
      <c r="L659" s="17">
        <v>-86</v>
      </c>
      <c r="M659" s="17">
        <v>0.123</v>
      </c>
      <c r="N659" s="17">
        <v>579.9</v>
      </c>
      <c r="O659" s="17">
        <v>69.91</v>
      </c>
      <c r="P659" s="17">
        <v>510</v>
      </c>
      <c r="Q659" s="17">
        <v>387.6</v>
      </c>
      <c r="R659" s="17">
        <v>473.6</v>
      </c>
      <c r="S659" s="17">
        <v>24.62</v>
      </c>
      <c r="T659" s="17">
        <v>60.79</v>
      </c>
      <c r="U659" s="17">
        <v>0.34499999999999997</v>
      </c>
      <c r="V659" s="17">
        <v>323.5</v>
      </c>
      <c r="W659" s="17">
        <v>26.5</v>
      </c>
      <c r="X659" s="17">
        <v>0.66400000000000003</v>
      </c>
      <c r="Y659" s="17">
        <v>6.6394659999999996</v>
      </c>
      <c r="Z659" s="7">
        <f t="shared" si="220"/>
        <v>25.560000000000002</v>
      </c>
      <c r="AA659" s="7">
        <f t="shared" si="234"/>
        <v>298.70999999999998</v>
      </c>
      <c r="AB659" s="2">
        <f t="shared" si="221"/>
        <v>550.476</v>
      </c>
      <c r="AC659" s="42">
        <f t="shared" si="222"/>
        <v>3.6018948511789612</v>
      </c>
      <c r="AD659" s="42">
        <f t="shared" si="223"/>
        <v>2.1895918800316907</v>
      </c>
      <c r="AE659" s="42">
        <f t="shared" si="224"/>
        <v>0.85160786720575332</v>
      </c>
      <c r="AF659" s="42">
        <f t="shared" si="225"/>
        <v>384.43398288672989</v>
      </c>
      <c r="AG659" s="42">
        <f t="shared" si="226"/>
        <v>369.05662357126067</v>
      </c>
      <c r="AH659" s="6">
        <f t="shared" si="227"/>
        <v>372.096</v>
      </c>
      <c r="AI659" s="4">
        <v>27.014451545116199</v>
      </c>
      <c r="AJ659" s="4">
        <f t="shared" si="235"/>
        <v>300.16445154511615</v>
      </c>
      <c r="AK659" s="8">
        <f t="shared" si="228"/>
        <v>0.20751612596027921</v>
      </c>
      <c r="AL659" s="8">
        <f t="shared" si="229"/>
        <v>442.15658628034095</v>
      </c>
      <c r="AM659" s="8">
        <f t="shared" si="230"/>
        <v>1.5106869298435066</v>
      </c>
      <c r="AN659" s="8">
        <f t="shared" si="231"/>
        <v>64.005045961741814</v>
      </c>
      <c r="AO659" s="22">
        <f t="shared" si="232"/>
        <v>9.4805246653924848E-3</v>
      </c>
      <c r="AP659" s="22">
        <f t="shared" si="233"/>
        <v>0.10483642343370048</v>
      </c>
      <c r="AQ659" s="19">
        <f t="shared" si="236"/>
        <v>0.10483642343370048</v>
      </c>
      <c r="AX659">
        <v>0.1942376266922177</v>
      </c>
      <c r="AY659">
        <v>58.58620689655173</v>
      </c>
      <c r="AZ659">
        <v>2.4410919540229887</v>
      </c>
      <c r="BA659">
        <v>1.9772844827586209</v>
      </c>
      <c r="BB659">
        <v>7.4137931034482758</v>
      </c>
      <c r="BC659">
        <v>0.30890804597701149</v>
      </c>
      <c r="BD659">
        <v>1.6683764367816094</v>
      </c>
      <c r="BE659">
        <v>0.16683764367816095</v>
      </c>
      <c r="BF659">
        <v>0</v>
      </c>
      <c r="BG659">
        <v>25.560000000000002</v>
      </c>
      <c r="BH659">
        <v>0.39614829186944039</v>
      </c>
      <c r="BI659">
        <v>3.2749933013425752</v>
      </c>
      <c r="BJ659">
        <v>1.9908684278861515</v>
      </c>
      <c r="BK659">
        <v>0.45701636470438894</v>
      </c>
      <c r="BL659">
        <v>1.2694899019566358E-3</v>
      </c>
      <c r="BP659" s="50">
        <f t="shared" si="237"/>
        <v>0.39626692981648809</v>
      </c>
      <c r="BQ659" s="50">
        <f t="shared" si="238"/>
        <v>6.6735057471264375E-2</v>
      </c>
      <c r="BR659" s="50">
        <f t="shared" si="239"/>
        <v>0.46151871292480495</v>
      </c>
      <c r="BS659" s="50">
        <f t="shared" si="240"/>
        <v>0.49124146718845885</v>
      </c>
      <c r="BT659" s="50">
        <f t="shared" si="241"/>
        <v>1.2819964247911249E-3</v>
      </c>
      <c r="BU659" s="50">
        <f t="shared" si="241"/>
        <v>1.3645596310790523E-3</v>
      </c>
    </row>
    <row r="660" spans="1:73" x14ac:dyDescent="0.25">
      <c r="A660" s="21">
        <v>43739.503472222219</v>
      </c>
      <c r="B660" s="17">
        <v>337753</v>
      </c>
      <c r="C660" s="17">
        <v>13.46</v>
      </c>
      <c r="D660" s="17">
        <v>26.99</v>
      </c>
      <c r="E660" s="17">
        <v>679.5</v>
      </c>
      <c r="F660" s="17">
        <v>83.5</v>
      </c>
      <c r="G660" s="17">
        <v>-99.9</v>
      </c>
      <c r="H660" s="17">
        <v>-15.1</v>
      </c>
      <c r="I660" s="17">
        <v>31.33</v>
      </c>
      <c r="J660" s="17">
        <v>304.5</v>
      </c>
      <c r="K660" s="17">
        <v>595.9</v>
      </c>
      <c r="L660" s="17">
        <v>-84.8</v>
      </c>
      <c r="M660" s="17">
        <v>0.123</v>
      </c>
      <c r="N660" s="17">
        <v>579.5</v>
      </c>
      <c r="O660" s="17">
        <v>68.44</v>
      </c>
      <c r="P660" s="17">
        <v>511.1</v>
      </c>
      <c r="Q660" s="17">
        <v>387.4</v>
      </c>
      <c r="R660" s="17">
        <v>472.2</v>
      </c>
      <c r="S660" s="17">
        <v>24.64</v>
      </c>
      <c r="T660" s="17">
        <v>60.39</v>
      </c>
      <c r="U660" s="17">
        <v>0.33500000000000002</v>
      </c>
      <c r="V660" s="17">
        <v>340</v>
      </c>
      <c r="W660" s="17">
        <v>26.6</v>
      </c>
      <c r="X660" s="17">
        <v>0.66400000000000003</v>
      </c>
      <c r="Y660" s="17">
        <v>6.6414309999999999</v>
      </c>
      <c r="Z660" s="7">
        <f t="shared" si="220"/>
        <v>25.62</v>
      </c>
      <c r="AA660" s="7">
        <f t="shared" si="234"/>
        <v>298.77</v>
      </c>
      <c r="AB660" s="2">
        <f t="shared" si="221"/>
        <v>550.39499999999998</v>
      </c>
      <c r="AC660" s="42">
        <f t="shared" si="222"/>
        <v>3.5160714891611131</v>
      </c>
      <c r="AD660" s="42">
        <f t="shared" si="223"/>
        <v>2.1233555723043964</v>
      </c>
      <c r="AE660" s="42">
        <f t="shared" si="224"/>
        <v>0.84785094313076914</v>
      </c>
      <c r="AF660" s="42">
        <f t="shared" si="225"/>
        <v>383.04563249674857</v>
      </c>
      <c r="AG660" s="42">
        <f t="shared" si="226"/>
        <v>367.72380719687862</v>
      </c>
      <c r="AH660" s="6">
        <f t="shared" si="227"/>
        <v>371.90399999999994</v>
      </c>
      <c r="AI660" s="4">
        <v>26.650598382947699</v>
      </c>
      <c r="AJ660" s="4">
        <f t="shared" si="235"/>
        <v>299.80059838294767</v>
      </c>
      <c r="AK660" s="8">
        <f t="shared" si="228"/>
        <v>0.20764119845874915</v>
      </c>
      <c r="AL660" s="8">
        <f t="shared" si="229"/>
        <v>439.94646591546405</v>
      </c>
      <c r="AM660" s="8">
        <f t="shared" si="230"/>
        <v>1.4886319222695716</v>
      </c>
      <c r="AN660" s="8">
        <f t="shared" si="231"/>
        <v>44.690711519710902</v>
      </c>
      <c r="AO660" s="22">
        <f t="shared" si="232"/>
        <v>9.9643621417674511E-3</v>
      </c>
      <c r="AP660" s="22">
        <f t="shared" si="233"/>
        <v>0.11018673814059643</v>
      </c>
      <c r="AQ660" s="19">
        <f t="shared" si="236"/>
        <v>0.11018673814059643</v>
      </c>
      <c r="AX660">
        <v>0.1948409764108327</v>
      </c>
      <c r="AY660">
        <v>58.577586206896555</v>
      </c>
      <c r="AZ660">
        <v>2.4407327586206899</v>
      </c>
      <c r="BA660">
        <v>1.9769935344827589</v>
      </c>
      <c r="BB660">
        <v>7.3103448275862082</v>
      </c>
      <c r="BC660">
        <v>0.30459770114942536</v>
      </c>
      <c r="BD660">
        <v>1.6723958333333335</v>
      </c>
      <c r="BE660">
        <v>0.16723958333333336</v>
      </c>
      <c r="BF660">
        <v>0</v>
      </c>
      <c r="BG660">
        <v>25.62</v>
      </c>
      <c r="BH660">
        <v>0.38466573268481896</v>
      </c>
      <c r="BI660">
        <v>3.2866661386178064</v>
      </c>
      <c r="BJ660">
        <v>1.9848176811112932</v>
      </c>
      <c r="BK660">
        <v>0.45862391504548683</v>
      </c>
      <c r="BL660">
        <v>1.2739553195707967E-3</v>
      </c>
      <c r="BP660" s="50">
        <f t="shared" si="237"/>
        <v>0.38478093185079282</v>
      </c>
      <c r="BQ660" s="50">
        <f t="shared" si="238"/>
        <v>6.6895833333333349E-2</v>
      </c>
      <c r="BR660" s="50">
        <f t="shared" si="239"/>
        <v>0.46300428404480487</v>
      </c>
      <c r="BS660" s="50">
        <f t="shared" si="240"/>
        <v>0.49284418822576964</v>
      </c>
      <c r="BT660" s="50">
        <f t="shared" si="241"/>
        <v>1.286123011235569E-3</v>
      </c>
      <c r="BU660" s="50">
        <f t="shared" si="241"/>
        <v>1.3690116339604714E-3</v>
      </c>
    </row>
    <row r="661" spans="1:73" x14ac:dyDescent="0.25">
      <c r="A661" s="21">
        <v>43739.503472222219</v>
      </c>
      <c r="B661" s="17">
        <v>337754</v>
      </c>
      <c r="C661" s="17">
        <v>13.47</v>
      </c>
      <c r="D661" s="17">
        <v>27</v>
      </c>
      <c r="E661" s="17">
        <v>679.9</v>
      </c>
      <c r="F661" s="17">
        <v>83.5</v>
      </c>
      <c r="G661" s="17">
        <v>-100.3</v>
      </c>
      <c r="H661" s="17">
        <v>-14.49</v>
      </c>
      <c r="I661" s="17">
        <v>31.37</v>
      </c>
      <c r="J661" s="17">
        <v>304.5</v>
      </c>
      <c r="K661" s="17">
        <v>596.4</v>
      </c>
      <c r="L661" s="17">
        <v>-85.8</v>
      </c>
      <c r="M661" s="17">
        <v>0.123</v>
      </c>
      <c r="N661" s="17">
        <v>579.6</v>
      </c>
      <c r="O661" s="17">
        <v>69</v>
      </c>
      <c r="P661" s="17">
        <v>510.6</v>
      </c>
      <c r="Q661" s="17">
        <v>387.3</v>
      </c>
      <c r="R661" s="17">
        <v>473.1</v>
      </c>
      <c r="S661" s="17">
        <v>24.66</v>
      </c>
      <c r="T661" s="17">
        <v>61.94</v>
      </c>
      <c r="U661" s="17">
        <v>0.34499999999999997</v>
      </c>
      <c r="V661" s="17">
        <v>322</v>
      </c>
      <c r="W661" s="17">
        <v>27.5</v>
      </c>
      <c r="X661" s="17">
        <v>0.66400000000000003</v>
      </c>
      <c r="Y661" s="17">
        <v>6.6425270000000003</v>
      </c>
      <c r="Z661" s="7">
        <f t="shared" si="220"/>
        <v>26.08</v>
      </c>
      <c r="AA661" s="7">
        <f t="shared" si="234"/>
        <v>299.22999999999996</v>
      </c>
      <c r="AB661" s="2">
        <f t="shared" si="221"/>
        <v>550.71900000000005</v>
      </c>
      <c r="AC661" s="42">
        <f t="shared" si="222"/>
        <v>3.430105544757696</v>
      </c>
      <c r="AD661" s="42">
        <f t="shared" si="223"/>
        <v>2.1246073744229168</v>
      </c>
      <c r="AE661" s="42">
        <f t="shared" si="224"/>
        <v>0.84773587999339128</v>
      </c>
      <c r="AF661" s="42">
        <f t="shared" si="225"/>
        <v>385.35780010278722</v>
      </c>
      <c r="AG661" s="42">
        <f t="shared" si="226"/>
        <v>369.94348809867574</v>
      </c>
      <c r="AH661" s="6">
        <f t="shared" si="227"/>
        <v>371.80799999999999</v>
      </c>
      <c r="AI661" s="4">
        <v>26.314267233234499</v>
      </c>
      <c r="AJ661" s="4">
        <f t="shared" si="235"/>
        <v>299.46426723323447</v>
      </c>
      <c r="AK661" s="8">
        <f t="shared" si="228"/>
        <v>0.20860175761092734</v>
      </c>
      <c r="AL661" s="8">
        <f t="shared" si="229"/>
        <v>437.81357340869715</v>
      </c>
      <c r="AM661" s="8">
        <f t="shared" si="230"/>
        <v>1.5106869298435066</v>
      </c>
      <c r="AN661" s="8">
        <f t="shared" si="231"/>
        <v>10.309236550954962</v>
      </c>
      <c r="AO661" s="22">
        <f t="shared" si="232"/>
        <v>1.0800885312389173E-2</v>
      </c>
      <c r="AP661" s="22">
        <f t="shared" si="233"/>
        <v>0.11943708033394906</v>
      </c>
      <c r="AQ661" s="19">
        <f t="shared" si="236"/>
        <v>0.11943708033394906</v>
      </c>
      <c r="AX661">
        <v>0.19951929724978829</v>
      </c>
      <c r="AY661">
        <v>58.612068965517238</v>
      </c>
      <c r="AZ661">
        <v>2.4421695402298851</v>
      </c>
      <c r="BA661">
        <v>1.978157327586207</v>
      </c>
      <c r="BB661">
        <v>7.3965517241379324</v>
      </c>
      <c r="BC661">
        <v>0.30818965517241387</v>
      </c>
      <c r="BD661">
        <v>1.6699676724137931</v>
      </c>
      <c r="BE661">
        <v>0.16699676724137932</v>
      </c>
      <c r="BF661">
        <v>0</v>
      </c>
      <c r="BG661">
        <v>26.08</v>
      </c>
      <c r="BH661">
        <v>0.39614829186944039</v>
      </c>
      <c r="BI661">
        <v>3.3773692042926835</v>
      </c>
      <c r="BJ661">
        <v>2.0919424851388881</v>
      </c>
      <c r="BK661">
        <v>0.46042028593722178</v>
      </c>
      <c r="BL661">
        <v>1.2789452387145051E-3</v>
      </c>
      <c r="BP661" s="50">
        <f t="shared" si="237"/>
        <v>0.39626692981648809</v>
      </c>
      <c r="BQ661" s="50">
        <f t="shared" si="238"/>
        <v>6.6798706896551721E-2</v>
      </c>
      <c r="BR661" s="50">
        <f t="shared" si="239"/>
        <v>0.46486811233401315</v>
      </c>
      <c r="BS661" s="50">
        <f t="shared" si="240"/>
        <v>0.49483518581403613</v>
      </c>
      <c r="BT661" s="50">
        <f t="shared" si="241"/>
        <v>1.2913003120389253E-3</v>
      </c>
      <c r="BU661" s="50">
        <f t="shared" si="241"/>
        <v>1.374542182816767E-3</v>
      </c>
    </row>
    <row r="662" spans="1:73" x14ac:dyDescent="0.25">
      <c r="A662" s="21">
        <v>43739.503472222219</v>
      </c>
      <c r="B662" s="17">
        <v>337755</v>
      </c>
      <c r="C662" s="17">
        <v>13.46</v>
      </c>
      <c r="D662" s="17">
        <v>27.01</v>
      </c>
      <c r="E662" s="17">
        <v>680.2</v>
      </c>
      <c r="F662" s="17">
        <v>83.6</v>
      </c>
      <c r="G662" s="17">
        <v>-99.4</v>
      </c>
      <c r="H662" s="17">
        <v>-13.41</v>
      </c>
      <c r="I662" s="17">
        <v>31.4</v>
      </c>
      <c r="J662" s="17">
        <v>304.60000000000002</v>
      </c>
      <c r="K662" s="17">
        <v>596.6</v>
      </c>
      <c r="L662" s="17">
        <v>-86</v>
      </c>
      <c r="M662" s="17">
        <v>0.123</v>
      </c>
      <c r="N662" s="17">
        <v>580.70000000000005</v>
      </c>
      <c r="O662" s="17">
        <v>70.17</v>
      </c>
      <c r="P662" s="17">
        <v>510.6</v>
      </c>
      <c r="Q662" s="17">
        <v>388.3</v>
      </c>
      <c r="R662" s="17">
        <v>474.4</v>
      </c>
      <c r="S662" s="17">
        <v>24.69</v>
      </c>
      <c r="T662" s="17">
        <v>63.11</v>
      </c>
      <c r="U662" s="17">
        <v>0.35499999999999998</v>
      </c>
      <c r="V662" s="17">
        <v>189.5</v>
      </c>
      <c r="W662" s="17">
        <v>27.25</v>
      </c>
      <c r="X662" s="17">
        <v>0.66500000000000004</v>
      </c>
      <c r="Y662" s="17">
        <v>6.6507059999999996</v>
      </c>
      <c r="Z662" s="7">
        <f t="shared" si="220"/>
        <v>25.97</v>
      </c>
      <c r="AA662" s="7">
        <f t="shared" si="234"/>
        <v>299.12</v>
      </c>
      <c r="AB662" s="2">
        <f t="shared" si="221"/>
        <v>550.9620000000001</v>
      </c>
      <c r="AC662" s="42">
        <f t="shared" si="222"/>
        <v>3.4350178726192961</v>
      </c>
      <c r="AD662" s="42">
        <f t="shared" si="223"/>
        <v>2.1678397794100377</v>
      </c>
      <c r="AE662" s="42">
        <f t="shared" si="224"/>
        <v>0.85022610290330525</v>
      </c>
      <c r="AF662" s="42">
        <f t="shared" si="225"/>
        <v>385.92179102383642</v>
      </c>
      <c r="AG662" s="42">
        <f t="shared" si="226"/>
        <v>370.48491938288294</v>
      </c>
      <c r="AH662" s="6">
        <f t="shared" si="227"/>
        <v>372.76799999999997</v>
      </c>
      <c r="AI662" s="4">
        <v>26.325941565915301</v>
      </c>
      <c r="AJ662" s="4">
        <f t="shared" si="235"/>
        <v>299.47594156591526</v>
      </c>
      <c r="AK662" s="8">
        <f t="shared" si="228"/>
        <v>0.20837178976897192</v>
      </c>
      <c r="AL662" s="8">
        <f t="shared" si="229"/>
        <v>437.90921951270764</v>
      </c>
      <c r="AM662" s="8">
        <f t="shared" si="230"/>
        <v>1.5324245495292745</v>
      </c>
      <c r="AN662" s="8">
        <f t="shared" si="231"/>
        <v>15.889063187581469</v>
      </c>
      <c r="AO662" s="22">
        <f t="shared" si="232"/>
        <v>1.0699059345948406E-2</v>
      </c>
      <c r="AP662" s="22">
        <f t="shared" si="233"/>
        <v>0.11831108040134006</v>
      </c>
      <c r="AQ662" s="19">
        <f t="shared" si="236"/>
        <v>0.11831108040134006</v>
      </c>
      <c r="AX662">
        <v>0.19839205592561976</v>
      </c>
      <c r="AY662">
        <v>58.637931034482762</v>
      </c>
      <c r="AZ662">
        <v>2.4432471264367819</v>
      </c>
      <c r="BA662">
        <v>1.9790301724137935</v>
      </c>
      <c r="BB662">
        <v>7.4224137931034457</v>
      </c>
      <c r="BC662">
        <v>0.30926724137931022</v>
      </c>
      <c r="BD662">
        <v>1.6697629310344833</v>
      </c>
      <c r="BE662">
        <v>0.16697629310344833</v>
      </c>
      <c r="BF662">
        <v>0</v>
      </c>
      <c r="BG662">
        <v>25.97</v>
      </c>
      <c r="BH662">
        <v>0.40763085105406188</v>
      </c>
      <c r="BI662">
        <v>3.355483215930362</v>
      </c>
      <c r="BJ662">
        <v>2.1176454575736514</v>
      </c>
      <c r="BK662">
        <v>0.45916829167460804</v>
      </c>
      <c r="BL662">
        <v>1.2754674768739112E-3</v>
      </c>
      <c r="BP662" s="50">
        <f t="shared" si="237"/>
        <v>0.40775292778218336</v>
      </c>
      <c r="BQ662" s="50">
        <f t="shared" si="238"/>
        <v>6.6790517241379327E-2</v>
      </c>
      <c r="BR662" s="50">
        <f t="shared" si="239"/>
        <v>0.46374832494973806</v>
      </c>
      <c r="BS662" s="50">
        <f t="shared" si="240"/>
        <v>0.4936461675175805</v>
      </c>
      <c r="BT662" s="50">
        <f t="shared" si="241"/>
        <v>1.2881897915270502E-3</v>
      </c>
      <c r="BU662" s="50">
        <f t="shared" si="241"/>
        <v>1.3712393542155013E-3</v>
      </c>
    </row>
    <row r="663" spans="1:73" x14ac:dyDescent="0.25">
      <c r="A663" s="21">
        <v>43739.503472222219</v>
      </c>
      <c r="B663" s="17">
        <v>337756</v>
      </c>
      <c r="C663" s="17">
        <v>13.46</v>
      </c>
      <c r="D663" s="17">
        <v>27.02</v>
      </c>
      <c r="E663" s="17">
        <v>683.4</v>
      </c>
      <c r="F663" s="17">
        <v>84.5</v>
      </c>
      <c r="G663" s="17">
        <v>-100.8</v>
      </c>
      <c r="H663" s="17">
        <v>-16.43</v>
      </c>
      <c r="I663" s="17">
        <v>31.43</v>
      </c>
      <c r="J663" s="17">
        <v>304.60000000000002</v>
      </c>
      <c r="K663" s="17">
        <v>598.9</v>
      </c>
      <c r="L663" s="17">
        <v>-84.4</v>
      </c>
      <c r="M663" s="17">
        <v>0.124</v>
      </c>
      <c r="N663" s="17">
        <v>582.6</v>
      </c>
      <c r="O663" s="17">
        <v>68.09</v>
      </c>
      <c r="P663" s="17">
        <v>514.6</v>
      </c>
      <c r="Q663" s="17">
        <v>387.2</v>
      </c>
      <c r="R663" s="17">
        <v>471.5</v>
      </c>
      <c r="S663" s="17">
        <v>24.73</v>
      </c>
      <c r="T663" s="17">
        <v>59.78</v>
      </c>
      <c r="U663" s="17">
        <v>0.46500000000000002</v>
      </c>
      <c r="V663" s="17">
        <v>334</v>
      </c>
      <c r="W663" s="17">
        <v>26.55</v>
      </c>
      <c r="X663" s="17">
        <v>0.66900000000000004</v>
      </c>
      <c r="Y663" s="17">
        <v>6.6852320000000001</v>
      </c>
      <c r="Z663" s="7">
        <f t="shared" si="220"/>
        <v>25.64</v>
      </c>
      <c r="AA663" s="7">
        <f t="shared" si="234"/>
        <v>298.78999999999996</v>
      </c>
      <c r="AB663" s="2">
        <f t="shared" si="221"/>
        <v>553.55399999999997</v>
      </c>
      <c r="AC663" s="42">
        <f t="shared" si="222"/>
        <v>3.3378331067275768</v>
      </c>
      <c r="AD663" s="42">
        <f t="shared" si="223"/>
        <v>1.9953566312017454</v>
      </c>
      <c r="AE663" s="42">
        <f t="shared" si="224"/>
        <v>0.84033806468761274</v>
      </c>
      <c r="AF663" s="42">
        <f t="shared" si="225"/>
        <v>379.75310034843602</v>
      </c>
      <c r="AG663" s="42">
        <f t="shared" si="226"/>
        <v>364.56297633449856</v>
      </c>
      <c r="AH663" s="6">
        <f t="shared" si="227"/>
        <v>371.71199999999999</v>
      </c>
      <c r="AI663" s="4">
        <v>25.855303556330899</v>
      </c>
      <c r="AJ663" s="4">
        <f t="shared" si="235"/>
        <v>299.00530355633089</v>
      </c>
      <c r="AK663" s="8">
        <f t="shared" si="228"/>
        <v>0.20768290045664139</v>
      </c>
      <c r="AL663" s="8">
        <f t="shared" si="229"/>
        <v>435.13148941978073</v>
      </c>
      <c r="AM663" s="8">
        <f t="shared" si="230"/>
        <v>1.7538457742914568</v>
      </c>
      <c r="AN663" s="8">
        <f t="shared" si="231"/>
        <v>10.999756941586371</v>
      </c>
      <c r="AO663" s="22">
        <f t="shared" si="232"/>
        <v>1.0908587301454008E-2</v>
      </c>
      <c r="AP663" s="22">
        <f t="shared" si="233"/>
        <v>0.1206280578092221</v>
      </c>
      <c r="AQ663" s="19">
        <f t="shared" si="236"/>
        <v>0.1206280578092221</v>
      </c>
      <c r="AX663">
        <v>0.19504244331214007</v>
      </c>
      <c r="AY663">
        <v>58.913793103448278</v>
      </c>
      <c r="AZ663">
        <v>2.4547413793103448</v>
      </c>
      <c r="BA663">
        <v>1.9883405172413793</v>
      </c>
      <c r="BB663">
        <v>7.2672413793103461</v>
      </c>
      <c r="BC663">
        <v>0.30280172413793111</v>
      </c>
      <c r="BD663">
        <v>1.6855387931034482</v>
      </c>
      <c r="BE663">
        <v>0.16855387931034482</v>
      </c>
      <c r="BF663">
        <v>0</v>
      </c>
      <c r="BG663">
        <v>25.64</v>
      </c>
      <c r="BH663">
        <v>0.53393900208489797</v>
      </c>
      <c r="BI663">
        <v>3.2905651352121232</v>
      </c>
      <c r="BJ663">
        <v>1.9670998378298075</v>
      </c>
      <c r="BK663">
        <v>0.46272103328436154</v>
      </c>
      <c r="BL663">
        <v>1.285336203567671E-3</v>
      </c>
      <c r="BP663" s="50">
        <f t="shared" si="237"/>
        <v>0.53409890540483185</v>
      </c>
      <c r="BQ663" s="50">
        <f t="shared" si="238"/>
        <v>6.7421551724137926E-2</v>
      </c>
      <c r="BR663" s="50">
        <f t="shared" si="239"/>
        <v>0.46879698816207338</v>
      </c>
      <c r="BS663" s="50">
        <f t="shared" si="240"/>
        <v>0.4986147910052513</v>
      </c>
      <c r="BT663" s="50">
        <f t="shared" si="241"/>
        <v>1.3022138560057593E-3</v>
      </c>
      <c r="BU663" s="50">
        <f t="shared" si="241"/>
        <v>1.385041086125698E-3</v>
      </c>
    </row>
    <row r="664" spans="1:73" x14ac:dyDescent="0.25">
      <c r="A664" s="21">
        <v>43739.504166666666</v>
      </c>
      <c r="B664" s="17">
        <v>337757</v>
      </c>
      <c r="C664" s="17">
        <v>13.46</v>
      </c>
      <c r="D664" s="17">
        <v>27.03</v>
      </c>
      <c r="E664" s="17">
        <v>685.7</v>
      </c>
      <c r="F664" s="17">
        <v>85</v>
      </c>
      <c r="G664" s="17">
        <v>-100.2</v>
      </c>
      <c r="H664" s="17">
        <v>-16.100000000000001</v>
      </c>
      <c r="I664" s="17">
        <v>31.46</v>
      </c>
      <c r="J664" s="17">
        <v>304.60000000000002</v>
      </c>
      <c r="K664" s="17">
        <v>600.70000000000005</v>
      </c>
      <c r="L664" s="17">
        <v>-84.1</v>
      </c>
      <c r="M664" s="17">
        <v>0.124</v>
      </c>
      <c r="N664" s="17">
        <v>585.4</v>
      </c>
      <c r="O664" s="17">
        <v>68.849999999999994</v>
      </c>
      <c r="P664" s="17">
        <v>516.6</v>
      </c>
      <c r="Q664" s="17">
        <v>387.9</v>
      </c>
      <c r="R664" s="17">
        <v>472.1</v>
      </c>
      <c r="S664" s="17">
        <v>24.75</v>
      </c>
      <c r="T664" s="17">
        <v>60.98</v>
      </c>
      <c r="U664" s="17">
        <v>0.76</v>
      </c>
      <c r="V664" s="17">
        <v>352</v>
      </c>
      <c r="W664" s="17">
        <v>26.55</v>
      </c>
      <c r="X664" s="17">
        <v>0.67</v>
      </c>
      <c r="Y664" s="17">
        <v>6.7041940000000002</v>
      </c>
      <c r="Z664" s="7">
        <f t="shared" si="220"/>
        <v>25.65</v>
      </c>
      <c r="AA664" s="7">
        <f t="shared" si="234"/>
        <v>298.79999999999995</v>
      </c>
      <c r="AB664" s="2">
        <f t="shared" si="221"/>
        <v>555.41700000000003</v>
      </c>
      <c r="AC664" s="42">
        <f t="shared" si="222"/>
        <v>3.4928049182672267</v>
      </c>
      <c r="AD664" s="42">
        <f t="shared" si="223"/>
        <v>2.1299124391593547</v>
      </c>
      <c r="AE664" s="42">
        <f t="shared" si="224"/>
        <v>0.84821266408746032</v>
      </c>
      <c r="AF664" s="42">
        <f t="shared" si="225"/>
        <v>383.36299015290081</v>
      </c>
      <c r="AG664" s="42">
        <f t="shared" si="226"/>
        <v>368.02847054678477</v>
      </c>
      <c r="AH664" s="6">
        <f t="shared" si="227"/>
        <v>372.38399999999996</v>
      </c>
      <c r="AI664" s="4">
        <v>26.551684346950701</v>
      </c>
      <c r="AJ664" s="4">
        <f t="shared" si="235"/>
        <v>299.70168434695069</v>
      </c>
      <c r="AK664" s="8">
        <f t="shared" si="228"/>
        <v>0.20770375354924808</v>
      </c>
      <c r="AL664" s="8">
        <f t="shared" si="229"/>
        <v>439.34258666288366</v>
      </c>
      <c r="AM664" s="8">
        <f t="shared" si="230"/>
        <v>2.2421864329265753</v>
      </c>
      <c r="AN664" s="8">
        <f t="shared" si="231"/>
        <v>58.893414649177402</v>
      </c>
      <c r="AO664" s="22">
        <f t="shared" si="232"/>
        <v>9.7800196171337131E-3</v>
      </c>
      <c r="AP664" s="22">
        <f t="shared" si="233"/>
        <v>0.10814826330387282</v>
      </c>
      <c r="AQ664" s="19">
        <f t="shared" si="236"/>
        <v>0.10814826330387282</v>
      </c>
      <c r="AX664">
        <v>0.19514324251732765</v>
      </c>
      <c r="AY664">
        <v>59.112068965517246</v>
      </c>
      <c r="AZ664">
        <v>2.4630028735632186</v>
      </c>
      <c r="BA664">
        <v>1.9950323275862072</v>
      </c>
      <c r="BB664">
        <v>7.2586206896551762</v>
      </c>
      <c r="BC664">
        <v>0.30244252873563232</v>
      </c>
      <c r="BD664">
        <v>1.6925897988505749</v>
      </c>
      <c r="BE664">
        <v>0.1692589798850575</v>
      </c>
      <c r="BF664">
        <v>0</v>
      </c>
      <c r="BG664">
        <v>25.65</v>
      </c>
      <c r="BH664">
        <v>0.87267449803123109</v>
      </c>
      <c r="BI664">
        <v>3.2925161450124296</v>
      </c>
      <c r="BJ664">
        <v>2.0077763452285793</v>
      </c>
      <c r="BK664">
        <v>0.46411597800521315</v>
      </c>
      <c r="BL664">
        <v>1.289211050014481E-3</v>
      </c>
      <c r="BP664" s="50">
        <f t="shared" si="237"/>
        <v>0.8729358453928433</v>
      </c>
      <c r="BQ664" s="50">
        <f t="shared" si="238"/>
        <v>6.7703591954022993E-2</v>
      </c>
      <c r="BR664" s="50">
        <f t="shared" si="239"/>
        <v>0.4738773722073511</v>
      </c>
      <c r="BS664" s="50">
        <f t="shared" si="240"/>
        <v>0.50323745175046719</v>
      </c>
      <c r="BT664" s="50">
        <f t="shared" si="241"/>
        <v>1.3163260339093088E-3</v>
      </c>
      <c r="BU664" s="50">
        <f t="shared" si="241"/>
        <v>1.3978818104179644E-3</v>
      </c>
    </row>
    <row r="665" spans="1:73" x14ac:dyDescent="0.25">
      <c r="A665" s="21">
        <v>43739.504166666666</v>
      </c>
      <c r="B665" s="17">
        <v>337758</v>
      </c>
      <c r="C665" s="17">
        <v>13.47</v>
      </c>
      <c r="D665" s="17">
        <v>27.03</v>
      </c>
      <c r="E665" s="17">
        <v>683.9</v>
      </c>
      <c r="F665" s="17">
        <v>84.6</v>
      </c>
      <c r="G665" s="17">
        <v>-99.9</v>
      </c>
      <c r="H665" s="17">
        <v>-15.27</v>
      </c>
      <c r="I665" s="17">
        <v>31.48</v>
      </c>
      <c r="J665" s="17">
        <v>304.60000000000002</v>
      </c>
      <c r="K665" s="17">
        <v>599.29999999999995</v>
      </c>
      <c r="L665" s="17">
        <v>-84.6</v>
      </c>
      <c r="M665" s="17">
        <v>0.124</v>
      </c>
      <c r="N665" s="17">
        <v>584</v>
      </c>
      <c r="O665" s="17">
        <v>69.33</v>
      </c>
      <c r="P665" s="17">
        <v>514.70000000000005</v>
      </c>
      <c r="Q665" s="17">
        <v>388.4</v>
      </c>
      <c r="R665" s="17">
        <v>473</v>
      </c>
      <c r="S665" s="17">
        <v>24.78</v>
      </c>
      <c r="T665" s="17">
        <v>62.68</v>
      </c>
      <c r="U665" s="17">
        <v>0.32</v>
      </c>
      <c r="V665" s="17">
        <v>207</v>
      </c>
      <c r="W665" s="17">
        <v>26.85</v>
      </c>
      <c r="X665" s="17">
        <v>0.66800000000000004</v>
      </c>
      <c r="Y665" s="17">
        <v>6.6813909999999996</v>
      </c>
      <c r="Z665" s="7">
        <f t="shared" si="220"/>
        <v>25.815000000000001</v>
      </c>
      <c r="AA665" s="7">
        <f t="shared" si="234"/>
        <v>298.96499999999997</v>
      </c>
      <c r="AB665" s="2">
        <f t="shared" si="221"/>
        <v>553.95900000000006</v>
      </c>
      <c r="AC665" s="42">
        <f t="shared" si="222"/>
        <v>3.5230748739511486</v>
      </c>
      <c r="AD665" s="42">
        <f t="shared" si="223"/>
        <v>2.2082633309925801</v>
      </c>
      <c r="AE665" s="42">
        <f t="shared" si="224"/>
        <v>0.85253851904501898</v>
      </c>
      <c r="AF665" s="42">
        <f t="shared" si="225"/>
        <v>386.16993755061787</v>
      </c>
      <c r="AG665" s="42">
        <f t="shared" si="226"/>
        <v>370.72314004859317</v>
      </c>
      <c r="AH665" s="6">
        <f t="shared" si="227"/>
        <v>372.86399999999998</v>
      </c>
      <c r="AI665" s="4">
        <v>26.6996072906324</v>
      </c>
      <c r="AJ665" s="4">
        <f t="shared" si="235"/>
        <v>299.84960729063238</v>
      </c>
      <c r="AK665" s="8">
        <f t="shared" si="228"/>
        <v>0.20804803113593492</v>
      </c>
      <c r="AL665" s="8">
        <f t="shared" si="229"/>
        <v>440.20731415301327</v>
      </c>
      <c r="AM665" s="8">
        <f t="shared" si="230"/>
        <v>1.4549226783578568</v>
      </c>
      <c r="AN665" s="8">
        <f t="shared" si="231"/>
        <v>37.491335625987311</v>
      </c>
      <c r="AO665" s="22">
        <f t="shared" si="232"/>
        <v>1.0225332532003466E-2</v>
      </c>
      <c r="AP665" s="22">
        <f t="shared" si="233"/>
        <v>0.11307257023323497</v>
      </c>
      <c r="AQ665" s="19">
        <f t="shared" si="236"/>
        <v>0.11307257023323497</v>
      </c>
      <c r="AX665">
        <v>0.19681277246921608</v>
      </c>
      <c r="AY665">
        <v>58.956896551724135</v>
      </c>
      <c r="AZ665">
        <v>2.4565373563218391</v>
      </c>
      <c r="BA665">
        <v>1.9897952586206897</v>
      </c>
      <c r="BB665">
        <v>7.2931034482758639</v>
      </c>
      <c r="BC665">
        <v>0.30387931034482768</v>
      </c>
      <c r="BD665">
        <v>1.6859159482758621</v>
      </c>
      <c r="BE665">
        <v>0.16859159482758623</v>
      </c>
      <c r="BF665">
        <v>0</v>
      </c>
      <c r="BG665">
        <v>25.815000000000001</v>
      </c>
      <c r="BH665">
        <v>0.36744189390788679</v>
      </c>
      <c r="BI665">
        <v>3.3248537009221053</v>
      </c>
      <c r="BJ665">
        <v>2.0840182997379757</v>
      </c>
      <c r="BK665">
        <v>0.46264215948161447</v>
      </c>
      <c r="BL665">
        <v>1.2851171096711514E-3</v>
      </c>
      <c r="BP665" s="50">
        <f t="shared" si="237"/>
        <v>0.36755193490224985</v>
      </c>
      <c r="BQ665" s="50">
        <f t="shared" si="238"/>
        <v>6.7436637931034479E-2</v>
      </c>
      <c r="BR665" s="50">
        <f t="shared" si="239"/>
        <v>0.46683617392463439</v>
      </c>
      <c r="BS665" s="50">
        <f t="shared" si="240"/>
        <v>0.49703000999209263</v>
      </c>
      <c r="BT665" s="50">
        <f t="shared" si="241"/>
        <v>1.2967671497906511E-3</v>
      </c>
      <c r="BU665" s="50">
        <f t="shared" si="241"/>
        <v>1.3806389166447018E-3</v>
      </c>
    </row>
    <row r="666" spans="1:73" x14ac:dyDescent="0.25">
      <c r="A666" s="21">
        <v>43739.504166666666</v>
      </c>
      <c r="B666" s="17">
        <v>337759</v>
      </c>
      <c r="C666" s="17">
        <v>13.47</v>
      </c>
      <c r="D666" s="17">
        <v>27.04</v>
      </c>
      <c r="E666" s="17">
        <v>682.6</v>
      </c>
      <c r="F666" s="17">
        <v>84.3</v>
      </c>
      <c r="G666" s="17">
        <v>-99.2</v>
      </c>
      <c r="H666" s="17">
        <v>-14.05</v>
      </c>
      <c r="I666" s="17">
        <v>31.52</v>
      </c>
      <c r="J666" s="17">
        <v>304.7</v>
      </c>
      <c r="K666" s="17">
        <v>598.29999999999995</v>
      </c>
      <c r="L666" s="17">
        <v>-85.2</v>
      </c>
      <c r="M666" s="17">
        <v>0.123</v>
      </c>
      <c r="N666" s="17">
        <v>583.4</v>
      </c>
      <c r="O666" s="17">
        <v>70.22</v>
      </c>
      <c r="P666" s="17">
        <v>513.1</v>
      </c>
      <c r="Q666" s="17">
        <v>389.3</v>
      </c>
      <c r="R666" s="17">
        <v>474.5</v>
      </c>
      <c r="S666" s="17">
        <v>24.81</v>
      </c>
      <c r="T666" s="17">
        <v>63.64</v>
      </c>
      <c r="U666" s="17">
        <v>1.04</v>
      </c>
      <c r="V666" s="17">
        <v>347</v>
      </c>
      <c r="W666" s="17">
        <v>26.7</v>
      </c>
      <c r="X666" s="17">
        <v>0.66700000000000004</v>
      </c>
      <c r="Y666" s="17">
        <v>6.6692710000000002</v>
      </c>
      <c r="Z666" s="7">
        <f t="shared" si="220"/>
        <v>25.754999999999999</v>
      </c>
      <c r="AA666" s="7">
        <f t="shared" si="234"/>
        <v>298.90499999999997</v>
      </c>
      <c r="AB666" s="2">
        <f t="shared" si="221"/>
        <v>552.90600000000006</v>
      </c>
      <c r="AC666" s="42">
        <f t="shared" si="222"/>
        <v>3.483990839379294</v>
      </c>
      <c r="AD666" s="42">
        <f t="shared" si="223"/>
        <v>2.2172117701809828</v>
      </c>
      <c r="AE666" s="42">
        <f t="shared" si="224"/>
        <v>0.85305616956405306</v>
      </c>
      <c r="AF666" s="42">
        <f t="shared" si="225"/>
        <v>386.09431468059591</v>
      </c>
      <c r="AG666" s="42">
        <f t="shared" si="226"/>
        <v>370.65054209337205</v>
      </c>
      <c r="AH666" s="6">
        <f t="shared" si="227"/>
        <v>373.72800000000001</v>
      </c>
      <c r="AI666" s="4">
        <v>26.5228633870511</v>
      </c>
      <c r="AJ666" s="4">
        <f t="shared" si="235"/>
        <v>299.67286338705105</v>
      </c>
      <c r="AK666" s="8">
        <f t="shared" si="228"/>
        <v>0.20792279530415159</v>
      </c>
      <c r="AL666" s="8">
        <f t="shared" si="229"/>
        <v>439.14801734997849</v>
      </c>
      <c r="AM666" s="8">
        <f t="shared" si="230"/>
        <v>2.6228991593273272</v>
      </c>
      <c r="AN666" s="8">
        <f t="shared" si="231"/>
        <v>58.668642409069484</v>
      </c>
      <c r="AO666" s="22">
        <f t="shared" si="232"/>
        <v>9.7629974800862787E-3</v>
      </c>
      <c r="AP666" s="22">
        <f t="shared" si="233"/>
        <v>0.10796003110890101</v>
      </c>
      <c r="AQ666" s="19">
        <f t="shared" si="236"/>
        <v>0.10796003110890101</v>
      </c>
      <c r="AX666">
        <v>0.19620428489917041</v>
      </c>
      <c r="AY666">
        <v>58.844827586206897</v>
      </c>
      <c r="AZ666">
        <v>2.451867816091954</v>
      </c>
      <c r="BA666">
        <v>1.986012931034483</v>
      </c>
      <c r="BB666">
        <v>7.3448275862068959</v>
      </c>
      <c r="BC666">
        <v>0.30603448275862066</v>
      </c>
      <c r="BD666">
        <v>1.6799784482758624</v>
      </c>
      <c r="BE666">
        <v>0.16799784482758626</v>
      </c>
      <c r="BF666">
        <v>0</v>
      </c>
      <c r="BG666">
        <v>25.754999999999999</v>
      </c>
      <c r="BH666">
        <v>1.1941861552006321</v>
      </c>
      <c r="BI666">
        <v>3.3130627051417312</v>
      </c>
      <c r="BJ666">
        <v>2.1084331055521979</v>
      </c>
      <c r="BK666">
        <v>0.45892427743785891</v>
      </c>
      <c r="BL666">
        <v>1.274789659549608E-3</v>
      </c>
      <c r="BP666" s="50">
        <f t="shared" si="237"/>
        <v>1.194543788432312</v>
      </c>
      <c r="BQ666" s="50">
        <f t="shared" si="238"/>
        <v>6.7199137931034492E-2</v>
      </c>
      <c r="BR666" s="50">
        <f t="shared" si="239"/>
        <v>0.47184185294763265</v>
      </c>
      <c r="BS666" s="50">
        <f t="shared" si="240"/>
        <v>0.50049829786101185</v>
      </c>
      <c r="BT666" s="50">
        <f t="shared" si="241"/>
        <v>1.3106718137434242E-3</v>
      </c>
      <c r="BU666" s="50">
        <f t="shared" si="241"/>
        <v>1.3902730496139217E-3</v>
      </c>
    </row>
    <row r="667" spans="1:73" x14ac:dyDescent="0.25">
      <c r="A667" s="21">
        <v>43739.504166666666</v>
      </c>
      <c r="B667" s="17">
        <v>337760</v>
      </c>
      <c r="C667" s="17">
        <v>13.46</v>
      </c>
      <c r="D667" s="17">
        <v>27.05</v>
      </c>
      <c r="E667" s="17">
        <v>682.6</v>
      </c>
      <c r="F667" s="17">
        <v>84.6</v>
      </c>
      <c r="G667" s="17">
        <v>-99.7</v>
      </c>
      <c r="H667" s="17">
        <v>-13.79</v>
      </c>
      <c r="I667" s="17">
        <v>31.55</v>
      </c>
      <c r="J667" s="17">
        <v>304.7</v>
      </c>
      <c r="K667" s="17">
        <v>598</v>
      </c>
      <c r="L667" s="17">
        <v>-86</v>
      </c>
      <c r="M667" s="17">
        <v>0.124</v>
      </c>
      <c r="N667" s="17">
        <v>582.9</v>
      </c>
      <c r="O667" s="17">
        <v>70.86</v>
      </c>
      <c r="P667" s="17">
        <v>512</v>
      </c>
      <c r="Q667" s="17">
        <v>389</v>
      </c>
      <c r="R667" s="17">
        <v>474.9</v>
      </c>
      <c r="S667" s="17">
        <v>24.85</v>
      </c>
      <c r="T667" s="17">
        <v>64.84</v>
      </c>
      <c r="U667" s="17">
        <v>1.1399999999999999</v>
      </c>
      <c r="V667" s="17">
        <v>339.5</v>
      </c>
      <c r="W667" s="17">
        <v>26</v>
      </c>
      <c r="X667" s="17">
        <v>0.66800000000000004</v>
      </c>
      <c r="Y667" s="17">
        <v>6.6760529999999996</v>
      </c>
      <c r="Z667" s="7">
        <f t="shared" si="220"/>
        <v>25.425000000000001</v>
      </c>
      <c r="AA667" s="7">
        <f t="shared" si="234"/>
        <v>298.57499999999999</v>
      </c>
      <c r="AB667" s="2">
        <f t="shared" si="221"/>
        <v>552.90600000000006</v>
      </c>
      <c r="AC667" s="42">
        <f t="shared" si="222"/>
        <v>3.5656525583647514</v>
      </c>
      <c r="AD667" s="42">
        <f t="shared" si="223"/>
        <v>2.3119691188437046</v>
      </c>
      <c r="AE667" s="42">
        <f t="shared" si="224"/>
        <v>0.85831209994311086</v>
      </c>
      <c r="AF667" s="42">
        <f t="shared" si="225"/>
        <v>386.76045080816607</v>
      </c>
      <c r="AG667" s="42">
        <f t="shared" si="226"/>
        <v>371.29003277583939</v>
      </c>
      <c r="AH667" s="6">
        <f t="shared" si="227"/>
        <v>373.44</v>
      </c>
      <c r="AI667" s="4">
        <v>26.846569954877999</v>
      </c>
      <c r="AJ667" s="4">
        <f t="shared" si="235"/>
        <v>299.996569954878</v>
      </c>
      <c r="AK667" s="8">
        <f t="shared" si="228"/>
        <v>0.20723489649492985</v>
      </c>
      <c r="AL667" s="8">
        <f t="shared" si="229"/>
        <v>441.16327917431482</v>
      </c>
      <c r="AM667" s="8">
        <f t="shared" si="230"/>
        <v>2.7461063344306242</v>
      </c>
      <c r="AN667" s="8">
        <f t="shared" si="231"/>
        <v>113.71717717340647</v>
      </c>
      <c r="AO667" s="22">
        <f t="shared" si="232"/>
        <v>8.4572540013850284E-3</v>
      </c>
      <c r="AP667" s="22">
        <f t="shared" si="233"/>
        <v>9.3521012060871336E-2</v>
      </c>
      <c r="AQ667" s="19">
        <f t="shared" si="236"/>
        <v>9.3521012060871336E-2</v>
      </c>
      <c r="AX667">
        <v>0.19288583959746788</v>
      </c>
      <c r="AY667">
        <v>58.844827586206897</v>
      </c>
      <c r="AZ667">
        <v>2.451867816091954</v>
      </c>
      <c r="BA667">
        <v>1.986012931034483</v>
      </c>
      <c r="BB667">
        <v>7.4051724137931014</v>
      </c>
      <c r="BC667">
        <v>0.30854885057471254</v>
      </c>
      <c r="BD667">
        <v>1.6774640804597705</v>
      </c>
      <c r="BE667">
        <v>0.16774640804597707</v>
      </c>
      <c r="BF667">
        <v>0</v>
      </c>
      <c r="BG667">
        <v>25.425000000000001</v>
      </c>
      <c r="BH667">
        <v>1.3090117470468465</v>
      </c>
      <c r="BI667">
        <v>3.248861466425355</v>
      </c>
      <c r="BJ667">
        <v>2.1065617748302001</v>
      </c>
      <c r="BK667">
        <v>0.45403693120057986</v>
      </c>
      <c r="BL667">
        <v>1.2612136977793885E-3</v>
      </c>
      <c r="BP667" s="50">
        <f t="shared" si="237"/>
        <v>1.309403768089265</v>
      </c>
      <c r="BQ667" s="50">
        <f t="shared" si="238"/>
        <v>6.7098563218390819E-2</v>
      </c>
      <c r="BR667" s="50">
        <f t="shared" si="239"/>
        <v>0.4681197223846027</v>
      </c>
      <c r="BS667" s="50">
        <f t="shared" si="240"/>
        <v>0.49639890612375176</v>
      </c>
      <c r="BT667" s="50">
        <f t="shared" si="241"/>
        <v>1.300332562179452E-3</v>
      </c>
      <c r="BU667" s="50">
        <f t="shared" si="241"/>
        <v>1.3788858503437551E-3</v>
      </c>
    </row>
    <row r="668" spans="1:73" x14ac:dyDescent="0.25">
      <c r="A668" s="21">
        <v>43739.504166666666</v>
      </c>
      <c r="B668" s="17">
        <v>337761</v>
      </c>
      <c r="C668" s="17">
        <v>13.47</v>
      </c>
      <c r="D668" s="17">
        <v>27.06</v>
      </c>
      <c r="E668" s="17">
        <v>683.3</v>
      </c>
      <c r="F668" s="17">
        <v>85.1</v>
      </c>
      <c r="G668" s="17">
        <v>-100.7</v>
      </c>
      <c r="H668" s="17">
        <v>-14.66</v>
      </c>
      <c r="I668" s="17">
        <v>31.56</v>
      </c>
      <c r="J668" s="17">
        <v>304.7</v>
      </c>
      <c r="K668" s="17">
        <v>598.20000000000005</v>
      </c>
      <c r="L668" s="17">
        <v>-86</v>
      </c>
      <c r="M668" s="17">
        <v>0.125</v>
      </c>
      <c r="N668" s="17">
        <v>582.6</v>
      </c>
      <c r="O668" s="17">
        <v>70.430000000000007</v>
      </c>
      <c r="P668" s="17">
        <v>512.20000000000005</v>
      </c>
      <c r="Q668" s="17">
        <v>388.1</v>
      </c>
      <c r="R668" s="17">
        <v>474.2</v>
      </c>
      <c r="S668" s="17">
        <v>24.87</v>
      </c>
      <c r="T668" s="17">
        <v>59.68</v>
      </c>
      <c r="U668" s="17">
        <v>0.48</v>
      </c>
      <c r="V668" s="17">
        <v>306</v>
      </c>
      <c r="W668" s="17">
        <v>25.75</v>
      </c>
      <c r="X668" s="17">
        <v>0.66800000000000004</v>
      </c>
      <c r="Y668" s="17">
        <v>6.680828</v>
      </c>
      <c r="Z668" s="7">
        <f t="shared" si="220"/>
        <v>25.310000000000002</v>
      </c>
      <c r="AA668" s="7">
        <f t="shared" si="234"/>
        <v>298.45999999999998</v>
      </c>
      <c r="AB668" s="2">
        <f t="shared" si="221"/>
        <v>553.47299999999996</v>
      </c>
      <c r="AC668" s="42">
        <f t="shared" si="222"/>
        <v>3.5679962983060296</v>
      </c>
      <c r="AD668" s="42">
        <f t="shared" si="223"/>
        <v>2.1293801908290386</v>
      </c>
      <c r="AE668" s="42">
        <f t="shared" si="224"/>
        <v>0.84832045429069702</v>
      </c>
      <c r="AF668" s="42">
        <f t="shared" si="225"/>
        <v>381.66957044229594</v>
      </c>
      <c r="AG668" s="42">
        <f t="shared" si="226"/>
        <v>366.40278762460406</v>
      </c>
      <c r="AH668" s="6">
        <f t="shared" si="227"/>
        <v>372.57600000000002</v>
      </c>
      <c r="AI668" s="4">
        <v>26.845636667881301</v>
      </c>
      <c r="AJ668" s="4">
        <f t="shared" si="235"/>
        <v>299.99563666788129</v>
      </c>
      <c r="AK668" s="8">
        <f t="shared" si="228"/>
        <v>0.20699553115889197</v>
      </c>
      <c r="AL668" s="8">
        <f t="shared" si="229"/>
        <v>441.17509160388425</v>
      </c>
      <c r="AM668" s="8">
        <f t="shared" si="230"/>
        <v>1.7819090885900999</v>
      </c>
      <c r="AN668" s="8">
        <f t="shared" si="231"/>
        <v>79.710310564412652</v>
      </c>
      <c r="AO668" s="22">
        <f t="shared" si="232"/>
        <v>9.2244664882976841E-3</v>
      </c>
      <c r="AP668" s="22">
        <f t="shared" si="233"/>
        <v>0.102004910998997</v>
      </c>
      <c r="AQ668" s="19">
        <f t="shared" si="236"/>
        <v>0.102004910998997</v>
      </c>
      <c r="AX668">
        <v>0.19174057432930627</v>
      </c>
      <c r="AY668">
        <v>58.905172413793103</v>
      </c>
      <c r="AZ668">
        <v>2.454382183908046</v>
      </c>
      <c r="BA668">
        <v>1.9880495689655173</v>
      </c>
      <c r="BB668">
        <v>7.4224137931034457</v>
      </c>
      <c r="BC668">
        <v>0.30926724137931022</v>
      </c>
      <c r="BD668">
        <v>1.678782327586207</v>
      </c>
      <c r="BE668">
        <v>0.16787823275862071</v>
      </c>
      <c r="BF668">
        <v>0</v>
      </c>
      <c r="BG668">
        <v>25.310000000000002</v>
      </c>
      <c r="BH668">
        <v>0.55116284086183009</v>
      </c>
      <c r="BI668">
        <v>3.226744579821188</v>
      </c>
      <c r="BJ668">
        <v>1.9257211652372852</v>
      </c>
      <c r="BK668">
        <v>0.45873233593011042</v>
      </c>
      <c r="BL668">
        <v>1.2742564886947512E-3</v>
      </c>
      <c r="BP668" s="50">
        <f t="shared" si="237"/>
        <v>0.5513279023533747</v>
      </c>
      <c r="BQ668" s="50">
        <f t="shared" si="238"/>
        <v>6.7151293103448279E-2</v>
      </c>
      <c r="BR668" s="50">
        <f t="shared" si="239"/>
        <v>0.46502071373186554</v>
      </c>
      <c r="BS668" s="50">
        <f t="shared" si="240"/>
        <v>0.49454743521633671</v>
      </c>
      <c r="BT668" s="50">
        <f t="shared" si="241"/>
        <v>1.2917242048107376E-3</v>
      </c>
      <c r="BU668" s="50">
        <f t="shared" si="241"/>
        <v>1.3737428756009354E-3</v>
      </c>
    </row>
    <row r="669" spans="1:73" x14ac:dyDescent="0.25">
      <c r="A669" s="21">
        <v>43739.504166666666</v>
      </c>
      <c r="B669" s="17">
        <v>337762</v>
      </c>
      <c r="C669" s="17">
        <v>13.46</v>
      </c>
      <c r="D669" s="17">
        <v>27.07</v>
      </c>
      <c r="E669" s="17">
        <v>682.3</v>
      </c>
      <c r="F669" s="17">
        <v>84.6</v>
      </c>
      <c r="G669" s="17">
        <v>-101.9</v>
      </c>
      <c r="H669" s="17">
        <v>-15.72</v>
      </c>
      <c r="I669" s="17">
        <v>31.57</v>
      </c>
      <c r="J669" s="17">
        <v>304.7</v>
      </c>
      <c r="K669" s="17">
        <v>597.79999999999995</v>
      </c>
      <c r="L669" s="17">
        <v>-86.2</v>
      </c>
      <c r="M669" s="17">
        <v>0.124</v>
      </c>
      <c r="N669" s="17">
        <v>580.4</v>
      </c>
      <c r="O669" s="17">
        <v>68.849999999999994</v>
      </c>
      <c r="P669" s="17">
        <v>511.5</v>
      </c>
      <c r="Q669" s="17">
        <v>386.9</v>
      </c>
      <c r="R669" s="17">
        <v>473.2</v>
      </c>
      <c r="S669" s="17">
        <v>24.89</v>
      </c>
      <c r="T669" s="17">
        <v>61.21</v>
      </c>
      <c r="U669" s="17">
        <v>0.85499999999999998</v>
      </c>
      <c r="V669" s="17">
        <v>142.5</v>
      </c>
      <c r="W669" s="17">
        <v>26.4</v>
      </c>
      <c r="X669" s="17">
        <v>0.66700000000000004</v>
      </c>
      <c r="Y669" s="17">
        <v>6.6729849999999997</v>
      </c>
      <c r="Z669" s="7">
        <f t="shared" si="220"/>
        <v>25.645</v>
      </c>
      <c r="AA669" s="7">
        <f t="shared" si="234"/>
        <v>298.79499999999996</v>
      </c>
      <c r="AB669" s="2">
        <f t="shared" si="221"/>
        <v>552.66300000000001</v>
      </c>
      <c r="AC669" s="42">
        <f t="shared" si="222"/>
        <v>3.416328731919577</v>
      </c>
      <c r="AD669" s="42">
        <f t="shared" si="223"/>
        <v>2.0911348168079731</v>
      </c>
      <c r="AE669" s="42">
        <f t="shared" si="224"/>
        <v>0.84598895303236321</v>
      </c>
      <c r="AF669" s="42">
        <f t="shared" si="225"/>
        <v>382.33235687582783</v>
      </c>
      <c r="AG669" s="42">
        <f t="shared" si="226"/>
        <v>367.03906260079469</v>
      </c>
      <c r="AH669" s="6">
        <f t="shared" si="227"/>
        <v>371.42399999999998</v>
      </c>
      <c r="AI669" s="4">
        <v>26.211934435590202</v>
      </c>
      <c r="AJ669" s="4">
        <f t="shared" si="235"/>
        <v>299.36193443559017</v>
      </c>
      <c r="AK669" s="8">
        <f t="shared" si="228"/>
        <v>0.20769332682846814</v>
      </c>
      <c r="AL669" s="8">
        <f t="shared" si="229"/>
        <v>437.28799890168739</v>
      </c>
      <c r="AM669" s="8">
        <f t="shared" si="230"/>
        <v>2.378197847110286</v>
      </c>
      <c r="AN669" s="8">
        <f t="shared" si="231"/>
        <v>39.275462064069067</v>
      </c>
      <c r="AO669" s="22">
        <f t="shared" si="232"/>
        <v>1.0188886441522119E-2</v>
      </c>
      <c r="AP669" s="22">
        <f t="shared" si="233"/>
        <v>0.1126695463596562</v>
      </c>
      <c r="AQ669" s="19">
        <f t="shared" si="236"/>
        <v>0.1126695463596562</v>
      </c>
      <c r="AX669">
        <v>0.19509283743361566</v>
      </c>
      <c r="AY669">
        <v>58.818965517241374</v>
      </c>
      <c r="AZ669">
        <v>2.4507902298850572</v>
      </c>
      <c r="BA669">
        <v>1.9851400862068964</v>
      </c>
      <c r="BB669">
        <v>7.4396551724137945</v>
      </c>
      <c r="BC669">
        <v>0.30998563218390812</v>
      </c>
      <c r="BD669">
        <v>1.6751544540229883</v>
      </c>
      <c r="BE669">
        <v>0.16751544540229885</v>
      </c>
      <c r="BF669">
        <v>0</v>
      </c>
      <c r="BG669">
        <v>25.645</v>
      </c>
      <c r="BH669">
        <v>0.9817588102851349</v>
      </c>
      <c r="BI669">
        <v>3.291540514108013</v>
      </c>
      <c r="BJ669">
        <v>2.014751948685515</v>
      </c>
      <c r="BK669">
        <v>0.45949294240270722</v>
      </c>
      <c r="BL669">
        <v>1.2763692844519644E-3</v>
      </c>
      <c r="BP669" s="50">
        <f t="shared" si="237"/>
        <v>0.98205282606694877</v>
      </c>
      <c r="BQ669" s="50">
        <f t="shared" si="238"/>
        <v>6.7006178160919541E-2</v>
      </c>
      <c r="BR669" s="50">
        <f t="shared" si="239"/>
        <v>0.47029896273460126</v>
      </c>
      <c r="BS669" s="50">
        <f t="shared" si="240"/>
        <v>0.49917220454994221</v>
      </c>
      <c r="BT669" s="50">
        <f t="shared" si="241"/>
        <v>1.3063860075961146E-3</v>
      </c>
      <c r="BU669" s="50">
        <f t="shared" si="241"/>
        <v>1.3865894570831729E-3</v>
      </c>
    </row>
    <row r="670" spans="1:73" x14ac:dyDescent="0.25">
      <c r="A670" s="21">
        <v>43739.504861111112</v>
      </c>
      <c r="B670" s="17">
        <v>337763</v>
      </c>
      <c r="C670" s="17">
        <v>13.46</v>
      </c>
      <c r="D670" s="17">
        <v>27.08</v>
      </c>
      <c r="E670" s="17">
        <v>682.3</v>
      </c>
      <c r="F670" s="17">
        <v>84.8</v>
      </c>
      <c r="G670" s="17">
        <v>-102</v>
      </c>
      <c r="H670" s="17">
        <v>-16.149999999999999</v>
      </c>
      <c r="I670" s="17">
        <v>31.59</v>
      </c>
      <c r="J670" s="17">
        <v>304.7</v>
      </c>
      <c r="K670" s="17">
        <v>597.5</v>
      </c>
      <c r="L670" s="17">
        <v>-85.8</v>
      </c>
      <c r="M670" s="17">
        <v>0.124</v>
      </c>
      <c r="N670" s="17">
        <v>580.4</v>
      </c>
      <c r="O670" s="17">
        <v>68.7</v>
      </c>
      <c r="P670" s="17">
        <v>511.7</v>
      </c>
      <c r="Q670" s="17">
        <v>387</v>
      </c>
      <c r="R670" s="17">
        <v>472.9</v>
      </c>
      <c r="S670" s="17">
        <v>24.9</v>
      </c>
      <c r="T670" s="17">
        <v>59.68</v>
      </c>
      <c r="U670" s="17">
        <v>0.59</v>
      </c>
      <c r="V670" s="17">
        <v>97.5</v>
      </c>
      <c r="W670" s="17">
        <v>25.3</v>
      </c>
      <c r="X670" s="17">
        <v>0.66700000000000004</v>
      </c>
      <c r="Y670" s="17">
        <v>6.6734150000000003</v>
      </c>
      <c r="Z670" s="7">
        <f t="shared" si="220"/>
        <v>25.1</v>
      </c>
      <c r="AA670" s="7">
        <f t="shared" si="234"/>
        <v>298.25</v>
      </c>
      <c r="AB670" s="2">
        <f t="shared" si="221"/>
        <v>552.66300000000001</v>
      </c>
      <c r="AC670" s="42">
        <f t="shared" si="222"/>
        <v>3.2602251440281131</v>
      </c>
      <c r="AD670" s="42">
        <f t="shared" si="223"/>
        <v>1.945702365955978</v>
      </c>
      <c r="AE670" s="42">
        <f t="shared" si="224"/>
        <v>0.8375319211109612</v>
      </c>
      <c r="AF670" s="42">
        <f t="shared" si="225"/>
        <v>375.75627049933468</v>
      </c>
      <c r="AG670" s="42">
        <f t="shared" si="226"/>
        <v>360.72601967936129</v>
      </c>
      <c r="AH670" s="6">
        <f t="shared" si="227"/>
        <v>371.52</v>
      </c>
      <c r="AI670" s="4">
        <v>25.445924867274599</v>
      </c>
      <c r="AJ670" s="4">
        <f t="shared" si="235"/>
        <v>298.59592486727456</v>
      </c>
      <c r="AK670" s="8">
        <f t="shared" si="228"/>
        <v>0.20655890497747167</v>
      </c>
      <c r="AL670" s="8">
        <f t="shared" si="229"/>
        <v>432.78267035861774</v>
      </c>
      <c r="AM670" s="8">
        <f t="shared" si="230"/>
        <v>1.9755632108338119</v>
      </c>
      <c r="AN670" s="8">
        <f t="shared" si="231"/>
        <v>19.907338340900626</v>
      </c>
      <c r="AO670" s="22">
        <f t="shared" si="232"/>
        <v>1.0734605282889024E-2</v>
      </c>
      <c r="AP670" s="22">
        <f t="shared" si="233"/>
        <v>0.1187041503028464</v>
      </c>
      <c r="AQ670" s="19">
        <f t="shared" si="236"/>
        <v>0.1187041503028464</v>
      </c>
      <c r="AX670">
        <v>0.18966399559757055</v>
      </c>
      <c r="AY670">
        <v>58.818965517241374</v>
      </c>
      <c r="AZ670">
        <v>2.4507902298850572</v>
      </c>
      <c r="BA670">
        <v>1.9851400862068964</v>
      </c>
      <c r="BB670">
        <v>7.4051724137931014</v>
      </c>
      <c r="BC670">
        <v>0.30854885057471254</v>
      </c>
      <c r="BD670">
        <v>1.6765912356321839</v>
      </c>
      <c r="BE670">
        <v>0.16765912356321841</v>
      </c>
      <c r="BF670">
        <v>0</v>
      </c>
      <c r="BG670">
        <v>25.1</v>
      </c>
      <c r="BH670">
        <v>0.67747099189266624</v>
      </c>
      <c r="BI670">
        <v>3.1866957622050229</v>
      </c>
      <c r="BJ670">
        <v>1.9018200308839577</v>
      </c>
      <c r="BK670">
        <v>0.45681623193060966</v>
      </c>
      <c r="BL670">
        <v>1.2689339775850269E-3</v>
      </c>
      <c r="BP670" s="50">
        <f t="shared" si="237"/>
        <v>0.67767387997602313</v>
      </c>
      <c r="BQ670" s="50">
        <f t="shared" si="238"/>
        <v>6.7063649425287364E-2</v>
      </c>
      <c r="BR670" s="50">
        <f t="shared" si="239"/>
        <v>0.46451521190982548</v>
      </c>
      <c r="BS670" s="50">
        <f t="shared" si="240"/>
        <v>0.4936910930990111</v>
      </c>
      <c r="BT670" s="50">
        <f t="shared" si="241"/>
        <v>1.2903200330828485E-3</v>
      </c>
      <c r="BU670" s="50">
        <f t="shared" si="241"/>
        <v>1.371364147497253E-3</v>
      </c>
    </row>
    <row r="671" spans="1:73" x14ac:dyDescent="0.25">
      <c r="A671" s="21">
        <v>43739.504861111112</v>
      </c>
      <c r="B671" s="17">
        <v>337764</v>
      </c>
      <c r="C671" s="17">
        <v>13.46</v>
      </c>
      <c r="D671" s="17">
        <v>27.08</v>
      </c>
      <c r="E671" s="17">
        <v>682.8</v>
      </c>
      <c r="F671" s="17">
        <v>84.7</v>
      </c>
      <c r="G671" s="17">
        <v>-102.2</v>
      </c>
      <c r="H671" s="17">
        <v>-16.18</v>
      </c>
      <c r="I671" s="17">
        <v>31.6</v>
      </c>
      <c r="J671" s="17">
        <v>304.8</v>
      </c>
      <c r="K671" s="17">
        <v>598.1</v>
      </c>
      <c r="L671" s="17">
        <v>-86</v>
      </c>
      <c r="M671" s="17">
        <v>0.124</v>
      </c>
      <c r="N671" s="17">
        <v>580.6</v>
      </c>
      <c r="O671" s="17">
        <v>68.52</v>
      </c>
      <c r="P671" s="17">
        <v>512</v>
      </c>
      <c r="Q671" s="17">
        <v>386.9</v>
      </c>
      <c r="R671" s="17">
        <v>472.9</v>
      </c>
      <c r="S671" s="17">
        <v>24.92</v>
      </c>
      <c r="T671" s="17">
        <v>59.47</v>
      </c>
      <c r="U671" s="17">
        <v>0.13</v>
      </c>
      <c r="V671" s="17">
        <v>301.5</v>
      </c>
      <c r="W671" s="17">
        <v>26.05</v>
      </c>
      <c r="X671" s="17">
        <v>0.66700000000000004</v>
      </c>
      <c r="Y671" s="17">
        <v>6.6727020000000001</v>
      </c>
      <c r="Z671" s="7">
        <f t="shared" si="220"/>
        <v>25.484999999999999</v>
      </c>
      <c r="AA671" s="7">
        <f t="shared" si="234"/>
        <v>298.63499999999999</v>
      </c>
      <c r="AB671" s="2">
        <f t="shared" si="221"/>
        <v>553.06799999999998</v>
      </c>
      <c r="AC671" s="42">
        <f t="shared" si="222"/>
        <v>3.50778336813153</v>
      </c>
      <c r="AD671" s="42">
        <f t="shared" si="223"/>
        <v>2.0860787690278211</v>
      </c>
      <c r="AE671" s="42">
        <f t="shared" si="224"/>
        <v>0.84576092520529311</v>
      </c>
      <c r="AF671" s="42">
        <f t="shared" si="225"/>
        <v>381.41124940147728</v>
      </c>
      <c r="AG671" s="42">
        <f t="shared" si="226"/>
        <v>366.15479942541816</v>
      </c>
      <c r="AH671" s="6">
        <f t="shared" si="227"/>
        <v>371.42399999999998</v>
      </c>
      <c r="AI671" s="4">
        <v>26.601645753035601</v>
      </c>
      <c r="AJ671" s="4">
        <f t="shared" si="235"/>
        <v>299.75164575303558</v>
      </c>
      <c r="AK671" s="8">
        <f t="shared" si="228"/>
        <v>0.20735985597892476</v>
      </c>
      <c r="AL671" s="8">
        <f t="shared" si="229"/>
        <v>439.67441366733681</v>
      </c>
      <c r="AM671" s="8">
        <f t="shared" si="230"/>
        <v>0.92733489096442401</v>
      </c>
      <c r="AN671" s="8">
        <f t="shared" si="231"/>
        <v>30.164248055269908</v>
      </c>
      <c r="AO671" s="22">
        <f t="shared" si="232"/>
        <v>1.0351212461279805E-2</v>
      </c>
      <c r="AP671" s="22">
        <f t="shared" si="233"/>
        <v>0.11446456087016584</v>
      </c>
      <c r="AQ671" s="19">
        <f t="shared" si="236"/>
        <v>0.11446456087016584</v>
      </c>
      <c r="AX671">
        <v>0.19348565252023661</v>
      </c>
      <c r="AY671">
        <v>58.862068965517238</v>
      </c>
      <c r="AZ671">
        <v>2.4525862068965516</v>
      </c>
      <c r="BA671">
        <v>1.9865948275862069</v>
      </c>
      <c r="BB671">
        <v>7.4137931034482758</v>
      </c>
      <c r="BC671">
        <v>0.30890804597701149</v>
      </c>
      <c r="BD671">
        <v>1.6776867816091954</v>
      </c>
      <c r="BE671">
        <v>0.16776867816091956</v>
      </c>
      <c r="BF671">
        <v>0</v>
      </c>
      <c r="BG671">
        <v>25.484999999999999</v>
      </c>
      <c r="BH671">
        <v>0.14927326940007901</v>
      </c>
      <c r="BI671">
        <v>3.2604530870187958</v>
      </c>
      <c r="BJ671">
        <v>1.9389914508500778</v>
      </c>
      <c r="BK671">
        <v>0.45902700874711616</v>
      </c>
      <c r="BL671">
        <v>1.275075024297545E-3</v>
      </c>
      <c r="BP671" s="50">
        <f t="shared" si="237"/>
        <v>0.149317973554039</v>
      </c>
      <c r="BQ671" s="50">
        <f t="shared" si="238"/>
        <v>6.7107471264367821E-2</v>
      </c>
      <c r="BR671" s="50">
        <f t="shared" si="239"/>
        <v>0.46076149690994844</v>
      </c>
      <c r="BS671" s="50">
        <f t="shared" si="240"/>
        <v>0.49106630678757701</v>
      </c>
      <c r="BT671" s="50">
        <f t="shared" si="241"/>
        <v>1.2798930469720791E-3</v>
      </c>
      <c r="BU671" s="50">
        <f t="shared" si="241"/>
        <v>1.364073074409936E-3</v>
      </c>
    </row>
    <row r="672" spans="1:73" x14ac:dyDescent="0.25">
      <c r="A672" s="21">
        <v>43739.504861111112</v>
      </c>
      <c r="B672" s="17">
        <v>337765</v>
      </c>
      <c r="C672" s="17">
        <v>13.46</v>
      </c>
      <c r="D672" s="17">
        <v>27.09</v>
      </c>
      <c r="E672" s="17">
        <v>683.4</v>
      </c>
      <c r="F672" s="17">
        <v>84.5</v>
      </c>
      <c r="G672" s="17">
        <v>-102</v>
      </c>
      <c r="H672" s="17">
        <v>-15.75</v>
      </c>
      <c r="I672" s="17">
        <v>31.63</v>
      </c>
      <c r="J672" s="17">
        <v>304.8</v>
      </c>
      <c r="K672" s="17">
        <v>598.9</v>
      </c>
      <c r="L672" s="17">
        <v>-86.2</v>
      </c>
      <c r="M672" s="17">
        <v>0.124</v>
      </c>
      <c r="N672" s="17">
        <v>581.4</v>
      </c>
      <c r="O672" s="17">
        <v>68.73</v>
      </c>
      <c r="P672" s="17">
        <v>512.70000000000005</v>
      </c>
      <c r="Q672" s="17">
        <v>387.3</v>
      </c>
      <c r="R672" s="17">
        <v>473.5</v>
      </c>
      <c r="S672" s="17">
        <v>24.92</v>
      </c>
      <c r="T672" s="17">
        <v>60.17</v>
      </c>
      <c r="U672" s="17">
        <v>0.16500000000000001</v>
      </c>
      <c r="V672" s="17">
        <v>58.5</v>
      </c>
      <c r="W672" s="17">
        <v>26.55</v>
      </c>
      <c r="X672" s="17">
        <v>0.66800000000000004</v>
      </c>
      <c r="Y672" s="17">
        <v>6.6806710000000002</v>
      </c>
      <c r="Z672" s="7">
        <f t="shared" si="220"/>
        <v>25.734999999999999</v>
      </c>
      <c r="AA672" s="7">
        <f t="shared" si="234"/>
        <v>298.88499999999999</v>
      </c>
      <c r="AB672" s="2">
        <f t="shared" si="221"/>
        <v>553.55399999999997</v>
      </c>
      <c r="AC672" s="42">
        <f t="shared" si="222"/>
        <v>3.3112269793715283</v>
      </c>
      <c r="AD672" s="42">
        <f t="shared" si="223"/>
        <v>1.9923652734878488</v>
      </c>
      <c r="AE672" s="42">
        <f t="shared" si="224"/>
        <v>0.8401196050711619</v>
      </c>
      <c r="AF672" s="42">
        <f t="shared" si="225"/>
        <v>380.13745066184913</v>
      </c>
      <c r="AG672" s="42">
        <f t="shared" si="226"/>
        <v>364.93195263537513</v>
      </c>
      <c r="AH672" s="6">
        <f t="shared" si="227"/>
        <v>371.80799999999999</v>
      </c>
      <c r="AI672" s="4">
        <v>25.741387576608101</v>
      </c>
      <c r="AJ672" s="4">
        <f t="shared" si="235"/>
        <v>298.89138757660805</v>
      </c>
      <c r="AK672" s="8">
        <f t="shared" si="228"/>
        <v>0.20788106119800123</v>
      </c>
      <c r="AL672" s="8">
        <f t="shared" si="229"/>
        <v>434.4196310117776</v>
      </c>
      <c r="AM672" s="8">
        <f t="shared" si="230"/>
        <v>1.0447368089619511</v>
      </c>
      <c r="AN672" s="8">
        <f t="shared" si="231"/>
        <v>0.19439428940504361</v>
      </c>
      <c r="AO672" s="22">
        <f t="shared" si="232"/>
        <v>1.1172988568162482E-2</v>
      </c>
      <c r="AP672" s="22">
        <f t="shared" si="233"/>
        <v>0.12355182881677412</v>
      </c>
      <c r="AQ672" s="19">
        <f t="shared" si="236"/>
        <v>0.12355182881677412</v>
      </c>
      <c r="AX672">
        <v>0.19600180799384681</v>
      </c>
      <c r="AY672">
        <v>58.913793103448278</v>
      </c>
      <c r="AZ672">
        <v>2.4547413793103448</v>
      </c>
      <c r="BA672">
        <v>1.9883405172413793</v>
      </c>
      <c r="BB672">
        <v>7.4310344827586201</v>
      </c>
      <c r="BC672">
        <v>0.30962643678160917</v>
      </c>
      <c r="BD672">
        <v>1.6787140804597702</v>
      </c>
      <c r="BE672">
        <v>0.16787140804597703</v>
      </c>
      <c r="BF672">
        <v>0</v>
      </c>
      <c r="BG672">
        <v>25.734999999999999</v>
      </c>
      <c r="BH672">
        <v>0.18946222654625411</v>
      </c>
      <c r="BI672">
        <v>3.3091404808476756</v>
      </c>
      <c r="BJ672">
        <v>1.9911098273260464</v>
      </c>
      <c r="BK672">
        <v>0.46083698660261541</v>
      </c>
      <c r="BL672">
        <v>1.2801027405628205E-3</v>
      </c>
      <c r="BP672" s="50">
        <f t="shared" si="237"/>
        <v>0.18951896643397256</v>
      </c>
      <c r="BQ672" s="50">
        <f t="shared" si="238"/>
        <v>6.7148563218390814E-2</v>
      </c>
      <c r="BR672" s="50">
        <f t="shared" si="239"/>
        <v>0.46302082826454016</v>
      </c>
      <c r="BS672" s="50">
        <f t="shared" si="240"/>
        <v>0.49337317392968022</v>
      </c>
      <c r="BT672" s="50">
        <f t="shared" si="241"/>
        <v>1.2861689674015006E-3</v>
      </c>
      <c r="BU672" s="50">
        <f t="shared" si="241"/>
        <v>1.3704810386935562E-3</v>
      </c>
    </row>
    <row r="673" spans="1:73" x14ac:dyDescent="0.25">
      <c r="A673" s="21">
        <v>43739.504861111112</v>
      </c>
      <c r="B673" s="17">
        <v>337766</v>
      </c>
      <c r="C673" s="17">
        <v>13.46</v>
      </c>
      <c r="D673" s="17">
        <v>27.1</v>
      </c>
      <c r="E673" s="17">
        <v>682.5</v>
      </c>
      <c r="F673" s="17">
        <v>84.3</v>
      </c>
      <c r="G673" s="17">
        <v>-101.3</v>
      </c>
      <c r="H673" s="17">
        <v>-15.6</v>
      </c>
      <c r="I673" s="17">
        <v>31.65</v>
      </c>
      <c r="J673" s="17">
        <v>304.8</v>
      </c>
      <c r="K673" s="17">
        <v>598.20000000000005</v>
      </c>
      <c r="L673" s="17">
        <v>-85.7</v>
      </c>
      <c r="M673" s="17">
        <v>0.124</v>
      </c>
      <c r="N673" s="17">
        <v>581.20000000000005</v>
      </c>
      <c r="O673" s="17">
        <v>68.72</v>
      </c>
      <c r="P673" s="17">
        <v>512.4</v>
      </c>
      <c r="Q673" s="17">
        <v>388.1</v>
      </c>
      <c r="R673" s="17">
        <v>473.8</v>
      </c>
      <c r="S673" s="17">
        <v>24.92</v>
      </c>
      <c r="T673" s="17">
        <v>60.62</v>
      </c>
      <c r="U673" s="17">
        <v>0.25</v>
      </c>
      <c r="V673" s="17">
        <v>194.5</v>
      </c>
      <c r="W673" s="17">
        <v>27.2</v>
      </c>
      <c r="X673" s="17">
        <v>0.66700000000000004</v>
      </c>
      <c r="Y673" s="17">
        <v>6.6670210000000001</v>
      </c>
      <c r="Z673" s="7">
        <f t="shared" si="220"/>
        <v>26.060000000000002</v>
      </c>
      <c r="AA673" s="7">
        <f t="shared" si="234"/>
        <v>299.20999999999998</v>
      </c>
      <c r="AB673" s="2">
        <f t="shared" si="221"/>
        <v>552.82500000000005</v>
      </c>
      <c r="AC673" s="42">
        <f t="shared" si="222"/>
        <v>3.2542400965513543</v>
      </c>
      <c r="AD673" s="42">
        <f t="shared" si="223"/>
        <v>1.972720346529431</v>
      </c>
      <c r="AE673" s="42">
        <f t="shared" si="224"/>
        <v>0.83879963716290529</v>
      </c>
      <c r="AF673" s="42">
        <f t="shared" si="225"/>
        <v>381.19369557314883</v>
      </c>
      <c r="AG673" s="42">
        <f t="shared" si="226"/>
        <v>365.94594775022284</v>
      </c>
      <c r="AH673" s="6">
        <f t="shared" si="227"/>
        <v>372.57600000000002</v>
      </c>
      <c r="AI673" s="4">
        <v>25.504793526136702</v>
      </c>
      <c r="AJ673" s="4">
        <f t="shared" si="235"/>
        <v>298.6547935261367</v>
      </c>
      <c r="AK673" s="8">
        <f t="shared" si="228"/>
        <v>0.20855993269724521</v>
      </c>
      <c r="AL673" s="8">
        <f t="shared" si="229"/>
        <v>432.90029980566567</v>
      </c>
      <c r="AM673" s="8">
        <f t="shared" si="230"/>
        <v>1.2859821149611685</v>
      </c>
      <c r="AN673" s="8">
        <f t="shared" si="231"/>
        <v>-20.798400396880997</v>
      </c>
      <c r="AO673" s="22">
        <f t="shared" si="232"/>
        <v>1.168641599891162E-2</v>
      </c>
      <c r="AP673" s="22">
        <f t="shared" si="233"/>
        <v>0.12922935167887672</v>
      </c>
      <c r="AQ673" s="19">
        <f t="shared" si="236"/>
        <v>0.12922935167887672</v>
      </c>
      <c r="AX673">
        <v>0.19931394428986987</v>
      </c>
      <c r="AY673">
        <v>58.836206896551722</v>
      </c>
      <c r="AZ673">
        <v>2.4515086206896552</v>
      </c>
      <c r="BA673">
        <v>1.9857219827586208</v>
      </c>
      <c r="BB673">
        <v>7.387931034482758</v>
      </c>
      <c r="BC673">
        <v>0.30783045977011492</v>
      </c>
      <c r="BD673">
        <v>1.6778915229885059</v>
      </c>
      <c r="BE673">
        <v>0.16778915229885061</v>
      </c>
      <c r="BF673">
        <v>0</v>
      </c>
      <c r="BG673">
        <v>26.060000000000002</v>
      </c>
      <c r="BH673">
        <v>0.28706397961553654</v>
      </c>
      <c r="BI673">
        <v>3.3733807057501024</v>
      </c>
      <c r="BJ673">
        <v>2.0449433838257121</v>
      </c>
      <c r="BK673">
        <v>0.46274318283931648</v>
      </c>
      <c r="BL673">
        <v>1.2853977301092124E-3</v>
      </c>
      <c r="BP673" s="50">
        <f t="shared" si="237"/>
        <v>0.28714994914238268</v>
      </c>
      <c r="BQ673" s="50">
        <f t="shared" si="238"/>
        <v>6.7115660919540229E-2</v>
      </c>
      <c r="BR673" s="50">
        <f t="shared" si="239"/>
        <v>0.46600589245551882</v>
      </c>
      <c r="BS673" s="50">
        <f t="shared" si="240"/>
        <v>0.49630042815756109</v>
      </c>
      <c r="BT673" s="50">
        <f t="shared" si="241"/>
        <v>1.2944608123764412E-3</v>
      </c>
      <c r="BU673" s="50">
        <f t="shared" si="241"/>
        <v>1.3786123004376697E-3</v>
      </c>
    </row>
    <row r="674" spans="1:73" x14ac:dyDescent="0.25">
      <c r="A674" s="21">
        <v>43739.504861111112</v>
      </c>
      <c r="B674" s="17">
        <v>337767</v>
      </c>
      <c r="C674" s="17">
        <v>13.46</v>
      </c>
      <c r="D674" s="17">
        <v>27.11</v>
      </c>
      <c r="E674" s="17">
        <v>684.2</v>
      </c>
      <c r="F674" s="17">
        <v>84.7</v>
      </c>
      <c r="G674" s="17">
        <v>-100.8</v>
      </c>
      <c r="H674" s="17">
        <v>-15.55</v>
      </c>
      <c r="I674" s="17">
        <v>31.68</v>
      </c>
      <c r="J674" s="17">
        <v>304.8</v>
      </c>
      <c r="K674" s="17">
        <v>599.6</v>
      </c>
      <c r="L674" s="17">
        <v>-85.2</v>
      </c>
      <c r="M674" s="17">
        <v>0.124</v>
      </c>
      <c r="N674" s="17">
        <v>583.5</v>
      </c>
      <c r="O674" s="17">
        <v>69.12</v>
      </c>
      <c r="P674" s="17">
        <v>514.4</v>
      </c>
      <c r="Q674" s="17">
        <v>388.8</v>
      </c>
      <c r="R674" s="17">
        <v>474</v>
      </c>
      <c r="S674" s="17">
        <v>24.93</v>
      </c>
      <c r="T674" s="17">
        <v>62.77</v>
      </c>
      <c r="U674" s="17">
        <v>1.2</v>
      </c>
      <c r="V674" s="17">
        <v>340.5</v>
      </c>
      <c r="W674" s="17">
        <v>26.75</v>
      </c>
      <c r="X674" s="17">
        <v>0.66900000000000004</v>
      </c>
      <c r="Y674" s="17">
        <v>6.685873</v>
      </c>
      <c r="Z674" s="7">
        <f t="shared" si="220"/>
        <v>25.84</v>
      </c>
      <c r="AA674" s="7">
        <f t="shared" si="234"/>
        <v>298.98999999999995</v>
      </c>
      <c r="AB674" s="2">
        <f t="shared" si="221"/>
        <v>554.20200000000011</v>
      </c>
      <c r="AC674" s="42">
        <f t="shared" si="222"/>
        <v>3.2238166099117982</v>
      </c>
      <c r="AD674" s="42">
        <f t="shared" si="223"/>
        <v>2.0235896860416358</v>
      </c>
      <c r="AE674" s="42">
        <f t="shared" si="224"/>
        <v>0.84194758477458498</v>
      </c>
      <c r="AF674" s="42">
        <f t="shared" si="225"/>
        <v>381.50019745878177</v>
      </c>
      <c r="AG674" s="42">
        <f t="shared" si="226"/>
        <v>366.24018956043051</v>
      </c>
      <c r="AH674" s="6">
        <f t="shared" si="227"/>
        <v>373.24799999999999</v>
      </c>
      <c r="AI674" s="4">
        <v>25.340882876700999</v>
      </c>
      <c r="AJ674" s="4">
        <f t="shared" si="235"/>
        <v>298.49088287670099</v>
      </c>
      <c r="AK674" s="8">
        <f t="shared" si="228"/>
        <v>0.20810022757087984</v>
      </c>
      <c r="AL674" s="8">
        <f t="shared" si="229"/>
        <v>431.96604643230626</v>
      </c>
      <c r="AM674" s="8">
        <f t="shared" si="230"/>
        <v>2.8174456516497348</v>
      </c>
      <c r="AN674" s="8">
        <f t="shared" si="231"/>
        <v>-40.96363629030602</v>
      </c>
      <c r="AO674" s="22">
        <f t="shared" si="232"/>
        <v>1.2213443759151987E-2</v>
      </c>
      <c r="AP674" s="22">
        <f t="shared" si="233"/>
        <v>0.13505726810586138</v>
      </c>
      <c r="AQ674" s="19">
        <f t="shared" si="236"/>
        <v>0.13505726810586138</v>
      </c>
      <c r="AX674">
        <v>0.19706677739865025</v>
      </c>
      <c r="AY674">
        <v>58.982758620689658</v>
      </c>
      <c r="AZ674">
        <v>2.4576149425287359</v>
      </c>
      <c r="BA674">
        <v>1.9906681034482763</v>
      </c>
      <c r="BB674">
        <v>7.3448275862068959</v>
      </c>
      <c r="BC674">
        <v>0.30603448275862066</v>
      </c>
      <c r="BD674">
        <v>1.6846336206896555</v>
      </c>
      <c r="BE674">
        <v>0.16846336206896556</v>
      </c>
      <c r="BF674">
        <v>0</v>
      </c>
      <c r="BG674">
        <v>25.84</v>
      </c>
      <c r="BH674">
        <v>1.3779071021545752</v>
      </c>
      <c r="BI674">
        <v>3.3297774001668405</v>
      </c>
      <c r="BJ674">
        <v>2.0901012740847258</v>
      </c>
      <c r="BK674">
        <v>0.4615813275554147</v>
      </c>
      <c r="BL674">
        <v>1.2821703543205965E-3</v>
      </c>
      <c r="BP674" s="50">
        <f t="shared" si="237"/>
        <v>1.3783197558834368</v>
      </c>
      <c r="BQ674" s="50">
        <f t="shared" si="238"/>
        <v>6.7385344827586222E-2</v>
      </c>
      <c r="BR674" s="50">
        <f t="shared" si="239"/>
        <v>0.47637379760270532</v>
      </c>
      <c r="BS674" s="50">
        <f t="shared" si="240"/>
        <v>0.50485274312645034</v>
      </c>
      <c r="BT674" s="50">
        <f t="shared" si="241"/>
        <v>1.3232605488964037E-3</v>
      </c>
      <c r="BU674" s="50">
        <f t="shared" si="241"/>
        <v>1.4023687309068066E-3</v>
      </c>
    </row>
    <row r="675" spans="1:73" x14ac:dyDescent="0.25">
      <c r="A675" s="21">
        <v>43739.504861111112</v>
      </c>
      <c r="B675" s="17">
        <v>337768</v>
      </c>
      <c r="C675" s="17">
        <v>13.45</v>
      </c>
      <c r="D675" s="17">
        <v>27.12</v>
      </c>
      <c r="E675" s="17">
        <v>685.3</v>
      </c>
      <c r="F675" s="17">
        <v>84.8</v>
      </c>
      <c r="G675" s="17">
        <v>-99.8</v>
      </c>
      <c r="H675" s="17">
        <v>-14.62</v>
      </c>
      <c r="I675" s="17">
        <v>31.7</v>
      </c>
      <c r="J675" s="17">
        <v>304.8</v>
      </c>
      <c r="K675" s="17">
        <v>600.4</v>
      </c>
      <c r="L675" s="17">
        <v>-85.2</v>
      </c>
      <c r="M675" s="17">
        <v>0.124</v>
      </c>
      <c r="N675" s="17">
        <v>585.4</v>
      </c>
      <c r="O675" s="17">
        <v>70.22</v>
      </c>
      <c r="P675" s="17">
        <v>515.20000000000005</v>
      </c>
      <c r="Q675" s="17">
        <v>389.9</v>
      </c>
      <c r="R675" s="17">
        <v>475.1</v>
      </c>
      <c r="S675" s="17">
        <v>24.95</v>
      </c>
      <c r="T675" s="17">
        <v>61.97</v>
      </c>
      <c r="U675" s="17">
        <v>0.9</v>
      </c>
      <c r="V675" s="17">
        <v>334</v>
      </c>
      <c r="W675" s="17">
        <v>26.45</v>
      </c>
      <c r="X675" s="17">
        <v>0.67</v>
      </c>
      <c r="Y675" s="17">
        <v>6.7021160000000002</v>
      </c>
      <c r="Z675" s="7">
        <f t="shared" si="220"/>
        <v>25.7</v>
      </c>
      <c r="AA675" s="7">
        <f t="shared" si="234"/>
        <v>298.84999999999997</v>
      </c>
      <c r="AB675" s="2">
        <f t="shared" si="221"/>
        <v>555.09299999999996</v>
      </c>
      <c r="AC675" s="42">
        <f t="shared" si="222"/>
        <v>3.4784087314125691</v>
      </c>
      <c r="AD675" s="42">
        <f t="shared" si="223"/>
        <v>2.155569890856369</v>
      </c>
      <c r="AE675" s="42">
        <f t="shared" si="224"/>
        <v>0.84964599038894328</v>
      </c>
      <c r="AF675" s="42">
        <f t="shared" si="225"/>
        <v>384.26790427836357</v>
      </c>
      <c r="AG675" s="42">
        <f t="shared" si="226"/>
        <v>368.897188107229</v>
      </c>
      <c r="AH675" s="6">
        <f t="shared" si="227"/>
        <v>374.30399999999997</v>
      </c>
      <c r="AI675" s="4">
        <v>26.4930953438096</v>
      </c>
      <c r="AJ675" s="4">
        <f t="shared" si="235"/>
        <v>299.64309534380959</v>
      </c>
      <c r="AK675" s="8">
        <f t="shared" si="228"/>
        <v>0.20780803995075686</v>
      </c>
      <c r="AL675" s="8">
        <f t="shared" si="229"/>
        <v>438.97848055127923</v>
      </c>
      <c r="AM675" s="8">
        <f t="shared" si="230"/>
        <v>2.4399795081106723</v>
      </c>
      <c r="AN675" s="8">
        <f t="shared" si="231"/>
        <v>56.370522949624302</v>
      </c>
      <c r="AO675" s="22">
        <f t="shared" si="232"/>
        <v>9.8820852106308657E-3</v>
      </c>
      <c r="AP675" s="22">
        <f t="shared" si="233"/>
        <v>0.10927691305222899</v>
      </c>
      <c r="AQ675" s="19">
        <f t="shared" si="236"/>
        <v>0.10927691305222899</v>
      </c>
      <c r="AX675">
        <v>0.1956478966931286</v>
      </c>
      <c r="AY675">
        <v>59.077586206896548</v>
      </c>
      <c r="AZ675">
        <v>2.461566091954023</v>
      </c>
      <c r="BA675">
        <v>1.9938685344827587</v>
      </c>
      <c r="BB675">
        <v>7.3448275862069003</v>
      </c>
      <c r="BC675">
        <v>0.30603448275862083</v>
      </c>
      <c r="BD675">
        <v>1.6878340517241379</v>
      </c>
      <c r="BE675">
        <v>0.1687834051724138</v>
      </c>
      <c r="BF675">
        <v>0</v>
      </c>
      <c r="BG675">
        <v>25.7</v>
      </c>
      <c r="BH675">
        <v>1.0334303266159315</v>
      </c>
      <c r="BI675">
        <v>3.3022863265902909</v>
      </c>
      <c r="BJ675">
        <v>2.0464268365880032</v>
      </c>
      <c r="BK675">
        <v>0.46238186387199931</v>
      </c>
      <c r="BL675">
        <v>1.2843940663111091E-3</v>
      </c>
      <c r="BP675" s="50">
        <f t="shared" si="237"/>
        <v>1.0337398169125778</v>
      </c>
      <c r="BQ675" s="50">
        <f t="shared" si="238"/>
        <v>6.7513362068965521E-2</v>
      </c>
      <c r="BR675" s="50">
        <f t="shared" si="239"/>
        <v>0.47377122128653809</v>
      </c>
      <c r="BS675" s="50">
        <f t="shared" si="240"/>
        <v>0.50280139027365411</v>
      </c>
      <c r="BT675" s="50">
        <f t="shared" si="241"/>
        <v>1.3160311702403837E-3</v>
      </c>
      <c r="BU675" s="50">
        <f t="shared" si="241"/>
        <v>1.3966705285379281E-3</v>
      </c>
    </row>
    <row r="676" spans="1:73" x14ac:dyDescent="0.25">
      <c r="A676" s="21">
        <v>43739.505555555559</v>
      </c>
      <c r="B676" s="17">
        <v>337769</v>
      </c>
      <c r="C676" s="17">
        <v>13.46</v>
      </c>
      <c r="D676" s="17">
        <v>27.13</v>
      </c>
      <c r="E676" s="17">
        <v>686.3</v>
      </c>
      <c r="F676" s="17">
        <v>84.9</v>
      </c>
      <c r="G676" s="17">
        <v>-99.6</v>
      </c>
      <c r="H676" s="17">
        <v>-14.2</v>
      </c>
      <c r="I676" s="17">
        <v>31.71</v>
      </c>
      <c r="J676" s="17">
        <v>304.89999999999998</v>
      </c>
      <c r="K676" s="17">
        <v>601.4</v>
      </c>
      <c r="L676" s="17">
        <v>-85.4</v>
      </c>
      <c r="M676" s="17">
        <v>0.124</v>
      </c>
      <c r="N676" s="17">
        <v>586.70000000000005</v>
      </c>
      <c r="O676" s="17">
        <v>70.66</v>
      </c>
      <c r="P676" s="17">
        <v>516</v>
      </c>
      <c r="Q676" s="17">
        <v>390.2</v>
      </c>
      <c r="R676" s="17">
        <v>475.6</v>
      </c>
      <c r="S676" s="17">
        <v>24.96</v>
      </c>
      <c r="T676" s="17">
        <v>62.11</v>
      </c>
      <c r="U676" s="17">
        <v>0.63</v>
      </c>
      <c r="V676" s="17">
        <v>327</v>
      </c>
      <c r="W676" s="17">
        <v>26.25</v>
      </c>
      <c r="X676" s="17">
        <v>0.67100000000000004</v>
      </c>
      <c r="Y676" s="17">
        <v>6.7104900000000001</v>
      </c>
      <c r="Z676" s="7">
        <f t="shared" si="220"/>
        <v>25.605</v>
      </c>
      <c r="AA676" s="7">
        <f t="shared" si="234"/>
        <v>298.755</v>
      </c>
      <c r="AB676" s="2">
        <f t="shared" si="221"/>
        <v>555.90300000000002</v>
      </c>
      <c r="AC676" s="42">
        <f t="shared" si="222"/>
        <v>3.4825927465772759</v>
      </c>
      <c r="AD676" s="42">
        <f t="shared" si="223"/>
        <v>2.1630383548991459</v>
      </c>
      <c r="AE676" s="42">
        <f t="shared" si="224"/>
        <v>0.85010497806717611</v>
      </c>
      <c r="AF676" s="42">
        <f t="shared" si="225"/>
        <v>383.98684657932779</v>
      </c>
      <c r="AG676" s="42">
        <f t="shared" si="226"/>
        <v>368.62737271615464</v>
      </c>
      <c r="AH676" s="6">
        <f t="shared" si="227"/>
        <v>374.59199999999998</v>
      </c>
      <c r="AI676" s="4">
        <v>26.502563900502</v>
      </c>
      <c r="AJ676" s="4">
        <f t="shared" si="235"/>
        <v>299.652563900502</v>
      </c>
      <c r="AK676" s="8">
        <f t="shared" si="228"/>
        <v>0.20760992562405223</v>
      </c>
      <c r="AL676" s="8">
        <f t="shared" si="229"/>
        <v>439.05388435625065</v>
      </c>
      <c r="AM676" s="8">
        <f t="shared" si="230"/>
        <v>2.0414333199984758</v>
      </c>
      <c r="AN676" s="8">
        <f t="shared" si="231"/>
        <v>53.375389936995859</v>
      </c>
      <c r="AO676" s="22">
        <f t="shared" si="232"/>
        <v>9.9735579111237729E-3</v>
      </c>
      <c r="AP676" s="22">
        <f t="shared" si="233"/>
        <v>0.11028842571634391</v>
      </c>
      <c r="AQ676" s="19">
        <f t="shared" si="236"/>
        <v>0.11028842571634391</v>
      </c>
      <c r="AX676">
        <v>0.19468999124581238</v>
      </c>
      <c r="AY676">
        <v>59.16379310344827</v>
      </c>
      <c r="AZ676">
        <v>2.4651580459770113</v>
      </c>
      <c r="BA676">
        <v>1.9967780172413792</v>
      </c>
      <c r="BB676">
        <v>7.3620689655172447</v>
      </c>
      <c r="BC676">
        <v>0.30675287356321851</v>
      </c>
      <c r="BD676">
        <v>1.6900251436781606</v>
      </c>
      <c r="BE676">
        <v>0.16900251436781608</v>
      </c>
      <c r="BF676">
        <v>0</v>
      </c>
      <c r="BG676">
        <v>25.605</v>
      </c>
      <c r="BH676">
        <v>0.72340122863115208</v>
      </c>
      <c r="BI676">
        <v>3.2837445345769201</v>
      </c>
      <c r="BJ676">
        <v>2.0395337304257253</v>
      </c>
      <c r="BK676">
        <v>0.46228393453119276</v>
      </c>
      <c r="BL676">
        <v>1.2841220403644242E-3</v>
      </c>
      <c r="BP676" s="50">
        <f t="shared" si="237"/>
        <v>0.72361787183880433</v>
      </c>
      <c r="BQ676" s="50">
        <f t="shared" si="238"/>
        <v>6.7601005747126422E-2</v>
      </c>
      <c r="BR676" s="50">
        <f t="shared" si="239"/>
        <v>0.4704271600190621</v>
      </c>
      <c r="BS676" s="50">
        <f t="shared" si="240"/>
        <v>0.49997845006817077</v>
      </c>
      <c r="BT676" s="50">
        <f t="shared" si="241"/>
        <v>1.3067421111640613E-3</v>
      </c>
      <c r="BU676" s="50">
        <f t="shared" si="241"/>
        <v>1.388829027967141E-3</v>
      </c>
    </row>
    <row r="677" spans="1:73" x14ac:dyDescent="0.25">
      <c r="A677" s="21">
        <v>43739.505555555559</v>
      </c>
      <c r="B677" s="17">
        <v>337770</v>
      </c>
      <c r="C677" s="17">
        <v>13.47</v>
      </c>
      <c r="D677" s="17">
        <v>27.14</v>
      </c>
      <c r="E677" s="17">
        <v>686.6</v>
      </c>
      <c r="F677" s="17">
        <v>85</v>
      </c>
      <c r="G677" s="17">
        <v>-100.2</v>
      </c>
      <c r="H677" s="17">
        <v>-14.86</v>
      </c>
      <c r="I677" s="17">
        <v>31.72</v>
      </c>
      <c r="J677" s="17">
        <v>304.89999999999998</v>
      </c>
      <c r="K677" s="17">
        <v>601.6</v>
      </c>
      <c r="L677" s="17">
        <v>-85.3</v>
      </c>
      <c r="M677" s="17">
        <v>0.124</v>
      </c>
      <c r="N677" s="17">
        <v>586.4</v>
      </c>
      <c r="O677" s="17">
        <v>70.09</v>
      </c>
      <c r="P677" s="17">
        <v>516.29999999999995</v>
      </c>
      <c r="Q677" s="17">
        <v>389.7</v>
      </c>
      <c r="R677" s="17">
        <v>475</v>
      </c>
      <c r="S677" s="17">
        <v>24.99</v>
      </c>
      <c r="T677" s="17">
        <v>61.42</v>
      </c>
      <c r="U677" s="17">
        <v>0.57999999999999996</v>
      </c>
      <c r="V677" s="17">
        <v>311</v>
      </c>
      <c r="W677" s="17">
        <v>26.65</v>
      </c>
      <c r="X677" s="17">
        <v>0.67100000000000004</v>
      </c>
      <c r="Y677" s="17">
        <v>6.7110989999999999</v>
      </c>
      <c r="Z677" s="7">
        <f t="shared" si="220"/>
        <v>25.82</v>
      </c>
      <c r="AA677" s="7">
        <f t="shared" si="234"/>
        <v>298.96999999999997</v>
      </c>
      <c r="AB677" s="2">
        <f t="shared" si="221"/>
        <v>556.14600000000007</v>
      </c>
      <c r="AC677" s="42">
        <f t="shared" si="222"/>
        <v>3.5879455699781544</v>
      </c>
      <c r="AD677" s="42">
        <f t="shared" si="223"/>
        <v>2.2037161690805824</v>
      </c>
      <c r="AE677" s="42">
        <f t="shared" si="224"/>
        <v>0.85228522088136027</v>
      </c>
      <c r="AF677" s="42">
        <f t="shared" si="225"/>
        <v>386.08102916071607</v>
      </c>
      <c r="AG677" s="42">
        <f t="shared" si="226"/>
        <v>370.63778799428741</v>
      </c>
      <c r="AH677" s="6">
        <f t="shared" si="227"/>
        <v>374.11199999999997</v>
      </c>
      <c r="AI677" s="4">
        <v>26.979931256915599</v>
      </c>
      <c r="AJ677" s="4">
        <f t="shared" si="235"/>
        <v>300.1299312569156</v>
      </c>
      <c r="AK677" s="8">
        <f t="shared" si="228"/>
        <v>0.20805846972459713</v>
      </c>
      <c r="AL677" s="8">
        <f t="shared" si="229"/>
        <v>441.90534184142336</v>
      </c>
      <c r="AM677" s="8">
        <f t="shared" si="230"/>
        <v>1.9587496011486512</v>
      </c>
      <c r="AN677" s="8">
        <f t="shared" si="231"/>
        <v>66.18379365374642</v>
      </c>
      <c r="AO677" s="22">
        <f t="shared" si="232"/>
        <v>9.6116298795557147E-3</v>
      </c>
      <c r="AP677" s="22">
        <f t="shared" si="233"/>
        <v>0.10628619570174337</v>
      </c>
      <c r="AQ677" s="19">
        <f t="shared" si="236"/>
        <v>0.10628619570174337</v>
      </c>
      <c r="AX677">
        <v>0.19686355139434455</v>
      </c>
      <c r="AY677">
        <v>59.189655172413794</v>
      </c>
      <c r="AZ677">
        <v>2.4662356321839081</v>
      </c>
      <c r="BA677">
        <v>1.9976508620689657</v>
      </c>
      <c r="BB677">
        <v>7.3534482758620703</v>
      </c>
      <c r="BC677">
        <v>0.30639367816091961</v>
      </c>
      <c r="BD677">
        <v>1.6912571839080461</v>
      </c>
      <c r="BE677">
        <v>0.16912571839080462</v>
      </c>
      <c r="BF677">
        <v>0</v>
      </c>
      <c r="BG677">
        <v>25.82</v>
      </c>
      <c r="BH677">
        <v>0.66598843270804475</v>
      </c>
      <c r="BI677">
        <v>3.3258379327951606</v>
      </c>
      <c r="BJ677">
        <v>2.0427296583227879</v>
      </c>
      <c r="BK677">
        <v>0.46462905451088771</v>
      </c>
      <c r="BL677">
        <v>1.2906362625302436E-3</v>
      </c>
      <c r="BP677" s="50">
        <f t="shared" si="237"/>
        <v>0.66618788201032775</v>
      </c>
      <c r="BQ677" s="50">
        <f t="shared" si="238"/>
        <v>6.765028735632185E-2</v>
      </c>
      <c r="BR677" s="50">
        <f t="shared" si="239"/>
        <v>0.47212956839564185</v>
      </c>
      <c r="BS677" s="50">
        <f t="shared" si="240"/>
        <v>0.50189506929233474</v>
      </c>
      <c r="BT677" s="50">
        <f t="shared" si="241"/>
        <v>1.3114710233212274E-3</v>
      </c>
      <c r="BU677" s="50">
        <f t="shared" si="241"/>
        <v>1.3941529702564855E-3</v>
      </c>
    </row>
    <row r="678" spans="1:73" x14ac:dyDescent="0.25">
      <c r="A678" s="21">
        <v>43739.505555555559</v>
      </c>
      <c r="B678" s="17">
        <v>337771</v>
      </c>
      <c r="C678" s="17">
        <v>13.47</v>
      </c>
      <c r="D678" s="17">
        <v>27.14</v>
      </c>
      <c r="E678" s="17">
        <v>685.6</v>
      </c>
      <c r="F678" s="17">
        <v>84.5</v>
      </c>
      <c r="G678" s="17">
        <v>-100.5</v>
      </c>
      <c r="H678" s="17">
        <v>-14.91</v>
      </c>
      <c r="I678" s="17">
        <v>31.73</v>
      </c>
      <c r="J678" s="17">
        <v>304.89999999999998</v>
      </c>
      <c r="K678" s="17">
        <v>601.1</v>
      </c>
      <c r="L678" s="17">
        <v>-85.6</v>
      </c>
      <c r="M678" s="17">
        <v>0.123</v>
      </c>
      <c r="N678" s="17">
        <v>585.1</v>
      </c>
      <c r="O678" s="17">
        <v>69.61</v>
      </c>
      <c r="P678" s="17">
        <v>515.4</v>
      </c>
      <c r="Q678" s="17">
        <v>389.3</v>
      </c>
      <c r="R678" s="17">
        <v>475</v>
      </c>
      <c r="S678" s="17">
        <v>25</v>
      </c>
      <c r="T678" s="17">
        <v>62.37</v>
      </c>
      <c r="U678" s="17">
        <v>0.45</v>
      </c>
      <c r="V678" s="17">
        <v>327</v>
      </c>
      <c r="W678" s="17">
        <v>26.9</v>
      </c>
      <c r="X678" s="17">
        <v>0.67</v>
      </c>
      <c r="Y678" s="17">
        <v>6.700634</v>
      </c>
      <c r="Z678" s="7">
        <f t="shared" si="220"/>
        <v>25.95</v>
      </c>
      <c r="AA678" s="7">
        <f t="shared" si="234"/>
        <v>299.09999999999997</v>
      </c>
      <c r="AB678" s="2">
        <f t="shared" si="221"/>
        <v>555.33600000000001</v>
      </c>
      <c r="AC678" s="42">
        <f t="shared" si="222"/>
        <v>3.4854674288111509</v>
      </c>
      <c r="AD678" s="42">
        <f t="shared" si="223"/>
        <v>2.1738860353495149</v>
      </c>
      <c r="AE678" s="42">
        <f t="shared" si="224"/>
        <v>0.85057293280302915</v>
      </c>
      <c r="AF678" s="42">
        <f t="shared" si="225"/>
        <v>385.97597182256942</v>
      </c>
      <c r="AG678" s="42">
        <f t="shared" si="226"/>
        <v>370.53693294966661</v>
      </c>
      <c r="AH678" s="6">
        <f t="shared" si="227"/>
        <v>373.72800000000001</v>
      </c>
      <c r="AI678" s="4">
        <v>26.547758377072501</v>
      </c>
      <c r="AJ678" s="4">
        <f t="shared" si="235"/>
        <v>299.69775837707249</v>
      </c>
      <c r="AK678" s="8">
        <f t="shared" si="228"/>
        <v>0.20832999560119458</v>
      </c>
      <c r="AL678" s="8">
        <f t="shared" si="229"/>
        <v>439.25975860732439</v>
      </c>
      <c r="AM678" s="8">
        <f t="shared" si="230"/>
        <v>1.7253260561412733</v>
      </c>
      <c r="AN678" s="8">
        <f t="shared" si="231"/>
        <v>30.042587647379587</v>
      </c>
      <c r="AO678" s="22">
        <f t="shared" si="232"/>
        <v>1.0467514826787221E-2</v>
      </c>
      <c r="AP678" s="22">
        <f t="shared" si="233"/>
        <v>0.11575064201725516</v>
      </c>
      <c r="AQ678" s="19">
        <f t="shared" si="236"/>
        <v>0.11575064201725516</v>
      </c>
      <c r="AX678">
        <v>0.19818767999703066</v>
      </c>
      <c r="AY678">
        <v>59.103448275862071</v>
      </c>
      <c r="AZ678">
        <v>2.4626436781609198</v>
      </c>
      <c r="BA678">
        <v>1.9947413793103452</v>
      </c>
      <c r="BB678">
        <v>7.387931034482758</v>
      </c>
      <c r="BC678">
        <v>0.30783045977011492</v>
      </c>
      <c r="BD678">
        <v>1.6869109195402303</v>
      </c>
      <c r="BE678">
        <v>0.16869109195402304</v>
      </c>
      <c r="BF678">
        <v>0</v>
      </c>
      <c r="BG678">
        <v>25.95</v>
      </c>
      <c r="BH678">
        <v>0.51671516330796574</v>
      </c>
      <c r="BI678">
        <v>3.3515172533831681</v>
      </c>
      <c r="BJ678">
        <v>2.0903413109350821</v>
      </c>
      <c r="BK678">
        <v>0.46385582661544927</v>
      </c>
      <c r="BL678">
        <v>1.2884884072651369E-3</v>
      </c>
      <c r="BP678" s="50">
        <f t="shared" si="237"/>
        <v>0.51686990845628888</v>
      </c>
      <c r="BQ678" s="50">
        <f t="shared" si="238"/>
        <v>6.7476436781609209E-2</v>
      </c>
      <c r="BR678" s="50">
        <f t="shared" si="239"/>
        <v>0.4696878541382663</v>
      </c>
      <c r="BS678" s="50">
        <f t="shared" si="240"/>
        <v>0.49969201348315995</v>
      </c>
      <c r="BT678" s="50">
        <f t="shared" si="241"/>
        <v>1.3046884837174064E-3</v>
      </c>
      <c r="BU678" s="50">
        <f t="shared" si="241"/>
        <v>1.3880333707865554E-3</v>
      </c>
    </row>
    <row r="679" spans="1:73" x14ac:dyDescent="0.25">
      <c r="A679" s="21">
        <v>43739.505555555559</v>
      </c>
      <c r="B679" s="17">
        <v>337772</v>
      </c>
      <c r="C679" s="17">
        <v>13.46</v>
      </c>
      <c r="D679" s="17">
        <v>27.15</v>
      </c>
      <c r="E679" s="17">
        <v>685.8</v>
      </c>
      <c r="F679" s="17">
        <v>84.2</v>
      </c>
      <c r="G679" s="17">
        <v>-101.6</v>
      </c>
      <c r="H679" s="17">
        <v>-15.62</v>
      </c>
      <c r="I679" s="17">
        <v>31.75</v>
      </c>
      <c r="J679" s="17">
        <v>304.89999999999998</v>
      </c>
      <c r="K679" s="17">
        <v>601.6</v>
      </c>
      <c r="L679" s="17">
        <v>-85.9</v>
      </c>
      <c r="M679" s="17">
        <v>0.123</v>
      </c>
      <c r="N679" s="17">
        <v>584.29999999999995</v>
      </c>
      <c r="O679" s="17">
        <v>68.56</v>
      </c>
      <c r="P679" s="17">
        <v>515.70000000000005</v>
      </c>
      <c r="Q679" s="17">
        <v>388.4</v>
      </c>
      <c r="R679" s="17">
        <v>474.4</v>
      </c>
      <c r="S679" s="17">
        <v>25.03</v>
      </c>
      <c r="T679" s="17">
        <v>63.28</v>
      </c>
      <c r="U679" s="17">
        <v>0.57499999999999996</v>
      </c>
      <c r="V679" s="17">
        <v>335.5</v>
      </c>
      <c r="W679" s="17">
        <v>27.05</v>
      </c>
      <c r="X679" s="17">
        <v>0.67</v>
      </c>
      <c r="Y679" s="17">
        <v>6.7009340000000002</v>
      </c>
      <c r="Z679" s="7">
        <f t="shared" si="220"/>
        <v>26.04</v>
      </c>
      <c r="AA679" s="7">
        <f t="shared" si="234"/>
        <v>299.19</v>
      </c>
      <c r="AB679" s="2">
        <f t="shared" si="221"/>
        <v>555.49800000000005</v>
      </c>
      <c r="AC679" s="42">
        <f t="shared" si="222"/>
        <v>3.8074943534408878</v>
      </c>
      <c r="AD679" s="42">
        <f t="shared" si="223"/>
        <v>2.4093824268573938</v>
      </c>
      <c r="AE679" s="42">
        <f t="shared" si="224"/>
        <v>0.86313859411749849</v>
      </c>
      <c r="AF679" s="42">
        <f t="shared" si="225"/>
        <v>392.1497025136515</v>
      </c>
      <c r="AG679" s="42">
        <f t="shared" si="226"/>
        <v>376.46371441310544</v>
      </c>
      <c r="AH679" s="6">
        <f t="shared" si="227"/>
        <v>372.86399999999998</v>
      </c>
      <c r="AI679" s="4">
        <v>27.912947335401299</v>
      </c>
      <c r="AJ679" s="4">
        <f t="shared" si="235"/>
        <v>301.0629473354013</v>
      </c>
      <c r="AK679" s="8">
        <f t="shared" si="228"/>
        <v>0.20851811337456852</v>
      </c>
      <c r="AL679" s="8">
        <f t="shared" si="229"/>
        <v>447.53326942939725</v>
      </c>
      <c r="AM679" s="8">
        <f t="shared" si="230"/>
        <v>1.9502884402057046</v>
      </c>
      <c r="AN679" s="8">
        <f t="shared" si="231"/>
        <v>106.40570096292524</v>
      </c>
      <c r="AO679" s="22">
        <f t="shared" si="232"/>
        <v>8.5245878641288381E-3</v>
      </c>
      <c r="AP679" s="22">
        <f t="shared" si="233"/>
        <v>9.4265595466872562E-2</v>
      </c>
      <c r="AQ679" s="19">
        <f t="shared" si="236"/>
        <v>9.4265595466872562E-2</v>
      </c>
      <c r="AX679">
        <v>0.19910876924647442</v>
      </c>
      <c r="AY679">
        <v>59.120689655172413</v>
      </c>
      <c r="AZ679">
        <v>2.4633620689655173</v>
      </c>
      <c r="BA679">
        <v>1.9953232758620691</v>
      </c>
      <c r="BB679">
        <v>7.4137931034482758</v>
      </c>
      <c r="BC679">
        <v>0.30890804597701149</v>
      </c>
      <c r="BD679">
        <v>1.6864152298850577</v>
      </c>
      <c r="BE679">
        <v>0.16864152298850577</v>
      </c>
      <c r="BF679">
        <v>0</v>
      </c>
      <c r="BG679">
        <v>26.04</v>
      </c>
      <c r="BH679">
        <v>0.66024715311573401</v>
      </c>
      <c r="BI679">
        <v>3.3693963126586519</v>
      </c>
      <c r="BJ679">
        <v>2.1321539866503949</v>
      </c>
      <c r="BK679">
        <v>0.46371259924797231</v>
      </c>
      <c r="BL679">
        <v>1.2880905534665898E-3</v>
      </c>
      <c r="BP679" s="50">
        <f t="shared" si="237"/>
        <v>0.66044488302748006</v>
      </c>
      <c r="BQ679" s="50">
        <f t="shared" si="238"/>
        <v>6.7456609195402306E-2</v>
      </c>
      <c r="BR679" s="50">
        <f t="shared" si="239"/>
        <v>0.47107561068271103</v>
      </c>
      <c r="BS679" s="50">
        <f t="shared" si="240"/>
        <v>0.50086012776272515</v>
      </c>
      <c r="BT679" s="50">
        <f t="shared" si="241"/>
        <v>1.3085433630075306E-3</v>
      </c>
      <c r="BU679" s="50">
        <f t="shared" si="241"/>
        <v>1.3912781326742365E-3</v>
      </c>
    </row>
    <row r="680" spans="1:73" x14ac:dyDescent="0.25">
      <c r="A680" s="21">
        <v>43739.505555555559</v>
      </c>
      <c r="B680" s="17">
        <v>337773</v>
      </c>
      <c r="C680" s="17">
        <v>13.45</v>
      </c>
      <c r="D680" s="17">
        <v>27.16</v>
      </c>
      <c r="E680" s="17">
        <v>685.8</v>
      </c>
      <c r="F680" s="17">
        <v>84.6</v>
      </c>
      <c r="G680" s="17">
        <v>-101.5</v>
      </c>
      <c r="H680" s="17">
        <v>-15.32</v>
      </c>
      <c r="I680" s="17">
        <v>31.77</v>
      </c>
      <c r="J680" s="17">
        <v>304.89999999999998</v>
      </c>
      <c r="K680" s="17">
        <v>601.20000000000005</v>
      </c>
      <c r="L680" s="17">
        <v>-86.2</v>
      </c>
      <c r="M680" s="17">
        <v>0.123</v>
      </c>
      <c r="N680" s="17">
        <v>584.29999999999995</v>
      </c>
      <c r="O680" s="17">
        <v>69.28</v>
      </c>
      <c r="P680" s="17">
        <v>515</v>
      </c>
      <c r="Q680" s="17">
        <v>388.7</v>
      </c>
      <c r="R680" s="17">
        <v>474.8</v>
      </c>
      <c r="S680" s="17">
        <v>25.05</v>
      </c>
      <c r="T680" s="17">
        <v>59.35</v>
      </c>
      <c r="U680" s="17">
        <v>0.96</v>
      </c>
      <c r="V680" s="17">
        <v>352</v>
      </c>
      <c r="W680" s="17">
        <v>26.1</v>
      </c>
      <c r="X680" s="17">
        <v>0.67100000000000004</v>
      </c>
      <c r="Y680" s="17">
        <v>6.7064959999999996</v>
      </c>
      <c r="Z680" s="7">
        <f t="shared" si="220"/>
        <v>25.575000000000003</v>
      </c>
      <c r="AA680" s="7">
        <f t="shared" si="234"/>
        <v>298.72499999999997</v>
      </c>
      <c r="AB680" s="2">
        <f t="shared" si="221"/>
        <v>555.49800000000005</v>
      </c>
      <c r="AC680" s="42">
        <f t="shared" si="222"/>
        <v>3.6343724549376519</v>
      </c>
      <c r="AD680" s="42">
        <f t="shared" si="223"/>
        <v>2.1570000520054964</v>
      </c>
      <c r="AE680" s="42">
        <f t="shared" si="224"/>
        <v>0.84977741548632313</v>
      </c>
      <c r="AF680" s="42">
        <f t="shared" si="225"/>
        <v>383.6847365463683</v>
      </c>
      <c r="AG680" s="42">
        <f t="shared" si="226"/>
        <v>368.33734708451357</v>
      </c>
      <c r="AH680" s="6">
        <f t="shared" si="227"/>
        <v>373.15199999999999</v>
      </c>
      <c r="AI680" s="4">
        <v>27.153469212748899</v>
      </c>
      <c r="AJ680" s="4">
        <f t="shared" si="235"/>
        <v>300.30346921274889</v>
      </c>
      <c r="AK680" s="8">
        <f t="shared" si="228"/>
        <v>0.20754738937497483</v>
      </c>
      <c r="AL680" s="8">
        <f t="shared" si="229"/>
        <v>442.99475750752475</v>
      </c>
      <c r="AM680" s="8">
        <f t="shared" si="230"/>
        <v>2.52</v>
      </c>
      <c r="AN680" s="8">
        <f t="shared" si="231"/>
        <v>115.87163658178821</v>
      </c>
      <c r="AO680" s="22">
        <f t="shared" si="232"/>
        <v>8.4189608812336985E-3</v>
      </c>
      <c r="AP680" s="22">
        <f t="shared" si="233"/>
        <v>9.3097563580911466E-2</v>
      </c>
      <c r="AQ680" s="19">
        <f t="shared" si="236"/>
        <v>9.3097563580911466E-2</v>
      </c>
      <c r="AX680">
        <v>0.19438831643743576</v>
      </c>
      <c r="AY680">
        <v>59.120689655172413</v>
      </c>
      <c r="AZ680">
        <v>2.4633620689655173</v>
      </c>
      <c r="BA680">
        <v>1.9953232758620691</v>
      </c>
      <c r="BB680">
        <v>7.4224137931034502</v>
      </c>
      <c r="BC680">
        <v>0.30926724137931044</v>
      </c>
      <c r="BD680">
        <v>1.6860560344827586</v>
      </c>
      <c r="BE680">
        <v>0.16860560344827588</v>
      </c>
      <c r="BF680">
        <v>0</v>
      </c>
      <c r="BG680">
        <v>25.575000000000003</v>
      </c>
      <c r="BH680">
        <v>1.1023256817236602</v>
      </c>
      <c r="BI680">
        <v>3.2779081174164659</v>
      </c>
      <c r="BJ680">
        <v>1.9454384676866727</v>
      </c>
      <c r="BK680">
        <v>0.46366496836044829</v>
      </c>
      <c r="BL680">
        <v>1.2879582454456897E-3</v>
      </c>
      <c r="BP680" s="50">
        <f t="shared" si="237"/>
        <v>1.1026558047067494</v>
      </c>
      <c r="BQ680" s="50">
        <f t="shared" si="238"/>
        <v>6.7442241379310347E-2</v>
      </c>
      <c r="BR680" s="50">
        <f t="shared" si="239"/>
        <v>0.4758551435613072</v>
      </c>
      <c r="BS680" s="50">
        <f t="shared" si="240"/>
        <v>0.50468481632440698</v>
      </c>
      <c r="BT680" s="50">
        <f t="shared" si="241"/>
        <v>1.3218198432258532E-3</v>
      </c>
      <c r="BU680" s="50">
        <f t="shared" si="241"/>
        <v>1.4019022675677971E-3</v>
      </c>
    </row>
    <row r="681" spans="1:73" x14ac:dyDescent="0.25">
      <c r="A681" s="21">
        <v>43739.505555555559</v>
      </c>
      <c r="B681" s="17">
        <v>337774</v>
      </c>
      <c r="C681" s="17">
        <v>13.46</v>
      </c>
      <c r="D681" s="17">
        <v>27.17</v>
      </c>
      <c r="E681" s="17">
        <v>685.3</v>
      </c>
      <c r="F681" s="17">
        <v>84.3</v>
      </c>
      <c r="G681" s="17">
        <v>-100.9</v>
      </c>
      <c r="H681" s="17">
        <v>-15.04</v>
      </c>
      <c r="I681" s="17">
        <v>31.79</v>
      </c>
      <c r="J681" s="17">
        <v>304.89999999999998</v>
      </c>
      <c r="K681" s="17">
        <v>600.9</v>
      </c>
      <c r="L681" s="17">
        <v>-85.9</v>
      </c>
      <c r="M681" s="17">
        <v>0.123</v>
      </c>
      <c r="N681" s="17">
        <v>584.4</v>
      </c>
      <c r="O681" s="17">
        <v>69.31</v>
      </c>
      <c r="P681" s="17">
        <v>515.1</v>
      </c>
      <c r="Q681" s="17">
        <v>389.4</v>
      </c>
      <c r="R681" s="17">
        <v>475.3</v>
      </c>
      <c r="S681" s="17">
        <v>25.07</v>
      </c>
      <c r="T681" s="17">
        <v>61.72</v>
      </c>
      <c r="U681" s="17">
        <v>0.41499999999999998</v>
      </c>
      <c r="V681" s="17">
        <v>195</v>
      </c>
      <c r="W681" s="17">
        <v>27.2</v>
      </c>
      <c r="X681" s="17">
        <v>0.67</v>
      </c>
      <c r="Y681" s="17">
        <v>6.6973880000000001</v>
      </c>
      <c r="Z681" s="7">
        <f t="shared" si="220"/>
        <v>26.134999999999998</v>
      </c>
      <c r="AA681" s="7">
        <f t="shared" si="234"/>
        <v>299.28499999999997</v>
      </c>
      <c r="AB681" s="2">
        <f t="shared" si="221"/>
        <v>555.09299999999996</v>
      </c>
      <c r="AC681" s="42">
        <f t="shared" si="222"/>
        <v>3.4290046059310169</v>
      </c>
      <c r="AD681" s="42">
        <f t="shared" si="223"/>
        <v>2.1163816427806235</v>
      </c>
      <c r="AE681" s="42">
        <f t="shared" si="224"/>
        <v>0.84724348689427553</v>
      </c>
      <c r="AF681" s="42">
        <f t="shared" si="225"/>
        <v>385.41720794968904</v>
      </c>
      <c r="AG681" s="42">
        <f t="shared" si="226"/>
        <v>370.00051963170148</v>
      </c>
      <c r="AH681" s="6">
        <f t="shared" si="227"/>
        <v>373.82399999999996</v>
      </c>
      <c r="AI681" s="4">
        <v>26.314480257714202</v>
      </c>
      <c r="AJ681" s="4">
        <f t="shared" si="235"/>
        <v>299.46448025771417</v>
      </c>
      <c r="AK681" s="8">
        <f t="shared" si="228"/>
        <v>0.20871680495522588</v>
      </c>
      <c r="AL681" s="8">
        <f t="shared" si="229"/>
        <v>437.80218938153769</v>
      </c>
      <c r="AM681" s="8">
        <f t="shared" si="230"/>
        <v>1.6568720529962477</v>
      </c>
      <c r="AN681" s="8">
        <f t="shared" si="231"/>
        <v>8.6625577260648772</v>
      </c>
      <c r="AO681" s="22">
        <f t="shared" si="232"/>
        <v>1.0984117681910386E-2</v>
      </c>
      <c r="AP681" s="22">
        <f t="shared" si="233"/>
        <v>0.12146327898390435</v>
      </c>
      <c r="AQ681" s="19">
        <f t="shared" si="236"/>
        <v>0.12146327898390435</v>
      </c>
      <c r="AX681">
        <v>0.20008493626874724</v>
      </c>
      <c r="AY681">
        <v>59.077586206896548</v>
      </c>
      <c r="AZ681">
        <v>2.461566091954023</v>
      </c>
      <c r="BA681">
        <v>1.9938685344827587</v>
      </c>
      <c r="BB681">
        <v>7.4051724137931068</v>
      </c>
      <c r="BC681">
        <v>0.30854885057471276</v>
      </c>
      <c r="BD681">
        <v>1.685319683908046</v>
      </c>
      <c r="BE681">
        <v>0.16853196839080462</v>
      </c>
      <c r="BF681">
        <v>0</v>
      </c>
      <c r="BG681">
        <v>26.134999999999998</v>
      </c>
      <c r="BH681">
        <v>0.47652620616179064</v>
      </c>
      <c r="BI681">
        <v>3.3883587730875293</v>
      </c>
      <c r="BJ681">
        <v>2.0912950347496229</v>
      </c>
      <c r="BK681">
        <v>0.46500985326951694</v>
      </c>
      <c r="BL681">
        <v>1.2916940368597693E-3</v>
      </c>
      <c r="BP681" s="50">
        <f t="shared" si="237"/>
        <v>0.47666891557635521</v>
      </c>
      <c r="BQ681" s="50">
        <f t="shared" si="238"/>
        <v>6.7412787356321835E-2</v>
      </c>
      <c r="BR681" s="50">
        <f t="shared" si="239"/>
        <v>0.47037706205997393</v>
      </c>
      <c r="BS681" s="50">
        <f t="shared" si="240"/>
        <v>0.5005010519737022</v>
      </c>
      <c r="BT681" s="50">
        <f t="shared" si="241"/>
        <v>1.3066029501665943E-3</v>
      </c>
      <c r="BU681" s="50">
        <f t="shared" si="241"/>
        <v>1.3902806999269506E-3</v>
      </c>
    </row>
    <row r="682" spans="1:73" x14ac:dyDescent="0.25">
      <c r="A682" s="21">
        <v>43739.506249999999</v>
      </c>
      <c r="B682" s="17">
        <v>337775</v>
      </c>
      <c r="C682" s="17">
        <v>13.46</v>
      </c>
      <c r="D682" s="17">
        <v>27.18</v>
      </c>
      <c r="E682" s="17">
        <v>684.2</v>
      </c>
      <c r="F682" s="17">
        <v>84.1</v>
      </c>
      <c r="G682" s="17">
        <v>-101.4</v>
      </c>
      <c r="H682" s="17">
        <v>-14.74</v>
      </c>
      <c r="I682" s="17">
        <v>31.82</v>
      </c>
      <c r="J682" s="17">
        <v>305</v>
      </c>
      <c r="K682" s="17">
        <v>600.1</v>
      </c>
      <c r="L682" s="17">
        <v>-86.7</v>
      </c>
      <c r="M682" s="17">
        <v>0.123</v>
      </c>
      <c r="N682" s="17">
        <v>582.79999999999995</v>
      </c>
      <c r="O682" s="17">
        <v>69.400000000000006</v>
      </c>
      <c r="P682" s="17">
        <v>513.4</v>
      </c>
      <c r="Q682" s="17">
        <v>389</v>
      </c>
      <c r="R682" s="17">
        <v>475.7</v>
      </c>
      <c r="S682" s="17">
        <v>25.08</v>
      </c>
      <c r="T682" s="17">
        <v>60.28</v>
      </c>
      <c r="U682" s="17">
        <v>0.41499999999999998</v>
      </c>
      <c r="V682" s="17">
        <v>196.5</v>
      </c>
      <c r="W682" s="17">
        <v>26.85</v>
      </c>
      <c r="X682" s="17">
        <v>0.66900000000000004</v>
      </c>
      <c r="Y682" s="17">
        <v>6.6863419999999998</v>
      </c>
      <c r="Z682" s="7">
        <f t="shared" si="220"/>
        <v>25.965</v>
      </c>
      <c r="AA682" s="7">
        <f t="shared" si="234"/>
        <v>299.11499999999995</v>
      </c>
      <c r="AB682" s="2">
        <f t="shared" si="221"/>
        <v>554.20200000000011</v>
      </c>
      <c r="AC682" s="42">
        <f t="shared" si="222"/>
        <v>3.4447103778326906</v>
      </c>
      <c r="AD682" s="42">
        <f t="shared" si="223"/>
        <v>2.0764714157575459</v>
      </c>
      <c r="AE682" s="42">
        <f t="shared" si="224"/>
        <v>0.84500873283433509</v>
      </c>
      <c r="AF682" s="42">
        <f t="shared" si="225"/>
        <v>383.5279563802369</v>
      </c>
      <c r="AG682" s="42">
        <f t="shared" si="226"/>
        <v>368.18683812502741</v>
      </c>
      <c r="AH682" s="6">
        <f t="shared" si="227"/>
        <v>373.44</v>
      </c>
      <c r="AI682" s="4">
        <v>26.368703697341701</v>
      </c>
      <c r="AJ682" s="4">
        <f t="shared" si="235"/>
        <v>299.51870369734166</v>
      </c>
      <c r="AK682" s="8">
        <f t="shared" si="228"/>
        <v>0.20836134070304296</v>
      </c>
      <c r="AL682" s="8">
        <f t="shared" si="229"/>
        <v>438.16987192619337</v>
      </c>
      <c r="AM682" s="8">
        <f t="shared" si="230"/>
        <v>1.6568720529962477</v>
      </c>
      <c r="AN682" s="8">
        <f t="shared" si="231"/>
        <v>19.484630939281566</v>
      </c>
      <c r="AO682" s="22">
        <f t="shared" si="232"/>
        <v>1.0700329300158806E-2</v>
      </c>
      <c r="AP682" s="22">
        <f t="shared" si="233"/>
        <v>0.11832512365970833</v>
      </c>
      <c r="AQ682" s="19">
        <f t="shared" si="236"/>
        <v>0.11832512365970833</v>
      </c>
      <c r="AX682">
        <v>0.19834094532000454</v>
      </c>
      <c r="AY682">
        <v>58.982758620689658</v>
      </c>
      <c r="AZ682">
        <v>2.4576149425287359</v>
      </c>
      <c r="BA682">
        <v>1.9906681034482763</v>
      </c>
      <c r="BB682">
        <v>7.4741379310344822</v>
      </c>
      <c r="BC682">
        <v>0.31142241379310343</v>
      </c>
      <c r="BD682">
        <v>1.6792456896551728</v>
      </c>
      <c r="BE682">
        <v>0.1679245689655173</v>
      </c>
      <c r="BF682">
        <v>0</v>
      </c>
      <c r="BG682">
        <v>25.965</v>
      </c>
      <c r="BH682">
        <v>0.47652620616179064</v>
      </c>
      <c r="BI682">
        <v>3.3544913420450055</v>
      </c>
      <c r="BJ682">
        <v>2.0220873809847295</v>
      </c>
      <c r="BK682">
        <v>0.46294231017234255</v>
      </c>
      <c r="BL682">
        <v>1.2859508615898404E-3</v>
      </c>
      <c r="BP682" s="50">
        <f t="shared" si="237"/>
        <v>0.47666891557635521</v>
      </c>
      <c r="BQ682" s="50">
        <f t="shared" si="238"/>
        <v>6.7169827586206918E-2</v>
      </c>
      <c r="BR682" s="50">
        <f t="shared" si="239"/>
        <v>0.46832005947863553</v>
      </c>
      <c r="BS682" s="50">
        <f t="shared" si="240"/>
        <v>0.498264432786095</v>
      </c>
      <c r="BT682" s="50">
        <f t="shared" si="241"/>
        <v>1.3008890541073208E-3</v>
      </c>
      <c r="BU682" s="50">
        <f t="shared" si="241"/>
        <v>1.3840678688502638E-3</v>
      </c>
    </row>
    <row r="683" spans="1:73" x14ac:dyDescent="0.25">
      <c r="A683" s="21">
        <v>43739.506249999999</v>
      </c>
      <c r="B683" s="17">
        <v>337776</v>
      </c>
      <c r="C683" s="17">
        <v>13.46</v>
      </c>
      <c r="D683" s="17">
        <v>27.19</v>
      </c>
      <c r="E683" s="17">
        <v>683.6</v>
      </c>
      <c r="F683" s="17">
        <v>84</v>
      </c>
      <c r="G683" s="17">
        <v>-101.8</v>
      </c>
      <c r="H683" s="17">
        <v>-14.71</v>
      </c>
      <c r="I683" s="17">
        <v>31.85</v>
      </c>
      <c r="J683" s="17">
        <v>305</v>
      </c>
      <c r="K683" s="17">
        <v>599.6</v>
      </c>
      <c r="L683" s="17">
        <v>-87.1</v>
      </c>
      <c r="M683" s="17">
        <v>0.123</v>
      </c>
      <c r="N683" s="17">
        <v>581.79999999999995</v>
      </c>
      <c r="O683" s="17">
        <v>69.3</v>
      </c>
      <c r="P683" s="17">
        <v>512.5</v>
      </c>
      <c r="Q683" s="17">
        <v>388.8</v>
      </c>
      <c r="R683" s="17">
        <v>475.9</v>
      </c>
      <c r="S683" s="17">
        <v>25.1</v>
      </c>
      <c r="T683" s="17">
        <v>63.38</v>
      </c>
      <c r="U683" s="17">
        <v>0.35</v>
      </c>
      <c r="V683" s="17">
        <v>202</v>
      </c>
      <c r="W683" s="17">
        <v>27.2</v>
      </c>
      <c r="X683" s="17">
        <v>0.66700000000000004</v>
      </c>
      <c r="Y683" s="17">
        <v>6.6746800000000004</v>
      </c>
      <c r="Z683" s="7">
        <f t="shared" si="220"/>
        <v>26.15</v>
      </c>
      <c r="AA683" s="7">
        <f t="shared" si="234"/>
        <v>299.29999999999995</v>
      </c>
      <c r="AB683" s="2">
        <f t="shared" si="221"/>
        <v>553.71600000000001</v>
      </c>
      <c r="AC683" s="42">
        <f t="shared" si="222"/>
        <v>3.4238815896369972</v>
      </c>
      <c r="AD683" s="42">
        <f t="shared" si="223"/>
        <v>2.170056151511929</v>
      </c>
      <c r="AE683" s="42">
        <f t="shared" si="224"/>
        <v>0.850277203175967</v>
      </c>
      <c r="AF683" s="42">
        <f t="shared" si="225"/>
        <v>386.87481758954175</v>
      </c>
      <c r="AG683" s="42">
        <f t="shared" si="226"/>
        <v>371.39982488596007</v>
      </c>
      <c r="AH683" s="6">
        <f t="shared" si="227"/>
        <v>373.24799999999999</v>
      </c>
      <c r="AI683" s="4">
        <v>26.292928718075501</v>
      </c>
      <c r="AJ683" s="4">
        <f t="shared" si="235"/>
        <v>299.44292871807545</v>
      </c>
      <c r="AK683" s="8">
        <f t="shared" si="228"/>
        <v>0.2087481888433779</v>
      </c>
      <c r="AL683" s="8">
        <f t="shared" si="229"/>
        <v>437.66764703041883</v>
      </c>
      <c r="AM683" s="8">
        <f t="shared" si="230"/>
        <v>1.5215945583498909</v>
      </c>
      <c r="AN683" s="8">
        <f t="shared" si="231"/>
        <v>6.3351795727676157</v>
      </c>
      <c r="AO683" s="22">
        <f t="shared" si="232"/>
        <v>1.0995704409255383E-2</v>
      </c>
      <c r="AP683" s="22">
        <f t="shared" si="233"/>
        <v>0.12159140597022877</v>
      </c>
      <c r="AQ683" s="19">
        <f t="shared" si="236"/>
        <v>0.12159140597022877</v>
      </c>
      <c r="AX683">
        <v>0.20023943546559078</v>
      </c>
      <c r="AY683">
        <v>58.931034482758626</v>
      </c>
      <c r="AZ683">
        <v>2.4554597701149428</v>
      </c>
      <c r="BA683">
        <v>1.9889224137931039</v>
      </c>
      <c r="BB683">
        <v>7.5086206896551699</v>
      </c>
      <c r="BC683">
        <v>0.31285919540229873</v>
      </c>
      <c r="BD683">
        <v>1.6760632183908051</v>
      </c>
      <c r="BE683">
        <v>0.16760632183908053</v>
      </c>
      <c r="BF683">
        <v>0</v>
      </c>
      <c r="BG683">
        <v>26.15</v>
      </c>
      <c r="BH683">
        <v>0.40188957146175114</v>
      </c>
      <c r="BI683">
        <v>3.3913613310346111</v>
      </c>
      <c r="BJ683">
        <v>2.1494448116097367</v>
      </c>
      <c r="BK683">
        <v>0.46192457759106015</v>
      </c>
      <c r="BL683">
        <v>1.2831238266418337E-3</v>
      </c>
      <c r="BP683" s="50">
        <f t="shared" si="237"/>
        <v>0.40200992879933573</v>
      </c>
      <c r="BQ683" s="50">
        <f t="shared" si="238"/>
        <v>6.7042528735632198E-2</v>
      </c>
      <c r="BR683" s="50">
        <f t="shared" si="239"/>
        <v>0.46643797556703487</v>
      </c>
      <c r="BS683" s="50">
        <f t="shared" si="240"/>
        <v>0.4965332506678431</v>
      </c>
      <c r="BT683" s="50">
        <f t="shared" si="241"/>
        <v>1.2956610432417635E-3</v>
      </c>
      <c r="BU683" s="50">
        <f t="shared" si="241"/>
        <v>1.3792590296328976E-3</v>
      </c>
    </row>
    <row r="684" spans="1:73" x14ac:dyDescent="0.25">
      <c r="A684" s="21">
        <v>43739.506249999999</v>
      </c>
      <c r="B684" s="17">
        <v>337777</v>
      </c>
      <c r="C684" s="17">
        <v>13.46</v>
      </c>
      <c r="D684" s="17">
        <v>27.2</v>
      </c>
      <c r="E684" s="17">
        <v>684.7</v>
      </c>
      <c r="F684" s="17">
        <v>84.4</v>
      </c>
      <c r="G684" s="17">
        <v>-101.4</v>
      </c>
      <c r="H684" s="17">
        <v>-15.16</v>
      </c>
      <c r="I684" s="17">
        <v>31.87</v>
      </c>
      <c r="J684" s="17">
        <v>305</v>
      </c>
      <c r="K684" s="17">
        <v>600.29999999999995</v>
      </c>
      <c r="L684" s="17">
        <v>-86.3</v>
      </c>
      <c r="M684" s="17">
        <v>0.123</v>
      </c>
      <c r="N684" s="17">
        <v>583.29999999999995</v>
      </c>
      <c r="O684" s="17">
        <v>69.23</v>
      </c>
      <c r="P684" s="17">
        <v>514.1</v>
      </c>
      <c r="Q684" s="17">
        <v>389.4</v>
      </c>
      <c r="R684" s="17">
        <v>475.6</v>
      </c>
      <c r="S684" s="17">
        <v>25.11</v>
      </c>
      <c r="T684" s="17">
        <v>61.83</v>
      </c>
      <c r="U684" s="17">
        <v>0.89500000000000002</v>
      </c>
      <c r="V684" s="17">
        <v>336</v>
      </c>
      <c r="W684" s="17">
        <v>26.25</v>
      </c>
      <c r="X684" s="17">
        <v>0.67</v>
      </c>
      <c r="Y684" s="17">
        <v>6.6956720000000001</v>
      </c>
      <c r="Z684" s="7">
        <f t="shared" si="220"/>
        <v>25.68</v>
      </c>
      <c r="AA684" s="7">
        <f t="shared" si="234"/>
        <v>298.83</v>
      </c>
      <c r="AB684" s="2">
        <f t="shared" si="221"/>
        <v>554.60700000000008</v>
      </c>
      <c r="AC684" s="42">
        <f t="shared" si="222"/>
        <v>3.6809285397731197</v>
      </c>
      <c r="AD684" s="42">
        <f t="shared" si="223"/>
        <v>2.2759181161417197</v>
      </c>
      <c r="AE684" s="42">
        <f t="shared" si="224"/>
        <v>0.85628075937746762</v>
      </c>
      <c r="AF684" s="42">
        <f t="shared" si="225"/>
        <v>387.16494101265312</v>
      </c>
      <c r="AG684" s="42">
        <f t="shared" si="226"/>
        <v>371.67834337214697</v>
      </c>
      <c r="AH684" s="6">
        <f t="shared" si="227"/>
        <v>373.82399999999996</v>
      </c>
      <c r="AI684" s="4">
        <v>27.358787938079502</v>
      </c>
      <c r="AJ684" s="4">
        <f t="shared" si="235"/>
        <v>300.50878793807948</v>
      </c>
      <c r="AK684" s="8">
        <f t="shared" si="228"/>
        <v>0.20776632120227156</v>
      </c>
      <c r="AL684" s="8">
        <f t="shared" si="229"/>
        <v>444.22172008064143</v>
      </c>
      <c r="AM684" s="8">
        <f t="shared" si="230"/>
        <v>2.4331923475138582</v>
      </c>
      <c r="AN684" s="8">
        <f t="shared" si="231"/>
        <v>118.99063077229862</v>
      </c>
      <c r="AO684" s="22">
        <f t="shared" si="232"/>
        <v>8.3150293066500958E-3</v>
      </c>
      <c r="AP684" s="22">
        <f t="shared" si="233"/>
        <v>9.1948279659848364E-2</v>
      </c>
      <c r="AQ684" s="19">
        <f t="shared" si="236"/>
        <v>9.1948279659848364E-2</v>
      </c>
      <c r="AX684">
        <v>0.19544590333236161</v>
      </c>
      <c r="AY684">
        <v>59.025862068965523</v>
      </c>
      <c r="AZ684">
        <v>2.4594109195402303</v>
      </c>
      <c r="BA684">
        <v>1.9921228448275867</v>
      </c>
      <c r="BB684">
        <v>7.4310344827586245</v>
      </c>
      <c r="BC684">
        <v>0.30962643678160934</v>
      </c>
      <c r="BD684">
        <v>1.6824964080459774</v>
      </c>
      <c r="BE684">
        <v>0.16824964080459776</v>
      </c>
      <c r="BF684">
        <v>0</v>
      </c>
      <c r="BG684">
        <v>25.68</v>
      </c>
      <c r="BH684">
        <v>1.0276890470236208</v>
      </c>
      <c r="BI684">
        <v>3.2983752256884888</v>
      </c>
      <c r="BJ684">
        <v>2.0393854020431927</v>
      </c>
      <c r="BK684">
        <v>0.46102360040435109</v>
      </c>
      <c r="BL684">
        <v>1.2806211122343085E-3</v>
      </c>
      <c r="BP684" s="50">
        <f t="shared" si="237"/>
        <v>1.0279968179297301</v>
      </c>
      <c r="BQ684" s="50">
        <f t="shared" si="238"/>
        <v>6.7299856321839102E-2</v>
      </c>
      <c r="BR684" s="50">
        <f t="shared" si="239"/>
        <v>0.47232838872635524</v>
      </c>
      <c r="BS684" s="50">
        <f t="shared" si="240"/>
        <v>0.50126737153857936</v>
      </c>
      <c r="BT684" s="50">
        <f t="shared" si="241"/>
        <v>1.3120233020176536E-3</v>
      </c>
      <c r="BU684" s="50">
        <f t="shared" si="241"/>
        <v>1.3924093653849426E-3</v>
      </c>
    </row>
    <row r="685" spans="1:73" x14ac:dyDescent="0.25">
      <c r="A685" s="21">
        <v>43739.506249999999</v>
      </c>
      <c r="B685" s="17">
        <v>337778</v>
      </c>
      <c r="C685" s="17">
        <v>13.45</v>
      </c>
      <c r="D685" s="17">
        <v>27.2</v>
      </c>
      <c r="E685" s="17">
        <v>688.5</v>
      </c>
      <c r="F685" s="17">
        <v>85.4</v>
      </c>
      <c r="G685" s="17">
        <v>-100.7</v>
      </c>
      <c r="H685" s="17">
        <v>-15.64</v>
      </c>
      <c r="I685" s="17">
        <v>31.87</v>
      </c>
      <c r="J685" s="17">
        <v>305</v>
      </c>
      <c r="K685" s="17">
        <v>603.1</v>
      </c>
      <c r="L685" s="17">
        <v>-85</v>
      </c>
      <c r="M685" s="17">
        <v>0.124</v>
      </c>
      <c r="N685" s="17">
        <v>587.79999999999995</v>
      </c>
      <c r="O685" s="17">
        <v>69.75</v>
      </c>
      <c r="P685" s="17">
        <v>518</v>
      </c>
      <c r="Q685" s="17">
        <v>390.1</v>
      </c>
      <c r="R685" s="17">
        <v>475.2</v>
      </c>
      <c r="S685" s="17">
        <v>25.14</v>
      </c>
      <c r="T685" s="17">
        <v>58.64</v>
      </c>
      <c r="U685" s="17">
        <v>1.55</v>
      </c>
      <c r="V685" s="17">
        <v>336.5</v>
      </c>
      <c r="W685" s="17">
        <v>25.15</v>
      </c>
      <c r="X685" s="17">
        <v>0.67400000000000004</v>
      </c>
      <c r="Y685" s="17">
        <v>6.7396849999999997</v>
      </c>
      <c r="Z685" s="7">
        <f t="shared" si="220"/>
        <v>25.145</v>
      </c>
      <c r="AA685" s="7">
        <f t="shared" si="234"/>
        <v>298.29499999999996</v>
      </c>
      <c r="AB685" s="2">
        <f t="shared" si="221"/>
        <v>557.68500000000006</v>
      </c>
      <c r="AC685" s="42">
        <f t="shared" si="222"/>
        <v>3.5494974643508601</v>
      </c>
      <c r="AD685" s="42">
        <f t="shared" si="223"/>
        <v>2.0814253130953442</v>
      </c>
      <c r="AE685" s="42">
        <f t="shared" si="224"/>
        <v>0.8456286171253784</v>
      </c>
      <c r="AF685" s="42">
        <f t="shared" si="225"/>
        <v>379.61785048971103</v>
      </c>
      <c r="AG685" s="42">
        <f t="shared" si="226"/>
        <v>364.43313647012258</v>
      </c>
      <c r="AH685" s="6">
        <f t="shared" si="227"/>
        <v>374.49599999999998</v>
      </c>
      <c r="AI685" s="4">
        <v>26.7503209363934</v>
      </c>
      <c r="AJ685" s="4">
        <f t="shared" si="235"/>
        <v>299.90032093639337</v>
      </c>
      <c r="AK685" s="8">
        <f t="shared" si="228"/>
        <v>0.20665241599086412</v>
      </c>
      <c r="AL685" s="8">
        <f t="shared" si="229"/>
        <v>440.62490192753637</v>
      </c>
      <c r="AM685" s="8">
        <f t="shared" si="230"/>
        <v>3.2020696432151503</v>
      </c>
      <c r="AN685" s="8">
        <f t="shared" si="231"/>
        <v>149.7383791301944</v>
      </c>
      <c r="AO685" s="22">
        <f t="shared" si="232"/>
        <v>7.7822541569962283E-3</v>
      </c>
      <c r="AP685" s="22">
        <f t="shared" si="233"/>
        <v>8.6056808126848169E-2</v>
      </c>
      <c r="AQ685" s="19">
        <f t="shared" si="236"/>
        <v>8.6056808126848169E-2</v>
      </c>
      <c r="AX685">
        <v>0.1901073745245373</v>
      </c>
      <c r="AY685">
        <v>59.353448275862071</v>
      </c>
      <c r="AZ685">
        <v>2.4730603448275863</v>
      </c>
      <c r="BA685">
        <v>2.0031788793103451</v>
      </c>
      <c r="BB685">
        <v>7.3362068965517215</v>
      </c>
      <c r="BC685">
        <v>0.30567528735632171</v>
      </c>
      <c r="BD685">
        <v>1.6975035919540233</v>
      </c>
      <c r="BE685">
        <v>0.16975035919540235</v>
      </c>
      <c r="BF685">
        <v>0</v>
      </c>
      <c r="BG685">
        <v>25.145</v>
      </c>
      <c r="BH685">
        <v>1.7797966736163267</v>
      </c>
      <c r="BI685">
        <v>3.1952409713193775</v>
      </c>
      <c r="BJ685">
        <v>1.873689305581683</v>
      </c>
      <c r="BK685">
        <v>0.46480387916976784</v>
      </c>
      <c r="BL685">
        <v>1.2911218865826884E-3</v>
      </c>
      <c r="BP685" s="50">
        <f t="shared" si="237"/>
        <v>1.7803296846827728</v>
      </c>
      <c r="BQ685" s="50">
        <f t="shared" si="238"/>
        <v>6.790014367816094E-2</v>
      </c>
      <c r="BR685" s="50">
        <f t="shared" si="239"/>
        <v>0.48408305294419618</v>
      </c>
      <c r="BS685" s="50">
        <f t="shared" si="240"/>
        <v>0.51182034254274955</v>
      </c>
      <c r="BT685" s="50">
        <f t="shared" si="241"/>
        <v>1.3446751470672117E-3</v>
      </c>
      <c r="BU685" s="50">
        <f t="shared" si="241"/>
        <v>1.4217231737298599E-3</v>
      </c>
    </row>
    <row r="686" spans="1:73" x14ac:dyDescent="0.25">
      <c r="A686" s="21">
        <v>43739.506249999999</v>
      </c>
      <c r="B686" s="17">
        <v>337779</v>
      </c>
      <c r="C686" s="17">
        <v>13.46</v>
      </c>
      <c r="D686" s="17">
        <v>27.21</v>
      </c>
      <c r="E686" s="17">
        <v>689.7</v>
      </c>
      <c r="F686" s="17">
        <v>85.1</v>
      </c>
      <c r="G686" s="17">
        <v>-100.5</v>
      </c>
      <c r="H686" s="17">
        <v>-16.940000000000001</v>
      </c>
      <c r="I686" s="17">
        <v>31.85</v>
      </c>
      <c r="J686" s="17">
        <v>305</v>
      </c>
      <c r="K686" s="17">
        <v>604.70000000000005</v>
      </c>
      <c r="L686" s="17">
        <v>-83.6</v>
      </c>
      <c r="M686" s="17">
        <v>0.123</v>
      </c>
      <c r="N686" s="17">
        <v>589.20000000000005</v>
      </c>
      <c r="O686" s="17">
        <v>68.13</v>
      </c>
      <c r="P686" s="17">
        <v>521.1</v>
      </c>
      <c r="Q686" s="17">
        <v>390.1</v>
      </c>
      <c r="R686" s="17">
        <v>473.7</v>
      </c>
      <c r="S686" s="17">
        <v>25.14</v>
      </c>
      <c r="T686" s="17">
        <v>58.74</v>
      </c>
      <c r="U686" s="17">
        <v>0.66500000000000004</v>
      </c>
      <c r="V686" s="17">
        <v>328.5</v>
      </c>
      <c r="W686" s="17">
        <v>25.6</v>
      </c>
      <c r="X686" s="17">
        <v>0.67500000000000004</v>
      </c>
      <c r="Y686" s="17">
        <v>6.7472709999999996</v>
      </c>
      <c r="Z686" s="7">
        <f t="shared" si="220"/>
        <v>25.37</v>
      </c>
      <c r="AA686" s="7">
        <f t="shared" si="234"/>
        <v>298.52</v>
      </c>
      <c r="AB686" s="2">
        <f t="shared" si="221"/>
        <v>558.65700000000004</v>
      </c>
      <c r="AC686" s="42">
        <f t="shared" si="222"/>
        <v>3.3132450838218026</v>
      </c>
      <c r="AD686" s="42">
        <f t="shared" si="223"/>
        <v>1.9462001622369269</v>
      </c>
      <c r="AE686" s="42">
        <f t="shared" si="224"/>
        <v>0.83745418870676025</v>
      </c>
      <c r="AF686" s="42">
        <f t="shared" si="225"/>
        <v>377.08377816499075</v>
      </c>
      <c r="AG686" s="42">
        <f t="shared" si="226"/>
        <v>362.00042703839108</v>
      </c>
      <c r="AH686" s="6">
        <f t="shared" si="227"/>
        <v>374.49599999999998</v>
      </c>
      <c r="AI686" s="4">
        <v>25.7173022591546</v>
      </c>
      <c r="AJ686" s="4">
        <f t="shared" si="235"/>
        <v>298.8673022591546</v>
      </c>
      <c r="AK686" s="8">
        <f t="shared" si="228"/>
        <v>0.2071203944115885</v>
      </c>
      <c r="AL686" s="8">
        <f t="shared" si="229"/>
        <v>434.35838005850655</v>
      </c>
      <c r="AM686" s="8">
        <f t="shared" si="230"/>
        <v>2.0973733573210089</v>
      </c>
      <c r="AN686" s="8">
        <f t="shared" si="231"/>
        <v>21.218947579047885</v>
      </c>
      <c r="AO686" s="22">
        <f t="shared" si="232"/>
        <v>1.0873091286852283E-2</v>
      </c>
      <c r="AP686" s="22">
        <f t="shared" si="233"/>
        <v>0.1202355399530554</v>
      </c>
      <c r="AQ686" s="19">
        <f t="shared" si="236"/>
        <v>0.1202355399530554</v>
      </c>
      <c r="AX686">
        <v>0.19233738740185302</v>
      </c>
      <c r="AY686">
        <v>59.456896551724142</v>
      </c>
      <c r="AZ686">
        <v>2.4773706896551726</v>
      </c>
      <c r="BA686">
        <v>2.0066702586206899</v>
      </c>
      <c r="BB686">
        <v>7.2068965517241352</v>
      </c>
      <c r="BC686">
        <v>0.30028735632183895</v>
      </c>
      <c r="BD686">
        <v>1.706382902298851</v>
      </c>
      <c r="BE686">
        <v>0.17063829022988511</v>
      </c>
      <c r="BF686">
        <v>0</v>
      </c>
      <c r="BG686">
        <v>25.37</v>
      </c>
      <c r="BH686">
        <v>0.76359018577732718</v>
      </c>
      <c r="BI686">
        <v>3.238267391663018</v>
      </c>
      <c r="BJ686">
        <v>1.9021582658628569</v>
      </c>
      <c r="BK686">
        <v>0.4672072156638466</v>
      </c>
      <c r="BL686">
        <v>1.2977978212884626E-3</v>
      </c>
      <c r="BP686" s="50">
        <f t="shared" si="237"/>
        <v>0.76381886471873794</v>
      </c>
      <c r="BQ686" s="50">
        <f t="shared" si="238"/>
        <v>6.8255316091954038E-2</v>
      </c>
      <c r="BR686" s="50">
        <f t="shared" si="239"/>
        <v>0.4759498613063729</v>
      </c>
      <c r="BS686" s="50">
        <f t="shared" si="240"/>
        <v>0.50561298973137092</v>
      </c>
      <c r="BT686" s="50">
        <f t="shared" si="241"/>
        <v>1.3220829480732582E-3</v>
      </c>
      <c r="BU686" s="50">
        <f t="shared" si="241"/>
        <v>1.4044805270315857E-3</v>
      </c>
    </row>
    <row r="687" spans="1:73" x14ac:dyDescent="0.25">
      <c r="A687" s="21">
        <v>43739.506249999999</v>
      </c>
      <c r="B687" s="17">
        <v>337780</v>
      </c>
      <c r="C687" s="17">
        <v>13.47</v>
      </c>
      <c r="D687" s="17">
        <v>27.22</v>
      </c>
      <c r="E687" s="17">
        <v>688.8</v>
      </c>
      <c r="F687" s="17">
        <v>84.1</v>
      </c>
      <c r="G687" s="17">
        <v>-101.8</v>
      </c>
      <c r="H687" s="17">
        <v>-16.87</v>
      </c>
      <c r="I687" s="17">
        <v>31.84</v>
      </c>
      <c r="J687" s="17">
        <v>305</v>
      </c>
      <c r="K687" s="17">
        <v>604.79999999999995</v>
      </c>
      <c r="L687" s="17">
        <v>-84.9</v>
      </c>
      <c r="M687" s="17">
        <v>0.122</v>
      </c>
      <c r="N687" s="17">
        <v>587</v>
      </c>
      <c r="O687" s="17">
        <v>67.180000000000007</v>
      </c>
      <c r="P687" s="17">
        <v>519.9</v>
      </c>
      <c r="Q687" s="17">
        <v>388.8</v>
      </c>
      <c r="R687" s="17">
        <v>473.8</v>
      </c>
      <c r="S687" s="17">
        <v>25.14</v>
      </c>
      <c r="T687" s="17">
        <v>60.02</v>
      </c>
      <c r="U687" s="17">
        <v>0.56999999999999995</v>
      </c>
      <c r="V687" s="17">
        <v>276</v>
      </c>
      <c r="W687" s="17">
        <v>26.8</v>
      </c>
      <c r="X687" s="17">
        <v>0.67400000000000004</v>
      </c>
      <c r="Y687" s="17">
        <v>6.737044</v>
      </c>
      <c r="Z687" s="7">
        <f t="shared" si="220"/>
        <v>25.97</v>
      </c>
      <c r="AA687" s="7">
        <f t="shared" si="234"/>
        <v>299.12</v>
      </c>
      <c r="AB687" s="2">
        <f t="shared" si="221"/>
        <v>557.928</v>
      </c>
      <c r="AC687" s="42">
        <f t="shared" si="222"/>
        <v>3.2772777878248047</v>
      </c>
      <c r="AD687" s="42">
        <f t="shared" si="223"/>
        <v>1.967022128252448</v>
      </c>
      <c r="AE687" s="42">
        <f t="shared" si="224"/>
        <v>0.83848880660160352</v>
      </c>
      <c r="AF687" s="42">
        <f t="shared" si="225"/>
        <v>380.59417476380565</v>
      </c>
      <c r="AG687" s="42">
        <f t="shared" si="226"/>
        <v>365.37040777325342</v>
      </c>
      <c r="AH687" s="6">
        <f t="shared" si="227"/>
        <v>373.24799999999999</v>
      </c>
      <c r="AI687" s="4">
        <v>25.604832333949702</v>
      </c>
      <c r="AJ687" s="4">
        <f t="shared" si="235"/>
        <v>298.75483233394971</v>
      </c>
      <c r="AK687" s="8">
        <f t="shared" si="228"/>
        <v>0.20837178976897192</v>
      </c>
      <c r="AL687" s="8">
        <f t="shared" si="229"/>
        <v>433.53218004871661</v>
      </c>
      <c r="AM687" s="8">
        <f t="shared" si="230"/>
        <v>1.9417904109352273</v>
      </c>
      <c r="AN687" s="8">
        <f t="shared" si="231"/>
        <v>-20.655473376683474</v>
      </c>
      <c r="AO687" s="22">
        <f t="shared" si="232"/>
        <v>1.1800256705682991E-2</v>
      </c>
      <c r="AP687" s="22">
        <f t="shared" si="233"/>
        <v>0.13048821160069532</v>
      </c>
      <c r="AQ687" s="19">
        <f t="shared" si="236"/>
        <v>0.13048821160069532</v>
      </c>
      <c r="AX687">
        <v>0.19839205592561976</v>
      </c>
      <c r="AY687">
        <v>59.379310344827587</v>
      </c>
      <c r="AZ687">
        <v>2.4741379310344827</v>
      </c>
      <c r="BA687">
        <v>2.004051724137931</v>
      </c>
      <c r="BB687">
        <v>7.3275862068965516</v>
      </c>
      <c r="BC687">
        <v>0.30531609195402298</v>
      </c>
      <c r="BD687">
        <v>1.698735632183908</v>
      </c>
      <c r="BE687">
        <v>0.16987356321839081</v>
      </c>
      <c r="BF687">
        <v>0</v>
      </c>
      <c r="BG687">
        <v>25.97</v>
      </c>
      <c r="BH687">
        <v>0.65450587352342326</v>
      </c>
      <c r="BI687">
        <v>3.355483215930362</v>
      </c>
      <c r="BJ687">
        <v>2.0139610262014034</v>
      </c>
      <c r="BK687">
        <v>0.46854183970099256</v>
      </c>
      <c r="BL687">
        <v>1.3015051102805348E-3</v>
      </c>
      <c r="BP687" s="50">
        <f t="shared" si="237"/>
        <v>0.65470188404463248</v>
      </c>
      <c r="BQ687" s="50">
        <f t="shared" si="238"/>
        <v>6.7949425287356327E-2</v>
      </c>
      <c r="BR687" s="50">
        <f t="shared" si="239"/>
        <v>0.47593903522749514</v>
      </c>
      <c r="BS687" s="50">
        <f t="shared" si="240"/>
        <v>0.50592095069704734</v>
      </c>
      <c r="BT687" s="50">
        <f t="shared" si="241"/>
        <v>1.3220528756319311E-3</v>
      </c>
      <c r="BU687" s="50">
        <f t="shared" si="241"/>
        <v>1.4053359741584648E-3</v>
      </c>
    </row>
    <row r="688" spans="1:73" x14ac:dyDescent="0.25">
      <c r="A688" s="21">
        <v>43739.506944444445</v>
      </c>
      <c r="B688" s="17">
        <v>337781</v>
      </c>
      <c r="C688" s="17">
        <v>13.46</v>
      </c>
      <c r="D688" s="17">
        <v>27.23</v>
      </c>
      <c r="E688" s="17">
        <v>687.5</v>
      </c>
      <c r="F688" s="17">
        <v>83.7</v>
      </c>
      <c r="G688" s="17">
        <v>-101.9</v>
      </c>
      <c r="H688" s="17">
        <v>-16.440000000000001</v>
      </c>
      <c r="I688" s="17">
        <v>31.86</v>
      </c>
      <c r="J688" s="17">
        <v>305</v>
      </c>
      <c r="K688" s="17">
        <v>603.79999999999995</v>
      </c>
      <c r="L688" s="17">
        <v>-85.5</v>
      </c>
      <c r="M688" s="17">
        <v>0.122</v>
      </c>
      <c r="N688" s="17">
        <v>585.6</v>
      </c>
      <c r="O688" s="17">
        <v>67.23</v>
      </c>
      <c r="P688" s="17">
        <v>518.29999999999995</v>
      </c>
      <c r="Q688" s="17">
        <v>388.8</v>
      </c>
      <c r="R688" s="17">
        <v>474.3</v>
      </c>
      <c r="S688" s="17">
        <v>25.14</v>
      </c>
      <c r="T688" s="17">
        <v>62.62</v>
      </c>
      <c r="U688" s="17">
        <v>0.45500000000000002</v>
      </c>
      <c r="V688" s="17">
        <v>75</v>
      </c>
      <c r="W688" s="17">
        <v>27.25</v>
      </c>
      <c r="X688" s="17">
        <v>0.67100000000000004</v>
      </c>
      <c r="Y688" s="17">
        <v>6.7146889999999999</v>
      </c>
      <c r="Z688" s="7">
        <f t="shared" si="220"/>
        <v>26.195</v>
      </c>
      <c r="AA688" s="7">
        <f t="shared" si="234"/>
        <v>299.34499999999997</v>
      </c>
      <c r="AB688" s="2">
        <f t="shared" si="221"/>
        <v>556.875</v>
      </c>
      <c r="AC688" s="42">
        <f t="shared" si="222"/>
        <v>3.367863726682339</v>
      </c>
      <c r="AD688" s="42">
        <f t="shared" si="223"/>
        <v>2.1089562656484806</v>
      </c>
      <c r="AE688" s="42">
        <f t="shared" si="224"/>
        <v>0.84679349419784355</v>
      </c>
      <c r="AF688" s="42">
        <f t="shared" si="225"/>
        <v>385.5215021425098</v>
      </c>
      <c r="AG688" s="42">
        <f t="shared" si="226"/>
        <v>370.10064205680942</v>
      </c>
      <c r="AH688" s="6">
        <f t="shared" si="227"/>
        <v>373.24799999999999</v>
      </c>
      <c r="AI688" s="4">
        <v>26.043856146456299</v>
      </c>
      <c r="AJ688" s="4">
        <f t="shared" si="235"/>
        <v>299.19385614645626</v>
      </c>
      <c r="AK688" s="8">
        <f t="shared" si="228"/>
        <v>0.20884235938378365</v>
      </c>
      <c r="AL688" s="8">
        <f t="shared" si="229"/>
        <v>436.14177701525739</v>
      </c>
      <c r="AM688" s="8">
        <f t="shared" si="230"/>
        <v>1.734884722395122</v>
      </c>
      <c r="AN688" s="8">
        <f t="shared" si="231"/>
        <v>-7.6383859406221957</v>
      </c>
      <c r="AO688" s="22">
        <f t="shared" si="232"/>
        <v>1.1420505931845964E-2</v>
      </c>
      <c r="AP688" s="22">
        <f t="shared" si="233"/>
        <v>0.12628889623257208</v>
      </c>
      <c r="AQ688" s="19">
        <f t="shared" si="236"/>
        <v>0.12628889623257208</v>
      </c>
      <c r="AX688">
        <v>0.20070353558694812</v>
      </c>
      <c r="AY688">
        <v>59.267241379310349</v>
      </c>
      <c r="AZ688">
        <v>2.469468390804598</v>
      </c>
      <c r="BA688">
        <v>2.0002693965517246</v>
      </c>
      <c r="BB688">
        <v>7.3706896551724137</v>
      </c>
      <c r="BC688">
        <v>0.30711206896551724</v>
      </c>
      <c r="BD688">
        <v>1.6931573275862073</v>
      </c>
      <c r="BE688">
        <v>0.16931573275862075</v>
      </c>
      <c r="BF688">
        <v>0</v>
      </c>
      <c r="BG688">
        <v>26.195</v>
      </c>
      <c r="BH688">
        <v>0.52245644290027649</v>
      </c>
      <c r="BI688">
        <v>3.4003829209268415</v>
      </c>
      <c r="BJ688">
        <v>2.1293197850843884</v>
      </c>
      <c r="BK688">
        <v>0.46704436144854827</v>
      </c>
      <c r="BL688">
        <v>1.2973454484681895E-3</v>
      </c>
      <c r="BP688" s="50">
        <f t="shared" si="237"/>
        <v>0.52261290743913646</v>
      </c>
      <c r="BQ688" s="50">
        <f t="shared" si="238"/>
        <v>6.7726293103448298E-2</v>
      </c>
      <c r="BR688" s="50">
        <f t="shared" si="239"/>
        <v>0.4729255092678355</v>
      </c>
      <c r="BS688" s="50">
        <f t="shared" si="240"/>
        <v>0.50313430878790377</v>
      </c>
      <c r="BT688" s="50">
        <f t="shared" si="241"/>
        <v>1.3136819701884319E-3</v>
      </c>
      <c r="BU688" s="50">
        <f t="shared" si="241"/>
        <v>1.3975953021886217E-3</v>
      </c>
    </row>
    <row r="689" spans="1:73" x14ac:dyDescent="0.25">
      <c r="A689" s="21">
        <v>43739.506944444445</v>
      </c>
      <c r="B689" s="17">
        <v>337782</v>
      </c>
      <c r="C689" s="17">
        <v>13.46</v>
      </c>
      <c r="D689" s="17">
        <v>27.24</v>
      </c>
      <c r="E689" s="17">
        <v>687.8</v>
      </c>
      <c r="F689" s="17">
        <v>83.8</v>
      </c>
      <c r="G689" s="17">
        <v>-102.2</v>
      </c>
      <c r="H689" s="17">
        <v>-16.61</v>
      </c>
      <c r="I689" s="17">
        <v>31.88</v>
      </c>
      <c r="J689" s="17">
        <v>305</v>
      </c>
      <c r="K689" s="17">
        <v>604</v>
      </c>
      <c r="L689" s="17">
        <v>-85.6</v>
      </c>
      <c r="M689" s="17">
        <v>0.122</v>
      </c>
      <c r="N689" s="17">
        <v>585.5</v>
      </c>
      <c r="O689" s="17">
        <v>67.14</v>
      </c>
      <c r="P689" s="17">
        <v>518.4</v>
      </c>
      <c r="Q689" s="17">
        <v>388.6</v>
      </c>
      <c r="R689" s="17">
        <v>474.2</v>
      </c>
      <c r="S689" s="17">
        <v>25.13</v>
      </c>
      <c r="T689" s="17">
        <v>63.32</v>
      </c>
      <c r="U689" s="17">
        <v>0.63500000000000001</v>
      </c>
      <c r="V689" s="17">
        <v>76.5</v>
      </c>
      <c r="W689" s="17">
        <v>26</v>
      </c>
      <c r="X689" s="17">
        <v>0.67300000000000004</v>
      </c>
      <c r="Y689" s="17">
        <v>6.7282820000000001</v>
      </c>
      <c r="Z689" s="7">
        <f t="shared" si="220"/>
        <v>25.564999999999998</v>
      </c>
      <c r="AA689" s="7">
        <f t="shared" si="234"/>
        <v>298.71499999999997</v>
      </c>
      <c r="AB689" s="2">
        <f t="shared" si="221"/>
        <v>557.11800000000005</v>
      </c>
      <c r="AC689" s="42">
        <f t="shared" si="222"/>
        <v>3.5080618271643256</v>
      </c>
      <c r="AD689" s="42">
        <f t="shared" si="223"/>
        <v>2.2213047489604509</v>
      </c>
      <c r="AE689" s="42">
        <f t="shared" si="224"/>
        <v>0.85335877014650974</v>
      </c>
      <c r="AF689" s="42">
        <f t="shared" si="225"/>
        <v>385.25017105680729</v>
      </c>
      <c r="AG689" s="42">
        <f t="shared" si="226"/>
        <v>369.84016421453498</v>
      </c>
      <c r="AH689" s="6">
        <f t="shared" si="227"/>
        <v>373.05599999999998</v>
      </c>
      <c r="AI689" s="4">
        <v>26.610437965906701</v>
      </c>
      <c r="AJ689" s="4">
        <f t="shared" si="235"/>
        <v>299.7604379659067</v>
      </c>
      <c r="AK689" s="8">
        <f t="shared" si="228"/>
        <v>0.20752654674964938</v>
      </c>
      <c r="AL689" s="8">
        <f t="shared" si="229"/>
        <v>439.7134556063022</v>
      </c>
      <c r="AM689" s="8">
        <f t="shared" si="230"/>
        <v>2.0495182360740292</v>
      </c>
      <c r="AN689" s="8">
        <f t="shared" si="231"/>
        <v>62.415224841344696</v>
      </c>
      <c r="AO689" s="22">
        <f t="shared" si="232"/>
        <v>9.7454206814588471E-3</v>
      </c>
      <c r="AP689" s="22">
        <f t="shared" si="233"/>
        <v>0.10776566542044488</v>
      </c>
      <c r="AQ689" s="19">
        <f t="shared" si="236"/>
        <v>0.10776566542044488</v>
      </c>
      <c r="AX689">
        <v>0.19428784567461735</v>
      </c>
      <c r="AY689">
        <v>59.293103448275858</v>
      </c>
      <c r="AZ689">
        <v>2.4705459770114939</v>
      </c>
      <c r="BA689">
        <v>2.0011422413793101</v>
      </c>
      <c r="BB689">
        <v>7.3793103448275836</v>
      </c>
      <c r="BC689">
        <v>0.30747126436781597</v>
      </c>
      <c r="BD689">
        <v>1.6936709770114942</v>
      </c>
      <c r="BE689">
        <v>0.16936709770114944</v>
      </c>
      <c r="BF689">
        <v>0</v>
      </c>
      <c r="BG689">
        <v>25.564999999999998</v>
      </c>
      <c r="BH689">
        <v>0.72914250822346283</v>
      </c>
      <c r="BI689">
        <v>3.2759646555495947</v>
      </c>
      <c r="BJ689">
        <v>2.0743408198940032</v>
      </c>
      <c r="BK689">
        <v>0.46207087936439489</v>
      </c>
      <c r="BL689">
        <v>1.2835302204566525E-3</v>
      </c>
      <c r="BP689" s="50">
        <f t="shared" si="237"/>
        <v>0.72936087082165202</v>
      </c>
      <c r="BQ689" s="50">
        <f t="shared" si="238"/>
        <v>6.7746839080459767E-2</v>
      </c>
      <c r="BR689" s="50">
        <f t="shared" si="239"/>
        <v>0.47028403710503258</v>
      </c>
      <c r="BS689" s="50">
        <f t="shared" si="240"/>
        <v>0.49987163129915269</v>
      </c>
      <c r="BT689" s="50">
        <f t="shared" si="241"/>
        <v>1.3063445475139793E-3</v>
      </c>
      <c r="BU689" s="50">
        <f t="shared" si="241"/>
        <v>1.3885323091643129E-3</v>
      </c>
    </row>
    <row r="690" spans="1:73" x14ac:dyDescent="0.25">
      <c r="A690" s="21">
        <v>43739.506944444445</v>
      </c>
      <c r="B690" s="17">
        <v>337783</v>
      </c>
      <c r="C690" s="17">
        <v>13.45</v>
      </c>
      <c r="D690" s="17">
        <v>27.25</v>
      </c>
      <c r="E690" s="17">
        <v>686.5</v>
      </c>
      <c r="F690" s="17">
        <v>83.5</v>
      </c>
      <c r="G690" s="17">
        <v>-102.4</v>
      </c>
      <c r="H690" s="17">
        <v>-16.649999999999999</v>
      </c>
      <c r="I690" s="17">
        <v>31.9</v>
      </c>
      <c r="J690" s="17">
        <v>305</v>
      </c>
      <c r="K690" s="17">
        <v>602.9</v>
      </c>
      <c r="L690" s="17">
        <v>-85.8</v>
      </c>
      <c r="M690" s="17">
        <v>0.122</v>
      </c>
      <c r="N690" s="17">
        <v>584.1</v>
      </c>
      <c r="O690" s="17">
        <v>66.89</v>
      </c>
      <c r="P690" s="17">
        <v>517.20000000000005</v>
      </c>
      <c r="Q690" s="17">
        <v>388.6</v>
      </c>
      <c r="R690" s="17">
        <v>474.3</v>
      </c>
      <c r="S690" s="17">
        <v>25.12</v>
      </c>
      <c r="T690" s="17">
        <v>62.4</v>
      </c>
      <c r="U690" s="17">
        <v>0.53500000000000003</v>
      </c>
      <c r="V690" s="17">
        <v>158</v>
      </c>
      <c r="W690" s="17">
        <v>27</v>
      </c>
      <c r="X690" s="17">
        <v>0.67100000000000004</v>
      </c>
      <c r="Y690" s="17">
        <v>6.7088840000000003</v>
      </c>
      <c r="Z690" s="7">
        <f t="shared" si="220"/>
        <v>26.060000000000002</v>
      </c>
      <c r="AA690" s="7">
        <f t="shared" si="234"/>
        <v>299.20999999999998</v>
      </c>
      <c r="AB690" s="2">
        <f t="shared" si="221"/>
        <v>556.06500000000005</v>
      </c>
      <c r="AC690" s="42">
        <f t="shared" si="222"/>
        <v>3.747537866137884</v>
      </c>
      <c r="AD690" s="42">
        <f t="shared" si="223"/>
        <v>2.3384636284700395</v>
      </c>
      <c r="AE690" s="42">
        <f t="shared" si="224"/>
        <v>0.85945064648003222</v>
      </c>
      <c r="AF690" s="42">
        <f t="shared" si="225"/>
        <v>390.57857631241211</v>
      </c>
      <c r="AG690" s="42">
        <f t="shared" si="226"/>
        <v>374.95543325991559</v>
      </c>
      <c r="AH690" s="6">
        <f t="shared" si="227"/>
        <v>373.05599999999998</v>
      </c>
      <c r="AI690" s="4">
        <v>27.671170479403099</v>
      </c>
      <c r="AJ690" s="4">
        <f t="shared" si="235"/>
        <v>300.82117047940307</v>
      </c>
      <c r="AK690" s="8">
        <f t="shared" si="228"/>
        <v>0.20855993269724521</v>
      </c>
      <c r="AL690" s="8">
        <f t="shared" si="229"/>
        <v>446.06179984730255</v>
      </c>
      <c r="AM690" s="8">
        <f t="shared" si="230"/>
        <v>1.8812296510527364</v>
      </c>
      <c r="AN690" s="8">
        <f t="shared" si="231"/>
        <v>88.29249630210218</v>
      </c>
      <c r="AO690" s="22">
        <f t="shared" si="232"/>
        <v>8.9877576609885008E-3</v>
      </c>
      <c r="AP690" s="22">
        <f t="shared" si="233"/>
        <v>9.9387365269606412E-2</v>
      </c>
      <c r="AQ690" s="19">
        <f t="shared" si="236"/>
        <v>9.9387365269606412E-2</v>
      </c>
      <c r="AX690">
        <v>0.19931394428986987</v>
      </c>
      <c r="AY690">
        <v>59.181034482758619</v>
      </c>
      <c r="AZ690">
        <v>2.4658764367816093</v>
      </c>
      <c r="BA690">
        <v>1.9973599137931037</v>
      </c>
      <c r="BB690">
        <v>7.387931034482758</v>
      </c>
      <c r="BC690">
        <v>0.30783045977011492</v>
      </c>
      <c r="BD690">
        <v>1.6895294540229888</v>
      </c>
      <c r="BE690">
        <v>0.16895294540229888</v>
      </c>
      <c r="BF690">
        <v>0</v>
      </c>
      <c r="BG690">
        <v>26.060000000000002</v>
      </c>
      <c r="BH690">
        <v>0.61431691637724817</v>
      </c>
      <c r="BI690">
        <v>3.3733807057501024</v>
      </c>
      <c r="BJ690">
        <v>2.1049895603880642</v>
      </c>
      <c r="BK690">
        <v>0.46525256758124983</v>
      </c>
      <c r="BL690">
        <v>1.2923682432812494E-3</v>
      </c>
      <c r="BP690" s="50">
        <f t="shared" si="237"/>
        <v>0.61450089116469897</v>
      </c>
      <c r="BQ690" s="50">
        <f t="shared" si="238"/>
        <v>6.7581178160919561E-2</v>
      </c>
      <c r="BR690" s="50">
        <f t="shared" si="239"/>
        <v>0.47213940581974334</v>
      </c>
      <c r="BS690" s="50">
        <f t="shared" si="240"/>
        <v>0.50206676369191627</v>
      </c>
      <c r="BT690" s="50">
        <f t="shared" si="241"/>
        <v>1.3114983494992869E-3</v>
      </c>
      <c r="BU690" s="50">
        <f t="shared" si="241"/>
        <v>1.3946298991442119E-3</v>
      </c>
    </row>
    <row r="691" spans="1:73" x14ac:dyDescent="0.25">
      <c r="A691" s="21">
        <v>43739.506944444445</v>
      </c>
      <c r="B691" s="17">
        <v>337784</v>
      </c>
      <c r="C691" s="17">
        <v>13.46</v>
      </c>
      <c r="D691" s="17">
        <v>27.26</v>
      </c>
      <c r="E691" s="17">
        <v>686.7</v>
      </c>
      <c r="F691" s="17">
        <v>83.5</v>
      </c>
      <c r="G691" s="17">
        <v>-102</v>
      </c>
      <c r="H691" s="17">
        <v>-15.32</v>
      </c>
      <c r="I691" s="17">
        <v>31.93</v>
      </c>
      <c r="J691" s="17">
        <v>305.10000000000002</v>
      </c>
      <c r="K691" s="17">
        <v>603.20000000000005</v>
      </c>
      <c r="L691" s="17">
        <v>-86.7</v>
      </c>
      <c r="M691" s="17">
        <v>0.122</v>
      </c>
      <c r="N691" s="17">
        <v>584.70000000000005</v>
      </c>
      <c r="O691" s="17">
        <v>68.2</v>
      </c>
      <c r="P691" s="17">
        <v>516.6</v>
      </c>
      <c r="Q691" s="17">
        <v>389.2</v>
      </c>
      <c r="R691" s="17">
        <v>475.8</v>
      </c>
      <c r="S691" s="17">
        <v>25.12</v>
      </c>
      <c r="T691" s="17">
        <v>63.74</v>
      </c>
      <c r="U691" s="17">
        <v>0.72</v>
      </c>
      <c r="V691" s="17">
        <v>172.5</v>
      </c>
      <c r="W691" s="17">
        <v>26.9</v>
      </c>
      <c r="X691" s="17">
        <v>0.67200000000000004</v>
      </c>
      <c r="Y691" s="17">
        <v>6.7176790000000004</v>
      </c>
      <c r="Z691" s="7">
        <f t="shared" si="220"/>
        <v>26.009999999999998</v>
      </c>
      <c r="AA691" s="7">
        <f t="shared" si="234"/>
        <v>299.15999999999997</v>
      </c>
      <c r="AB691" s="2">
        <f t="shared" si="221"/>
        <v>556.22700000000009</v>
      </c>
      <c r="AC691" s="42">
        <f t="shared" si="222"/>
        <v>3.8486900806464543</v>
      </c>
      <c r="AD691" s="42">
        <f t="shared" si="223"/>
        <v>2.4531550574040502</v>
      </c>
      <c r="AE691" s="42">
        <f t="shared" si="224"/>
        <v>0.86537614221939063</v>
      </c>
      <c r="AF691" s="42">
        <f t="shared" si="225"/>
        <v>393.00861903241849</v>
      </c>
      <c r="AG691" s="42">
        <f t="shared" si="226"/>
        <v>377.28827427112174</v>
      </c>
      <c r="AH691" s="6">
        <f t="shared" si="227"/>
        <v>373.63199999999995</v>
      </c>
      <c r="AI691" s="4">
        <v>28.075229251736801</v>
      </c>
      <c r="AJ691" s="4">
        <f t="shared" si="235"/>
        <v>301.22522925173678</v>
      </c>
      <c r="AK691" s="8">
        <f t="shared" si="228"/>
        <v>0.20845539487287099</v>
      </c>
      <c r="AL691" s="8">
        <f t="shared" si="229"/>
        <v>448.52253343032379</v>
      </c>
      <c r="AM691" s="8">
        <f t="shared" si="230"/>
        <v>2.1823840175367852</v>
      </c>
      <c r="AN691" s="8">
        <f t="shared" si="231"/>
        <v>131.29250206515633</v>
      </c>
      <c r="AO691" s="22">
        <f t="shared" si="232"/>
        <v>7.9695432592738931E-3</v>
      </c>
      <c r="AP691" s="22">
        <f t="shared" si="233"/>
        <v>8.8127866462108129E-2</v>
      </c>
      <c r="AQ691" s="19">
        <f t="shared" si="236"/>
        <v>8.8127866462108129E-2</v>
      </c>
      <c r="AX691">
        <v>0.19880134000789149</v>
      </c>
      <c r="AY691">
        <v>59.198275862068968</v>
      </c>
      <c r="AZ691">
        <v>2.4665948275862069</v>
      </c>
      <c r="BA691">
        <v>1.9979418103448277</v>
      </c>
      <c r="BB691">
        <v>7.4655172413793123</v>
      </c>
      <c r="BC691">
        <v>0.3110632183908047</v>
      </c>
      <c r="BD691">
        <v>1.686878591954023</v>
      </c>
      <c r="BE691">
        <v>0.1686878591954023</v>
      </c>
      <c r="BF691">
        <v>0</v>
      </c>
      <c r="BG691">
        <v>26.009999999999998</v>
      </c>
      <c r="BH691">
        <v>0.82674426129274514</v>
      </c>
      <c r="BI691">
        <v>3.3634274129615198</v>
      </c>
      <c r="BJ691">
        <v>2.1438486330216726</v>
      </c>
      <c r="BK691">
        <v>0.46306553797920363</v>
      </c>
      <c r="BL691">
        <v>1.2862931610533434E-3</v>
      </c>
      <c r="BP691" s="50">
        <f t="shared" si="237"/>
        <v>0.8269918535300621</v>
      </c>
      <c r="BQ691" s="50">
        <f t="shared" si="238"/>
        <v>6.7475143678160918E-2</v>
      </c>
      <c r="BR691" s="50">
        <f t="shared" si="239"/>
        <v>0.47219476336624638</v>
      </c>
      <c r="BS691" s="50">
        <f t="shared" si="240"/>
        <v>0.50169085849603434</v>
      </c>
      <c r="BT691" s="50">
        <f t="shared" si="241"/>
        <v>1.3116521204617957E-3</v>
      </c>
      <c r="BU691" s="50">
        <f t="shared" si="241"/>
        <v>1.3935857180445398E-3</v>
      </c>
    </row>
    <row r="692" spans="1:73" x14ac:dyDescent="0.25">
      <c r="A692" s="21">
        <v>43739.506944444445</v>
      </c>
      <c r="B692" s="17">
        <v>337785</v>
      </c>
      <c r="C692" s="17">
        <v>13.46</v>
      </c>
      <c r="D692" s="17">
        <v>27.27</v>
      </c>
      <c r="E692" s="17">
        <v>687.9</v>
      </c>
      <c r="F692" s="17">
        <v>84</v>
      </c>
      <c r="G692" s="17">
        <v>-101.3</v>
      </c>
      <c r="H692" s="17">
        <v>-15.55</v>
      </c>
      <c r="I692" s="17">
        <v>31.95</v>
      </c>
      <c r="J692" s="17">
        <v>305.10000000000002</v>
      </c>
      <c r="K692" s="17">
        <v>603.9</v>
      </c>
      <c r="L692" s="17">
        <v>-85.7</v>
      </c>
      <c r="M692" s="17">
        <v>0.122</v>
      </c>
      <c r="N692" s="17">
        <v>586.70000000000005</v>
      </c>
      <c r="O692" s="17">
        <v>68.45</v>
      </c>
      <c r="P692" s="17">
        <v>518.20000000000005</v>
      </c>
      <c r="Q692" s="17">
        <v>390</v>
      </c>
      <c r="R692" s="17">
        <v>475.8</v>
      </c>
      <c r="S692" s="17">
        <v>25.13</v>
      </c>
      <c r="T692" s="17">
        <v>64.72</v>
      </c>
      <c r="U692" s="17">
        <v>0.45500000000000002</v>
      </c>
      <c r="V692" s="17">
        <v>168</v>
      </c>
      <c r="W692" s="17">
        <v>27.15</v>
      </c>
      <c r="X692" s="17">
        <v>0.67200000000000004</v>
      </c>
      <c r="Y692" s="17">
        <v>6.7229270000000003</v>
      </c>
      <c r="Z692" s="7">
        <f t="shared" si="220"/>
        <v>26.14</v>
      </c>
      <c r="AA692" s="7">
        <f t="shared" si="234"/>
        <v>299.28999999999996</v>
      </c>
      <c r="AB692" s="2">
        <f t="shared" si="221"/>
        <v>557.19900000000007</v>
      </c>
      <c r="AC692" s="42">
        <f t="shared" si="222"/>
        <v>3.8895833678220373</v>
      </c>
      <c r="AD692" s="42">
        <f t="shared" si="223"/>
        <v>2.5173383556544224</v>
      </c>
      <c r="AE692" s="42">
        <f t="shared" si="224"/>
        <v>0.86852417072583143</v>
      </c>
      <c r="AF692" s="42">
        <f t="shared" si="225"/>
        <v>395.12434884248711</v>
      </c>
      <c r="AG692" s="42">
        <f t="shared" si="226"/>
        <v>379.31937488878759</v>
      </c>
      <c r="AH692" s="6">
        <f t="shared" si="227"/>
        <v>374.4</v>
      </c>
      <c r="AI692" s="4">
        <v>28.250594705460301</v>
      </c>
      <c r="AJ692" s="4">
        <f t="shared" si="235"/>
        <v>301.40059470546026</v>
      </c>
      <c r="AK692" s="8">
        <f t="shared" si="228"/>
        <v>0.20872726590174331</v>
      </c>
      <c r="AL692" s="8">
        <f t="shared" si="229"/>
        <v>449.57303926082994</v>
      </c>
      <c r="AM692" s="8">
        <f t="shared" si="230"/>
        <v>1.734884722395122</v>
      </c>
      <c r="AN692" s="8">
        <f t="shared" si="231"/>
        <v>106.66352978671938</v>
      </c>
      <c r="AO692" s="22">
        <f t="shared" si="232"/>
        <v>8.5459754622997895E-3</v>
      </c>
      <c r="AP692" s="22">
        <f t="shared" si="233"/>
        <v>9.4502101290887194E-2</v>
      </c>
      <c r="AQ692" s="19">
        <f t="shared" si="236"/>
        <v>9.4502101290887194E-2</v>
      </c>
      <c r="AX692">
        <v>0.20013642485006003</v>
      </c>
      <c r="AY692">
        <v>59.301724137931032</v>
      </c>
      <c r="AZ692">
        <v>2.4709051724137931</v>
      </c>
      <c r="BA692">
        <v>2.0014331896551725</v>
      </c>
      <c r="BB692">
        <v>7.3965517241379324</v>
      </c>
      <c r="BC692">
        <v>0.30818965517241387</v>
      </c>
      <c r="BD692">
        <v>1.6932435344827585</v>
      </c>
      <c r="BE692">
        <v>0.16932435344827587</v>
      </c>
      <c r="BF692">
        <v>0</v>
      </c>
      <c r="BG692">
        <v>26.14</v>
      </c>
      <c r="BH692">
        <v>0.52245644290027649</v>
      </c>
      <c r="BI692">
        <v>3.3893593682364451</v>
      </c>
      <c r="BJ692">
        <v>2.1935933831226273</v>
      </c>
      <c r="BK692">
        <v>0.46559527575202192</v>
      </c>
      <c r="BL692">
        <v>1.293320210422283E-3</v>
      </c>
      <c r="BP692" s="50">
        <f t="shared" si="237"/>
        <v>0.52261290743913646</v>
      </c>
      <c r="BQ692" s="50">
        <f t="shared" si="238"/>
        <v>6.7729741379310343E-2</v>
      </c>
      <c r="BR692" s="50">
        <f t="shared" si="239"/>
        <v>0.47146994285850724</v>
      </c>
      <c r="BS692" s="50">
        <f t="shared" si="240"/>
        <v>0.50165708465328573</v>
      </c>
      <c r="BT692" s="50">
        <f t="shared" si="241"/>
        <v>1.30963873016252E-3</v>
      </c>
      <c r="BU692" s="50">
        <f t="shared" si="241"/>
        <v>1.3934919018146828E-3</v>
      </c>
    </row>
    <row r="693" spans="1:73" x14ac:dyDescent="0.25">
      <c r="A693" s="21">
        <v>43739.506944444445</v>
      </c>
      <c r="B693" s="17">
        <v>337786</v>
      </c>
      <c r="C693" s="17">
        <v>13.47</v>
      </c>
      <c r="D693" s="17">
        <v>27.27</v>
      </c>
      <c r="E693" s="17">
        <v>687.2</v>
      </c>
      <c r="F693" s="17">
        <v>83.9</v>
      </c>
      <c r="G693" s="17">
        <v>-100.9</v>
      </c>
      <c r="H693" s="17">
        <v>-15.51</v>
      </c>
      <c r="I693" s="17">
        <v>31.98</v>
      </c>
      <c r="J693" s="17">
        <v>305.10000000000002</v>
      </c>
      <c r="K693" s="17">
        <v>603.29999999999995</v>
      </c>
      <c r="L693" s="17">
        <v>-85.4</v>
      </c>
      <c r="M693" s="17">
        <v>0.122</v>
      </c>
      <c r="N693" s="17">
        <v>586.29999999999995</v>
      </c>
      <c r="O693" s="17">
        <v>68.38</v>
      </c>
      <c r="P693" s="17">
        <v>517.9</v>
      </c>
      <c r="Q693" s="17">
        <v>390.5</v>
      </c>
      <c r="R693" s="17">
        <v>476</v>
      </c>
      <c r="S693" s="17">
        <v>25.15</v>
      </c>
      <c r="T693" s="17">
        <v>64.52</v>
      </c>
      <c r="U693" s="17">
        <v>0.81499999999999995</v>
      </c>
      <c r="V693" s="17">
        <v>282</v>
      </c>
      <c r="W693" s="17">
        <v>27.4</v>
      </c>
      <c r="X693" s="17">
        <v>0.67200000000000004</v>
      </c>
      <c r="Y693" s="17">
        <v>6.7165790000000003</v>
      </c>
      <c r="Z693" s="7">
        <f t="shared" si="220"/>
        <v>26.274999999999999</v>
      </c>
      <c r="AA693" s="7">
        <f t="shared" si="234"/>
        <v>299.42499999999995</v>
      </c>
      <c r="AB693" s="2">
        <f t="shared" si="221"/>
        <v>556.63200000000006</v>
      </c>
      <c r="AC693" s="42">
        <f t="shared" si="222"/>
        <v>3.6845136707091806</v>
      </c>
      <c r="AD693" s="42">
        <f t="shared" si="223"/>
        <v>2.377248220341563</v>
      </c>
      <c r="AE693" s="42">
        <f t="shared" si="224"/>
        <v>0.86138620539678212</v>
      </c>
      <c r="AF693" s="42">
        <f t="shared" si="225"/>
        <v>392.58455016785359</v>
      </c>
      <c r="AG693" s="42">
        <f t="shared" si="226"/>
        <v>376.88116816113944</v>
      </c>
      <c r="AH693" s="6">
        <f t="shared" si="227"/>
        <v>374.88</v>
      </c>
      <c r="AI693" s="4">
        <v>27.4316679634953</v>
      </c>
      <c r="AJ693" s="4">
        <f t="shared" si="235"/>
        <v>300.58166796349531</v>
      </c>
      <c r="AK693" s="8">
        <f t="shared" si="228"/>
        <v>0.20900984359966326</v>
      </c>
      <c r="AL693" s="8">
        <f t="shared" si="229"/>
        <v>444.57100140448892</v>
      </c>
      <c r="AM693" s="8">
        <f t="shared" si="230"/>
        <v>2.3219011606870779</v>
      </c>
      <c r="AN693" s="8">
        <f t="shared" si="231"/>
        <v>78.233528851419067</v>
      </c>
      <c r="AO693" s="22">
        <f t="shared" si="232"/>
        <v>9.3051507547757158E-3</v>
      </c>
      <c r="AP693" s="22">
        <f t="shared" si="233"/>
        <v>0.10289712427025251</v>
      </c>
      <c r="AQ693" s="19">
        <f t="shared" si="236"/>
        <v>0.10289712427025251</v>
      </c>
      <c r="AX693">
        <v>0.20153083763653801</v>
      </c>
      <c r="AY693">
        <v>59.241379310344833</v>
      </c>
      <c r="AZ693">
        <v>2.4683908045977012</v>
      </c>
      <c r="BA693">
        <v>1.9993965517241381</v>
      </c>
      <c r="BB693">
        <v>7.3706896551724137</v>
      </c>
      <c r="BC693">
        <v>0.30711206896551724</v>
      </c>
      <c r="BD693">
        <v>1.692284482758621</v>
      </c>
      <c r="BE693">
        <v>0.16922844827586211</v>
      </c>
      <c r="BF693">
        <v>0</v>
      </c>
      <c r="BG693">
        <v>26.274999999999999</v>
      </c>
      <c r="BH693">
        <v>0.93582857354664906</v>
      </c>
      <c r="BI693">
        <v>3.416472948135203</v>
      </c>
      <c r="BJ693">
        <v>2.2043083461368327</v>
      </c>
      <c r="BK693">
        <v>0.46553735533704743</v>
      </c>
      <c r="BL693">
        <v>1.2931593203806874E-3</v>
      </c>
      <c r="BP693" s="50">
        <f t="shared" si="237"/>
        <v>0.93610883420416746</v>
      </c>
      <c r="BQ693" s="50">
        <f t="shared" si="238"/>
        <v>6.7691379310344843E-2</v>
      </c>
      <c r="BR693" s="50">
        <f t="shared" si="239"/>
        <v>0.4757620599330506</v>
      </c>
      <c r="BS693" s="50">
        <f t="shared" si="240"/>
        <v>0.50528510239572733</v>
      </c>
      <c r="BT693" s="50">
        <f t="shared" si="241"/>
        <v>1.3215612775918071E-3</v>
      </c>
      <c r="BU693" s="50">
        <f t="shared" si="241"/>
        <v>1.4035697288770205E-3</v>
      </c>
    </row>
    <row r="694" spans="1:73" x14ac:dyDescent="0.25">
      <c r="A694" s="21">
        <v>43739.507638888892</v>
      </c>
      <c r="B694" s="17">
        <v>337787</v>
      </c>
      <c r="C694" s="17">
        <v>13.46</v>
      </c>
      <c r="D694" s="17">
        <v>27.28</v>
      </c>
      <c r="E694" s="17">
        <v>685.2</v>
      </c>
      <c r="F694" s="17">
        <v>83.6</v>
      </c>
      <c r="G694" s="17">
        <v>-101.6</v>
      </c>
      <c r="H694" s="17">
        <v>-15.19</v>
      </c>
      <c r="I694" s="17">
        <v>32</v>
      </c>
      <c r="J694" s="17">
        <v>305.10000000000002</v>
      </c>
      <c r="K694" s="17">
        <v>601.5</v>
      </c>
      <c r="L694" s="17">
        <v>-86.4</v>
      </c>
      <c r="M694" s="17">
        <v>0.122</v>
      </c>
      <c r="N694" s="17">
        <v>583.6</v>
      </c>
      <c r="O694" s="17">
        <v>68.45</v>
      </c>
      <c r="P694" s="17">
        <v>515.20000000000005</v>
      </c>
      <c r="Q694" s="17">
        <v>390.1</v>
      </c>
      <c r="R694" s="17">
        <v>476.4</v>
      </c>
      <c r="S694" s="17">
        <v>25.17</v>
      </c>
      <c r="T694" s="17">
        <v>64.12</v>
      </c>
      <c r="U694" s="17">
        <v>0.38</v>
      </c>
      <c r="V694" s="17">
        <v>157</v>
      </c>
      <c r="W694" s="17">
        <v>27.4</v>
      </c>
      <c r="X694" s="17">
        <v>0.67</v>
      </c>
      <c r="Y694" s="17">
        <v>6.6986559999999997</v>
      </c>
      <c r="Z694" s="7">
        <f t="shared" si="220"/>
        <v>26.285</v>
      </c>
      <c r="AA694" s="7">
        <f t="shared" si="234"/>
        <v>299.435</v>
      </c>
      <c r="AB694" s="2">
        <f t="shared" si="221"/>
        <v>555.01200000000006</v>
      </c>
      <c r="AC694" s="42">
        <f t="shared" si="222"/>
        <v>3.7897104198775273</v>
      </c>
      <c r="AD694" s="42">
        <f t="shared" si="223"/>
        <v>2.4299623212254708</v>
      </c>
      <c r="AE694" s="42">
        <f t="shared" si="224"/>
        <v>0.86408788207616904</v>
      </c>
      <c r="AF694" s="42">
        <f t="shared" si="225"/>
        <v>393.86847599056171</v>
      </c>
      <c r="AG694" s="42">
        <f t="shared" si="226"/>
        <v>378.1137369509392</v>
      </c>
      <c r="AH694" s="6">
        <f t="shared" si="227"/>
        <v>374.49599999999998</v>
      </c>
      <c r="AI694" s="4">
        <v>27.8652911756453</v>
      </c>
      <c r="AJ694" s="4">
        <f t="shared" si="235"/>
        <v>301.0152911756453</v>
      </c>
      <c r="AK694" s="8">
        <f t="shared" si="228"/>
        <v>0.20903078542055853</v>
      </c>
      <c r="AL694" s="8">
        <f t="shared" si="229"/>
        <v>447.2096291536335</v>
      </c>
      <c r="AM694" s="8">
        <f t="shared" si="230"/>
        <v>1.5854652314068574</v>
      </c>
      <c r="AN694" s="8">
        <f t="shared" si="231"/>
        <v>72.985119292939018</v>
      </c>
      <c r="AO694" s="22">
        <f t="shared" si="232"/>
        <v>9.3189427489956816E-3</v>
      </c>
      <c r="AP694" s="22">
        <f t="shared" si="233"/>
        <v>0.10304963727950797</v>
      </c>
      <c r="AQ694" s="19">
        <f t="shared" si="236"/>
        <v>0.10304963727950797</v>
      </c>
      <c r="AX694">
        <v>0.20163445186801421</v>
      </c>
      <c r="AY694">
        <v>59.068965517241388</v>
      </c>
      <c r="AZ694">
        <v>2.4612068965517246</v>
      </c>
      <c r="BA694">
        <v>1.9935775862068972</v>
      </c>
      <c r="BB694">
        <v>7.4396551724137892</v>
      </c>
      <c r="BC694">
        <v>0.3099856321839079</v>
      </c>
      <c r="BD694">
        <v>1.6835919540229893</v>
      </c>
      <c r="BE694">
        <v>0.16835919540229893</v>
      </c>
      <c r="BF694">
        <v>0</v>
      </c>
      <c r="BG694">
        <v>26.285</v>
      </c>
      <c r="BH694">
        <v>0.43633724901561555</v>
      </c>
      <c r="BI694">
        <v>3.4184888586611213</v>
      </c>
      <c r="BJ694">
        <v>2.1919350561735111</v>
      </c>
      <c r="BK694">
        <v>0.46446828986526573</v>
      </c>
      <c r="BL694">
        <v>1.2901896940701826E-3</v>
      </c>
      <c r="BP694" s="50">
        <f t="shared" si="237"/>
        <v>0.43646792269642165</v>
      </c>
      <c r="BQ694" s="50">
        <f t="shared" si="238"/>
        <v>6.7343678160919573E-2</v>
      </c>
      <c r="BR694" s="50">
        <f t="shared" si="239"/>
        <v>0.46936061186356831</v>
      </c>
      <c r="BS694" s="50">
        <f t="shared" si="240"/>
        <v>0.49958646874549695</v>
      </c>
      <c r="BT694" s="50">
        <f t="shared" si="241"/>
        <v>1.3037794773988007E-3</v>
      </c>
      <c r="BU694" s="50">
        <f t="shared" si="241"/>
        <v>1.3877401909597137E-3</v>
      </c>
    </row>
    <row r="695" spans="1:73" x14ac:dyDescent="0.25">
      <c r="A695" s="21">
        <v>43739.507638888892</v>
      </c>
      <c r="B695" s="17">
        <v>337788</v>
      </c>
      <c r="C695" s="17">
        <v>13.45</v>
      </c>
      <c r="D695" s="17">
        <v>27.29</v>
      </c>
      <c r="E695" s="17">
        <v>684</v>
      </c>
      <c r="F695" s="17">
        <v>83.4</v>
      </c>
      <c r="G695" s="17">
        <v>-102.1</v>
      </c>
      <c r="H695" s="17">
        <v>-14.45</v>
      </c>
      <c r="I695" s="17">
        <v>32.03</v>
      </c>
      <c r="J695" s="17">
        <v>305.2</v>
      </c>
      <c r="K695" s="17">
        <v>600.5</v>
      </c>
      <c r="L695" s="17">
        <v>-87.7</v>
      </c>
      <c r="M695" s="17">
        <v>0.122</v>
      </c>
      <c r="N695" s="17">
        <v>581.79999999999995</v>
      </c>
      <c r="O695" s="17">
        <v>68.97</v>
      </c>
      <c r="P695" s="17">
        <v>512.9</v>
      </c>
      <c r="Q695" s="17">
        <v>389.7</v>
      </c>
      <c r="R695" s="17">
        <v>477.4</v>
      </c>
      <c r="S695" s="17">
        <v>25.22</v>
      </c>
      <c r="T695" s="17">
        <v>63</v>
      </c>
      <c r="U695" s="17">
        <v>0.73</v>
      </c>
      <c r="V695" s="17">
        <v>301.5</v>
      </c>
      <c r="W695" s="17">
        <v>26.8</v>
      </c>
      <c r="X695" s="17">
        <v>0.66900000000000004</v>
      </c>
      <c r="Y695" s="17">
        <v>6.6914749999999996</v>
      </c>
      <c r="Z695" s="7">
        <f t="shared" si="220"/>
        <v>26.009999999999998</v>
      </c>
      <c r="AA695" s="7">
        <f t="shared" si="234"/>
        <v>299.15999999999997</v>
      </c>
      <c r="AB695" s="2">
        <f t="shared" si="221"/>
        <v>554.04000000000008</v>
      </c>
      <c r="AC695" s="42">
        <f t="shared" si="222"/>
        <v>3.9458173125657252</v>
      </c>
      <c r="AD695" s="42">
        <f t="shared" si="223"/>
        <v>2.4858649069164067</v>
      </c>
      <c r="AE695" s="42">
        <f t="shared" si="224"/>
        <v>0.86701683185786127</v>
      </c>
      <c r="AF695" s="42">
        <f t="shared" si="225"/>
        <v>393.75373452337999</v>
      </c>
      <c r="AG695" s="42">
        <f t="shared" si="226"/>
        <v>378.00358514244476</v>
      </c>
      <c r="AH695" s="6">
        <f t="shared" si="227"/>
        <v>374.11199999999997</v>
      </c>
      <c r="AI695" s="4">
        <v>28.458008463943798</v>
      </c>
      <c r="AJ695" s="4">
        <f t="shared" si="235"/>
        <v>301.60800846394375</v>
      </c>
      <c r="AK695" s="8">
        <f t="shared" si="228"/>
        <v>0.20845539487287099</v>
      </c>
      <c r="AL695" s="8">
        <f t="shared" si="229"/>
        <v>450.84688580432385</v>
      </c>
      <c r="AM695" s="8">
        <f t="shared" si="230"/>
        <v>2.1974872013279168</v>
      </c>
      <c r="AN695" s="8">
        <f t="shared" si="231"/>
        <v>156.70388152438079</v>
      </c>
      <c r="AO695" s="22">
        <f t="shared" si="232"/>
        <v>7.2992128185013503E-3</v>
      </c>
      <c r="AP695" s="22">
        <f t="shared" si="233"/>
        <v>8.0715297178273041E-2</v>
      </c>
      <c r="AQ695" s="19">
        <f t="shared" si="236"/>
        <v>8.0715297178273041E-2</v>
      </c>
      <c r="AX695">
        <v>0.19880134000789149</v>
      </c>
      <c r="AY695">
        <v>58.96551724137931</v>
      </c>
      <c r="AZ695">
        <v>2.4568965517241379</v>
      </c>
      <c r="BA695">
        <v>1.9900862068965519</v>
      </c>
      <c r="BB695">
        <v>7.5603448275862064</v>
      </c>
      <c r="BC695">
        <v>0.31501436781609193</v>
      </c>
      <c r="BD695">
        <v>1.67507183908046</v>
      </c>
      <c r="BE695">
        <v>0.167507183908046</v>
      </c>
      <c r="BF695">
        <v>0</v>
      </c>
      <c r="BG695">
        <v>26.009999999999998</v>
      </c>
      <c r="BH695">
        <v>0.83822682047736663</v>
      </c>
      <c r="BI695">
        <v>3.3634274129615198</v>
      </c>
      <c r="BJ695">
        <v>2.1189592701657576</v>
      </c>
      <c r="BK695">
        <v>0.46061690632132751</v>
      </c>
      <c r="BL695">
        <v>1.2794914064481321E-3</v>
      </c>
      <c r="BP695" s="50">
        <f t="shared" si="237"/>
        <v>0.83847785149575738</v>
      </c>
      <c r="BQ695" s="50">
        <f t="shared" si="238"/>
        <v>6.7002873563218407E-2</v>
      </c>
      <c r="BR695" s="50">
        <f t="shared" si="239"/>
        <v>0.46981816697983952</v>
      </c>
      <c r="BS695" s="50">
        <f t="shared" si="240"/>
        <v>0.49908857776081772</v>
      </c>
      <c r="BT695" s="50">
        <f t="shared" si="241"/>
        <v>1.3050504638328876E-3</v>
      </c>
      <c r="BU695" s="50">
        <f t="shared" si="241"/>
        <v>1.386357160446716E-3</v>
      </c>
    </row>
    <row r="696" spans="1:73" x14ac:dyDescent="0.25">
      <c r="A696" s="21">
        <v>43739.507638888892</v>
      </c>
      <c r="B696" s="17">
        <v>337789</v>
      </c>
      <c r="C696" s="17">
        <v>13.46</v>
      </c>
      <c r="D696" s="17">
        <v>27.3</v>
      </c>
      <c r="E696" s="17">
        <v>685.4</v>
      </c>
      <c r="F696" s="17">
        <v>84</v>
      </c>
      <c r="G696" s="17">
        <v>-103.9</v>
      </c>
      <c r="H696" s="17">
        <v>-16.28</v>
      </c>
      <c r="I696" s="17">
        <v>32.06</v>
      </c>
      <c r="J696" s="17">
        <v>305.2</v>
      </c>
      <c r="K696" s="17">
        <v>601.4</v>
      </c>
      <c r="L696" s="17">
        <v>-87.7</v>
      </c>
      <c r="M696" s="17">
        <v>0.123</v>
      </c>
      <c r="N696" s="17">
        <v>581.4</v>
      </c>
      <c r="O696" s="17">
        <v>67.7</v>
      </c>
      <c r="P696" s="17">
        <v>513.70000000000005</v>
      </c>
      <c r="Q696" s="17">
        <v>388.1</v>
      </c>
      <c r="R696" s="17">
        <v>475.7</v>
      </c>
      <c r="S696" s="17">
        <v>25.27</v>
      </c>
      <c r="T696" s="17">
        <v>61.74</v>
      </c>
      <c r="U696" s="17">
        <v>0.42</v>
      </c>
      <c r="V696" s="17">
        <v>253.5</v>
      </c>
      <c r="W696" s="17">
        <v>26.65</v>
      </c>
      <c r="X696" s="17">
        <v>0.67100000000000004</v>
      </c>
      <c r="Y696" s="17">
        <v>6.7067329999999998</v>
      </c>
      <c r="Z696" s="7">
        <f t="shared" si="220"/>
        <v>25.96</v>
      </c>
      <c r="AA696" s="7">
        <f t="shared" si="234"/>
        <v>299.10999999999996</v>
      </c>
      <c r="AB696" s="2">
        <f t="shared" si="221"/>
        <v>555.17399999999998</v>
      </c>
      <c r="AC696" s="42">
        <f t="shared" si="222"/>
        <v>3.9502791302378073</v>
      </c>
      <c r="AD696" s="42">
        <f t="shared" si="223"/>
        <v>2.4389023350088221</v>
      </c>
      <c r="AE696" s="42">
        <f t="shared" si="224"/>
        <v>0.86467603828917772</v>
      </c>
      <c r="AF696" s="42">
        <f t="shared" si="225"/>
        <v>392.42820536433146</v>
      </c>
      <c r="AG696" s="42">
        <f t="shared" si="226"/>
        <v>376.73107714975816</v>
      </c>
      <c r="AH696" s="6">
        <f t="shared" si="227"/>
        <v>372.57600000000002</v>
      </c>
      <c r="AI696" s="4">
        <v>28.470305747229698</v>
      </c>
      <c r="AJ696" s="4">
        <f t="shared" si="235"/>
        <v>301.62030574722968</v>
      </c>
      <c r="AK696" s="8">
        <f t="shared" si="228"/>
        <v>0.20835089198644108</v>
      </c>
      <c r="AL696" s="8">
        <f t="shared" si="229"/>
        <v>450.92613454742576</v>
      </c>
      <c r="AM696" s="8">
        <f t="shared" si="230"/>
        <v>1.6668233259706922</v>
      </c>
      <c r="AN696" s="8">
        <f t="shared" si="231"/>
        <v>121.88679977194698</v>
      </c>
      <c r="AO696" s="22">
        <f t="shared" si="232"/>
        <v>8.0809457842401181E-3</v>
      </c>
      <c r="AP696" s="22">
        <f t="shared" si="233"/>
        <v>8.935976476849361E-2</v>
      </c>
      <c r="AQ696" s="19">
        <f t="shared" si="236"/>
        <v>8.935976476849361E-2</v>
      </c>
      <c r="AX696">
        <v>0.19828984579797002</v>
      </c>
      <c r="AY696">
        <v>59.086206896551722</v>
      </c>
      <c r="AZ696">
        <v>2.4619252873563218</v>
      </c>
      <c r="BA696">
        <v>1.9941594827586209</v>
      </c>
      <c r="BB696">
        <v>7.551724137931032</v>
      </c>
      <c r="BC696">
        <v>0.31465517241379298</v>
      </c>
      <c r="BD696">
        <v>1.6795043103448279</v>
      </c>
      <c r="BE696">
        <v>0.16795043103448282</v>
      </c>
      <c r="BF696">
        <v>0</v>
      </c>
      <c r="BG696">
        <v>25.96</v>
      </c>
      <c r="BH696">
        <v>0.48226748575410139</v>
      </c>
      <c r="BI696">
        <v>3.3534997236956299</v>
      </c>
      <c r="BJ696">
        <v>2.0704507294096821</v>
      </c>
      <c r="BK696">
        <v>0.46228341269309009</v>
      </c>
      <c r="BL696">
        <v>1.2841205908141391E-3</v>
      </c>
      <c r="BP696" s="50">
        <f t="shared" si="237"/>
        <v>0.4824119145592029</v>
      </c>
      <c r="BQ696" s="50">
        <f t="shared" si="238"/>
        <v>6.7180172413793121E-2</v>
      </c>
      <c r="BR696" s="50">
        <f t="shared" si="239"/>
        <v>0.46771719591030514</v>
      </c>
      <c r="BS696" s="50">
        <f t="shared" si="240"/>
        <v>0.49765402806605896</v>
      </c>
      <c r="BT696" s="50">
        <f t="shared" si="241"/>
        <v>1.2992144330841811E-3</v>
      </c>
      <c r="BU696" s="50">
        <f t="shared" si="241"/>
        <v>1.382372300183497E-3</v>
      </c>
    </row>
    <row r="697" spans="1:73" x14ac:dyDescent="0.25">
      <c r="A697" s="21">
        <v>43739.507638888892</v>
      </c>
      <c r="B697" s="17">
        <v>337790</v>
      </c>
      <c r="C697" s="17">
        <v>13.46</v>
      </c>
      <c r="D697" s="17">
        <v>27.31</v>
      </c>
      <c r="E697" s="17">
        <v>686</v>
      </c>
      <c r="F697" s="17">
        <v>84.3</v>
      </c>
      <c r="G697" s="17">
        <v>-103.9</v>
      </c>
      <c r="H697" s="17">
        <v>-18.18</v>
      </c>
      <c r="I697" s="17">
        <v>32.08</v>
      </c>
      <c r="J697" s="17">
        <v>305.2</v>
      </c>
      <c r="K697" s="17">
        <v>601.70000000000005</v>
      </c>
      <c r="L697" s="17">
        <v>-85.7</v>
      </c>
      <c r="M697" s="17">
        <v>0.123</v>
      </c>
      <c r="N697" s="17">
        <v>582.1</v>
      </c>
      <c r="O697" s="17">
        <v>66.150000000000006</v>
      </c>
      <c r="P697" s="17">
        <v>516</v>
      </c>
      <c r="Q697" s="17">
        <v>388.3</v>
      </c>
      <c r="R697" s="17">
        <v>474</v>
      </c>
      <c r="S697" s="17">
        <v>25.29</v>
      </c>
      <c r="T697" s="17">
        <v>61.56</v>
      </c>
      <c r="U697" s="17">
        <v>0.33</v>
      </c>
      <c r="V697" s="17">
        <v>227.5</v>
      </c>
      <c r="W697" s="17">
        <v>26.45</v>
      </c>
      <c r="X697" s="17">
        <v>0.67100000000000004</v>
      </c>
      <c r="Y697" s="17">
        <v>6.7092390000000002</v>
      </c>
      <c r="Z697" s="7">
        <f t="shared" si="220"/>
        <v>25.869999999999997</v>
      </c>
      <c r="AA697" s="7">
        <f t="shared" si="234"/>
        <v>299.02</v>
      </c>
      <c r="AB697" s="2">
        <f t="shared" si="221"/>
        <v>555.66000000000008</v>
      </c>
      <c r="AC697" s="42">
        <f t="shared" si="222"/>
        <v>3.8389837169371788</v>
      </c>
      <c r="AD697" s="42">
        <f t="shared" si="223"/>
        <v>2.3632783761465275</v>
      </c>
      <c r="AE697" s="42">
        <f t="shared" si="224"/>
        <v>0.86082712040558751</v>
      </c>
      <c r="AF697" s="42">
        <f t="shared" si="225"/>
        <v>390.21139584731924</v>
      </c>
      <c r="AG697" s="42">
        <f t="shared" si="226"/>
        <v>374.60294001342646</v>
      </c>
      <c r="AH697" s="6">
        <f t="shared" si="227"/>
        <v>372.76799999999997</v>
      </c>
      <c r="AI697" s="4">
        <v>28.022498950849599</v>
      </c>
      <c r="AJ697" s="4">
        <f t="shared" si="235"/>
        <v>301.17249895084956</v>
      </c>
      <c r="AK697" s="8">
        <f t="shared" si="228"/>
        <v>0.20816287481584805</v>
      </c>
      <c r="AL697" s="8">
        <f t="shared" si="229"/>
        <v>448.2185748669782</v>
      </c>
      <c r="AM697" s="8">
        <f t="shared" si="230"/>
        <v>1.4774809643443803</v>
      </c>
      <c r="AN697" s="8">
        <f t="shared" si="231"/>
        <v>92.641446453228156</v>
      </c>
      <c r="AO697" s="22">
        <f t="shared" si="232"/>
        <v>8.8238623864576749E-3</v>
      </c>
      <c r="AP697" s="22">
        <f t="shared" si="233"/>
        <v>9.757499781042793E-2</v>
      </c>
      <c r="AQ697" s="19">
        <f t="shared" si="236"/>
        <v>9.757499781042793E-2</v>
      </c>
      <c r="AX697">
        <v>0.19737194752519946</v>
      </c>
      <c r="AY697">
        <v>59.137931034482762</v>
      </c>
      <c r="AZ697">
        <v>2.4640804597701149</v>
      </c>
      <c r="BA697">
        <v>1.9959051724137933</v>
      </c>
      <c r="BB697">
        <v>7.387931034482758</v>
      </c>
      <c r="BC697">
        <v>0.30783045977011492</v>
      </c>
      <c r="BD697">
        <v>1.6880747126436784</v>
      </c>
      <c r="BE697">
        <v>0.16880747126436785</v>
      </c>
      <c r="BF697">
        <v>0</v>
      </c>
      <c r="BG697">
        <v>25.869999999999997</v>
      </c>
      <c r="BH697">
        <v>0.37892445309250822</v>
      </c>
      <c r="BI697">
        <v>3.3356942269320422</v>
      </c>
      <c r="BJ697">
        <v>2.0534533660993652</v>
      </c>
      <c r="BK697">
        <v>0.46399855884697366</v>
      </c>
      <c r="BL697">
        <v>1.2888848856860379E-3</v>
      </c>
      <c r="BP697" s="50">
        <f t="shared" si="237"/>
        <v>0.37903793286794513</v>
      </c>
      <c r="BQ697" s="50">
        <f t="shared" si="238"/>
        <v>6.7522988505747131E-2</v>
      </c>
      <c r="BR697" s="50">
        <f t="shared" si="239"/>
        <v>0.46832451370222444</v>
      </c>
      <c r="BS697" s="50">
        <f t="shared" si="240"/>
        <v>0.49855950423171891</v>
      </c>
      <c r="BT697" s="50">
        <f t="shared" si="241"/>
        <v>1.3009014269506234E-3</v>
      </c>
      <c r="BU697" s="50">
        <f t="shared" si="241"/>
        <v>1.3848875117547746E-3</v>
      </c>
    </row>
    <row r="698" spans="1:73" x14ac:dyDescent="0.25">
      <c r="A698" s="21">
        <v>43739.507638888892</v>
      </c>
      <c r="B698" s="17">
        <v>337791</v>
      </c>
      <c r="C698" s="17">
        <v>13.45</v>
      </c>
      <c r="D698" s="17">
        <v>27.32</v>
      </c>
      <c r="E698" s="17">
        <v>684.8</v>
      </c>
      <c r="F698" s="17">
        <v>84</v>
      </c>
      <c r="G698" s="17">
        <v>-103.7</v>
      </c>
      <c r="H698" s="17">
        <v>-22.69</v>
      </c>
      <c r="I698" s="17">
        <v>32.08</v>
      </c>
      <c r="J698" s="17">
        <v>305.2</v>
      </c>
      <c r="K698" s="17">
        <v>600.9</v>
      </c>
      <c r="L698" s="17">
        <v>-81</v>
      </c>
      <c r="M698" s="17">
        <v>0.123</v>
      </c>
      <c r="N698" s="17">
        <v>581.1</v>
      </c>
      <c r="O698" s="17">
        <v>61.27</v>
      </c>
      <c r="P698" s="17">
        <v>519.9</v>
      </c>
      <c r="Q698" s="17">
        <v>388.4</v>
      </c>
      <c r="R698" s="17">
        <v>469.5</v>
      </c>
      <c r="S698" s="17">
        <v>25.32</v>
      </c>
      <c r="T698" s="17">
        <v>57.88</v>
      </c>
      <c r="U698" s="17">
        <v>0.77</v>
      </c>
      <c r="V698" s="17">
        <v>303.5</v>
      </c>
      <c r="W698" s="17">
        <v>26</v>
      </c>
      <c r="X698" s="17">
        <v>0.67</v>
      </c>
      <c r="Y698" s="17">
        <v>6.7046590000000004</v>
      </c>
      <c r="Z698" s="7">
        <f t="shared" si="220"/>
        <v>25.66</v>
      </c>
      <c r="AA698" s="7">
        <f t="shared" si="234"/>
        <v>298.81</v>
      </c>
      <c r="AB698" s="2">
        <f t="shared" si="221"/>
        <v>554.68799999999999</v>
      </c>
      <c r="AC698" s="42">
        <f t="shared" si="222"/>
        <v>3.4944805310203555</v>
      </c>
      <c r="AD698" s="42">
        <f t="shared" si="223"/>
        <v>2.022605331354582</v>
      </c>
      <c r="AE698" s="42">
        <f t="shared" si="224"/>
        <v>0.84196150896505406</v>
      </c>
      <c r="AF698" s="42">
        <f t="shared" si="225"/>
        <v>380.58862743294361</v>
      </c>
      <c r="AG698" s="42">
        <f t="shared" si="226"/>
        <v>365.36508233562586</v>
      </c>
      <c r="AH698" s="6">
        <f t="shared" si="227"/>
        <v>372.86399999999998</v>
      </c>
      <c r="AI698" s="4">
        <v>26.559980191726801</v>
      </c>
      <c r="AJ698" s="4">
        <f t="shared" si="235"/>
        <v>299.7099801917268</v>
      </c>
      <c r="AK698" s="8">
        <f t="shared" si="228"/>
        <v>0.20772460803769102</v>
      </c>
      <c r="AL698" s="8">
        <f t="shared" si="229"/>
        <v>439.39090940978275</v>
      </c>
      <c r="AM698" s="8">
        <f t="shared" si="230"/>
        <v>2.2568894523214911</v>
      </c>
      <c r="AN698" s="8">
        <f t="shared" si="231"/>
        <v>59.167568512448817</v>
      </c>
      <c r="AO698" s="22">
        <f t="shared" si="232"/>
        <v>9.7670086584306717E-3</v>
      </c>
      <c r="AP698" s="22">
        <f t="shared" si="233"/>
        <v>0.10800438704976112</v>
      </c>
      <c r="AQ698" s="19">
        <f t="shared" si="236"/>
        <v>0.10800438704976112</v>
      </c>
      <c r="AX698">
        <v>0.1952440855790171</v>
      </c>
      <c r="AY698">
        <v>59.03448275862069</v>
      </c>
      <c r="AZ698">
        <v>2.4597701149425286</v>
      </c>
      <c r="BA698">
        <v>1.9924137931034482</v>
      </c>
      <c r="BB698">
        <v>6.9913793103448301</v>
      </c>
      <c r="BC698">
        <v>0.2913074712643679</v>
      </c>
      <c r="BD698">
        <v>1.7011063218390803</v>
      </c>
      <c r="BE698">
        <v>0.17011063218390804</v>
      </c>
      <c r="BF698">
        <v>0</v>
      </c>
      <c r="BG698">
        <v>25.66</v>
      </c>
      <c r="BH698">
        <v>0.88415705721585258</v>
      </c>
      <c r="BI698">
        <v>3.2944681630661279</v>
      </c>
      <c r="BJ698">
        <v>1.9068381727826749</v>
      </c>
      <c r="BK698">
        <v>0.46899972117438476</v>
      </c>
      <c r="BL698">
        <v>1.30277700326218E-3</v>
      </c>
      <c r="BP698" s="50">
        <f t="shared" si="237"/>
        <v>0.88442184335853868</v>
      </c>
      <c r="BQ698" s="50">
        <f t="shared" si="238"/>
        <v>6.8044252873563207E-2</v>
      </c>
      <c r="BR698" s="50">
        <f t="shared" si="239"/>
        <v>0.47898404103910885</v>
      </c>
      <c r="BS698" s="50">
        <f t="shared" si="240"/>
        <v>0.50847671130153516</v>
      </c>
      <c r="BT698" s="50">
        <f t="shared" si="241"/>
        <v>1.3305112251086359E-3</v>
      </c>
      <c r="BU698" s="50">
        <f t="shared" si="241"/>
        <v>1.4124353091709311E-3</v>
      </c>
    </row>
    <row r="699" spans="1:73" x14ac:dyDescent="0.25">
      <c r="A699" s="21">
        <v>43739.507638888892</v>
      </c>
      <c r="B699" s="17">
        <v>337792</v>
      </c>
      <c r="C699" s="17">
        <v>13.46</v>
      </c>
      <c r="D699" s="17">
        <v>27.33</v>
      </c>
      <c r="E699" s="17">
        <v>684.4</v>
      </c>
      <c r="F699" s="17">
        <v>83.4</v>
      </c>
      <c r="G699" s="17">
        <v>-102.9</v>
      </c>
      <c r="H699" s="17">
        <v>-22.16</v>
      </c>
      <c r="I699" s="17">
        <v>32.08</v>
      </c>
      <c r="J699" s="17">
        <v>305.2</v>
      </c>
      <c r="K699" s="17">
        <v>601</v>
      </c>
      <c r="L699" s="17">
        <v>-80.8</v>
      </c>
      <c r="M699" s="17">
        <v>0.122</v>
      </c>
      <c r="N699" s="17">
        <v>581.5</v>
      </c>
      <c r="O699" s="17">
        <v>61.25</v>
      </c>
      <c r="P699" s="17">
        <v>520.29999999999995</v>
      </c>
      <c r="Q699" s="17">
        <v>389.2</v>
      </c>
      <c r="R699" s="17">
        <v>470</v>
      </c>
      <c r="S699" s="17">
        <v>25.34</v>
      </c>
      <c r="T699" s="17">
        <v>59.53</v>
      </c>
      <c r="U699" s="17">
        <v>1.125</v>
      </c>
      <c r="V699" s="17">
        <v>239</v>
      </c>
      <c r="W699" s="17">
        <v>26.2</v>
      </c>
      <c r="X699" s="17">
        <v>0.67100000000000004</v>
      </c>
      <c r="Y699" s="17">
        <v>6.7058400000000002</v>
      </c>
      <c r="Z699" s="7">
        <f t="shared" si="220"/>
        <v>25.77</v>
      </c>
      <c r="AA699" s="7">
        <f t="shared" si="234"/>
        <v>298.91999999999996</v>
      </c>
      <c r="AB699" s="2">
        <f t="shared" si="221"/>
        <v>554.36400000000003</v>
      </c>
      <c r="AC699" s="42">
        <f t="shared" si="222"/>
        <v>3.3985975529931856</v>
      </c>
      <c r="AD699" s="42">
        <f t="shared" si="223"/>
        <v>2.0231851232968436</v>
      </c>
      <c r="AE699" s="42">
        <f t="shared" si="224"/>
        <v>0.84195170309467782</v>
      </c>
      <c r="AF699" s="42">
        <f t="shared" si="225"/>
        <v>381.14491757830535</v>
      </c>
      <c r="AG699" s="42">
        <f t="shared" si="226"/>
        <v>365.89912087517314</v>
      </c>
      <c r="AH699" s="6">
        <f t="shared" si="227"/>
        <v>373.63199999999995</v>
      </c>
      <c r="AI699" s="4">
        <v>26.143816181436002</v>
      </c>
      <c r="AJ699" s="4">
        <f t="shared" si="235"/>
        <v>299.293816181436</v>
      </c>
      <c r="AK699" s="8">
        <f t="shared" si="228"/>
        <v>0.20795409954910113</v>
      </c>
      <c r="AL699" s="8">
        <f t="shared" si="229"/>
        <v>436.84892100725153</v>
      </c>
      <c r="AM699" s="8">
        <f t="shared" si="230"/>
        <v>2.7279800219209815</v>
      </c>
      <c r="AN699" s="8">
        <f t="shared" si="231"/>
        <v>29.705698369748632</v>
      </c>
      <c r="AO699" s="22">
        <f t="shared" si="232"/>
        <v>1.0505757611617331E-2</v>
      </c>
      <c r="AP699" s="22">
        <f t="shared" si="233"/>
        <v>0.11617353388508272</v>
      </c>
      <c r="AQ699" s="19">
        <f t="shared" si="236"/>
        <v>0.11617353388508272</v>
      </c>
      <c r="AX699">
        <v>0.19635625811190496</v>
      </c>
      <c r="AY699">
        <v>59</v>
      </c>
      <c r="AZ699">
        <v>2.4583333333333335</v>
      </c>
      <c r="BA699">
        <v>1.9912500000000002</v>
      </c>
      <c r="BB699">
        <v>6.9655172413793114</v>
      </c>
      <c r="BC699">
        <v>0.29022988505747133</v>
      </c>
      <c r="BD699">
        <v>1.7010201149425288</v>
      </c>
      <c r="BE699">
        <v>0.17010201149425289</v>
      </c>
      <c r="BF699">
        <v>0</v>
      </c>
      <c r="BG699">
        <v>25.77</v>
      </c>
      <c r="BH699">
        <v>1.2917879082699144</v>
      </c>
      <c r="BI699">
        <v>3.3160070319452655</v>
      </c>
      <c r="BJ699">
        <v>1.9740189861170165</v>
      </c>
      <c r="BK699">
        <v>0.46904664466798229</v>
      </c>
      <c r="BL699">
        <v>1.302907346299951E-3</v>
      </c>
      <c r="BP699" s="50">
        <f t="shared" si="237"/>
        <v>1.2921747711407221</v>
      </c>
      <c r="BQ699" s="50">
        <f t="shared" si="238"/>
        <v>6.8040804597701149E-2</v>
      </c>
      <c r="BR699" s="50">
        <f t="shared" si="239"/>
        <v>0.4832433903415515</v>
      </c>
      <c r="BS699" s="50">
        <f t="shared" si="240"/>
        <v>0.51210628652739676</v>
      </c>
      <c r="BT699" s="50">
        <f t="shared" si="241"/>
        <v>1.3423427509487542E-3</v>
      </c>
      <c r="BU699" s="50">
        <f t="shared" si="241"/>
        <v>1.4225174625761021E-3</v>
      </c>
    </row>
    <row r="700" spans="1:73" x14ac:dyDescent="0.25">
      <c r="A700" s="21">
        <v>43739.508333333331</v>
      </c>
      <c r="B700" s="17">
        <v>337793</v>
      </c>
      <c r="C700" s="17">
        <v>13.47</v>
      </c>
      <c r="D700" s="17">
        <v>27.33</v>
      </c>
      <c r="E700" s="17">
        <v>685</v>
      </c>
      <c r="F700" s="17">
        <v>83.3</v>
      </c>
      <c r="G700" s="17">
        <v>-103.3</v>
      </c>
      <c r="H700" s="17">
        <v>-21.05</v>
      </c>
      <c r="I700" s="17">
        <v>32.08</v>
      </c>
      <c r="J700" s="17">
        <v>305.2</v>
      </c>
      <c r="K700" s="17">
        <v>601.79999999999995</v>
      </c>
      <c r="L700" s="17">
        <v>-82.3</v>
      </c>
      <c r="M700" s="17">
        <v>0.122</v>
      </c>
      <c r="N700" s="17">
        <v>581.70000000000005</v>
      </c>
      <c r="O700" s="17">
        <v>62.22</v>
      </c>
      <c r="P700" s="17">
        <v>519.5</v>
      </c>
      <c r="Q700" s="17">
        <v>388.8</v>
      </c>
      <c r="R700" s="17">
        <v>471.1</v>
      </c>
      <c r="S700" s="17">
        <v>25.36</v>
      </c>
      <c r="T700" s="17">
        <v>59.39</v>
      </c>
      <c r="U700" s="17">
        <v>0.57999999999999996</v>
      </c>
      <c r="V700" s="17">
        <v>199</v>
      </c>
      <c r="W700" s="17">
        <v>26.3</v>
      </c>
      <c r="X700" s="17">
        <v>0.67100000000000004</v>
      </c>
      <c r="Y700" s="17">
        <v>6.7076399999999996</v>
      </c>
      <c r="Z700" s="7">
        <f t="shared" si="220"/>
        <v>25.83</v>
      </c>
      <c r="AA700" s="7">
        <f t="shared" si="234"/>
        <v>298.97999999999996</v>
      </c>
      <c r="AB700" s="2">
        <f t="shared" si="221"/>
        <v>554.85</v>
      </c>
      <c r="AC700" s="42">
        <f t="shared" si="222"/>
        <v>3.5236180008565361</v>
      </c>
      <c r="AD700" s="42">
        <f t="shared" si="223"/>
        <v>2.0926767307086966</v>
      </c>
      <c r="AE700" s="42">
        <f t="shared" si="224"/>
        <v>0.8460032433430108</v>
      </c>
      <c r="AF700" s="42">
        <f t="shared" si="225"/>
        <v>383.28660077216148</v>
      </c>
      <c r="AG700" s="42">
        <f t="shared" si="226"/>
        <v>367.955136741275</v>
      </c>
      <c r="AH700" s="6">
        <f t="shared" si="227"/>
        <v>373.24799999999999</v>
      </c>
      <c r="AI700" s="4">
        <v>26.703395655238001</v>
      </c>
      <c r="AJ700" s="4">
        <f t="shared" si="235"/>
        <v>299.85339565523799</v>
      </c>
      <c r="AK700" s="8">
        <f t="shared" si="228"/>
        <v>0.20807934794940006</v>
      </c>
      <c r="AL700" s="8">
        <f t="shared" si="229"/>
        <v>440.22744037368909</v>
      </c>
      <c r="AM700" s="8">
        <f t="shared" si="230"/>
        <v>1.9587496011486512</v>
      </c>
      <c r="AN700" s="8">
        <f t="shared" si="231"/>
        <v>49.83453758980562</v>
      </c>
      <c r="AO700" s="22">
        <f t="shared" si="232"/>
        <v>9.9728816398292862E-3</v>
      </c>
      <c r="AP700" s="22">
        <f t="shared" si="233"/>
        <v>0.11028094745260987</v>
      </c>
      <c r="AQ700" s="19">
        <f t="shared" si="236"/>
        <v>0.11028094745260987</v>
      </c>
      <c r="AX700">
        <v>0.19696514233194504</v>
      </c>
      <c r="AY700">
        <v>59.051724137931039</v>
      </c>
      <c r="AZ700">
        <v>2.4604885057471266</v>
      </c>
      <c r="BA700">
        <v>1.9929956896551726</v>
      </c>
      <c r="BB700">
        <v>7.0948275862068977</v>
      </c>
      <c r="BC700">
        <v>0.29561781609195409</v>
      </c>
      <c r="BD700">
        <v>1.6973778735632186</v>
      </c>
      <c r="BE700">
        <v>0.16973778735632186</v>
      </c>
      <c r="BF700">
        <v>0</v>
      </c>
      <c r="BG700">
        <v>25.83</v>
      </c>
      <c r="BH700">
        <v>0.66598843270804475</v>
      </c>
      <c r="BI700">
        <v>3.327807158394795</v>
      </c>
      <c r="BJ700">
        <v>1.9763846713706688</v>
      </c>
      <c r="BK700">
        <v>0.4676185895575321</v>
      </c>
      <c r="BL700">
        <v>1.2989405265487004E-3</v>
      </c>
      <c r="BP700" s="50">
        <f t="shared" si="237"/>
        <v>0.66618788201032775</v>
      </c>
      <c r="BQ700" s="50">
        <f t="shared" si="238"/>
        <v>6.7895114942528742E-2</v>
      </c>
      <c r="BR700" s="50">
        <f t="shared" si="239"/>
        <v>0.47516492294550644</v>
      </c>
      <c r="BS700" s="50">
        <f t="shared" si="240"/>
        <v>0.50504247694389048</v>
      </c>
      <c r="BT700" s="50">
        <f t="shared" si="241"/>
        <v>1.319902563737518E-3</v>
      </c>
      <c r="BU700" s="50">
        <f t="shared" si="241"/>
        <v>1.4028957692885846E-3</v>
      </c>
    </row>
    <row r="701" spans="1:73" x14ac:dyDescent="0.25">
      <c r="A701" s="21">
        <v>43739.508333333331</v>
      </c>
      <c r="B701" s="17">
        <v>337794</v>
      </c>
      <c r="C701" s="17">
        <v>13.47</v>
      </c>
      <c r="D701" s="17">
        <v>27.34</v>
      </c>
      <c r="E701" s="17">
        <v>684.9</v>
      </c>
      <c r="F701" s="17">
        <v>82.6</v>
      </c>
      <c r="G701" s="17">
        <v>-103.9</v>
      </c>
      <c r="H701" s="17">
        <v>-19.82</v>
      </c>
      <c r="I701" s="17">
        <v>32.090000000000003</v>
      </c>
      <c r="J701" s="17">
        <v>305.2</v>
      </c>
      <c r="K701" s="17">
        <v>602.4</v>
      </c>
      <c r="L701" s="17">
        <v>-84.1</v>
      </c>
      <c r="M701" s="17">
        <v>0.121</v>
      </c>
      <c r="N701" s="17">
        <v>581</v>
      </c>
      <c r="O701" s="17">
        <v>62.73</v>
      </c>
      <c r="P701" s="17">
        <v>518.29999999999995</v>
      </c>
      <c r="Q701" s="17">
        <v>388.3</v>
      </c>
      <c r="R701" s="17">
        <v>472.4</v>
      </c>
      <c r="S701" s="17">
        <v>25.36</v>
      </c>
      <c r="T701" s="17">
        <v>60.1</v>
      </c>
      <c r="U701" s="17">
        <v>0.51500000000000001</v>
      </c>
      <c r="V701" s="17">
        <v>208.5</v>
      </c>
      <c r="W701" s="17">
        <v>26.6</v>
      </c>
      <c r="X701" s="17">
        <v>0.67100000000000004</v>
      </c>
      <c r="Y701" s="17">
        <v>6.7078309999999997</v>
      </c>
      <c r="Z701" s="7">
        <f t="shared" si="220"/>
        <v>25.98</v>
      </c>
      <c r="AA701" s="7">
        <f t="shared" si="234"/>
        <v>299.13</v>
      </c>
      <c r="AB701" s="2">
        <f t="shared" si="221"/>
        <v>554.76900000000001</v>
      </c>
      <c r="AC701" s="42">
        <f t="shared" si="222"/>
        <v>3.6210685776207563</v>
      </c>
      <c r="AD701" s="42">
        <f t="shared" si="223"/>
        <v>2.1762622151500746</v>
      </c>
      <c r="AE701" s="42">
        <f t="shared" si="224"/>
        <v>0.85069362012076077</v>
      </c>
      <c r="AF701" s="42">
        <f t="shared" si="225"/>
        <v>386.18563796621879</v>
      </c>
      <c r="AG701" s="42">
        <f t="shared" si="226"/>
        <v>370.73821244757005</v>
      </c>
      <c r="AH701" s="6">
        <f t="shared" si="227"/>
        <v>372.76799999999997</v>
      </c>
      <c r="AI701" s="4">
        <v>27.136322058784302</v>
      </c>
      <c r="AJ701" s="4">
        <f t="shared" si="235"/>
        <v>300.28632205878426</v>
      </c>
      <c r="AK701" s="8">
        <f t="shared" si="228"/>
        <v>0.20839268894883348</v>
      </c>
      <c r="AL701" s="8">
        <f t="shared" si="229"/>
        <v>442.82640288116545</v>
      </c>
      <c r="AM701" s="8">
        <f t="shared" si="230"/>
        <v>1.8457315622809294</v>
      </c>
      <c r="AN701" s="8">
        <f t="shared" si="231"/>
        <v>62.170997297341678</v>
      </c>
      <c r="AO701" s="22">
        <f t="shared" si="232"/>
        <v>9.6200705082866399E-3</v>
      </c>
      <c r="AP701" s="22">
        <f t="shared" si="233"/>
        <v>0.10637953287019272</v>
      </c>
      <c r="AQ701" s="19">
        <f t="shared" si="236"/>
        <v>0.10637953287019272</v>
      </c>
      <c r="AX701">
        <v>0.19849431039520557</v>
      </c>
      <c r="AY701">
        <v>59.043103448275865</v>
      </c>
      <c r="AZ701">
        <v>2.4601293103448278</v>
      </c>
      <c r="BA701">
        <v>1.9927047413793106</v>
      </c>
      <c r="BB701">
        <v>7.2499999999999973</v>
      </c>
      <c r="BC701">
        <v>0.3020833333333332</v>
      </c>
      <c r="BD701">
        <v>1.6906214080459774</v>
      </c>
      <c r="BE701">
        <v>0.16906214080459775</v>
      </c>
      <c r="BF701">
        <v>0</v>
      </c>
      <c r="BG701">
        <v>25.98</v>
      </c>
      <c r="BH701">
        <v>0.5913517980080053</v>
      </c>
      <c r="BI701">
        <v>3.3574677305307268</v>
      </c>
      <c r="BJ701">
        <v>2.0178381060489667</v>
      </c>
      <c r="BK701">
        <v>0.46633787050245629</v>
      </c>
      <c r="BL701">
        <v>1.2953829736179342E-3</v>
      </c>
      <c r="BP701" s="50">
        <f t="shared" si="237"/>
        <v>0.59152889523330832</v>
      </c>
      <c r="BQ701" s="50">
        <f t="shared" si="238"/>
        <v>6.7624856321839094E-2</v>
      </c>
      <c r="BR701" s="50">
        <f t="shared" si="239"/>
        <v>0.47301180598870085</v>
      </c>
      <c r="BS701" s="50">
        <f t="shared" si="240"/>
        <v>0.50296426237997249</v>
      </c>
      <c r="BT701" s="50">
        <f t="shared" si="241"/>
        <v>1.3139216833019469E-3</v>
      </c>
      <c r="BU701" s="50">
        <f t="shared" si="241"/>
        <v>1.3971229510554792E-3</v>
      </c>
    </row>
    <row r="702" spans="1:73" x14ac:dyDescent="0.25">
      <c r="A702" s="21">
        <v>43739.508333333331</v>
      </c>
      <c r="B702" s="17">
        <v>337795</v>
      </c>
      <c r="C702" s="17">
        <v>13.45</v>
      </c>
      <c r="D702" s="17">
        <v>27.35</v>
      </c>
      <c r="E702" s="17">
        <v>683.1</v>
      </c>
      <c r="F702" s="17">
        <v>82.3</v>
      </c>
      <c r="G702" s="17">
        <v>-103.5</v>
      </c>
      <c r="H702" s="17">
        <v>-19.16</v>
      </c>
      <c r="I702" s="17">
        <v>32.11</v>
      </c>
      <c r="J702" s="17">
        <v>305.3</v>
      </c>
      <c r="K702" s="17">
        <v>600.70000000000005</v>
      </c>
      <c r="L702" s="17">
        <v>-84.4</v>
      </c>
      <c r="M702" s="17">
        <v>0.121</v>
      </c>
      <c r="N702" s="17">
        <v>579.5</v>
      </c>
      <c r="O702" s="17">
        <v>63.18</v>
      </c>
      <c r="P702" s="17">
        <v>516.29999999999995</v>
      </c>
      <c r="Q702" s="17">
        <v>388.8</v>
      </c>
      <c r="R702" s="17">
        <v>473.2</v>
      </c>
      <c r="S702" s="17">
        <v>25.37</v>
      </c>
      <c r="T702" s="17">
        <v>62.33</v>
      </c>
      <c r="U702" s="17">
        <v>0.67</v>
      </c>
      <c r="V702" s="17">
        <v>239</v>
      </c>
      <c r="W702" s="17">
        <v>26.5</v>
      </c>
      <c r="X702" s="17">
        <v>0.66900000000000004</v>
      </c>
      <c r="Y702" s="17">
        <v>6.6901919999999997</v>
      </c>
      <c r="Z702" s="7">
        <f t="shared" si="220"/>
        <v>25.935000000000002</v>
      </c>
      <c r="AA702" s="7">
        <f t="shared" si="234"/>
        <v>299.08499999999998</v>
      </c>
      <c r="AB702" s="2">
        <f t="shared" si="221"/>
        <v>553.31100000000004</v>
      </c>
      <c r="AC702" s="42">
        <f t="shared" si="222"/>
        <v>3.6770885345485147</v>
      </c>
      <c r="AD702" s="42">
        <f t="shared" si="223"/>
        <v>2.2919292835840892</v>
      </c>
      <c r="AE702" s="42">
        <f t="shared" si="224"/>
        <v>0.85703505880744446</v>
      </c>
      <c r="AF702" s="42">
        <f t="shared" si="225"/>
        <v>388.83036819529218</v>
      </c>
      <c r="AG702" s="42">
        <f t="shared" si="226"/>
        <v>373.2771534674805</v>
      </c>
      <c r="AH702" s="6">
        <f t="shared" si="227"/>
        <v>373.24799999999999</v>
      </c>
      <c r="AI702" s="4">
        <v>27.3675912750039</v>
      </c>
      <c r="AJ702" s="4">
        <f t="shared" si="235"/>
        <v>300.51759127500389</v>
      </c>
      <c r="AK702" s="8">
        <f t="shared" si="228"/>
        <v>0.20829865364313049</v>
      </c>
      <c r="AL702" s="8">
        <f t="shared" si="229"/>
        <v>444.23737961784769</v>
      </c>
      <c r="AM702" s="8">
        <f t="shared" si="230"/>
        <v>2.1052434538551594</v>
      </c>
      <c r="AN702" s="8">
        <f t="shared" si="231"/>
        <v>87.854722651296015</v>
      </c>
      <c r="AO702" s="22">
        <f t="shared" si="232"/>
        <v>8.9809318959905588E-3</v>
      </c>
      <c r="AP702" s="22">
        <f t="shared" si="233"/>
        <v>9.9311885397464383E-2</v>
      </c>
      <c r="AQ702" s="19">
        <f t="shared" si="236"/>
        <v>9.9311885397464383E-2</v>
      </c>
      <c r="AX702">
        <v>0.19803451437490643</v>
      </c>
      <c r="AY702">
        <v>58.887931034482762</v>
      </c>
      <c r="AZ702">
        <v>2.4536637931034484</v>
      </c>
      <c r="BA702">
        <v>1.9874676724137934</v>
      </c>
      <c r="BB702">
        <v>7.2758620689655151</v>
      </c>
      <c r="BC702">
        <v>0.30316091954022978</v>
      </c>
      <c r="BD702">
        <v>1.6843067528735636</v>
      </c>
      <c r="BE702">
        <v>0.16843067528735636</v>
      </c>
      <c r="BF702">
        <v>0</v>
      </c>
      <c r="BG702">
        <v>25.935000000000002</v>
      </c>
      <c r="BH702">
        <v>0.76933146536963792</v>
      </c>
      <c r="BI702">
        <v>3.3485454630492542</v>
      </c>
      <c r="BJ702">
        <v>2.0871483871186003</v>
      </c>
      <c r="BK702">
        <v>0.46300913191843679</v>
      </c>
      <c r="BL702">
        <v>1.2861364775512134E-3</v>
      </c>
      <c r="BP702" s="50">
        <f t="shared" si="237"/>
        <v>0.76956186370158564</v>
      </c>
      <c r="BQ702" s="50">
        <f t="shared" si="238"/>
        <v>6.737227011494254E-2</v>
      </c>
      <c r="BR702" s="50">
        <f t="shared" si="239"/>
        <v>0.47155526385957075</v>
      </c>
      <c r="BS702" s="50">
        <f t="shared" si="240"/>
        <v>0.50107109640881731</v>
      </c>
      <c r="BT702" s="50">
        <f t="shared" si="241"/>
        <v>1.3098757329432522E-3</v>
      </c>
      <c r="BU702" s="50">
        <f t="shared" si="241"/>
        <v>1.391864156691159E-3</v>
      </c>
    </row>
    <row r="703" spans="1:73" x14ac:dyDescent="0.25">
      <c r="A703" s="21">
        <v>43739.508333333331</v>
      </c>
      <c r="B703" s="17">
        <v>337796</v>
      </c>
      <c r="C703" s="17">
        <v>13.44</v>
      </c>
      <c r="D703" s="17">
        <v>27.36</v>
      </c>
      <c r="E703" s="17">
        <v>680.6</v>
      </c>
      <c r="F703" s="17">
        <v>81.900000000000006</v>
      </c>
      <c r="G703" s="17">
        <v>-104.6</v>
      </c>
      <c r="H703" s="17">
        <v>-20.11</v>
      </c>
      <c r="I703" s="17">
        <v>32.119999999999997</v>
      </c>
      <c r="J703" s="17">
        <v>305.3</v>
      </c>
      <c r="K703" s="17">
        <v>598.70000000000005</v>
      </c>
      <c r="L703" s="17">
        <v>-84.5</v>
      </c>
      <c r="M703" s="17">
        <v>0.12</v>
      </c>
      <c r="N703" s="17">
        <v>576</v>
      </c>
      <c r="O703" s="17">
        <v>61.75</v>
      </c>
      <c r="P703" s="17">
        <v>514.29999999999995</v>
      </c>
      <c r="Q703" s="17">
        <v>387.8</v>
      </c>
      <c r="R703" s="17">
        <v>472.3</v>
      </c>
      <c r="S703" s="17">
        <v>25.38</v>
      </c>
      <c r="T703" s="17">
        <v>58.07</v>
      </c>
      <c r="U703" s="17">
        <v>0.49</v>
      </c>
      <c r="V703" s="17">
        <v>295.5</v>
      </c>
      <c r="W703" s="17">
        <v>26.2</v>
      </c>
      <c r="X703" s="17">
        <v>0.66600000000000004</v>
      </c>
      <c r="Y703" s="17">
        <v>6.664631</v>
      </c>
      <c r="Z703" s="7">
        <f t="shared" si="220"/>
        <v>25.79</v>
      </c>
      <c r="AA703" s="7">
        <f t="shared" si="234"/>
        <v>298.94</v>
      </c>
      <c r="AB703" s="2">
        <f t="shared" si="221"/>
        <v>551.28600000000006</v>
      </c>
      <c r="AC703" s="42">
        <f t="shared" si="222"/>
        <v>3.4504163108310304</v>
      </c>
      <c r="AD703" s="42">
        <f t="shared" si="223"/>
        <v>2.0036567516995794</v>
      </c>
      <c r="AE703" s="42">
        <f t="shared" si="224"/>
        <v>0.84077669638865637</v>
      </c>
      <c r="AF703" s="42">
        <f t="shared" si="225"/>
        <v>380.71487501156412</v>
      </c>
      <c r="AG703" s="42">
        <f t="shared" si="226"/>
        <v>365.48628001110154</v>
      </c>
      <c r="AH703" s="6">
        <f t="shared" si="227"/>
        <v>372.28800000000001</v>
      </c>
      <c r="AI703" s="4">
        <v>26.3776822292857</v>
      </c>
      <c r="AJ703" s="4">
        <f t="shared" si="235"/>
        <v>299.52768222928569</v>
      </c>
      <c r="AK703" s="8">
        <f t="shared" si="228"/>
        <v>0.20799584342978275</v>
      </c>
      <c r="AL703" s="8">
        <f t="shared" si="229"/>
        <v>438.26149218031111</v>
      </c>
      <c r="AM703" s="8">
        <f t="shared" si="230"/>
        <v>1.8003749609456359</v>
      </c>
      <c r="AN703" s="8">
        <f t="shared" si="231"/>
        <v>30.820949035539211</v>
      </c>
      <c r="AO703" s="22">
        <f t="shared" si="232"/>
        <v>1.0347529184889959E-2</v>
      </c>
      <c r="AP703" s="22">
        <f t="shared" si="233"/>
        <v>0.11442383089615514</v>
      </c>
      <c r="AQ703" s="19">
        <f t="shared" si="236"/>
        <v>0.11442383089615514</v>
      </c>
      <c r="AX703">
        <v>0.19655904320443648</v>
      </c>
      <c r="AY703">
        <v>58.672413793103452</v>
      </c>
      <c r="AZ703">
        <v>2.444683908045977</v>
      </c>
      <c r="BA703">
        <v>1.9801939655172416</v>
      </c>
      <c r="BB703">
        <v>7.2844827586206895</v>
      </c>
      <c r="BC703">
        <v>0.30352011494252873</v>
      </c>
      <c r="BD703">
        <v>1.676673850574713</v>
      </c>
      <c r="BE703">
        <v>0.16766738505747131</v>
      </c>
      <c r="BF703">
        <v>0</v>
      </c>
      <c r="BG703">
        <v>25.79</v>
      </c>
      <c r="BH703">
        <v>0.56264540004645158</v>
      </c>
      <c r="BI703">
        <v>3.319936348619136</v>
      </c>
      <c r="BJ703">
        <v>1.9278870376431323</v>
      </c>
      <c r="BK703">
        <v>0.46244425500918818</v>
      </c>
      <c r="BL703">
        <v>1.2845673750255227E-3</v>
      </c>
      <c r="BP703" s="50">
        <f t="shared" si="237"/>
        <v>0.56281390031907008</v>
      </c>
      <c r="BQ703" s="50">
        <f t="shared" si="238"/>
        <v>6.7066954022988526E-2</v>
      </c>
      <c r="BR703" s="50">
        <f t="shared" si="239"/>
        <v>0.46879693746919626</v>
      </c>
      <c r="BS703" s="50">
        <f t="shared" si="240"/>
        <v>0.49847153172631103</v>
      </c>
      <c r="BT703" s="50">
        <f t="shared" si="241"/>
        <v>1.3022137151922119E-3</v>
      </c>
      <c r="BU703" s="50">
        <f t="shared" si="241"/>
        <v>1.3846431436841972E-3</v>
      </c>
    </row>
    <row r="704" spans="1:73" x14ac:dyDescent="0.25">
      <c r="A704" s="21">
        <v>43739.508333333331</v>
      </c>
      <c r="B704" s="17">
        <v>337797</v>
      </c>
      <c r="C704" s="17">
        <v>13.46</v>
      </c>
      <c r="D704" s="17">
        <v>27.37</v>
      </c>
      <c r="E704" s="17">
        <v>679.7</v>
      </c>
      <c r="F704" s="17">
        <v>81.8</v>
      </c>
      <c r="G704" s="17">
        <v>-104.3</v>
      </c>
      <c r="H704" s="17">
        <v>-20.260000000000002</v>
      </c>
      <c r="I704" s="17">
        <v>32.130000000000003</v>
      </c>
      <c r="J704" s="17">
        <v>305.3</v>
      </c>
      <c r="K704" s="17">
        <v>597.79999999999995</v>
      </c>
      <c r="L704" s="17">
        <v>-84</v>
      </c>
      <c r="M704" s="17">
        <v>0.12</v>
      </c>
      <c r="N704" s="17">
        <v>575.4</v>
      </c>
      <c r="O704" s="17">
        <v>61.56</v>
      </c>
      <c r="P704" s="17">
        <v>513.79999999999995</v>
      </c>
      <c r="Q704" s="17">
        <v>388.2</v>
      </c>
      <c r="R704" s="17">
        <v>472.2</v>
      </c>
      <c r="S704" s="17">
        <v>25.38</v>
      </c>
      <c r="T704" s="17">
        <v>57.48</v>
      </c>
      <c r="U704" s="17">
        <v>0.57499999999999996</v>
      </c>
      <c r="V704" s="17">
        <v>281</v>
      </c>
      <c r="W704" s="17">
        <v>26.1</v>
      </c>
      <c r="X704" s="17">
        <v>0.66500000000000004</v>
      </c>
      <c r="Y704" s="17">
        <v>6.6548879999999997</v>
      </c>
      <c r="Z704" s="7">
        <f t="shared" si="220"/>
        <v>25.740000000000002</v>
      </c>
      <c r="AA704" s="7">
        <f t="shared" si="234"/>
        <v>298.89</v>
      </c>
      <c r="AB704" s="2">
        <f t="shared" si="221"/>
        <v>550.55700000000002</v>
      </c>
      <c r="AC704" s="42">
        <f t="shared" si="222"/>
        <v>3.4598172300561272</v>
      </c>
      <c r="AD704" s="42">
        <f t="shared" si="223"/>
        <v>1.9887029438362618</v>
      </c>
      <c r="AE704" s="42">
        <f t="shared" si="224"/>
        <v>0.83989658788282229</v>
      </c>
      <c r="AF704" s="42">
        <f t="shared" si="225"/>
        <v>380.0619707328425</v>
      </c>
      <c r="AG704" s="42">
        <f t="shared" si="226"/>
        <v>364.85949190352881</v>
      </c>
      <c r="AH704" s="6">
        <f t="shared" si="227"/>
        <v>372.67199999999997</v>
      </c>
      <c r="AI704" s="4">
        <v>26.414704462710802</v>
      </c>
      <c r="AJ704" s="4">
        <f t="shared" si="235"/>
        <v>299.56470446271078</v>
      </c>
      <c r="AK704" s="8">
        <f t="shared" si="228"/>
        <v>0.20789149420093678</v>
      </c>
      <c r="AL704" s="8">
        <f t="shared" si="229"/>
        <v>438.49594679092002</v>
      </c>
      <c r="AM704" s="8">
        <f t="shared" si="230"/>
        <v>1.9502884402057046</v>
      </c>
      <c r="AN704" s="8">
        <f t="shared" si="231"/>
        <v>38.331243992065133</v>
      </c>
      <c r="AO704" s="22">
        <f t="shared" si="232"/>
        <v>1.0163347722932084E-2</v>
      </c>
      <c r="AP704" s="22">
        <f t="shared" si="233"/>
        <v>0.11238713710378111</v>
      </c>
      <c r="AQ704" s="19">
        <f t="shared" si="236"/>
        <v>0.11238713710378111</v>
      </c>
      <c r="AX704">
        <v>0.19605241072103799</v>
      </c>
      <c r="AY704">
        <v>58.594827586206904</v>
      </c>
      <c r="AZ704">
        <v>2.4414511494252875</v>
      </c>
      <c r="BA704">
        <v>1.9775754310344831</v>
      </c>
      <c r="BB704">
        <v>7.2413793103448274</v>
      </c>
      <c r="BC704">
        <v>0.30172413793103448</v>
      </c>
      <c r="BD704">
        <v>1.6758512931034486</v>
      </c>
      <c r="BE704">
        <v>0.16758512931034486</v>
      </c>
      <c r="BF704">
        <v>0</v>
      </c>
      <c r="BG704">
        <v>25.740000000000002</v>
      </c>
      <c r="BH704">
        <v>0.66024715311573401</v>
      </c>
      <c r="BI704">
        <v>3.310120657288655</v>
      </c>
      <c r="BJ704">
        <v>1.9026573538095186</v>
      </c>
      <c r="BK704">
        <v>0.46261074169993227</v>
      </c>
      <c r="BL704">
        <v>1.2850298380553675E-3</v>
      </c>
      <c r="BP704" s="50">
        <f t="shared" si="237"/>
        <v>0.66044488302748006</v>
      </c>
      <c r="BQ704" s="50">
        <f t="shared" si="238"/>
        <v>6.7034051724137941E-2</v>
      </c>
      <c r="BR704" s="50">
        <f t="shared" si="239"/>
        <v>0.47003955549320753</v>
      </c>
      <c r="BS704" s="50">
        <f t="shared" si="240"/>
        <v>0.49950953263853759</v>
      </c>
      <c r="BT704" s="50">
        <f t="shared" si="241"/>
        <v>1.3056654319255764E-3</v>
      </c>
      <c r="BU704" s="50">
        <f t="shared" si="241"/>
        <v>1.3875264795514932E-3</v>
      </c>
    </row>
    <row r="705" spans="1:73" x14ac:dyDescent="0.25">
      <c r="A705" s="21">
        <v>43739.508333333331</v>
      </c>
      <c r="B705" s="17">
        <v>337798</v>
      </c>
      <c r="C705" s="17">
        <v>13.46</v>
      </c>
      <c r="D705" s="17">
        <v>27.38</v>
      </c>
      <c r="E705" s="17">
        <v>679.6</v>
      </c>
      <c r="F705" s="17">
        <v>81.7</v>
      </c>
      <c r="G705" s="17">
        <v>-103.5</v>
      </c>
      <c r="H705" s="17">
        <v>-20.29</v>
      </c>
      <c r="I705" s="17">
        <v>32.119999999999997</v>
      </c>
      <c r="J705" s="17">
        <v>305.3</v>
      </c>
      <c r="K705" s="17">
        <v>597.79999999999995</v>
      </c>
      <c r="L705" s="17">
        <v>-83.3</v>
      </c>
      <c r="M705" s="17">
        <v>0.12</v>
      </c>
      <c r="N705" s="17">
        <v>576</v>
      </c>
      <c r="O705" s="17">
        <v>61.46</v>
      </c>
      <c r="P705" s="17">
        <v>514.6</v>
      </c>
      <c r="Q705" s="17">
        <v>388.8</v>
      </c>
      <c r="R705" s="17">
        <v>472.1</v>
      </c>
      <c r="S705" s="17">
        <v>25.4</v>
      </c>
      <c r="T705" s="17">
        <v>58.14</v>
      </c>
      <c r="U705" s="17">
        <v>1.0649999999999999</v>
      </c>
      <c r="V705" s="17">
        <v>277.5</v>
      </c>
      <c r="W705" s="17">
        <v>25.75</v>
      </c>
      <c r="X705" s="17">
        <v>0.66600000000000004</v>
      </c>
      <c r="Y705" s="17">
        <v>6.6605650000000001</v>
      </c>
      <c r="Z705" s="7">
        <f t="shared" si="220"/>
        <v>25.574999999999999</v>
      </c>
      <c r="AA705" s="7">
        <f t="shared" si="234"/>
        <v>298.72499999999997</v>
      </c>
      <c r="AB705" s="2">
        <f t="shared" si="221"/>
        <v>550.476</v>
      </c>
      <c r="AC705" s="42">
        <f t="shared" si="222"/>
        <v>3.4786512890685759</v>
      </c>
      <c r="AD705" s="42">
        <f t="shared" si="223"/>
        <v>2.0224878594644702</v>
      </c>
      <c r="AE705" s="42">
        <f t="shared" si="224"/>
        <v>0.84198877060540123</v>
      </c>
      <c r="AF705" s="42">
        <f t="shared" si="225"/>
        <v>380.16806958778659</v>
      </c>
      <c r="AG705" s="42">
        <f t="shared" si="226"/>
        <v>364.96134680427514</v>
      </c>
      <c r="AH705" s="6">
        <f t="shared" si="227"/>
        <v>373.24799999999999</v>
      </c>
      <c r="AI705" s="4">
        <v>26.4823839941788</v>
      </c>
      <c r="AJ705" s="4">
        <f t="shared" si="235"/>
        <v>299.63238399417878</v>
      </c>
      <c r="AK705" s="8">
        <f t="shared" si="228"/>
        <v>0.20754738937497483</v>
      </c>
      <c r="AL705" s="8">
        <f t="shared" si="229"/>
        <v>438.93747327974518</v>
      </c>
      <c r="AM705" s="8">
        <f t="shared" si="230"/>
        <v>2.6542371785505527</v>
      </c>
      <c r="AN705" s="8">
        <f t="shared" si="231"/>
        <v>70.157051247796417</v>
      </c>
      <c r="AO705" s="22">
        <f t="shared" si="232"/>
        <v>9.439978621042993E-3</v>
      </c>
      <c r="AP705" s="22">
        <f t="shared" si="233"/>
        <v>0.10438806193220031</v>
      </c>
      <c r="AQ705" s="19">
        <f t="shared" si="236"/>
        <v>0.10438806193220031</v>
      </c>
      <c r="AX705">
        <v>0.19438831643743573</v>
      </c>
      <c r="AY705">
        <v>58.58620689655173</v>
      </c>
      <c r="AZ705">
        <v>2.4410919540229887</v>
      </c>
      <c r="BA705">
        <v>1.9772844827586209</v>
      </c>
      <c r="BB705">
        <v>7.1810344827586219</v>
      </c>
      <c r="BC705">
        <v>0.2992097701149426</v>
      </c>
      <c r="BD705">
        <v>1.6780747126436784</v>
      </c>
      <c r="BE705">
        <v>0.16780747126436785</v>
      </c>
      <c r="BF705">
        <v>0</v>
      </c>
      <c r="BG705">
        <v>25.574999999999999</v>
      </c>
      <c r="BH705">
        <v>1.2228925531621855</v>
      </c>
      <c r="BI705">
        <v>3.2779081174164655</v>
      </c>
      <c r="BJ705">
        <v>1.9057757794659329</v>
      </c>
      <c r="BK705">
        <v>0.4632797399326804</v>
      </c>
      <c r="BL705">
        <v>1.2868881664796679E-3</v>
      </c>
      <c r="BP705" s="50">
        <f t="shared" si="237"/>
        <v>1.2232587833465502</v>
      </c>
      <c r="BQ705" s="50">
        <f t="shared" si="238"/>
        <v>6.7122988505747133E-2</v>
      </c>
      <c r="BR705" s="50">
        <f t="shared" si="239"/>
        <v>0.47669980862130584</v>
      </c>
      <c r="BS705" s="50">
        <f t="shared" si="240"/>
        <v>0.50519635414933473</v>
      </c>
      <c r="BT705" s="50">
        <f t="shared" si="241"/>
        <v>1.3241661350591827E-3</v>
      </c>
      <c r="BU705" s="50">
        <f t="shared" si="241"/>
        <v>1.4033232059703742E-3</v>
      </c>
    </row>
    <row r="706" spans="1:73" x14ac:dyDescent="0.25">
      <c r="A706" s="21">
        <v>43739.509027777778</v>
      </c>
      <c r="B706" s="17">
        <v>337799</v>
      </c>
      <c r="C706" s="17">
        <v>13.45</v>
      </c>
      <c r="D706" s="17">
        <v>27.39</v>
      </c>
      <c r="E706" s="17">
        <v>680.9</v>
      </c>
      <c r="F706" s="17">
        <v>81.5</v>
      </c>
      <c r="G706" s="17">
        <v>-104.7</v>
      </c>
      <c r="H706" s="17">
        <v>-21.45</v>
      </c>
      <c r="I706" s="17">
        <v>32.11</v>
      </c>
      <c r="J706" s="17">
        <v>305.3</v>
      </c>
      <c r="K706" s="17">
        <v>599.4</v>
      </c>
      <c r="L706" s="17">
        <v>-83.3</v>
      </c>
      <c r="M706" s="17">
        <v>0.12</v>
      </c>
      <c r="N706" s="17">
        <v>576.1</v>
      </c>
      <c r="O706" s="17">
        <v>60.05</v>
      </c>
      <c r="P706" s="17">
        <v>516.1</v>
      </c>
      <c r="Q706" s="17">
        <v>387.6</v>
      </c>
      <c r="R706" s="17">
        <v>470.9</v>
      </c>
      <c r="S706" s="17">
        <v>25.4</v>
      </c>
      <c r="T706" s="17">
        <v>56.85</v>
      </c>
      <c r="U706" s="17">
        <v>0.32500000000000001</v>
      </c>
      <c r="V706" s="17">
        <v>334</v>
      </c>
      <c r="W706" s="17">
        <v>26</v>
      </c>
      <c r="X706" s="17">
        <v>0.66700000000000004</v>
      </c>
      <c r="Y706" s="17">
        <v>6.6726760000000001</v>
      </c>
      <c r="Z706" s="7">
        <f t="shared" si="220"/>
        <v>25.7</v>
      </c>
      <c r="AA706" s="7">
        <f t="shared" si="234"/>
        <v>298.84999999999997</v>
      </c>
      <c r="AB706" s="2">
        <f t="shared" si="221"/>
        <v>551.529</v>
      </c>
      <c r="AC706" s="42">
        <f t="shared" si="222"/>
        <v>3.4674881042343211</v>
      </c>
      <c r="AD706" s="42">
        <f t="shared" si="223"/>
        <v>1.9712669872572115</v>
      </c>
      <c r="AE706" s="42">
        <f t="shared" si="224"/>
        <v>0.83885564204403307</v>
      </c>
      <c r="AF706" s="42">
        <f t="shared" si="225"/>
        <v>379.38777232713284</v>
      </c>
      <c r="AG706" s="42">
        <f t="shared" si="226"/>
        <v>364.21226143404749</v>
      </c>
      <c r="AH706" s="6">
        <f t="shared" si="227"/>
        <v>372.096</v>
      </c>
      <c r="AI706" s="4">
        <v>26.444894302550701</v>
      </c>
      <c r="AJ706" s="4">
        <f t="shared" si="235"/>
        <v>299.5948943025507</v>
      </c>
      <c r="AK706" s="8">
        <f t="shared" si="228"/>
        <v>0.20780803995075686</v>
      </c>
      <c r="AL706" s="8">
        <f t="shared" si="229"/>
        <v>438.68669804465094</v>
      </c>
      <c r="AM706" s="8">
        <f t="shared" si="230"/>
        <v>1.4662452045957388</v>
      </c>
      <c r="AN706" s="8">
        <f t="shared" si="231"/>
        <v>31.815718973201243</v>
      </c>
      <c r="AO706" s="22">
        <f t="shared" si="232"/>
        <v>1.0316361351756781E-2</v>
      </c>
      <c r="AP706" s="22">
        <f t="shared" si="233"/>
        <v>0.11407917442753283</v>
      </c>
      <c r="AQ706" s="19">
        <f t="shared" si="236"/>
        <v>0.11407917442753283</v>
      </c>
      <c r="AX706">
        <v>0.1956478966931286</v>
      </c>
      <c r="AY706">
        <v>58.698275862068968</v>
      </c>
      <c r="AZ706">
        <v>2.4457614942528738</v>
      </c>
      <c r="BA706">
        <v>1.9810668103448279</v>
      </c>
      <c r="BB706">
        <v>7.1810344827586166</v>
      </c>
      <c r="BC706">
        <v>0.29920977011494237</v>
      </c>
      <c r="BD706">
        <v>1.6818570402298856</v>
      </c>
      <c r="BE706">
        <v>0.16818570402298857</v>
      </c>
      <c r="BF706">
        <v>0</v>
      </c>
      <c r="BG706">
        <v>25.7</v>
      </c>
      <c r="BH706">
        <v>0.37318317350019753</v>
      </c>
      <c r="BI706">
        <v>3.3022863265902909</v>
      </c>
      <c r="BJ706">
        <v>1.8773497766665803</v>
      </c>
      <c r="BK706">
        <v>0.46297844127298926</v>
      </c>
      <c r="BL706">
        <v>1.2860512257583036E-3</v>
      </c>
      <c r="BP706" s="50">
        <f t="shared" si="237"/>
        <v>0.37329493388509749</v>
      </c>
      <c r="BQ706" s="50">
        <f t="shared" si="238"/>
        <v>6.7274281609195422E-2</v>
      </c>
      <c r="BR706" s="50">
        <f t="shared" si="239"/>
        <v>0.46725878967611134</v>
      </c>
      <c r="BS706" s="50">
        <f t="shared" si="240"/>
        <v>0.49732160960650146</v>
      </c>
      <c r="BT706" s="50">
        <f t="shared" si="241"/>
        <v>1.2979410824336425E-3</v>
      </c>
      <c r="BU706" s="50">
        <f t="shared" si="241"/>
        <v>1.3814489155736154E-3</v>
      </c>
    </row>
    <row r="707" spans="1:73" x14ac:dyDescent="0.25">
      <c r="A707" s="21">
        <v>43739.509027777778</v>
      </c>
      <c r="B707" s="17">
        <v>337800</v>
      </c>
      <c r="C707" s="17">
        <v>13.46</v>
      </c>
      <c r="D707" s="17">
        <v>27.4</v>
      </c>
      <c r="E707" s="17">
        <v>683.2</v>
      </c>
      <c r="F707" s="17">
        <v>81.3</v>
      </c>
      <c r="G707" s="17">
        <v>-105.5</v>
      </c>
      <c r="H707" s="17">
        <v>-21.21</v>
      </c>
      <c r="I707" s="17">
        <v>32.11</v>
      </c>
      <c r="J707" s="17">
        <v>305.3</v>
      </c>
      <c r="K707" s="17">
        <v>601.79999999999995</v>
      </c>
      <c r="L707" s="17">
        <v>-84.3</v>
      </c>
      <c r="M707" s="17">
        <v>0.11899999999999999</v>
      </c>
      <c r="N707" s="17">
        <v>577.70000000000005</v>
      </c>
      <c r="O707" s="17">
        <v>60.12</v>
      </c>
      <c r="P707" s="17">
        <v>517.5</v>
      </c>
      <c r="Q707" s="17">
        <v>386.9</v>
      </c>
      <c r="R707" s="17">
        <v>471.2</v>
      </c>
      <c r="S707" s="17">
        <v>25.4</v>
      </c>
      <c r="T707" s="17">
        <v>57.53</v>
      </c>
      <c r="U707" s="17">
        <v>0.33</v>
      </c>
      <c r="V707" s="17">
        <v>274.5</v>
      </c>
      <c r="W707" s="17">
        <v>26.7</v>
      </c>
      <c r="X707" s="17">
        <v>0.66900000000000004</v>
      </c>
      <c r="Y707" s="17">
        <v>6.6905599999999996</v>
      </c>
      <c r="Z707" s="7">
        <f t="shared" si="220"/>
        <v>26.049999999999997</v>
      </c>
      <c r="AA707" s="7">
        <f t="shared" si="234"/>
        <v>299.2</v>
      </c>
      <c r="AB707" s="2">
        <f t="shared" si="221"/>
        <v>553.39200000000005</v>
      </c>
      <c r="AC707" s="42">
        <f t="shared" si="222"/>
        <v>3.4707563021804662</v>
      </c>
      <c r="AD707" s="42">
        <f t="shared" si="223"/>
        <v>1.9967261006444221</v>
      </c>
      <c r="AE707" s="42">
        <f t="shared" si="224"/>
        <v>0.8402557332344005</v>
      </c>
      <c r="AF707" s="42">
        <f t="shared" si="225"/>
        <v>381.80437459212379</v>
      </c>
      <c r="AG707" s="42">
        <f t="shared" si="226"/>
        <v>366.53219960843882</v>
      </c>
      <c r="AH707" s="6">
        <f t="shared" si="227"/>
        <v>371.42399999999998</v>
      </c>
      <c r="AI707" s="4">
        <v>26.492276503709</v>
      </c>
      <c r="AJ707" s="4">
        <f t="shared" si="235"/>
        <v>299.64227650370896</v>
      </c>
      <c r="AK707" s="8">
        <f t="shared" si="228"/>
        <v>0.20853902233705457</v>
      </c>
      <c r="AL707" s="8">
        <f t="shared" si="229"/>
        <v>438.90176900763112</v>
      </c>
      <c r="AM707" s="8">
        <f t="shared" si="230"/>
        <v>1.4774809643443803</v>
      </c>
      <c r="AN707" s="8">
        <f t="shared" si="231"/>
        <v>19.035147505973679</v>
      </c>
      <c r="AO707" s="22">
        <f t="shared" si="232"/>
        <v>1.0629559226829434E-2</v>
      </c>
      <c r="AP707" s="22">
        <f t="shared" si="233"/>
        <v>0.1175425423537311</v>
      </c>
      <c r="AQ707" s="19">
        <f t="shared" si="236"/>
        <v>0.1175425423537311</v>
      </c>
      <c r="AX707">
        <v>0.19921133453623621</v>
      </c>
      <c r="AY707">
        <v>58.896551724137936</v>
      </c>
      <c r="AZ707">
        <v>2.4540229885057472</v>
      </c>
      <c r="BA707">
        <v>1.9877586206896554</v>
      </c>
      <c r="BB707">
        <v>7.2672413793103461</v>
      </c>
      <c r="BC707">
        <v>0.30280172413793111</v>
      </c>
      <c r="BD707">
        <v>1.6849568965517243</v>
      </c>
      <c r="BE707">
        <v>0.16849568965517245</v>
      </c>
      <c r="BF707">
        <v>0</v>
      </c>
      <c r="BG707">
        <v>26.049999999999997</v>
      </c>
      <c r="BH707">
        <v>0.37892445309250822</v>
      </c>
      <c r="BI707">
        <v>3.3713879962453706</v>
      </c>
      <c r="BJ707">
        <v>1.9395595142399618</v>
      </c>
      <c r="BK707">
        <v>0.46590125772042512</v>
      </c>
      <c r="BL707">
        <v>1.2941701603345142E-3</v>
      </c>
      <c r="BP707" s="50">
        <f t="shared" si="237"/>
        <v>0.37903793286794513</v>
      </c>
      <c r="BQ707" s="50">
        <f t="shared" si="238"/>
        <v>6.7398275862068979E-2</v>
      </c>
      <c r="BR707" s="50">
        <f t="shared" si="239"/>
        <v>0.47021602695922488</v>
      </c>
      <c r="BS707" s="50">
        <f t="shared" si="240"/>
        <v>0.50047013557396303</v>
      </c>
      <c r="BT707" s="50">
        <f t="shared" si="241"/>
        <v>1.3061556304422913E-3</v>
      </c>
      <c r="BU707" s="50">
        <f t="shared" si="241"/>
        <v>1.3901948210387862E-3</v>
      </c>
    </row>
    <row r="708" spans="1:73" x14ac:dyDescent="0.25">
      <c r="A708" s="21">
        <v>43739.509027777778</v>
      </c>
      <c r="B708" s="17">
        <v>337801</v>
      </c>
      <c r="C708" s="17">
        <v>13.46</v>
      </c>
      <c r="D708" s="17">
        <v>27.41</v>
      </c>
      <c r="E708" s="17">
        <v>681.8</v>
      </c>
      <c r="F708" s="17">
        <v>81</v>
      </c>
      <c r="G708" s="17">
        <v>-104.8</v>
      </c>
      <c r="H708" s="17">
        <v>-20.02</v>
      </c>
      <c r="I708" s="17">
        <v>32.130000000000003</v>
      </c>
      <c r="J708" s="17">
        <v>305.3</v>
      </c>
      <c r="K708" s="17">
        <v>600.9</v>
      </c>
      <c r="L708" s="17">
        <v>-84.8</v>
      </c>
      <c r="M708" s="17">
        <v>0.11899999999999999</v>
      </c>
      <c r="N708" s="17">
        <v>577</v>
      </c>
      <c r="O708" s="17">
        <v>60.97</v>
      </c>
      <c r="P708" s="17">
        <v>516</v>
      </c>
      <c r="Q708" s="17">
        <v>387.6</v>
      </c>
      <c r="R708" s="17">
        <v>472.5</v>
      </c>
      <c r="S708" s="17">
        <v>25.4</v>
      </c>
      <c r="T708" s="17">
        <v>58.04</v>
      </c>
      <c r="U708" s="17">
        <v>0.55500000000000005</v>
      </c>
      <c r="V708" s="17">
        <v>282.5</v>
      </c>
      <c r="W708" s="17">
        <v>26.1</v>
      </c>
      <c r="X708" s="17">
        <v>0.66800000000000004</v>
      </c>
      <c r="Y708" s="17">
        <v>6.6800350000000002</v>
      </c>
      <c r="Z708" s="7">
        <f t="shared" si="220"/>
        <v>25.75</v>
      </c>
      <c r="AA708" s="7">
        <f t="shared" si="234"/>
        <v>298.89999999999998</v>
      </c>
      <c r="AB708" s="2">
        <f t="shared" si="221"/>
        <v>552.25800000000004</v>
      </c>
      <c r="AC708" s="42">
        <f t="shared" si="222"/>
        <v>3.6019926608939681</v>
      </c>
      <c r="AD708" s="42">
        <f t="shared" si="223"/>
        <v>2.090596540382859</v>
      </c>
      <c r="AE708" s="42">
        <f t="shared" si="224"/>
        <v>0.84591530680119387</v>
      </c>
      <c r="AF708" s="42">
        <f t="shared" si="225"/>
        <v>382.83673403185276</v>
      </c>
      <c r="AG708" s="42">
        <f t="shared" si="226"/>
        <v>367.52326467057861</v>
      </c>
      <c r="AH708" s="6">
        <f t="shared" si="227"/>
        <v>372.096</v>
      </c>
      <c r="AI708" s="4">
        <v>27.033136943883999</v>
      </c>
      <c r="AJ708" s="4">
        <f t="shared" si="235"/>
        <v>300.18313694388399</v>
      </c>
      <c r="AK708" s="8">
        <f t="shared" si="228"/>
        <v>0.20791236125400617</v>
      </c>
      <c r="AL708" s="8">
        <f t="shared" si="229"/>
        <v>442.23945973647938</v>
      </c>
      <c r="AM708" s="8">
        <f t="shared" si="230"/>
        <v>1.9160701970439393</v>
      </c>
      <c r="AN708" s="8">
        <f t="shared" si="231"/>
        <v>71.618448709561278</v>
      </c>
      <c r="AO708" s="22">
        <f t="shared" si="232"/>
        <v>9.3458727792459714E-3</v>
      </c>
      <c r="AP708" s="22">
        <f t="shared" si="233"/>
        <v>0.10334743177443795</v>
      </c>
      <c r="AQ708" s="19">
        <f t="shared" si="236"/>
        <v>0.10334743177443795</v>
      </c>
      <c r="AX708">
        <v>0.1961536491718065</v>
      </c>
      <c r="AY708">
        <v>58.775862068965516</v>
      </c>
      <c r="AZ708">
        <v>2.4489942528735633</v>
      </c>
      <c r="BA708">
        <v>1.9836853448275864</v>
      </c>
      <c r="BB708">
        <v>7.3189655172413772</v>
      </c>
      <c r="BC708">
        <v>0.30495689655172403</v>
      </c>
      <c r="BD708">
        <v>1.6787284482758624</v>
      </c>
      <c r="BE708">
        <v>0.16787284482758624</v>
      </c>
      <c r="BF708">
        <v>0</v>
      </c>
      <c r="BG708">
        <v>25.75</v>
      </c>
      <c r="BH708">
        <v>0.63728203474649114</v>
      </c>
      <c r="BI708">
        <v>3.3120817693806801</v>
      </c>
      <c r="BJ708">
        <v>1.9223322589485468</v>
      </c>
      <c r="BK708">
        <v>0.46298538704068043</v>
      </c>
      <c r="BL708">
        <v>1.2860705195574457E-3</v>
      </c>
      <c r="BP708" s="50">
        <f t="shared" si="237"/>
        <v>0.63747288709608962</v>
      </c>
      <c r="BQ708" s="50">
        <f t="shared" si="238"/>
        <v>6.7149137931034497E-2</v>
      </c>
      <c r="BR708" s="50">
        <f t="shared" si="239"/>
        <v>0.47016846924238526</v>
      </c>
      <c r="BS708" s="50">
        <f t="shared" si="240"/>
        <v>0.49973294640330929</v>
      </c>
      <c r="BT708" s="50">
        <f t="shared" si="241"/>
        <v>1.3060235256732923E-3</v>
      </c>
      <c r="BU708" s="50">
        <f t="shared" si="241"/>
        <v>1.3881470733425258E-3</v>
      </c>
    </row>
    <row r="709" spans="1:73" x14ac:dyDescent="0.25">
      <c r="A709" s="21">
        <v>43739.509027777778</v>
      </c>
      <c r="B709" s="17">
        <v>337802</v>
      </c>
      <c r="C709" s="17">
        <v>13.46</v>
      </c>
      <c r="D709" s="17">
        <v>27.41</v>
      </c>
      <c r="E709" s="17">
        <v>682.5</v>
      </c>
      <c r="F709" s="17">
        <v>81.2</v>
      </c>
      <c r="G709" s="17">
        <v>-104.5</v>
      </c>
      <c r="H709" s="17">
        <v>-19.39</v>
      </c>
      <c r="I709" s="17">
        <v>32.159999999999997</v>
      </c>
      <c r="J709" s="17">
        <v>305.3</v>
      </c>
      <c r="K709" s="17">
        <v>601.29999999999995</v>
      </c>
      <c r="L709" s="17">
        <v>-85.1</v>
      </c>
      <c r="M709" s="17">
        <v>0.11899999999999999</v>
      </c>
      <c r="N709" s="17">
        <v>578</v>
      </c>
      <c r="O709" s="17">
        <v>61.8</v>
      </c>
      <c r="P709" s="17">
        <v>516.20000000000005</v>
      </c>
      <c r="Q709" s="17">
        <v>388.1</v>
      </c>
      <c r="R709" s="17">
        <v>473.2</v>
      </c>
      <c r="S709" s="17">
        <v>25.4</v>
      </c>
      <c r="T709" s="17">
        <v>58.46</v>
      </c>
      <c r="U709" s="17">
        <v>0.44</v>
      </c>
      <c r="V709" s="17">
        <v>181</v>
      </c>
      <c r="W709" s="17">
        <v>26.1</v>
      </c>
      <c r="X709" s="17">
        <v>0.66900000000000004</v>
      </c>
      <c r="Y709" s="17">
        <v>6.6858620000000002</v>
      </c>
      <c r="Z709" s="7">
        <f t="shared" si="220"/>
        <v>25.75</v>
      </c>
      <c r="AA709" s="7">
        <f t="shared" si="234"/>
        <v>298.89999999999998</v>
      </c>
      <c r="AB709" s="2">
        <f t="shared" si="221"/>
        <v>552.82500000000005</v>
      </c>
      <c r="AC709" s="42">
        <f t="shared" si="222"/>
        <v>3.5396206245353916</v>
      </c>
      <c r="AD709" s="42">
        <f t="shared" si="223"/>
        <v>2.0692622171033901</v>
      </c>
      <c r="AE709" s="42">
        <f t="shared" si="224"/>
        <v>0.84467542998601952</v>
      </c>
      <c r="AF709" s="42">
        <f t="shared" si="225"/>
        <v>382.27560174507795</v>
      </c>
      <c r="AG709" s="42">
        <f t="shared" si="226"/>
        <v>366.98457767527481</v>
      </c>
      <c r="AH709" s="6">
        <f t="shared" si="227"/>
        <v>372.57600000000002</v>
      </c>
      <c r="AI709" s="4">
        <v>26.765278971022099</v>
      </c>
      <c r="AJ709" s="4">
        <f t="shared" si="235"/>
        <v>299.91527897102208</v>
      </c>
      <c r="AK709" s="8">
        <f t="shared" si="228"/>
        <v>0.20791236125400617</v>
      </c>
      <c r="AL709" s="8">
        <f t="shared" si="229"/>
        <v>440.61718138367445</v>
      </c>
      <c r="AM709" s="8">
        <f t="shared" si="230"/>
        <v>1.7060480649735517</v>
      </c>
      <c r="AN709" s="8">
        <f t="shared" si="231"/>
        <v>50.456501907806782</v>
      </c>
      <c r="AO709" s="22">
        <f t="shared" si="232"/>
        <v>9.8884445675057435E-3</v>
      </c>
      <c r="AP709" s="22">
        <f t="shared" si="233"/>
        <v>0.1093472353448901</v>
      </c>
      <c r="AQ709" s="19">
        <f t="shared" si="236"/>
        <v>0.1093472353448901</v>
      </c>
      <c r="AX709">
        <v>0.1961536491718065</v>
      </c>
      <c r="AY709">
        <v>58.836206896551722</v>
      </c>
      <c r="AZ709">
        <v>2.4515086206896552</v>
      </c>
      <c r="BA709">
        <v>1.9857219827586208</v>
      </c>
      <c r="BB709">
        <v>7.3362068965517215</v>
      </c>
      <c r="BC709">
        <v>0.30567528735632171</v>
      </c>
      <c r="BD709">
        <v>1.680046695402299</v>
      </c>
      <c r="BE709">
        <v>0.16800466954022991</v>
      </c>
      <c r="BF709">
        <v>0</v>
      </c>
      <c r="BG709">
        <v>25.75</v>
      </c>
      <c r="BH709">
        <v>0.50523260412334425</v>
      </c>
      <c r="BI709">
        <v>3.3120817693806801</v>
      </c>
      <c r="BJ709">
        <v>1.9362430023799455</v>
      </c>
      <c r="BK709">
        <v>0.46265080142116027</v>
      </c>
      <c r="BL709">
        <v>1.2851411150587785E-3</v>
      </c>
      <c r="BP709" s="50">
        <f t="shared" si="237"/>
        <v>0.5053839104905935</v>
      </c>
      <c r="BQ709" s="50">
        <f t="shared" si="238"/>
        <v>6.7201867816091956E-2</v>
      </c>
      <c r="BR709" s="50">
        <f t="shared" si="239"/>
        <v>0.46838556488837946</v>
      </c>
      <c r="BS709" s="50">
        <f t="shared" si="240"/>
        <v>0.49820329246637524</v>
      </c>
      <c r="BT709" s="50">
        <f t="shared" si="241"/>
        <v>1.3010710135788319E-3</v>
      </c>
      <c r="BU709" s="50">
        <f t="shared" si="241"/>
        <v>1.3838980346288202E-3</v>
      </c>
    </row>
    <row r="710" spans="1:73" x14ac:dyDescent="0.25">
      <c r="A710" s="21">
        <v>43739.509027777778</v>
      </c>
      <c r="B710" s="17">
        <v>337803</v>
      </c>
      <c r="C710" s="17">
        <v>13.45</v>
      </c>
      <c r="D710" s="17">
        <v>27.42</v>
      </c>
      <c r="E710" s="17">
        <v>686.9</v>
      </c>
      <c r="F710" s="17">
        <v>82.1</v>
      </c>
      <c r="G710" s="17">
        <v>-104.5</v>
      </c>
      <c r="H710" s="17">
        <v>-18.79</v>
      </c>
      <c r="I710" s="17">
        <v>32.18</v>
      </c>
      <c r="J710" s="17">
        <v>305.3</v>
      </c>
      <c r="K710" s="17">
        <v>604.79999999999995</v>
      </c>
      <c r="L710" s="17">
        <v>-85.7</v>
      </c>
      <c r="M710" s="17">
        <v>0.11899999999999999</v>
      </c>
      <c r="N710" s="17">
        <v>582.4</v>
      </c>
      <c r="O710" s="17">
        <v>63.28</v>
      </c>
      <c r="P710" s="17">
        <v>519.1</v>
      </c>
      <c r="Q710" s="17">
        <v>388.3</v>
      </c>
      <c r="R710" s="17">
        <v>474</v>
      </c>
      <c r="S710" s="17">
        <v>25.4</v>
      </c>
      <c r="T710" s="17">
        <v>59.92</v>
      </c>
      <c r="U710" s="17">
        <v>0.86</v>
      </c>
      <c r="V710" s="17">
        <v>300.5</v>
      </c>
      <c r="W710" s="17">
        <v>26.45</v>
      </c>
      <c r="X710" s="17">
        <v>0.67200000000000004</v>
      </c>
      <c r="Y710" s="17">
        <v>6.7249359999999996</v>
      </c>
      <c r="Z710" s="7">
        <f t="shared" ref="Z710:Z773" si="242">AVERAGE(S710,W710)</f>
        <v>25.924999999999997</v>
      </c>
      <c r="AA710" s="7">
        <f t="shared" si="234"/>
        <v>299.07499999999999</v>
      </c>
      <c r="AB710" s="2">
        <f t="shared" ref="AB710:AB773" si="243">E710*$U$1827</f>
        <v>556.38900000000001</v>
      </c>
      <c r="AC710" s="42">
        <f t="shared" ref="AC710:AC773" si="244">0.61121*EXP((18.678 - (AI710/234.5))*(AI710/(257.15+Z710)))</f>
        <v>3.5109541527268449</v>
      </c>
      <c r="AD710" s="42">
        <f t="shared" ref="AD710:AD773" si="245">T710*AC710/100</f>
        <v>2.1037637283139254</v>
      </c>
      <c r="AE710" s="42">
        <f t="shared" ref="AE710:AE773" si="246">1.72*(AD710/AA710)^(0.143)</f>
        <v>0.84660427410025985</v>
      </c>
      <c r="AF710" s="42">
        <f t="shared" ref="AF710:AF773" si="247">AE710*$U$1834*AA710^4</f>
        <v>384.04663236090977</v>
      </c>
      <c r="AG710" s="42">
        <f t="shared" ref="AG710:AG773" si="248">$U$1831*AF710</f>
        <v>368.68476706647334</v>
      </c>
      <c r="AH710" s="6">
        <f t="shared" ref="AH710:AH773" si="249">$U$1831*($U$1832*Q710+$U$1833*R710)</f>
        <v>372.76799999999997</v>
      </c>
      <c r="AI710" s="4">
        <v>26.6571756402573</v>
      </c>
      <c r="AJ710" s="4">
        <f t="shared" si="235"/>
        <v>299.8071756402573</v>
      </c>
      <c r="AK710" s="8">
        <f t="shared" ref="AK710:AK773" si="250">(4*$U$1834*AA710^3) / $U$1838</f>
        <v>0.20827776075089019</v>
      </c>
      <c r="AL710" s="8">
        <f t="shared" ref="AL710:AL773" si="251">$U$1831*$U$1834*AA710^4   +    $U$1838*AK710*(AJ710-AA710)</f>
        <v>439.92874681801038</v>
      </c>
      <c r="AM710" s="8">
        <f t="shared" ref="AM710:AM773" si="252">1.4*0.135*SQRT(U710/$U$1844)</f>
        <v>2.3851415052361147</v>
      </c>
      <c r="AN710" s="8">
        <f t="shared" ref="AN710:AN773" si="253">AM710*$U$1838*(AJ710-AA710)</f>
        <v>50.870957278446632</v>
      </c>
      <c r="AO710" s="22">
        <f t="shared" ref="AO710:AO773" si="254">(AB710+AH710-AL710-AN710)/$U$1824</f>
        <v>9.9801961666918047E-3</v>
      </c>
      <c r="AP710" s="22">
        <f t="shared" ref="AP710:AP773" si="255">AO710*10*$U$1841*$U$1842</f>
        <v>0.11036183209374954</v>
      </c>
      <c r="AQ710" s="19">
        <f t="shared" si="236"/>
        <v>0.11036183209374954</v>
      </c>
      <c r="AX710">
        <v>0.19793245932415443</v>
      </c>
      <c r="AY710">
        <v>59.21551724137931</v>
      </c>
      <c r="AZ710">
        <v>2.4673132183908044</v>
      </c>
      <c r="BA710">
        <v>1.9985237068965518</v>
      </c>
      <c r="BB710">
        <v>7.387931034482758</v>
      </c>
      <c r="BC710">
        <v>0.30783045977011492</v>
      </c>
      <c r="BD710">
        <v>1.6906932471264369</v>
      </c>
      <c r="BE710">
        <v>0.16906932471264369</v>
      </c>
      <c r="BF710">
        <v>0</v>
      </c>
      <c r="BG710">
        <v>25.924999999999997</v>
      </c>
      <c r="BH710">
        <v>0.98750008987744564</v>
      </c>
      <c r="BI710">
        <v>3.3465655456037595</v>
      </c>
      <c r="BJ710">
        <v>2.0052620749257728</v>
      </c>
      <c r="BK710">
        <v>0.46677076359291103</v>
      </c>
      <c r="BL710">
        <v>1.2965854544247529E-3</v>
      </c>
      <c r="BP710" s="50">
        <f t="shared" si="237"/>
        <v>0.98779582504979635</v>
      </c>
      <c r="BQ710" s="50">
        <f t="shared" si="238"/>
        <v>6.7627729885057483E-2</v>
      </c>
      <c r="BR710" s="50">
        <f t="shared" si="239"/>
        <v>0.47769692993679203</v>
      </c>
      <c r="BS710" s="50">
        <f t="shared" si="240"/>
        <v>0.50695268046939435</v>
      </c>
      <c r="BT710" s="50">
        <f t="shared" si="241"/>
        <v>1.326935916491089E-3</v>
      </c>
      <c r="BU710" s="50">
        <f t="shared" si="241"/>
        <v>1.4082018901927619E-3</v>
      </c>
    </row>
    <row r="711" spans="1:73" x14ac:dyDescent="0.25">
      <c r="A711" s="21">
        <v>43739.509027777778</v>
      </c>
      <c r="B711" s="17">
        <v>337804</v>
      </c>
      <c r="C711" s="17">
        <v>13.47</v>
      </c>
      <c r="D711" s="17">
        <v>27.43</v>
      </c>
      <c r="E711" s="17">
        <v>690.7</v>
      </c>
      <c r="F711" s="17">
        <v>83</v>
      </c>
      <c r="G711" s="17">
        <v>-103.9</v>
      </c>
      <c r="H711" s="17">
        <v>-19.3</v>
      </c>
      <c r="I711" s="17">
        <v>32.18</v>
      </c>
      <c r="J711" s="17">
        <v>305.3</v>
      </c>
      <c r="K711" s="17">
        <v>607.70000000000005</v>
      </c>
      <c r="L711" s="17">
        <v>-84.6</v>
      </c>
      <c r="M711" s="17">
        <v>0.12</v>
      </c>
      <c r="N711" s="17">
        <v>586.79999999999995</v>
      </c>
      <c r="O711" s="17">
        <v>63.7</v>
      </c>
      <c r="P711" s="17">
        <v>523.1</v>
      </c>
      <c r="Q711" s="17">
        <v>388.9</v>
      </c>
      <c r="R711" s="17">
        <v>473.5</v>
      </c>
      <c r="S711" s="17">
        <v>25.4</v>
      </c>
      <c r="T711" s="17">
        <v>58.13</v>
      </c>
      <c r="U711" s="17">
        <v>0.79</v>
      </c>
      <c r="V711" s="17">
        <v>323.5</v>
      </c>
      <c r="W711" s="17">
        <v>26.05</v>
      </c>
      <c r="X711" s="17">
        <v>0.67600000000000005</v>
      </c>
      <c r="Y711" s="17">
        <v>6.7641660000000003</v>
      </c>
      <c r="Z711" s="7">
        <f t="shared" si="242"/>
        <v>25.725000000000001</v>
      </c>
      <c r="AA711" s="7">
        <f t="shared" ref="AA711:AA774" si="256">CONVERT(Z711,"C","K")</f>
        <v>298.875</v>
      </c>
      <c r="AB711" s="2">
        <f t="shared" si="243"/>
        <v>559.4670000000001</v>
      </c>
      <c r="AC711" s="42">
        <f t="shared" si="244"/>
        <v>3.677710494171222</v>
      </c>
      <c r="AD711" s="42">
        <f t="shared" si="245"/>
        <v>2.1378531102617315</v>
      </c>
      <c r="AE711" s="42">
        <f t="shared" si="246"/>
        <v>0.84863369204605854</v>
      </c>
      <c r="AF711" s="42">
        <f t="shared" si="247"/>
        <v>383.93851899820788</v>
      </c>
      <c r="AG711" s="42">
        <f t="shared" si="248"/>
        <v>368.58097823827956</v>
      </c>
      <c r="AH711" s="6">
        <f t="shared" si="249"/>
        <v>373.34399999999994</v>
      </c>
      <c r="AI711" s="4">
        <v>27.349754743711198</v>
      </c>
      <c r="AJ711" s="4">
        <f t="shared" ref="AJ711:AJ774" si="257">CONVERT(AI711,"C","K")</f>
        <v>300.49975474371115</v>
      </c>
      <c r="AK711" s="8">
        <f t="shared" si="250"/>
        <v>0.20786019623929905</v>
      </c>
      <c r="AL711" s="8">
        <f t="shared" si="251"/>
        <v>444.16065715038485</v>
      </c>
      <c r="AM711" s="8">
        <f t="shared" si="252"/>
        <v>2.2860118109931102</v>
      </c>
      <c r="AN711" s="8">
        <f t="shared" si="253"/>
        <v>108.19489459806425</v>
      </c>
      <c r="AO711" s="22">
        <f t="shared" si="254"/>
        <v>8.6619295303633891E-3</v>
      </c>
      <c r="AP711" s="22">
        <f t="shared" si="255"/>
        <v>9.5784330936125123E-2</v>
      </c>
      <c r="AQ711" s="19">
        <f t="shared" ref="AQ711:AQ774" si="258">MAX(AP711,0)</f>
        <v>9.5784330936125123E-2</v>
      </c>
      <c r="AX711">
        <v>0.19590063552638567</v>
      </c>
      <c r="AY711">
        <v>59.543103448275865</v>
      </c>
      <c r="AZ711">
        <v>2.4809626436781609</v>
      </c>
      <c r="BA711">
        <v>2.0095797413793104</v>
      </c>
      <c r="BB711">
        <v>7.2931034482758639</v>
      </c>
      <c r="BC711">
        <v>0.30387931034482768</v>
      </c>
      <c r="BD711">
        <v>1.7057004310344828</v>
      </c>
      <c r="BE711">
        <v>0.17057004310344828</v>
      </c>
      <c r="BF711">
        <v>0</v>
      </c>
      <c r="BG711">
        <v>25.725000000000001</v>
      </c>
      <c r="BH711">
        <v>0.90712217558509545</v>
      </c>
      <c r="BI711">
        <v>3.3071808869008406</v>
      </c>
      <c r="BJ711">
        <v>1.9224642495554587</v>
      </c>
      <c r="BK711">
        <v>0.47051241093380891</v>
      </c>
      <c r="BL711">
        <v>1.3069789192605803E-3</v>
      </c>
      <c r="BP711" s="50">
        <f t="shared" ref="BP711:BP774" si="259">U711*(LN((2-0.08)/0.015)/LN(($AW$13-0.08)/0.015))</f>
        <v>0.90739383928992934</v>
      </c>
      <c r="BQ711" s="50">
        <f t="shared" ref="BQ711:BQ774" si="260">0.04*BD711</f>
        <v>6.8228017241379307E-2</v>
      </c>
      <c r="BR711" s="50">
        <f t="shared" ref="BR711:BR774" si="261">(0.408*AX711*(BD711-BE711) + $BF$6*($BN$7/(BG711+273))*BP711*(BI711-BJ711))  /  (AX711 + $BF$6*(1 + $BN$8*BP711))</f>
        <v>0.48075107050877663</v>
      </c>
      <c r="BS711" s="50">
        <f t="shared" ref="BS711:BS774" si="262">(0.408*AX711*(BD711-BQ711) + $BF$6*($BN$7/(BG711+273))*BP711*(BI711-BJ711))  /  (AX711 + $BF$6*(1 + $BN$8*BP711))</f>
        <v>0.51031320162480565</v>
      </c>
      <c r="BT711" s="50">
        <f t="shared" ref="BT711:BU774" si="263">BR711/60/6</f>
        <v>1.3354196403021574E-3</v>
      </c>
      <c r="BU711" s="50">
        <f t="shared" si="263"/>
        <v>1.4175366711800157E-3</v>
      </c>
    </row>
    <row r="712" spans="1:73" x14ac:dyDescent="0.25">
      <c r="A712" s="21">
        <v>43739.509722222225</v>
      </c>
      <c r="B712" s="17">
        <v>337805</v>
      </c>
      <c r="C712" s="17">
        <v>13.46</v>
      </c>
      <c r="D712" s="17">
        <v>27.44</v>
      </c>
      <c r="E712" s="17">
        <v>691.5</v>
      </c>
      <c r="F712" s="17">
        <v>82.8</v>
      </c>
      <c r="G712" s="17">
        <v>-104</v>
      </c>
      <c r="H712" s="17">
        <v>-18.79</v>
      </c>
      <c r="I712" s="17">
        <v>32.18</v>
      </c>
      <c r="J712" s="17">
        <v>305.3</v>
      </c>
      <c r="K712" s="17">
        <v>608.70000000000005</v>
      </c>
      <c r="L712" s="17">
        <v>-85.2</v>
      </c>
      <c r="M712" s="17">
        <v>0.12</v>
      </c>
      <c r="N712" s="17">
        <v>587.4</v>
      </c>
      <c r="O712" s="17">
        <v>64</v>
      </c>
      <c r="P712" s="17">
        <v>523.4</v>
      </c>
      <c r="Q712" s="17">
        <v>388.7</v>
      </c>
      <c r="R712" s="17">
        <v>474</v>
      </c>
      <c r="S712" s="17">
        <v>25.42</v>
      </c>
      <c r="T712" s="17">
        <v>59.47</v>
      </c>
      <c r="U712" s="17">
        <v>0.54500000000000004</v>
      </c>
      <c r="V712" s="17">
        <v>329.5</v>
      </c>
      <c r="W712" s="17">
        <v>26.65</v>
      </c>
      <c r="X712" s="17">
        <v>0.67700000000000005</v>
      </c>
      <c r="Y712" s="17">
        <v>6.7717539999999996</v>
      </c>
      <c r="Z712" s="7">
        <f t="shared" si="242"/>
        <v>26.035</v>
      </c>
      <c r="AA712" s="7">
        <f t="shared" si="256"/>
        <v>299.185</v>
      </c>
      <c r="AB712" s="2">
        <f t="shared" si="243"/>
        <v>560.11500000000001</v>
      </c>
      <c r="AC712" s="42">
        <f t="shared" si="244"/>
        <v>3.5889062023412146</v>
      </c>
      <c r="AD712" s="42">
        <f t="shared" si="245"/>
        <v>2.1343225185323202</v>
      </c>
      <c r="AE712" s="42">
        <f t="shared" si="246"/>
        <v>0.84830736954852159</v>
      </c>
      <c r="AF712" s="42">
        <f t="shared" si="247"/>
        <v>385.38567018786506</v>
      </c>
      <c r="AG712" s="42">
        <f t="shared" si="248"/>
        <v>369.97024338035044</v>
      </c>
      <c r="AH712" s="6">
        <f t="shared" si="249"/>
        <v>373.15199999999999</v>
      </c>
      <c r="AI712" s="4">
        <v>27.004667922855099</v>
      </c>
      <c r="AJ712" s="4">
        <f t="shared" si="257"/>
        <v>300.15466792285508</v>
      </c>
      <c r="AK712" s="8">
        <f t="shared" si="250"/>
        <v>0.20850765941745014</v>
      </c>
      <c r="AL712" s="8">
        <f t="shared" si="251"/>
        <v>442.01718007150492</v>
      </c>
      <c r="AM712" s="8">
        <f t="shared" si="252"/>
        <v>1.8987298386026381</v>
      </c>
      <c r="AN712" s="8">
        <f t="shared" si="253"/>
        <v>53.632333005588599</v>
      </c>
      <c r="AO712" s="22">
        <f t="shared" si="254"/>
        <v>9.9633527405149636E-3</v>
      </c>
      <c r="AP712" s="22">
        <f t="shared" si="255"/>
        <v>0.11017557609831972</v>
      </c>
      <c r="AQ712" s="19">
        <f t="shared" si="258"/>
        <v>0.11017557609831972</v>
      </c>
      <c r="AX712">
        <v>0.19905750327077817</v>
      </c>
      <c r="AY712">
        <v>59.612068965517246</v>
      </c>
      <c r="AZ712">
        <v>2.483836206896552</v>
      </c>
      <c r="BA712">
        <v>2.0119073275862074</v>
      </c>
      <c r="BB712">
        <v>7.3534482758620703</v>
      </c>
      <c r="BC712">
        <v>0.30639367816091961</v>
      </c>
      <c r="BD712">
        <v>1.7055136494252878</v>
      </c>
      <c r="BE712">
        <v>0.17055136494252879</v>
      </c>
      <c r="BF712">
        <v>0</v>
      </c>
      <c r="BG712">
        <v>26.035</v>
      </c>
      <c r="BH712">
        <v>0.62579947556186966</v>
      </c>
      <c r="BI712">
        <v>3.3684008554456097</v>
      </c>
      <c r="BJ712">
        <v>2.003187988733504</v>
      </c>
      <c r="BK712">
        <v>0.47106806058373862</v>
      </c>
      <c r="BL712">
        <v>1.308522390510385E-3</v>
      </c>
      <c r="BP712" s="50">
        <f t="shared" si="259"/>
        <v>0.62598688913039424</v>
      </c>
      <c r="BQ712" s="50">
        <f t="shared" si="260"/>
        <v>6.8220545977011521E-2</v>
      </c>
      <c r="BR712" s="50">
        <f t="shared" si="261"/>
        <v>0.47817366652695653</v>
      </c>
      <c r="BS712" s="50">
        <f t="shared" si="262"/>
        <v>0.50835334621425388</v>
      </c>
      <c r="BT712" s="50">
        <f t="shared" si="263"/>
        <v>1.3282601847971016E-3</v>
      </c>
      <c r="BU712" s="50">
        <f t="shared" si="263"/>
        <v>1.4120926283729275E-3</v>
      </c>
    </row>
    <row r="713" spans="1:73" x14ac:dyDescent="0.25">
      <c r="A713" s="21">
        <v>43739.509722222225</v>
      </c>
      <c r="B713" s="17">
        <v>337806</v>
      </c>
      <c r="C713" s="17">
        <v>13.44</v>
      </c>
      <c r="D713" s="17">
        <v>27.45</v>
      </c>
      <c r="E713" s="17">
        <v>692</v>
      </c>
      <c r="F713" s="17">
        <v>82.6</v>
      </c>
      <c r="G713" s="17">
        <v>-104.7</v>
      </c>
      <c r="H713" s="17">
        <v>-17.670000000000002</v>
      </c>
      <c r="I713" s="17">
        <v>32.18</v>
      </c>
      <c r="J713" s="17">
        <v>305.3</v>
      </c>
      <c r="K713" s="17">
        <v>609.4</v>
      </c>
      <c r="L713" s="17">
        <v>-87</v>
      </c>
      <c r="M713" s="17">
        <v>0.11899999999999999</v>
      </c>
      <c r="N713" s="17">
        <v>587.29999999999995</v>
      </c>
      <c r="O713" s="17">
        <v>64.98</v>
      </c>
      <c r="P713" s="17">
        <v>522.4</v>
      </c>
      <c r="Q713" s="17">
        <v>388.1</v>
      </c>
      <c r="R713" s="17">
        <v>475.1</v>
      </c>
      <c r="S713" s="17">
        <v>25.42</v>
      </c>
      <c r="T713" s="17">
        <v>60.1</v>
      </c>
      <c r="U713" s="17">
        <v>0.125</v>
      </c>
      <c r="V713" s="17">
        <v>314.5</v>
      </c>
      <c r="W713" s="17">
        <v>27.1</v>
      </c>
      <c r="X713" s="17">
        <v>0.67800000000000005</v>
      </c>
      <c r="Y713" s="17">
        <v>6.7771220000000003</v>
      </c>
      <c r="Z713" s="7">
        <f t="shared" si="242"/>
        <v>26.26</v>
      </c>
      <c r="AA713" s="7">
        <f t="shared" si="256"/>
        <v>299.40999999999997</v>
      </c>
      <c r="AB713" s="2">
        <f t="shared" si="243"/>
        <v>560.52</v>
      </c>
      <c r="AC713" s="42">
        <f t="shared" si="244"/>
        <v>3.6415340138927617</v>
      </c>
      <c r="AD713" s="42">
        <f t="shared" si="245"/>
        <v>2.1885619423495499</v>
      </c>
      <c r="AE713" s="42">
        <f t="shared" si="246"/>
        <v>0.85126559339704799</v>
      </c>
      <c r="AF713" s="42">
        <f t="shared" si="247"/>
        <v>387.89425219276131</v>
      </c>
      <c r="AG713" s="42">
        <f t="shared" si="248"/>
        <v>372.37848210505086</v>
      </c>
      <c r="AH713" s="6">
        <f t="shared" si="249"/>
        <v>372.57600000000002</v>
      </c>
      <c r="AI713" s="4">
        <v>27.2499181102223</v>
      </c>
      <c r="AJ713" s="4">
        <f t="shared" si="257"/>
        <v>300.3999181102223</v>
      </c>
      <c r="AK713" s="8">
        <f t="shared" si="250"/>
        <v>0.20897843349097289</v>
      </c>
      <c r="AL713" s="8">
        <f t="shared" si="251"/>
        <v>443.46717919481</v>
      </c>
      <c r="AM713" s="8">
        <f t="shared" si="252"/>
        <v>0.90932667397366052</v>
      </c>
      <c r="AN713" s="8">
        <f t="shared" si="253"/>
        <v>26.221630000115937</v>
      </c>
      <c r="AO713" s="22">
        <f t="shared" si="254"/>
        <v>1.0550513730488677E-2</v>
      </c>
      <c r="AP713" s="22">
        <f t="shared" si="255"/>
        <v>0.1166684507377727</v>
      </c>
      <c r="AQ713" s="19">
        <f t="shared" si="258"/>
        <v>0.1166684507377727</v>
      </c>
      <c r="AX713">
        <v>0.20137550029963411</v>
      </c>
      <c r="AY713">
        <v>59.655172413793103</v>
      </c>
      <c r="AZ713">
        <v>2.485632183908046</v>
      </c>
      <c r="BA713">
        <v>2.0133620689655172</v>
      </c>
      <c r="BB713">
        <v>7.5</v>
      </c>
      <c r="BC713">
        <v>0.3125</v>
      </c>
      <c r="BD713">
        <v>1.7008620689655172</v>
      </c>
      <c r="BE713">
        <v>0.17008620689655174</v>
      </c>
      <c r="BF713">
        <v>0</v>
      </c>
      <c r="BG713">
        <v>26.26</v>
      </c>
      <c r="BH713">
        <v>0.14353198980776827</v>
      </c>
      <c r="BI713">
        <v>3.4134510246341012</v>
      </c>
      <c r="BJ713">
        <v>2.051484065805095</v>
      </c>
      <c r="BK713">
        <v>0.47007364591038286</v>
      </c>
      <c r="BL713">
        <v>1.3057601275288412E-3</v>
      </c>
      <c r="BP713" s="50">
        <f t="shared" si="259"/>
        <v>0.14357497457119134</v>
      </c>
      <c r="BQ713" s="50">
        <f t="shared" si="260"/>
        <v>6.8034482758620687E-2</v>
      </c>
      <c r="BR713" s="50">
        <f t="shared" si="261"/>
        <v>0.47173223850875773</v>
      </c>
      <c r="BS713" s="50">
        <f t="shared" si="262"/>
        <v>0.50278497844275138</v>
      </c>
      <c r="BT713" s="50">
        <f t="shared" si="263"/>
        <v>1.3103673291909937E-3</v>
      </c>
      <c r="BU713" s="50">
        <f t="shared" si="263"/>
        <v>1.3966249401187539E-3</v>
      </c>
    </row>
    <row r="714" spans="1:73" x14ac:dyDescent="0.25">
      <c r="A714" s="21">
        <v>43739.509722222225</v>
      </c>
      <c r="B714" s="17">
        <v>337807</v>
      </c>
      <c r="C714" s="17">
        <v>13.46</v>
      </c>
      <c r="D714" s="17">
        <v>27.46</v>
      </c>
      <c r="E714" s="17">
        <v>693.7</v>
      </c>
      <c r="F714" s="17">
        <v>83</v>
      </c>
      <c r="G714" s="17">
        <v>-103.3</v>
      </c>
      <c r="H714" s="17">
        <v>-17.7</v>
      </c>
      <c r="I714" s="17">
        <v>32.21</v>
      </c>
      <c r="J714" s="17">
        <v>305.39999999999998</v>
      </c>
      <c r="K714" s="17">
        <v>610.70000000000005</v>
      </c>
      <c r="L714" s="17">
        <v>-85.6</v>
      </c>
      <c r="M714" s="17">
        <v>0.12</v>
      </c>
      <c r="N714" s="17">
        <v>590.4</v>
      </c>
      <c r="O714" s="17">
        <v>65.33</v>
      </c>
      <c r="P714" s="17">
        <v>525.1</v>
      </c>
      <c r="Q714" s="17">
        <v>389.6</v>
      </c>
      <c r="R714" s="17">
        <v>475.3</v>
      </c>
      <c r="S714" s="17">
        <v>25.43</v>
      </c>
      <c r="T714" s="17">
        <v>62.27</v>
      </c>
      <c r="U714" s="17">
        <v>1.0049999999999999</v>
      </c>
      <c r="V714" s="17">
        <v>318</v>
      </c>
      <c r="W714" s="17">
        <v>27.2</v>
      </c>
      <c r="X714" s="17">
        <v>0.67900000000000005</v>
      </c>
      <c r="Y714" s="17">
        <v>6.7922349999999998</v>
      </c>
      <c r="Z714" s="7">
        <f t="shared" si="242"/>
        <v>26.314999999999998</v>
      </c>
      <c r="AA714" s="7">
        <f t="shared" si="256"/>
        <v>299.46499999999997</v>
      </c>
      <c r="AB714" s="2">
        <f t="shared" si="243"/>
        <v>561.89700000000005</v>
      </c>
      <c r="AC714" s="42">
        <f t="shared" si="244"/>
        <v>3.7824384934484669</v>
      </c>
      <c r="AD714" s="42">
        <f t="shared" si="245"/>
        <v>2.3553244498703605</v>
      </c>
      <c r="AE714" s="42">
        <f t="shared" si="246"/>
        <v>0.86022926775565156</v>
      </c>
      <c r="AF714" s="42">
        <f t="shared" si="247"/>
        <v>392.26680611044026</v>
      </c>
      <c r="AG714" s="42">
        <f t="shared" si="248"/>
        <v>376.57613386602264</v>
      </c>
      <c r="AH714" s="6">
        <f t="shared" si="249"/>
        <v>374.01600000000002</v>
      </c>
      <c r="AI714" s="4">
        <v>27.8387346604915</v>
      </c>
      <c r="AJ714" s="4">
        <f t="shared" si="257"/>
        <v>300.9887346604915</v>
      </c>
      <c r="AK714" s="8">
        <f t="shared" si="250"/>
        <v>0.20909361927624545</v>
      </c>
      <c r="AL714" s="8">
        <f t="shared" si="251"/>
        <v>447.04343320352956</v>
      </c>
      <c r="AM714" s="8">
        <f t="shared" si="252"/>
        <v>2.5783861231398215</v>
      </c>
      <c r="AN714" s="8">
        <f t="shared" si="253"/>
        <v>114.44525373431172</v>
      </c>
      <c r="AO714" s="22">
        <f t="shared" si="254"/>
        <v>8.5246170848755042E-3</v>
      </c>
      <c r="AP714" s="22">
        <f t="shared" si="255"/>
        <v>9.4265918592298492E-2</v>
      </c>
      <c r="AQ714" s="19">
        <f t="shared" si="258"/>
        <v>9.4265918592298492E-2</v>
      </c>
      <c r="AX714">
        <v>0.20194556356418689</v>
      </c>
      <c r="AY714">
        <v>59.801724137931039</v>
      </c>
      <c r="AZ714">
        <v>2.4917385057471266</v>
      </c>
      <c r="BA714">
        <v>2.0183081896551727</v>
      </c>
      <c r="BB714">
        <v>7.387931034482758</v>
      </c>
      <c r="BC714">
        <v>0.30783045977011492</v>
      </c>
      <c r="BD714">
        <v>1.7104777298850578</v>
      </c>
      <c r="BE714">
        <v>0.17104777298850579</v>
      </c>
      <c r="BF714">
        <v>0</v>
      </c>
      <c r="BG714">
        <v>26.314999999999998</v>
      </c>
      <c r="BH714">
        <v>1.1539971980544568</v>
      </c>
      <c r="BI714">
        <v>3.4245428104903368</v>
      </c>
      <c r="BJ714">
        <v>2.1324628080923329</v>
      </c>
      <c r="BK714">
        <v>0.47249124377657242</v>
      </c>
      <c r="BL714">
        <v>1.3124756771571457E-3</v>
      </c>
      <c r="BP714" s="50">
        <f t="shared" si="259"/>
        <v>1.1543427955523782</v>
      </c>
      <c r="BQ714" s="50">
        <f t="shared" si="260"/>
        <v>6.8419109195402311E-2</v>
      </c>
      <c r="BR714" s="50">
        <f t="shared" si="261"/>
        <v>0.4851149259650035</v>
      </c>
      <c r="BS714" s="50">
        <f t="shared" si="262"/>
        <v>0.51461102615034637</v>
      </c>
      <c r="BT714" s="50">
        <f t="shared" si="263"/>
        <v>1.3475414610138986E-3</v>
      </c>
      <c r="BU714" s="50">
        <f t="shared" si="263"/>
        <v>1.4294750726398511E-3</v>
      </c>
    </row>
    <row r="715" spans="1:73" x14ac:dyDescent="0.25">
      <c r="A715" s="21">
        <v>43739.509722222225</v>
      </c>
      <c r="B715" s="17">
        <v>337808</v>
      </c>
      <c r="C715" s="17">
        <v>13.46</v>
      </c>
      <c r="D715" s="17">
        <v>27.47</v>
      </c>
      <c r="E715" s="17">
        <v>692.7</v>
      </c>
      <c r="F715" s="17">
        <v>83.7</v>
      </c>
      <c r="G715" s="17">
        <v>-102.4</v>
      </c>
      <c r="H715" s="17">
        <v>-19.43</v>
      </c>
      <c r="I715" s="17">
        <v>32.200000000000003</v>
      </c>
      <c r="J715" s="17">
        <v>305.3</v>
      </c>
      <c r="K715" s="17">
        <v>609</v>
      </c>
      <c r="L715" s="17">
        <v>-83</v>
      </c>
      <c r="M715" s="17">
        <v>0.121</v>
      </c>
      <c r="N715" s="17">
        <v>590.29999999999995</v>
      </c>
      <c r="O715" s="17">
        <v>64.239999999999995</v>
      </c>
      <c r="P715" s="17">
        <v>526</v>
      </c>
      <c r="Q715" s="17">
        <v>390.5</v>
      </c>
      <c r="R715" s="17">
        <v>473.5</v>
      </c>
      <c r="S715" s="17">
        <v>25.44</v>
      </c>
      <c r="T715" s="17">
        <v>57.65</v>
      </c>
      <c r="U715" s="17">
        <v>1.2949999999999999</v>
      </c>
      <c r="V715" s="17">
        <v>275.5</v>
      </c>
      <c r="W715" s="17">
        <v>25.65</v>
      </c>
      <c r="X715" s="17">
        <v>0.67900000000000005</v>
      </c>
      <c r="Y715" s="17">
        <v>6.7860019999999999</v>
      </c>
      <c r="Z715" s="7">
        <f t="shared" si="242"/>
        <v>25.545000000000002</v>
      </c>
      <c r="AA715" s="7">
        <f t="shared" si="256"/>
        <v>298.69499999999999</v>
      </c>
      <c r="AB715" s="2">
        <f t="shared" si="243"/>
        <v>561.0870000000001</v>
      </c>
      <c r="AC715" s="42">
        <f t="shared" si="244"/>
        <v>3.7777815706000792</v>
      </c>
      <c r="AD715" s="42">
        <f t="shared" si="245"/>
        <v>2.1778910754509457</v>
      </c>
      <c r="AE715" s="42">
        <f t="shared" si="246"/>
        <v>0.85096171179100699</v>
      </c>
      <c r="AF715" s="42">
        <f t="shared" si="247"/>
        <v>384.0651400935015</v>
      </c>
      <c r="AG715" s="42">
        <f t="shared" si="248"/>
        <v>368.70253448976143</v>
      </c>
      <c r="AH715" s="6">
        <f t="shared" si="249"/>
        <v>374.88</v>
      </c>
      <c r="AI715" s="4">
        <v>27.743743274425899</v>
      </c>
      <c r="AJ715" s="4">
        <f t="shared" si="257"/>
        <v>300.8937432744259</v>
      </c>
      <c r="AK715" s="8">
        <f t="shared" si="250"/>
        <v>0.20748486568526875</v>
      </c>
      <c r="AL715" s="8">
        <f t="shared" si="251"/>
        <v>446.56674581185274</v>
      </c>
      <c r="AM715" s="8">
        <f t="shared" si="252"/>
        <v>2.9268455716009343</v>
      </c>
      <c r="AN715" s="8">
        <f t="shared" si="253"/>
        <v>187.46267812144271</v>
      </c>
      <c r="AO715" s="22">
        <f t="shared" si="254"/>
        <v>6.8742924262955923E-3</v>
      </c>
      <c r="AP715" s="22">
        <f t="shared" si="255"/>
        <v>7.6016492445924108E-2</v>
      </c>
      <c r="AQ715" s="19">
        <f t="shared" si="258"/>
        <v>7.6016492445924108E-2</v>
      </c>
      <c r="AX715">
        <v>0.19408703531843569</v>
      </c>
      <c r="AY715">
        <v>59.715517241379317</v>
      </c>
      <c r="AZ715">
        <v>2.4881465517241383</v>
      </c>
      <c r="BA715">
        <v>2.0153987068965522</v>
      </c>
      <c r="BB715">
        <v>7.1551724137931041</v>
      </c>
      <c r="BC715">
        <v>0.29813218390804602</v>
      </c>
      <c r="BD715">
        <v>1.7172665229885062</v>
      </c>
      <c r="BE715">
        <v>0.17172665229885065</v>
      </c>
      <c r="BF715">
        <v>0</v>
      </c>
      <c r="BG715">
        <v>25.545000000000002</v>
      </c>
      <c r="BH715">
        <v>1.4869914144084793</v>
      </c>
      <c r="BI715">
        <v>3.272080744971301</v>
      </c>
      <c r="BJ715">
        <v>1.8863545494759548</v>
      </c>
      <c r="BK715">
        <v>0.47394157331446946</v>
      </c>
      <c r="BL715">
        <v>1.3165043703179705E-3</v>
      </c>
      <c r="BP715" s="50">
        <f t="shared" si="259"/>
        <v>1.4874367365575423</v>
      </c>
      <c r="BQ715" s="50">
        <f t="shared" si="260"/>
        <v>6.869066091954025E-2</v>
      </c>
      <c r="BR715" s="50">
        <f t="shared" si="261"/>
        <v>0.49040571228730179</v>
      </c>
      <c r="BS715" s="50">
        <f t="shared" si="262"/>
        <v>0.5191223564824492</v>
      </c>
      <c r="BT715" s="50">
        <f t="shared" si="263"/>
        <v>1.3622380896869495E-3</v>
      </c>
      <c r="BU715" s="50">
        <f t="shared" si="263"/>
        <v>1.442006545784581E-3</v>
      </c>
    </row>
    <row r="716" spans="1:73" x14ac:dyDescent="0.25">
      <c r="A716" s="21">
        <v>43739.509722222225</v>
      </c>
      <c r="B716" s="17">
        <v>337809</v>
      </c>
      <c r="C716" s="17">
        <v>13.45</v>
      </c>
      <c r="D716" s="17">
        <v>27.48</v>
      </c>
      <c r="E716" s="17">
        <v>688.1</v>
      </c>
      <c r="F716" s="17">
        <v>82.9</v>
      </c>
      <c r="G716" s="17">
        <v>-102.4</v>
      </c>
      <c r="H716" s="17">
        <v>-20.170000000000002</v>
      </c>
      <c r="I716" s="17">
        <v>32.17</v>
      </c>
      <c r="J716" s="17">
        <v>305.3</v>
      </c>
      <c r="K716" s="17">
        <v>605.20000000000005</v>
      </c>
      <c r="L716" s="17">
        <v>-82.2</v>
      </c>
      <c r="M716" s="17">
        <v>0.121</v>
      </c>
      <c r="N716" s="17">
        <v>585.70000000000005</v>
      </c>
      <c r="O716" s="17">
        <v>62.75</v>
      </c>
      <c r="P716" s="17">
        <v>523</v>
      </c>
      <c r="Q716" s="17">
        <v>390.4</v>
      </c>
      <c r="R716" s="17">
        <v>472.6</v>
      </c>
      <c r="S716" s="17">
        <v>25.44</v>
      </c>
      <c r="T716" s="17">
        <v>57.76</v>
      </c>
      <c r="U716" s="17">
        <v>0.82</v>
      </c>
      <c r="V716" s="17">
        <v>252</v>
      </c>
      <c r="W716" s="17">
        <v>25.7</v>
      </c>
      <c r="X716" s="17">
        <v>0.67500000000000004</v>
      </c>
      <c r="Y716" s="17">
        <v>6.7469950000000001</v>
      </c>
      <c r="Z716" s="7">
        <f t="shared" si="242"/>
        <v>25.57</v>
      </c>
      <c r="AA716" s="7">
        <f t="shared" si="256"/>
        <v>298.71999999999997</v>
      </c>
      <c r="AB716" s="2">
        <f t="shared" si="243"/>
        <v>557.3610000000001</v>
      </c>
      <c r="AC716" s="42">
        <f t="shared" si="244"/>
        <v>3.4256336722588649</v>
      </c>
      <c r="AD716" s="42">
        <f t="shared" si="245"/>
        <v>1.9786460090967202</v>
      </c>
      <c r="AE716" s="42">
        <f t="shared" si="246"/>
        <v>0.83935617674820739</v>
      </c>
      <c r="AF716" s="42">
        <f t="shared" si="247"/>
        <v>378.95404926466142</v>
      </c>
      <c r="AG716" s="42">
        <f t="shared" si="248"/>
        <v>363.79588729407493</v>
      </c>
      <c r="AH716" s="6">
        <f t="shared" si="249"/>
        <v>374.78399999999999</v>
      </c>
      <c r="AI716" s="4">
        <v>26.2466104891644</v>
      </c>
      <c r="AJ716" s="4">
        <f t="shared" si="257"/>
        <v>299.3966104891644</v>
      </c>
      <c r="AK716" s="8">
        <f t="shared" si="250"/>
        <v>0.20753696788787934</v>
      </c>
      <c r="AL716" s="8">
        <f t="shared" si="251"/>
        <v>437.51302524457776</v>
      </c>
      <c r="AM716" s="8">
        <f t="shared" si="252"/>
        <v>2.3290126663459776</v>
      </c>
      <c r="AN716" s="8">
        <f t="shared" si="253"/>
        <v>45.904056055876815</v>
      </c>
      <c r="AO716" s="22">
        <f t="shared" si="254"/>
        <v>1.0216306871001028E-2</v>
      </c>
      <c r="AP716" s="22">
        <f t="shared" si="255"/>
        <v>0.11297276372969042</v>
      </c>
      <c r="AQ716" s="19">
        <f t="shared" si="258"/>
        <v>0.11297276372969042</v>
      </c>
      <c r="AX716">
        <v>0.19433807558906166</v>
      </c>
      <c r="AY716">
        <v>59.318965517241381</v>
      </c>
      <c r="AZ716">
        <v>2.4716235632183907</v>
      </c>
      <c r="BA716">
        <v>2.0020150862068968</v>
      </c>
      <c r="BB716">
        <v>7.0862068965517286</v>
      </c>
      <c r="BC716">
        <v>0.29525862068965536</v>
      </c>
      <c r="BD716">
        <v>1.7067564655172416</v>
      </c>
      <c r="BE716">
        <v>0.17067564655172418</v>
      </c>
      <c r="BF716">
        <v>0</v>
      </c>
      <c r="BG716">
        <v>25.57</v>
      </c>
      <c r="BH716">
        <v>0.9415698531389598</v>
      </c>
      <c r="BI716">
        <v>3.2769362608893369</v>
      </c>
      <c r="BJ716">
        <v>1.8927583842896809</v>
      </c>
      <c r="BK716">
        <v>0.47001456327222174</v>
      </c>
      <c r="BL716">
        <v>1.305596009089505E-3</v>
      </c>
      <c r="BP716" s="50">
        <f t="shared" si="259"/>
        <v>0.94185183318701515</v>
      </c>
      <c r="BQ716" s="50">
        <f t="shared" si="260"/>
        <v>6.8270258620689667E-2</v>
      </c>
      <c r="BR716" s="50">
        <f t="shared" si="261"/>
        <v>0.48066984206097441</v>
      </c>
      <c r="BS716" s="50">
        <f t="shared" si="262"/>
        <v>0.51012224594578615</v>
      </c>
      <c r="BT716" s="50">
        <f t="shared" si="263"/>
        <v>1.3351940057249288E-3</v>
      </c>
      <c r="BU716" s="50">
        <f t="shared" si="263"/>
        <v>1.4170062387382949E-3</v>
      </c>
    </row>
    <row r="717" spans="1:73" x14ac:dyDescent="0.25">
      <c r="A717" s="21">
        <v>43739.509722222225</v>
      </c>
      <c r="B717" s="17">
        <v>337810</v>
      </c>
      <c r="C717" s="17">
        <v>13.47</v>
      </c>
      <c r="D717" s="17">
        <v>27.49</v>
      </c>
      <c r="E717" s="17">
        <v>685.3</v>
      </c>
      <c r="F717" s="17">
        <v>82</v>
      </c>
      <c r="G717" s="17">
        <v>-102</v>
      </c>
      <c r="H717" s="17">
        <v>-19.399999999999999</v>
      </c>
      <c r="I717" s="17">
        <v>32.15</v>
      </c>
      <c r="J717" s="17">
        <v>305.3</v>
      </c>
      <c r="K717" s="17">
        <v>603.29999999999995</v>
      </c>
      <c r="L717" s="17">
        <v>-82.6</v>
      </c>
      <c r="M717" s="17">
        <v>0.12</v>
      </c>
      <c r="N717" s="17">
        <v>583.29999999999995</v>
      </c>
      <c r="O717" s="17">
        <v>62.58</v>
      </c>
      <c r="P717" s="17">
        <v>520.70000000000005</v>
      </c>
      <c r="Q717" s="17">
        <v>390.6</v>
      </c>
      <c r="R717" s="17">
        <v>473.2</v>
      </c>
      <c r="S717" s="17">
        <v>25.45</v>
      </c>
      <c r="T717" s="17">
        <v>60.12</v>
      </c>
      <c r="U717" s="17">
        <v>0.77</v>
      </c>
      <c r="V717" s="17">
        <v>323.5</v>
      </c>
      <c r="W717" s="17">
        <v>26.3</v>
      </c>
      <c r="X717" s="17">
        <v>0.67200000000000004</v>
      </c>
      <c r="Y717" s="17">
        <v>6.7164520000000003</v>
      </c>
      <c r="Z717" s="7">
        <f t="shared" si="242"/>
        <v>25.875</v>
      </c>
      <c r="AA717" s="7">
        <f t="shared" si="256"/>
        <v>299.02499999999998</v>
      </c>
      <c r="AB717" s="2">
        <f t="shared" si="243"/>
        <v>555.09299999999996</v>
      </c>
      <c r="AC717" s="42">
        <f t="shared" si="244"/>
        <v>3.3487871302086512</v>
      </c>
      <c r="AD717" s="42">
        <f t="shared" si="245"/>
        <v>2.0132908226814412</v>
      </c>
      <c r="AE717" s="42">
        <f t="shared" si="246"/>
        <v>0.84131940501737057</v>
      </c>
      <c r="AF717" s="42">
        <f t="shared" si="247"/>
        <v>381.3940918493937</v>
      </c>
      <c r="AG717" s="42">
        <f t="shared" si="248"/>
        <v>366.13832817541794</v>
      </c>
      <c r="AH717" s="6">
        <f t="shared" si="249"/>
        <v>374.976</v>
      </c>
      <c r="AI717" s="4">
        <v>25.927158994611101</v>
      </c>
      <c r="AJ717" s="4">
        <f t="shared" si="257"/>
        <v>299.07715899461107</v>
      </c>
      <c r="AK717" s="8">
        <f t="shared" si="250"/>
        <v>0.20817331724556443</v>
      </c>
      <c r="AL717" s="8">
        <f t="shared" si="251"/>
        <v>435.51168866647828</v>
      </c>
      <c r="AM717" s="8">
        <f t="shared" si="252"/>
        <v>2.2568894523214911</v>
      </c>
      <c r="AN717" s="8">
        <f t="shared" si="253"/>
        <v>3.4290986796840519</v>
      </c>
      <c r="AO717" s="22">
        <f t="shared" si="254"/>
        <v>1.118164554596709E-2</v>
      </c>
      <c r="AP717" s="22">
        <f t="shared" si="255"/>
        <v>0.12364755839111856</v>
      </c>
      <c r="AQ717" s="19">
        <f t="shared" si="258"/>
        <v>0.12364755839111856</v>
      </c>
      <c r="AX717">
        <v>0.19742284786799374</v>
      </c>
      <c r="AY717">
        <v>59.077586206896548</v>
      </c>
      <c r="AZ717">
        <v>2.461566091954023</v>
      </c>
      <c r="BA717">
        <v>1.9938685344827587</v>
      </c>
      <c r="BB717">
        <v>7.120689655172411</v>
      </c>
      <c r="BC717">
        <v>0.29669540229885044</v>
      </c>
      <c r="BD717">
        <v>1.6971731321839083</v>
      </c>
      <c r="BE717">
        <v>0.16971731321839084</v>
      </c>
      <c r="BF717">
        <v>0</v>
      </c>
      <c r="BG717">
        <v>25.875</v>
      </c>
      <c r="BH717">
        <v>0.88415705721585258</v>
      </c>
      <c r="BI717">
        <v>3.3366812551005918</v>
      </c>
      <c r="BJ717">
        <v>2.0060127705664756</v>
      </c>
      <c r="BK717">
        <v>0.46770632219816288</v>
      </c>
      <c r="BL717">
        <v>1.2991842283282303E-3</v>
      </c>
      <c r="BP717" s="50">
        <f t="shared" si="259"/>
        <v>0.88442184335853868</v>
      </c>
      <c r="BQ717" s="50">
        <f t="shared" si="260"/>
        <v>6.7886925287356334E-2</v>
      </c>
      <c r="BR717" s="50">
        <f t="shared" si="261"/>
        <v>0.47758461028533161</v>
      </c>
      <c r="BS717" s="50">
        <f t="shared" si="262"/>
        <v>0.50710414340339027</v>
      </c>
      <c r="BT717" s="50">
        <f t="shared" si="263"/>
        <v>1.3266239174592545E-3</v>
      </c>
      <c r="BU717" s="50">
        <f t="shared" si="263"/>
        <v>1.4086226205649729E-3</v>
      </c>
    </row>
    <row r="718" spans="1:73" x14ac:dyDescent="0.25">
      <c r="A718" s="21">
        <v>43739.510416666664</v>
      </c>
      <c r="B718" s="17">
        <v>337811</v>
      </c>
      <c r="C718" s="17">
        <v>13.47</v>
      </c>
      <c r="D718" s="17">
        <v>27.49</v>
      </c>
      <c r="E718" s="17">
        <v>685.3</v>
      </c>
      <c r="F718" s="17">
        <v>81.5</v>
      </c>
      <c r="G718" s="17">
        <v>-102.7</v>
      </c>
      <c r="H718" s="17">
        <v>-17.77</v>
      </c>
      <c r="I718" s="17">
        <v>32.14</v>
      </c>
      <c r="J718" s="17">
        <v>305.3</v>
      </c>
      <c r="K718" s="17">
        <v>603.79999999999995</v>
      </c>
      <c r="L718" s="17">
        <v>-85</v>
      </c>
      <c r="M718" s="17">
        <v>0.11899999999999999</v>
      </c>
      <c r="N718" s="17">
        <v>582.6</v>
      </c>
      <c r="O718" s="17">
        <v>63.77</v>
      </c>
      <c r="P718" s="17">
        <v>518.79999999999995</v>
      </c>
      <c r="Q718" s="17">
        <v>389.8</v>
      </c>
      <c r="R718" s="17">
        <v>474.8</v>
      </c>
      <c r="S718" s="17">
        <v>25.44</v>
      </c>
      <c r="T718" s="17">
        <v>60.35</v>
      </c>
      <c r="U718" s="17">
        <v>1.355</v>
      </c>
      <c r="V718" s="17">
        <v>353.5</v>
      </c>
      <c r="W718" s="17">
        <v>25.85</v>
      </c>
      <c r="X718" s="17">
        <v>0.67200000000000004</v>
      </c>
      <c r="Y718" s="17">
        <v>6.7238930000000003</v>
      </c>
      <c r="Z718" s="7">
        <f t="shared" si="242"/>
        <v>25.645000000000003</v>
      </c>
      <c r="AA718" s="7">
        <f t="shared" si="256"/>
        <v>298.79499999999996</v>
      </c>
      <c r="AB718" s="2">
        <f t="shared" si="243"/>
        <v>555.09299999999996</v>
      </c>
      <c r="AC718" s="42">
        <f t="shared" si="244"/>
        <v>3.597273896902641</v>
      </c>
      <c r="AD718" s="42">
        <f t="shared" si="245"/>
        <v>2.1709547967807437</v>
      </c>
      <c r="AE718" s="42">
        <f t="shared" si="246"/>
        <v>0.85053291072587089</v>
      </c>
      <c r="AF718" s="42">
        <f t="shared" si="247"/>
        <v>384.38593221895218</v>
      </c>
      <c r="AG718" s="42">
        <f t="shared" si="248"/>
        <v>369.01049493019406</v>
      </c>
      <c r="AH718" s="6">
        <f t="shared" si="249"/>
        <v>374.20799999999997</v>
      </c>
      <c r="AI718" s="4">
        <v>27.002945128915599</v>
      </c>
      <c r="AJ718" s="4">
        <f t="shared" si="257"/>
        <v>300.15294512891558</v>
      </c>
      <c r="AK718" s="8">
        <f t="shared" si="250"/>
        <v>0.20769332682846814</v>
      </c>
      <c r="AL718" s="8">
        <f t="shared" si="251"/>
        <v>442.07369792636212</v>
      </c>
      <c r="AM718" s="8">
        <f t="shared" si="252"/>
        <v>2.9938812601704829</v>
      </c>
      <c r="AN718" s="8">
        <f t="shared" si="253"/>
        <v>118.42878618180146</v>
      </c>
      <c r="AO718" s="22">
        <f t="shared" si="254"/>
        <v>8.3965330769702456E-3</v>
      </c>
      <c r="AP718" s="22">
        <f t="shared" si="255"/>
        <v>9.2849555072159376E-2</v>
      </c>
      <c r="AQ718" s="19">
        <f t="shared" si="258"/>
        <v>9.2849555072159376E-2</v>
      </c>
      <c r="AX718">
        <v>0.19509283743361572</v>
      </c>
      <c r="AY718">
        <v>59.077586206896548</v>
      </c>
      <c r="AZ718">
        <v>2.461566091954023</v>
      </c>
      <c r="BA718">
        <v>1.9938685344827587</v>
      </c>
      <c r="BB718">
        <v>7.3275862068965516</v>
      </c>
      <c r="BC718">
        <v>0.30531609195402298</v>
      </c>
      <c r="BD718">
        <v>1.6885524425287357</v>
      </c>
      <c r="BE718">
        <v>0.16885524425287357</v>
      </c>
      <c r="BF718">
        <v>0</v>
      </c>
      <c r="BG718">
        <v>25.645000000000003</v>
      </c>
      <c r="BH718">
        <v>1.555886769516208</v>
      </c>
      <c r="BI718">
        <v>3.2915405141080143</v>
      </c>
      <c r="BJ718">
        <v>1.9864447002641867</v>
      </c>
      <c r="BK718">
        <v>0.46420194100709822</v>
      </c>
      <c r="BL718">
        <v>1.2894498361308284E-3</v>
      </c>
      <c r="BP718" s="50">
        <f t="shared" si="259"/>
        <v>1.5563527243517141</v>
      </c>
      <c r="BQ718" s="50">
        <f t="shared" si="260"/>
        <v>6.7542097701149426E-2</v>
      </c>
      <c r="BR718" s="50">
        <f t="shared" si="261"/>
        <v>0.48095018927516525</v>
      </c>
      <c r="BS718" s="50">
        <f t="shared" si="262"/>
        <v>0.50912443415337016</v>
      </c>
      <c r="BT718" s="50">
        <f t="shared" si="263"/>
        <v>1.33597274798657E-3</v>
      </c>
      <c r="BU718" s="50">
        <f t="shared" si="263"/>
        <v>1.4142345393149171E-3</v>
      </c>
    </row>
    <row r="719" spans="1:73" x14ac:dyDescent="0.25">
      <c r="A719" s="21">
        <v>43739.510416666664</v>
      </c>
      <c r="B719" s="17">
        <v>337812</v>
      </c>
      <c r="C719" s="17">
        <v>13.47</v>
      </c>
      <c r="D719" s="17">
        <v>27.5</v>
      </c>
      <c r="E719" s="17">
        <v>685.7</v>
      </c>
      <c r="F719" s="17">
        <v>81.5</v>
      </c>
      <c r="G719" s="17">
        <v>-103.8</v>
      </c>
      <c r="H719" s="17">
        <v>-17.75</v>
      </c>
      <c r="I719" s="17">
        <v>32.14</v>
      </c>
      <c r="J719" s="17">
        <v>305.3</v>
      </c>
      <c r="K719" s="17">
        <v>604.1</v>
      </c>
      <c r="L719" s="17">
        <v>-86</v>
      </c>
      <c r="M719" s="17">
        <v>0.11899999999999999</v>
      </c>
      <c r="N719" s="17">
        <v>581.9</v>
      </c>
      <c r="O719" s="17">
        <v>63.8</v>
      </c>
      <c r="P719" s="17">
        <v>518.1</v>
      </c>
      <c r="Q719" s="17">
        <v>388.8</v>
      </c>
      <c r="R719" s="17">
        <v>474.8</v>
      </c>
      <c r="S719" s="17">
        <v>25.43</v>
      </c>
      <c r="T719" s="17">
        <v>59.42</v>
      </c>
      <c r="U719" s="17">
        <v>0.54</v>
      </c>
      <c r="V719" s="17">
        <v>320.5</v>
      </c>
      <c r="W719" s="17">
        <v>26.1</v>
      </c>
      <c r="X719" s="17">
        <v>0.67200000000000004</v>
      </c>
      <c r="Y719" s="17">
        <v>6.7176450000000001</v>
      </c>
      <c r="Z719" s="7">
        <f t="shared" si="242"/>
        <v>25.765000000000001</v>
      </c>
      <c r="AA719" s="7">
        <f t="shared" si="256"/>
        <v>298.91499999999996</v>
      </c>
      <c r="AB719" s="2">
        <f t="shared" si="243"/>
        <v>555.41700000000003</v>
      </c>
      <c r="AC719" s="42">
        <f t="shared" si="244"/>
        <v>3.4812741910121909</v>
      </c>
      <c r="AD719" s="42">
        <f t="shared" si="245"/>
        <v>2.0685731242994438</v>
      </c>
      <c r="AE719" s="42">
        <f t="shared" si="246"/>
        <v>0.84462913879003543</v>
      </c>
      <c r="AF719" s="42">
        <f t="shared" si="247"/>
        <v>382.33138975067772</v>
      </c>
      <c r="AG719" s="42">
        <f t="shared" si="248"/>
        <v>367.0381341606506</v>
      </c>
      <c r="AH719" s="6">
        <f t="shared" si="249"/>
        <v>373.24799999999999</v>
      </c>
      <c r="AI719" s="4">
        <v>26.511846348617699</v>
      </c>
      <c r="AJ719" s="4">
        <f t="shared" si="257"/>
        <v>299.6618463486177</v>
      </c>
      <c r="AK719" s="8">
        <f t="shared" si="250"/>
        <v>0.20794366445169324</v>
      </c>
      <c r="AL719" s="8">
        <f t="shared" si="251"/>
        <v>439.07932367355181</v>
      </c>
      <c r="AM719" s="8">
        <f t="shared" si="252"/>
        <v>1.8900000000000001</v>
      </c>
      <c r="AN719" s="8">
        <f t="shared" si="253"/>
        <v>41.118148515593546</v>
      </c>
      <c r="AO719" s="22">
        <f t="shared" si="254"/>
        <v>1.0210378482963599E-2</v>
      </c>
      <c r="AP719" s="22">
        <f t="shared" si="255"/>
        <v>0.11290720712596786</v>
      </c>
      <c r="AQ719" s="19">
        <f t="shared" si="258"/>
        <v>0.11290720712596786</v>
      </c>
      <c r="AX719">
        <v>0.19630558936732564</v>
      </c>
      <c r="AY719">
        <v>59.112068965517246</v>
      </c>
      <c r="AZ719">
        <v>2.4630028735632186</v>
      </c>
      <c r="BA719">
        <v>1.9950323275862072</v>
      </c>
      <c r="BB719">
        <v>7.4137931034482758</v>
      </c>
      <c r="BC719">
        <v>0.30890804597701149</v>
      </c>
      <c r="BD719">
        <v>1.6861242816091957</v>
      </c>
      <c r="BE719">
        <v>0.16861242816091959</v>
      </c>
      <c r="BF719">
        <v>0</v>
      </c>
      <c r="BG719">
        <v>25.765000000000001</v>
      </c>
      <c r="BH719">
        <v>0.62005819596955891</v>
      </c>
      <c r="BI719">
        <v>3.3150253363689925</v>
      </c>
      <c r="BJ719">
        <v>1.9697880548704554</v>
      </c>
      <c r="BK719">
        <v>0.46411488118039185</v>
      </c>
      <c r="BL719">
        <v>1.2892080032788661E-3</v>
      </c>
      <c r="BP719" s="50">
        <f t="shared" si="259"/>
        <v>0.62024389014754666</v>
      </c>
      <c r="BQ719" s="50">
        <f t="shared" si="260"/>
        <v>6.7444971264367826E-2</v>
      </c>
      <c r="BR719" s="50">
        <f t="shared" si="261"/>
        <v>0.47112375474321944</v>
      </c>
      <c r="BS719" s="50">
        <f t="shared" si="262"/>
        <v>0.50085483260249786</v>
      </c>
      <c r="BT719" s="50">
        <f t="shared" si="263"/>
        <v>1.3086770965089428E-3</v>
      </c>
      <c r="BU719" s="50">
        <f t="shared" si="263"/>
        <v>1.3912634238958275E-3</v>
      </c>
    </row>
    <row r="720" spans="1:73" x14ac:dyDescent="0.25">
      <c r="A720" s="21">
        <v>43739.510416666664</v>
      </c>
      <c r="B720" s="17">
        <v>337813</v>
      </c>
      <c r="C720" s="17">
        <v>13.47</v>
      </c>
      <c r="D720" s="17">
        <v>27.51</v>
      </c>
      <c r="E720" s="17">
        <v>683.9</v>
      </c>
      <c r="F720" s="17">
        <v>81</v>
      </c>
      <c r="G720" s="17">
        <v>-105</v>
      </c>
      <c r="H720" s="17">
        <v>-18.04</v>
      </c>
      <c r="I720" s="17">
        <v>32.15</v>
      </c>
      <c r="J720" s="17">
        <v>305.3</v>
      </c>
      <c r="K720" s="17">
        <v>602.9</v>
      </c>
      <c r="L720" s="17">
        <v>-87</v>
      </c>
      <c r="M720" s="17">
        <v>0.11799999999999999</v>
      </c>
      <c r="N720" s="17">
        <v>578.9</v>
      </c>
      <c r="O720" s="17">
        <v>63</v>
      </c>
      <c r="P720" s="17">
        <v>515.9</v>
      </c>
      <c r="Q720" s="17">
        <v>387.5</v>
      </c>
      <c r="R720" s="17">
        <v>474.5</v>
      </c>
      <c r="S720" s="17">
        <v>25.42</v>
      </c>
      <c r="T720" s="17">
        <v>58.59</v>
      </c>
      <c r="U720" s="17">
        <v>0.39500000000000002</v>
      </c>
      <c r="V720" s="17">
        <v>245.5</v>
      </c>
      <c r="W720" s="17">
        <v>26.75</v>
      </c>
      <c r="X720" s="17">
        <v>0.67</v>
      </c>
      <c r="Y720" s="17">
        <v>6.6975150000000001</v>
      </c>
      <c r="Z720" s="7">
        <f t="shared" si="242"/>
        <v>26.085000000000001</v>
      </c>
      <c r="AA720" s="7">
        <f t="shared" si="256"/>
        <v>299.23499999999996</v>
      </c>
      <c r="AB720" s="2">
        <f t="shared" si="243"/>
        <v>553.95900000000006</v>
      </c>
      <c r="AC720" s="42">
        <f t="shared" si="244"/>
        <v>3.4070983370425716</v>
      </c>
      <c r="AD720" s="42">
        <f t="shared" si="245"/>
        <v>1.9962189156732426</v>
      </c>
      <c r="AE720" s="42">
        <f t="shared" si="246"/>
        <v>0.84021115484944298</v>
      </c>
      <c r="AF720" s="42">
        <f t="shared" si="247"/>
        <v>381.96279223935363</v>
      </c>
      <c r="AG720" s="42">
        <f t="shared" si="248"/>
        <v>366.68428054977949</v>
      </c>
      <c r="AH720" s="6">
        <f t="shared" si="249"/>
        <v>372</v>
      </c>
      <c r="AI720" s="4">
        <v>26.211441038860301</v>
      </c>
      <c r="AJ720" s="4">
        <f t="shared" si="257"/>
        <v>299.36144103886028</v>
      </c>
      <c r="AK720" s="8">
        <f t="shared" si="250"/>
        <v>0.20861221471298624</v>
      </c>
      <c r="AL720" s="8">
        <f t="shared" si="251"/>
        <v>437.18756685620991</v>
      </c>
      <c r="AM720" s="8">
        <f t="shared" si="252"/>
        <v>1.6164544534257685</v>
      </c>
      <c r="AN720" s="8">
        <f t="shared" si="253"/>
        <v>5.9537694339318499</v>
      </c>
      <c r="AO720" s="22">
        <f t="shared" si="254"/>
        <v>1.0992437086363721E-2</v>
      </c>
      <c r="AP720" s="22">
        <f t="shared" si="255"/>
        <v>0.12155527564429698</v>
      </c>
      <c r="AQ720" s="19">
        <f t="shared" si="258"/>
        <v>0.12155527564429698</v>
      </c>
      <c r="AX720">
        <v>0.19957066330353307</v>
      </c>
      <c r="AY720">
        <v>58.956896551724135</v>
      </c>
      <c r="AZ720">
        <v>2.4565373563218391</v>
      </c>
      <c r="BA720">
        <v>1.9897952586206897</v>
      </c>
      <c r="BB720">
        <v>7.5</v>
      </c>
      <c r="BC720">
        <v>0.3125</v>
      </c>
      <c r="BD720">
        <v>1.6772952586206897</v>
      </c>
      <c r="BE720">
        <v>0.16772952586206899</v>
      </c>
      <c r="BF720">
        <v>0</v>
      </c>
      <c r="BG720">
        <v>26.085000000000001</v>
      </c>
      <c r="BH720">
        <v>0.45356108779254772</v>
      </c>
      <c r="BI720">
        <v>3.3783669708221682</v>
      </c>
      <c r="BJ720">
        <v>1.9793852082047083</v>
      </c>
      <c r="BK720">
        <v>0.46395805520905681</v>
      </c>
      <c r="BL720">
        <v>1.2887723755807133E-3</v>
      </c>
      <c r="BP720" s="50">
        <f t="shared" si="259"/>
        <v>0.45369691964496467</v>
      </c>
      <c r="BQ720" s="50">
        <f t="shared" si="260"/>
        <v>6.7091810344827585E-2</v>
      </c>
      <c r="BR720" s="50">
        <f t="shared" si="261"/>
        <v>0.46907189997746512</v>
      </c>
      <c r="BS720" s="50">
        <f t="shared" si="262"/>
        <v>0.49907175046856445</v>
      </c>
      <c r="BT720" s="50">
        <f t="shared" si="263"/>
        <v>1.3029774999374032E-3</v>
      </c>
      <c r="BU720" s="50">
        <f t="shared" si="263"/>
        <v>1.3863104179682346E-3</v>
      </c>
    </row>
    <row r="721" spans="1:73" x14ac:dyDescent="0.25">
      <c r="A721" s="21">
        <v>43739.510416666664</v>
      </c>
      <c r="B721" s="17">
        <v>337814</v>
      </c>
      <c r="C721" s="17">
        <v>13.46</v>
      </c>
      <c r="D721" s="17">
        <v>27.52</v>
      </c>
      <c r="E721" s="17">
        <v>684.7</v>
      </c>
      <c r="F721" s="17">
        <v>81.2</v>
      </c>
      <c r="G721" s="17">
        <v>-104.5</v>
      </c>
      <c r="H721" s="17">
        <v>-18.100000000000001</v>
      </c>
      <c r="I721" s="17">
        <v>32.159999999999997</v>
      </c>
      <c r="J721" s="17">
        <v>305.3</v>
      </c>
      <c r="K721" s="17">
        <v>603.5</v>
      </c>
      <c r="L721" s="17">
        <v>-86.4</v>
      </c>
      <c r="M721" s="17">
        <v>0.11899999999999999</v>
      </c>
      <c r="N721" s="17">
        <v>580.20000000000005</v>
      </c>
      <c r="O721" s="17">
        <v>63.07</v>
      </c>
      <c r="P721" s="17">
        <v>517.1</v>
      </c>
      <c r="Q721" s="17">
        <v>388.2</v>
      </c>
      <c r="R721" s="17">
        <v>474.6</v>
      </c>
      <c r="S721" s="17">
        <v>25.42</v>
      </c>
      <c r="T721" s="17">
        <v>59.98</v>
      </c>
      <c r="U721" s="17">
        <v>0.55000000000000004</v>
      </c>
      <c r="V721" s="17">
        <v>238</v>
      </c>
      <c r="W721" s="17">
        <v>26.4</v>
      </c>
      <c r="X721" s="17">
        <v>0.67</v>
      </c>
      <c r="Y721" s="17">
        <v>6.7007320000000004</v>
      </c>
      <c r="Z721" s="7">
        <f t="shared" si="242"/>
        <v>25.91</v>
      </c>
      <c r="AA721" s="7">
        <f t="shared" si="256"/>
        <v>299.06</v>
      </c>
      <c r="AB721" s="2">
        <f t="shared" si="243"/>
        <v>554.60700000000008</v>
      </c>
      <c r="AC721" s="42">
        <f t="shared" si="244"/>
        <v>3.4738467919841729</v>
      </c>
      <c r="AD721" s="42">
        <f t="shared" si="245"/>
        <v>2.0836133058321069</v>
      </c>
      <c r="AE721" s="42">
        <f t="shared" si="246"/>
        <v>0.84544596223548696</v>
      </c>
      <c r="AF721" s="42">
        <f t="shared" si="247"/>
        <v>383.44424956384842</v>
      </c>
      <c r="AG721" s="42">
        <f t="shared" si="248"/>
        <v>368.10647958129448</v>
      </c>
      <c r="AH721" s="6">
        <f t="shared" si="249"/>
        <v>372.67199999999997</v>
      </c>
      <c r="AI721" s="4">
        <v>26.4927533470137</v>
      </c>
      <c r="AJ721" s="4">
        <f t="shared" si="257"/>
        <v>299.6427533470137</v>
      </c>
      <c r="AK721" s="8">
        <f t="shared" si="250"/>
        <v>0.20824642403211632</v>
      </c>
      <c r="AL721" s="8">
        <f t="shared" si="251"/>
        <v>438.93429008900893</v>
      </c>
      <c r="AM721" s="8">
        <f t="shared" si="252"/>
        <v>1.9074197230814198</v>
      </c>
      <c r="AN721" s="8">
        <f t="shared" si="253"/>
        <v>32.379603785395354</v>
      </c>
      <c r="AO721" s="22">
        <f t="shared" si="254"/>
        <v>1.0381077825841002E-2</v>
      </c>
      <c r="AP721" s="22">
        <f t="shared" si="255"/>
        <v>0.11479481453392865</v>
      </c>
      <c r="AQ721" s="19">
        <f t="shared" si="258"/>
        <v>0.11479481453392865</v>
      </c>
      <c r="AX721">
        <v>0.19777945975599023</v>
      </c>
      <c r="AY721">
        <v>59.025862068965523</v>
      </c>
      <c r="AZ721">
        <v>2.4594109195402303</v>
      </c>
      <c r="BA721">
        <v>1.9921228448275867</v>
      </c>
      <c r="BB721">
        <v>7.4482758620689689</v>
      </c>
      <c r="BC721">
        <v>0.31034482758620702</v>
      </c>
      <c r="BD721">
        <v>1.6817780172413797</v>
      </c>
      <c r="BE721">
        <v>0.16817780172413799</v>
      </c>
      <c r="BF721">
        <v>0</v>
      </c>
      <c r="BG721">
        <v>25.91</v>
      </c>
      <c r="BH721">
        <v>0.6315407551541804</v>
      </c>
      <c r="BI721">
        <v>3.3435975824941226</v>
      </c>
      <c r="BJ721">
        <v>2.0054898299799744</v>
      </c>
      <c r="BK721">
        <v>0.4636808863001573</v>
      </c>
      <c r="BL721">
        <v>1.2880024619448813E-3</v>
      </c>
      <c r="BP721" s="50">
        <f t="shared" si="259"/>
        <v>0.63172988811324193</v>
      </c>
      <c r="BQ721" s="50">
        <f t="shared" si="260"/>
        <v>6.7271120689655184E-2</v>
      </c>
      <c r="BR721" s="50">
        <f t="shared" si="261"/>
        <v>0.47076974707966218</v>
      </c>
      <c r="BS721" s="50">
        <f t="shared" si="262"/>
        <v>0.50046630542043613</v>
      </c>
      <c r="BT721" s="50">
        <f t="shared" si="263"/>
        <v>1.3076937418879506E-3</v>
      </c>
      <c r="BU721" s="50">
        <f t="shared" si="263"/>
        <v>1.3901841817234339E-3</v>
      </c>
    </row>
    <row r="722" spans="1:73" x14ac:dyDescent="0.25">
      <c r="A722" s="21">
        <v>43739.510416666664</v>
      </c>
      <c r="B722" s="17">
        <v>337815</v>
      </c>
      <c r="C722" s="17">
        <v>13.46</v>
      </c>
      <c r="D722" s="17">
        <v>27.53</v>
      </c>
      <c r="E722" s="17">
        <v>683.1</v>
      </c>
      <c r="F722" s="17">
        <v>81.900000000000006</v>
      </c>
      <c r="G722" s="17">
        <v>-102.3</v>
      </c>
      <c r="H722" s="17">
        <v>-19.63</v>
      </c>
      <c r="I722" s="17">
        <v>32.17</v>
      </c>
      <c r="J722" s="17">
        <v>305.3</v>
      </c>
      <c r="K722" s="17">
        <v>601.20000000000005</v>
      </c>
      <c r="L722" s="17">
        <v>-82.6</v>
      </c>
      <c r="M722" s="17">
        <v>0.12</v>
      </c>
      <c r="N722" s="17">
        <v>580.79999999999995</v>
      </c>
      <c r="O722" s="17">
        <v>62.24</v>
      </c>
      <c r="P722" s="17">
        <v>518.6</v>
      </c>
      <c r="Q722" s="17">
        <v>390.4</v>
      </c>
      <c r="R722" s="17">
        <v>473.1</v>
      </c>
      <c r="S722" s="17">
        <v>25.42</v>
      </c>
      <c r="T722" s="17">
        <v>58.58</v>
      </c>
      <c r="U722" s="17">
        <v>1.3149999999999999</v>
      </c>
      <c r="V722" s="17">
        <v>301.5</v>
      </c>
      <c r="W722" s="17">
        <v>25.4</v>
      </c>
      <c r="X722" s="17">
        <v>0.66900000000000004</v>
      </c>
      <c r="Y722" s="17">
        <v>6.6937939999999996</v>
      </c>
      <c r="Z722" s="7">
        <f t="shared" si="242"/>
        <v>25.41</v>
      </c>
      <c r="AA722" s="7">
        <f t="shared" si="256"/>
        <v>298.56</v>
      </c>
      <c r="AB722" s="2">
        <f t="shared" si="243"/>
        <v>553.31100000000004</v>
      </c>
      <c r="AC722" s="42">
        <f t="shared" si="244"/>
        <v>3.7292128631847565</v>
      </c>
      <c r="AD722" s="42">
        <f t="shared" si="245"/>
        <v>2.1845728952536301</v>
      </c>
      <c r="AE722" s="42">
        <f t="shared" si="246"/>
        <v>0.8513895989739152</v>
      </c>
      <c r="AF722" s="42">
        <f t="shared" si="247"/>
        <v>383.56404278008466</v>
      </c>
      <c r="AG722" s="42">
        <f t="shared" si="248"/>
        <v>368.22148106888125</v>
      </c>
      <c r="AH722" s="6">
        <f t="shared" si="249"/>
        <v>374.78399999999999</v>
      </c>
      <c r="AI722" s="4">
        <v>27.5321557395207</v>
      </c>
      <c r="AJ722" s="4">
        <f t="shared" si="257"/>
        <v>300.68215573952068</v>
      </c>
      <c r="AK722" s="8">
        <f t="shared" si="250"/>
        <v>0.20720366446999069</v>
      </c>
      <c r="AL722" s="8">
        <f t="shared" si="251"/>
        <v>445.30368878604946</v>
      </c>
      <c r="AM722" s="8">
        <f t="shared" si="252"/>
        <v>2.9493601000895091</v>
      </c>
      <c r="AN722" s="8">
        <f t="shared" si="253"/>
        <v>182.32471265559016</v>
      </c>
      <c r="AO722" s="22">
        <f t="shared" si="254"/>
        <v>6.8408022934125347E-3</v>
      </c>
      <c r="AP722" s="22">
        <f t="shared" si="255"/>
        <v>7.5646155795190462E-2</v>
      </c>
      <c r="AQ722" s="19">
        <f t="shared" si="258"/>
        <v>7.5646155795190462E-2</v>
      </c>
      <c r="AX722">
        <v>0.19273613127895647</v>
      </c>
      <c r="AY722">
        <v>58.887931034482762</v>
      </c>
      <c r="AZ722">
        <v>2.4536637931034484</v>
      </c>
      <c r="BA722">
        <v>1.9874676724137934</v>
      </c>
      <c r="BB722">
        <v>7.1293103448275907</v>
      </c>
      <c r="BC722">
        <v>0.29705459770114961</v>
      </c>
      <c r="BD722">
        <v>1.6904130747126438</v>
      </c>
      <c r="BE722">
        <v>0.16904130747126439</v>
      </c>
      <c r="BF722">
        <v>0</v>
      </c>
      <c r="BG722">
        <v>25.41</v>
      </c>
      <c r="BH722">
        <v>1.509956532777722</v>
      </c>
      <c r="BI722">
        <v>3.2459691810828435</v>
      </c>
      <c r="BJ722">
        <v>1.9014887462783294</v>
      </c>
      <c r="BK722">
        <v>0.46507065773320316</v>
      </c>
      <c r="BL722">
        <v>1.2918629381477866E-3</v>
      </c>
      <c r="BP722" s="50">
        <f t="shared" si="259"/>
        <v>1.5104087324889328</v>
      </c>
      <c r="BQ722" s="50">
        <f t="shared" si="260"/>
        <v>6.7616522988505748E-2</v>
      </c>
      <c r="BR722" s="50">
        <f t="shared" si="261"/>
        <v>0.48153302885690302</v>
      </c>
      <c r="BS722" s="50">
        <f t="shared" si="262"/>
        <v>0.50970153252045358</v>
      </c>
      <c r="BT722" s="50">
        <f t="shared" si="263"/>
        <v>1.3375917468247305E-3</v>
      </c>
      <c r="BU722" s="50">
        <f t="shared" si="263"/>
        <v>1.4158375903345934E-3</v>
      </c>
    </row>
    <row r="723" spans="1:73" x14ac:dyDescent="0.25">
      <c r="A723" s="21">
        <v>43739.510416666664</v>
      </c>
      <c r="B723" s="17">
        <v>337816</v>
      </c>
      <c r="C723" s="17">
        <v>13.46</v>
      </c>
      <c r="D723" s="17">
        <v>27.54</v>
      </c>
      <c r="E723" s="17">
        <v>680.3</v>
      </c>
      <c r="F723" s="17">
        <v>81.2</v>
      </c>
      <c r="G723" s="17">
        <v>-102.4</v>
      </c>
      <c r="H723" s="17">
        <v>-20.22</v>
      </c>
      <c r="I723" s="17">
        <v>32.15</v>
      </c>
      <c r="J723" s="17">
        <v>305.3</v>
      </c>
      <c r="K723" s="17">
        <v>599.20000000000005</v>
      </c>
      <c r="L723" s="17">
        <v>-82.2</v>
      </c>
      <c r="M723" s="17">
        <v>0.11899999999999999</v>
      </c>
      <c r="N723" s="17">
        <v>577.9</v>
      </c>
      <c r="O723" s="17">
        <v>60.96</v>
      </c>
      <c r="P723" s="17">
        <v>517</v>
      </c>
      <c r="Q723" s="17">
        <v>390.1</v>
      </c>
      <c r="R723" s="17">
        <v>472.3</v>
      </c>
      <c r="S723" s="17">
        <v>25.39</v>
      </c>
      <c r="T723" s="17">
        <v>59.14</v>
      </c>
      <c r="U723" s="17">
        <v>1.0649999999999999</v>
      </c>
      <c r="V723" s="17">
        <v>328.5</v>
      </c>
      <c r="W723" s="17">
        <v>25.5</v>
      </c>
      <c r="X723" s="17">
        <v>0.66700000000000004</v>
      </c>
      <c r="Y723" s="17">
        <v>6.6718909999999996</v>
      </c>
      <c r="Z723" s="7">
        <f t="shared" si="242"/>
        <v>25.445</v>
      </c>
      <c r="AA723" s="7">
        <f t="shared" si="256"/>
        <v>298.59499999999997</v>
      </c>
      <c r="AB723" s="2">
        <f t="shared" si="243"/>
        <v>551.04300000000001</v>
      </c>
      <c r="AC723" s="42">
        <f t="shared" si="244"/>
        <v>3.3254194344451768</v>
      </c>
      <c r="AD723" s="42">
        <f t="shared" si="245"/>
        <v>1.9666530535308777</v>
      </c>
      <c r="AE723" s="42">
        <f t="shared" si="246"/>
        <v>0.83867696192838503</v>
      </c>
      <c r="AF723" s="42">
        <f t="shared" si="247"/>
        <v>378.01401069162296</v>
      </c>
      <c r="AG723" s="42">
        <f t="shared" si="248"/>
        <v>362.89345026395802</v>
      </c>
      <c r="AH723" s="6">
        <f t="shared" si="249"/>
        <v>374.49599999999998</v>
      </c>
      <c r="AI723" s="4">
        <v>25.780322156520601</v>
      </c>
      <c r="AJ723" s="4">
        <f t="shared" si="257"/>
        <v>298.93032215652056</v>
      </c>
      <c r="AK723" s="8">
        <f t="shared" si="250"/>
        <v>0.2072765440766233</v>
      </c>
      <c r="AL723" s="8">
        <f t="shared" si="251"/>
        <v>434.7221941299735</v>
      </c>
      <c r="AM723" s="8">
        <f t="shared" si="252"/>
        <v>2.6542371785505527</v>
      </c>
      <c r="AN723" s="8">
        <f t="shared" si="253"/>
        <v>25.926414693733957</v>
      </c>
      <c r="AO723" s="22">
        <f t="shared" si="254"/>
        <v>1.058428214451441E-2</v>
      </c>
      <c r="AP723" s="22">
        <f t="shared" si="255"/>
        <v>0.11704186464432673</v>
      </c>
      <c r="AQ723" s="19">
        <f t="shared" si="258"/>
        <v>0.11704186464432673</v>
      </c>
      <c r="AX723">
        <v>0.19308560300844446</v>
      </c>
      <c r="AY723">
        <v>58.646551724137929</v>
      </c>
      <c r="AZ723">
        <v>2.4436063218390802</v>
      </c>
      <c r="BA723">
        <v>1.979321120689655</v>
      </c>
      <c r="BB723">
        <v>7.0862068965517233</v>
      </c>
      <c r="BC723">
        <v>0.29525862068965514</v>
      </c>
      <c r="BD723">
        <v>1.6840625</v>
      </c>
      <c r="BE723">
        <v>0.16840625000000001</v>
      </c>
      <c r="BF723">
        <v>0</v>
      </c>
      <c r="BG723">
        <v>25.445</v>
      </c>
      <c r="BH723">
        <v>1.2228925531621855</v>
      </c>
      <c r="BI723">
        <v>3.2527213416180838</v>
      </c>
      <c r="BJ723">
        <v>1.9236594014329347</v>
      </c>
      <c r="BK723">
        <v>0.46257624673203668</v>
      </c>
      <c r="BL723">
        <v>1.2849340187001017E-3</v>
      </c>
      <c r="BP723" s="50">
        <f t="shared" si="259"/>
        <v>1.2232587833465502</v>
      </c>
      <c r="BQ723" s="50">
        <f t="shared" si="260"/>
        <v>6.7362500000000006E-2</v>
      </c>
      <c r="BR723" s="50">
        <f t="shared" si="261"/>
        <v>0.47603808518321872</v>
      </c>
      <c r="BS723" s="50">
        <f t="shared" si="262"/>
        <v>0.50457733499431068</v>
      </c>
      <c r="BT723" s="50">
        <f t="shared" si="263"/>
        <v>1.3223280143978297E-3</v>
      </c>
      <c r="BU723" s="50">
        <f t="shared" si="263"/>
        <v>1.4016037083175298E-3</v>
      </c>
    </row>
    <row r="724" spans="1:73" x14ac:dyDescent="0.25">
      <c r="A724" s="21">
        <v>43739.511111111111</v>
      </c>
      <c r="B724" s="17">
        <v>337817</v>
      </c>
      <c r="C724" s="17">
        <v>13.46</v>
      </c>
      <c r="D724" s="17">
        <v>27.55</v>
      </c>
      <c r="E724" s="17">
        <v>678.1</v>
      </c>
      <c r="F724" s="17">
        <v>80.599999999999994</v>
      </c>
      <c r="G724" s="17">
        <v>-102.5</v>
      </c>
      <c r="H724" s="17">
        <v>-19.649999999999999</v>
      </c>
      <c r="I724" s="17">
        <v>32.14</v>
      </c>
      <c r="J724" s="17">
        <v>305.3</v>
      </c>
      <c r="K724" s="17">
        <v>597.5</v>
      </c>
      <c r="L724" s="17">
        <v>-82.8</v>
      </c>
      <c r="M724" s="17">
        <v>0.11899999999999999</v>
      </c>
      <c r="N724" s="17">
        <v>575.70000000000005</v>
      </c>
      <c r="O724" s="17">
        <v>60.94</v>
      </c>
      <c r="P724" s="17">
        <v>514.70000000000005</v>
      </c>
      <c r="Q724" s="17">
        <v>390.1</v>
      </c>
      <c r="R724" s="17">
        <v>472.9</v>
      </c>
      <c r="S724" s="17">
        <v>25.37</v>
      </c>
      <c r="T724" s="17">
        <v>62.01</v>
      </c>
      <c r="U724" s="17">
        <v>0.87</v>
      </c>
      <c r="V724" s="17">
        <v>285.5</v>
      </c>
      <c r="W724" s="17">
        <v>26.55</v>
      </c>
      <c r="X724" s="17">
        <v>0.66400000000000003</v>
      </c>
      <c r="Y724" s="17">
        <v>6.6405500000000002</v>
      </c>
      <c r="Z724" s="7">
        <f t="shared" si="242"/>
        <v>25.96</v>
      </c>
      <c r="AA724" s="7">
        <f t="shared" si="256"/>
        <v>299.10999999999996</v>
      </c>
      <c r="AB724" s="2">
        <f t="shared" si="243"/>
        <v>549.26100000000008</v>
      </c>
      <c r="AC724" s="42">
        <f t="shared" si="244"/>
        <v>3.408332364377932</v>
      </c>
      <c r="AD724" s="42">
        <f t="shared" si="245"/>
        <v>2.1135068991507553</v>
      </c>
      <c r="AE724" s="42">
        <f t="shared" si="246"/>
        <v>0.84714967448429523</v>
      </c>
      <c r="AF724" s="42">
        <f t="shared" si="247"/>
        <v>384.47396679410269</v>
      </c>
      <c r="AG724" s="42">
        <f t="shared" si="248"/>
        <v>369.09500812233858</v>
      </c>
      <c r="AH724" s="6">
        <f t="shared" si="249"/>
        <v>374.49599999999998</v>
      </c>
      <c r="AI724" s="4">
        <v>26.205358500281299</v>
      </c>
      <c r="AJ724" s="4">
        <f t="shared" si="257"/>
        <v>299.35535850028128</v>
      </c>
      <c r="AK724" s="8">
        <f t="shared" si="250"/>
        <v>0.20835089198644108</v>
      </c>
      <c r="AL724" s="8">
        <f t="shared" si="251"/>
        <v>437.17957745921518</v>
      </c>
      <c r="AM724" s="8">
        <f t="shared" si="252"/>
        <v>2.3989685283471309</v>
      </c>
      <c r="AN724" s="8">
        <f t="shared" si="253"/>
        <v>17.146131241427124</v>
      </c>
      <c r="AO724" s="22">
        <f t="shared" si="254"/>
        <v>1.0687666015217723E-2</v>
      </c>
      <c r="AP724" s="22">
        <f t="shared" si="255"/>
        <v>0.11818509201072257</v>
      </c>
      <c r="AQ724" s="19">
        <f t="shared" si="258"/>
        <v>0.11818509201072257</v>
      </c>
      <c r="AX724">
        <v>0.19828984579797002</v>
      </c>
      <c r="AY724">
        <v>58.456896551724142</v>
      </c>
      <c r="AZ724">
        <v>2.4357040229885061</v>
      </c>
      <c r="BA724">
        <v>1.97292025862069</v>
      </c>
      <c r="BB724">
        <v>7.1379310344827553</v>
      </c>
      <c r="BC724">
        <v>0.29741379310344812</v>
      </c>
      <c r="BD724">
        <v>1.6755064655172418</v>
      </c>
      <c r="BE724">
        <v>0.16755064655172419</v>
      </c>
      <c r="BF724">
        <v>0</v>
      </c>
      <c r="BG724">
        <v>25.96</v>
      </c>
      <c r="BH724">
        <v>0.99898264906206713</v>
      </c>
      <c r="BI724">
        <v>3.3534997236956299</v>
      </c>
      <c r="BJ724">
        <v>2.07950517866366</v>
      </c>
      <c r="BK724">
        <v>0.46120416928083968</v>
      </c>
      <c r="BL724">
        <v>1.2811226924467768E-3</v>
      </c>
      <c r="BP724" s="50">
        <f t="shared" si="259"/>
        <v>0.99928182301549173</v>
      </c>
      <c r="BQ724" s="50">
        <f t="shared" si="260"/>
        <v>6.7020258620689679E-2</v>
      </c>
      <c r="BR724" s="50">
        <f t="shared" si="261"/>
        <v>0.47210408289412781</v>
      </c>
      <c r="BS724" s="50">
        <f t="shared" si="262"/>
        <v>0.50109345530646476</v>
      </c>
      <c r="BT724" s="50">
        <f t="shared" si="263"/>
        <v>1.311400230261466E-3</v>
      </c>
      <c r="BU724" s="50">
        <f t="shared" si="263"/>
        <v>1.39192626474018E-3</v>
      </c>
    </row>
    <row r="725" spans="1:73" x14ac:dyDescent="0.25">
      <c r="A725" s="21">
        <v>43739.511111111111</v>
      </c>
      <c r="B725" s="17">
        <v>337818</v>
      </c>
      <c r="C725" s="17">
        <v>13.47</v>
      </c>
      <c r="D725" s="17">
        <v>27.56</v>
      </c>
      <c r="E725" s="17">
        <v>677.3</v>
      </c>
      <c r="F725" s="17">
        <v>80.5</v>
      </c>
      <c r="G725" s="17">
        <v>-102.3</v>
      </c>
      <c r="H725" s="17">
        <v>-20.37</v>
      </c>
      <c r="I725" s="17">
        <v>32.130000000000003</v>
      </c>
      <c r="J725" s="17">
        <v>305.3</v>
      </c>
      <c r="K725" s="17">
        <v>596.79999999999995</v>
      </c>
      <c r="L725" s="17">
        <v>-81.900000000000006</v>
      </c>
      <c r="M725" s="17">
        <v>0.11899999999999999</v>
      </c>
      <c r="N725" s="17">
        <v>575</v>
      </c>
      <c r="O725" s="17">
        <v>60.1</v>
      </c>
      <c r="P725" s="17">
        <v>514.9</v>
      </c>
      <c r="Q725" s="17">
        <v>390.2</v>
      </c>
      <c r="R725" s="17">
        <v>472.1</v>
      </c>
      <c r="S725" s="17">
        <v>25.34</v>
      </c>
      <c r="T725" s="17">
        <v>59.59</v>
      </c>
      <c r="U725" s="17">
        <v>0.66</v>
      </c>
      <c r="V725" s="17">
        <v>284</v>
      </c>
      <c r="W725" s="17">
        <v>26.2</v>
      </c>
      <c r="X725" s="17">
        <v>0.66400000000000003</v>
      </c>
      <c r="Y725" s="17">
        <v>6.6359979999999998</v>
      </c>
      <c r="Z725" s="7">
        <f t="shared" si="242"/>
        <v>25.77</v>
      </c>
      <c r="AA725" s="7">
        <f t="shared" si="256"/>
        <v>298.91999999999996</v>
      </c>
      <c r="AB725" s="2">
        <f t="shared" si="243"/>
        <v>548.61299999999994</v>
      </c>
      <c r="AC725" s="42">
        <f t="shared" si="244"/>
        <v>3.5838396041426224</v>
      </c>
      <c r="AD725" s="42">
        <f t="shared" si="245"/>
        <v>2.1356100201085888</v>
      </c>
      <c r="AE725" s="42">
        <f t="shared" si="246"/>
        <v>0.8484880389973305</v>
      </c>
      <c r="AF725" s="42">
        <f t="shared" si="247"/>
        <v>384.10386546061693</v>
      </c>
      <c r="AG725" s="42">
        <f t="shared" si="248"/>
        <v>368.73971084219227</v>
      </c>
      <c r="AH725" s="6">
        <f t="shared" si="249"/>
        <v>374.59199999999998</v>
      </c>
      <c r="AI725" s="4">
        <v>26.957573940573599</v>
      </c>
      <c r="AJ725" s="4">
        <f t="shared" si="257"/>
        <v>300.10757394057356</v>
      </c>
      <c r="AK725" s="8">
        <f t="shared" si="250"/>
        <v>0.20795409954910113</v>
      </c>
      <c r="AL725" s="8">
        <f t="shared" si="251"/>
        <v>441.77842376084214</v>
      </c>
      <c r="AM725" s="8">
        <f t="shared" si="252"/>
        <v>2.0894736179239022</v>
      </c>
      <c r="AN725" s="8">
        <f t="shared" si="253"/>
        <v>72.283310701072608</v>
      </c>
      <c r="AO725" s="22">
        <f t="shared" si="254"/>
        <v>9.3150726325528527E-3</v>
      </c>
      <c r="AP725" s="22">
        <f t="shared" si="255"/>
        <v>0.10300684121278612</v>
      </c>
      <c r="AQ725" s="19">
        <f t="shared" si="258"/>
        <v>0.10300684121278612</v>
      </c>
      <c r="AX725">
        <v>0.19635625811190496</v>
      </c>
      <c r="AY725">
        <v>58.387931034482754</v>
      </c>
      <c r="AZ725">
        <v>2.4328304597701149</v>
      </c>
      <c r="BA725">
        <v>1.9705926724137932</v>
      </c>
      <c r="BB725">
        <v>7.06034482758621</v>
      </c>
      <c r="BC725">
        <v>0.29418103448275873</v>
      </c>
      <c r="BD725">
        <v>1.6764116379310345</v>
      </c>
      <c r="BE725">
        <v>0.16764116379310345</v>
      </c>
      <c r="BF725">
        <v>0</v>
      </c>
      <c r="BG725">
        <v>25.77</v>
      </c>
      <c r="BH725">
        <v>0.75784890618501644</v>
      </c>
      <c r="BI725">
        <v>3.3160070319452655</v>
      </c>
      <c r="BJ725">
        <v>1.9760085903361837</v>
      </c>
      <c r="BK725">
        <v>0.46181057082231075</v>
      </c>
      <c r="BL725">
        <v>1.2828071411730855E-3</v>
      </c>
      <c r="BP725" s="50">
        <f t="shared" si="259"/>
        <v>0.75807586573589025</v>
      </c>
      <c r="BQ725" s="50">
        <f t="shared" si="260"/>
        <v>6.7056465517241384E-2</v>
      </c>
      <c r="BR725" s="50">
        <f t="shared" si="261"/>
        <v>0.47026478999992588</v>
      </c>
      <c r="BS725" s="50">
        <f t="shared" si="262"/>
        <v>0.49959060239174152</v>
      </c>
      <c r="BT725" s="50">
        <f t="shared" si="263"/>
        <v>1.3062910833331273E-3</v>
      </c>
      <c r="BU725" s="50">
        <f t="shared" si="263"/>
        <v>1.3877516733103931E-3</v>
      </c>
    </row>
    <row r="726" spans="1:73" x14ac:dyDescent="0.25">
      <c r="A726" s="21">
        <v>43739.511111111111</v>
      </c>
      <c r="B726" s="17">
        <v>337819</v>
      </c>
      <c r="C726" s="17">
        <v>13.46</v>
      </c>
      <c r="D726" s="17">
        <v>27.56</v>
      </c>
      <c r="E726" s="17">
        <v>676.4</v>
      </c>
      <c r="F726" s="17">
        <v>80.099999999999994</v>
      </c>
      <c r="G726" s="17">
        <v>-102.8</v>
      </c>
      <c r="H726" s="17">
        <v>-20.6</v>
      </c>
      <c r="I726" s="17">
        <v>32.130000000000003</v>
      </c>
      <c r="J726" s="17">
        <v>305.3</v>
      </c>
      <c r="K726" s="17">
        <v>596.29999999999995</v>
      </c>
      <c r="L726" s="17">
        <v>-82.2</v>
      </c>
      <c r="M726" s="17">
        <v>0.11799999999999999</v>
      </c>
      <c r="N726" s="17">
        <v>573.6</v>
      </c>
      <c r="O726" s="17">
        <v>59.53</v>
      </c>
      <c r="P726" s="17">
        <v>514</v>
      </c>
      <c r="Q726" s="17">
        <v>389.6</v>
      </c>
      <c r="R726" s="17">
        <v>471.8</v>
      </c>
      <c r="S726" s="17">
        <v>25.34</v>
      </c>
      <c r="T726" s="17">
        <v>60.58</v>
      </c>
      <c r="U726" s="17">
        <v>0.93500000000000005</v>
      </c>
      <c r="V726" s="17">
        <v>280</v>
      </c>
      <c r="W726" s="17">
        <v>26.55</v>
      </c>
      <c r="X726" s="17">
        <v>0.66300000000000003</v>
      </c>
      <c r="Y726" s="17">
        <v>6.6295929999999998</v>
      </c>
      <c r="Z726" s="7">
        <f t="shared" si="242"/>
        <v>25.945</v>
      </c>
      <c r="AA726" s="7">
        <f t="shared" si="256"/>
        <v>299.09499999999997</v>
      </c>
      <c r="AB726" s="2">
        <f t="shared" si="243"/>
        <v>547.88400000000001</v>
      </c>
      <c r="AC726" s="42">
        <f t="shared" si="244"/>
        <v>3.4656730889198766</v>
      </c>
      <c r="AD726" s="42">
        <f t="shared" si="245"/>
        <v>2.0995047572676611</v>
      </c>
      <c r="AE726" s="42">
        <f t="shared" si="246"/>
        <v>0.84635087873067727</v>
      </c>
      <c r="AF726" s="42">
        <f t="shared" si="247"/>
        <v>384.03439289783796</v>
      </c>
      <c r="AG726" s="42">
        <f t="shared" si="248"/>
        <v>368.67301718192442</v>
      </c>
      <c r="AH726" s="6">
        <f t="shared" si="249"/>
        <v>374.01600000000002</v>
      </c>
      <c r="AI726" s="4">
        <v>26.459907859523</v>
      </c>
      <c r="AJ726" s="4">
        <f t="shared" si="257"/>
        <v>299.60990785952299</v>
      </c>
      <c r="AK726" s="8">
        <f t="shared" si="250"/>
        <v>0.20831954793253829</v>
      </c>
      <c r="AL726" s="8">
        <f t="shared" si="251"/>
        <v>438.72768207410303</v>
      </c>
      <c r="AM726" s="8">
        <f t="shared" si="252"/>
        <v>2.4869710492886723</v>
      </c>
      <c r="AN726" s="8">
        <f t="shared" si="253"/>
        <v>37.302740173022627</v>
      </c>
      <c r="AO726" s="22">
        <f t="shared" si="254"/>
        <v>1.0151230268819089E-2</v>
      </c>
      <c r="AP726" s="22">
        <f t="shared" si="255"/>
        <v>0.11225314129709693</v>
      </c>
      <c r="AQ726" s="19">
        <f t="shared" si="258"/>
        <v>0.11225314129709693</v>
      </c>
      <c r="AX726">
        <v>0.19813661371432034</v>
      </c>
      <c r="AY726">
        <v>58.310344827586206</v>
      </c>
      <c r="AZ726">
        <v>2.4295977011494254</v>
      </c>
      <c r="BA726">
        <v>1.9679741379310347</v>
      </c>
      <c r="BB726">
        <v>7.0862068965517233</v>
      </c>
      <c r="BC726">
        <v>0.29525862068965514</v>
      </c>
      <c r="BD726">
        <v>1.6727155172413797</v>
      </c>
      <c r="BE726">
        <v>0.16727155172413799</v>
      </c>
      <c r="BF726">
        <v>0</v>
      </c>
      <c r="BG726">
        <v>25.945</v>
      </c>
      <c r="BH726">
        <v>1.0736192837621068</v>
      </c>
      <c r="BI726">
        <v>3.3505264013092795</v>
      </c>
      <c r="BJ726">
        <v>2.0297488939131614</v>
      </c>
      <c r="BK726">
        <v>0.46186455685863909</v>
      </c>
      <c r="BL726">
        <v>1.2829571023851086E-3</v>
      </c>
      <c r="BP726" s="50">
        <f t="shared" si="259"/>
        <v>1.0739408097925112</v>
      </c>
      <c r="BQ726" s="50">
        <f t="shared" si="260"/>
        <v>6.6908620689655182E-2</v>
      </c>
      <c r="BR726" s="50">
        <f t="shared" si="261"/>
        <v>0.47355288092324227</v>
      </c>
      <c r="BS726" s="50">
        <f t="shared" si="262"/>
        <v>0.50236523770532815</v>
      </c>
      <c r="BT726" s="50">
        <f t="shared" si="263"/>
        <v>1.3154246692312285E-3</v>
      </c>
      <c r="BU726" s="50">
        <f t="shared" si="263"/>
        <v>1.3954589936259114E-3</v>
      </c>
    </row>
    <row r="727" spans="1:73" x14ac:dyDescent="0.25">
      <c r="A727" s="21">
        <v>43739.511111111111</v>
      </c>
      <c r="B727" s="17">
        <v>337820</v>
      </c>
      <c r="C727" s="17">
        <v>13.46</v>
      </c>
      <c r="D727" s="17">
        <v>27.57</v>
      </c>
      <c r="E727" s="17">
        <v>678.8</v>
      </c>
      <c r="F727" s="17">
        <v>81.099999999999994</v>
      </c>
      <c r="G727" s="17">
        <v>-101.7</v>
      </c>
      <c r="H727" s="17">
        <v>-18.84</v>
      </c>
      <c r="I727" s="17">
        <v>32.119999999999997</v>
      </c>
      <c r="J727" s="17">
        <v>305.3</v>
      </c>
      <c r="K727" s="17">
        <v>597.70000000000005</v>
      </c>
      <c r="L727" s="17">
        <v>-82.8</v>
      </c>
      <c r="M727" s="17">
        <v>0.11899999999999999</v>
      </c>
      <c r="N727" s="17">
        <v>577.1</v>
      </c>
      <c r="O727" s="17">
        <v>62.25</v>
      </c>
      <c r="P727" s="17">
        <v>514.9</v>
      </c>
      <c r="Q727" s="17">
        <v>390.7</v>
      </c>
      <c r="R727" s="17">
        <v>473.6</v>
      </c>
      <c r="S727" s="17">
        <v>25.33</v>
      </c>
      <c r="T727" s="17">
        <v>60.93</v>
      </c>
      <c r="U727" s="17">
        <v>2.11</v>
      </c>
      <c r="V727" s="17">
        <v>338.5</v>
      </c>
      <c r="W727" s="17">
        <v>25.2</v>
      </c>
      <c r="X727" s="17">
        <v>0.66600000000000004</v>
      </c>
      <c r="Y727" s="17">
        <v>6.6628239999999996</v>
      </c>
      <c r="Z727" s="7">
        <f t="shared" si="242"/>
        <v>25.265000000000001</v>
      </c>
      <c r="AA727" s="7">
        <f t="shared" si="256"/>
        <v>298.41499999999996</v>
      </c>
      <c r="AB727" s="2">
        <f t="shared" si="243"/>
        <v>549.82799999999997</v>
      </c>
      <c r="AC727" s="42">
        <f t="shared" si="244"/>
        <v>3.6420066108217113</v>
      </c>
      <c r="AD727" s="42">
        <f t="shared" si="245"/>
        <v>2.2190746279736686</v>
      </c>
      <c r="AE727" s="42">
        <f t="shared" si="246"/>
        <v>0.85335881080067177</v>
      </c>
      <c r="AF727" s="42">
        <f t="shared" si="247"/>
        <v>383.70488950873528</v>
      </c>
      <c r="AG727" s="42">
        <f t="shared" si="248"/>
        <v>368.35669392838588</v>
      </c>
      <c r="AH727" s="6">
        <f t="shared" si="249"/>
        <v>375.072</v>
      </c>
      <c r="AI727" s="4">
        <v>27.155634937952399</v>
      </c>
      <c r="AJ727" s="4">
        <f t="shared" si="257"/>
        <v>300.30563493795239</v>
      </c>
      <c r="AK727" s="8">
        <f t="shared" si="250"/>
        <v>0.20690191665902438</v>
      </c>
      <c r="AL727" s="8">
        <f t="shared" si="251"/>
        <v>443.05006968416171</v>
      </c>
      <c r="AM727" s="8">
        <f t="shared" si="252"/>
        <v>3.7359938436780107</v>
      </c>
      <c r="AN727" s="8">
        <f t="shared" si="253"/>
        <v>205.75685623970023</v>
      </c>
      <c r="AO727" s="22">
        <f t="shared" si="254"/>
        <v>6.2858838333356886E-3</v>
      </c>
      <c r="AP727" s="22">
        <f t="shared" si="255"/>
        <v>6.9509821709783093E-2</v>
      </c>
      <c r="AQ727" s="19">
        <f t="shared" si="258"/>
        <v>6.9509821709783093E-2</v>
      </c>
      <c r="AX727">
        <v>0.19129398872224135</v>
      </c>
      <c r="AY727">
        <v>58.517241379310342</v>
      </c>
      <c r="AZ727">
        <v>2.4382183908045976</v>
      </c>
      <c r="BA727">
        <v>1.9749568965517241</v>
      </c>
      <c r="BB727">
        <v>7.1465517241379342</v>
      </c>
      <c r="BC727">
        <v>0.29777298850574724</v>
      </c>
      <c r="BD727">
        <v>1.6771839080459769</v>
      </c>
      <c r="BE727">
        <v>0.16771839080459772</v>
      </c>
      <c r="BF727">
        <v>0</v>
      </c>
      <c r="BG727">
        <v>25.265000000000001</v>
      </c>
      <c r="BH727">
        <v>2.4228199879551284</v>
      </c>
      <c r="BI727">
        <v>3.2181259458209346</v>
      </c>
      <c r="BJ727">
        <v>1.9608041387886954</v>
      </c>
      <c r="BK727">
        <v>0.45751640251865944</v>
      </c>
      <c r="BL727">
        <v>1.2708788958851651E-3</v>
      </c>
      <c r="BP727" s="50">
        <f t="shared" si="259"/>
        <v>2.4235455707617097</v>
      </c>
      <c r="BQ727" s="50">
        <f t="shared" si="260"/>
        <v>6.7087356321839084E-2</v>
      </c>
      <c r="BR727" s="50">
        <f t="shared" si="261"/>
        <v>0.48235189446818516</v>
      </c>
      <c r="BS727" s="50">
        <f t="shared" si="262"/>
        <v>0.50886426466685419</v>
      </c>
      <c r="BT727" s="50">
        <f t="shared" si="263"/>
        <v>1.3398663735227365E-3</v>
      </c>
      <c r="BU727" s="50">
        <f t="shared" si="263"/>
        <v>1.4135118462968172E-3</v>
      </c>
    </row>
    <row r="728" spans="1:73" x14ac:dyDescent="0.25">
      <c r="A728" s="21">
        <v>43739.511111111111</v>
      </c>
      <c r="B728" s="17">
        <v>337821</v>
      </c>
      <c r="C728" s="17">
        <v>13.47</v>
      </c>
      <c r="D728" s="17">
        <v>27.58</v>
      </c>
      <c r="E728" s="17">
        <v>679.4</v>
      </c>
      <c r="F728" s="17">
        <v>81.2</v>
      </c>
      <c r="G728" s="17">
        <v>-102.4</v>
      </c>
      <c r="H728" s="17">
        <v>-19.09</v>
      </c>
      <c r="I728" s="17">
        <v>32.090000000000003</v>
      </c>
      <c r="J728" s="17">
        <v>305.2</v>
      </c>
      <c r="K728" s="17">
        <v>598.20000000000005</v>
      </c>
      <c r="L728" s="17">
        <v>-83.3</v>
      </c>
      <c r="M728" s="17">
        <v>0.12</v>
      </c>
      <c r="N728" s="17">
        <v>577</v>
      </c>
      <c r="O728" s="17">
        <v>62.13</v>
      </c>
      <c r="P728" s="17">
        <v>514.79999999999995</v>
      </c>
      <c r="Q728" s="17">
        <v>389.8</v>
      </c>
      <c r="R728" s="17">
        <v>473.1</v>
      </c>
      <c r="S728" s="17">
        <v>25.32</v>
      </c>
      <c r="T728" s="17">
        <v>57.53</v>
      </c>
      <c r="U728" s="17">
        <v>1.1599999999999999</v>
      </c>
      <c r="V728" s="17">
        <v>35.5</v>
      </c>
      <c r="W728" s="17">
        <v>25.1</v>
      </c>
      <c r="X728" s="17">
        <v>0.66600000000000004</v>
      </c>
      <c r="Y728" s="17">
        <v>6.6628999999999996</v>
      </c>
      <c r="Z728" s="7">
        <f t="shared" si="242"/>
        <v>25.21</v>
      </c>
      <c r="AA728" s="7">
        <f t="shared" si="256"/>
        <v>298.35999999999996</v>
      </c>
      <c r="AB728" s="2">
        <f t="shared" si="243"/>
        <v>550.31399999999996</v>
      </c>
      <c r="AC728" s="42">
        <f t="shared" si="244"/>
        <v>3.0696441915912978</v>
      </c>
      <c r="AD728" s="42">
        <f t="shared" si="245"/>
        <v>1.7659663034224735</v>
      </c>
      <c r="AE728" s="42">
        <f t="shared" si="246"/>
        <v>0.82596002037204364</v>
      </c>
      <c r="AF728" s="42">
        <f t="shared" si="247"/>
        <v>371.11155695737961</v>
      </c>
      <c r="AG728" s="42">
        <f t="shared" si="248"/>
        <v>356.26709467908438</v>
      </c>
      <c r="AH728" s="6">
        <f t="shared" si="249"/>
        <v>374.20799999999997</v>
      </c>
      <c r="AI728" s="4">
        <v>24.534805752439301</v>
      </c>
      <c r="AJ728" s="4">
        <f t="shared" si="257"/>
        <v>297.68480575243927</v>
      </c>
      <c r="AK728" s="8">
        <f t="shared" si="250"/>
        <v>0.20678753727256771</v>
      </c>
      <c r="AL728" s="8">
        <f t="shared" si="251"/>
        <v>427.26979086223236</v>
      </c>
      <c r="AM728" s="8">
        <f t="shared" si="252"/>
        <v>2.7700902512373129</v>
      </c>
      <c r="AN728" s="8">
        <f t="shared" si="253"/>
        <v>-54.483266453293133</v>
      </c>
      <c r="AO728" s="22">
        <f t="shared" si="254"/>
        <v>1.2561507085611346E-2</v>
      </c>
      <c r="AP728" s="22">
        <f t="shared" si="255"/>
        <v>0.13890618106820374</v>
      </c>
      <c r="AQ728" s="19">
        <f t="shared" si="258"/>
        <v>0.13890618106820374</v>
      </c>
      <c r="AX728">
        <v>0.19074935185912636</v>
      </c>
      <c r="AY728">
        <v>58.568965517241381</v>
      </c>
      <c r="AZ728">
        <v>2.4403735632183907</v>
      </c>
      <c r="BA728">
        <v>1.9767025862068965</v>
      </c>
      <c r="BB728">
        <v>7.1810344827586219</v>
      </c>
      <c r="BC728">
        <v>0.2992097701149426</v>
      </c>
      <c r="BD728">
        <v>1.677492816091954</v>
      </c>
      <c r="BE728">
        <v>0.16774928160919542</v>
      </c>
      <c r="BF728">
        <v>0</v>
      </c>
      <c r="BG728">
        <v>25.21</v>
      </c>
      <c r="BH728">
        <v>1.3319768654160895</v>
      </c>
      <c r="BI728">
        <v>3.2076193215507858</v>
      </c>
      <c r="BJ728">
        <v>1.8453433956881671</v>
      </c>
      <c r="BK728">
        <v>0.46120333873133756</v>
      </c>
      <c r="BL728">
        <v>1.2811203853648266E-3</v>
      </c>
      <c r="BP728" s="50">
        <f t="shared" si="259"/>
        <v>1.3323757640206555</v>
      </c>
      <c r="BQ728" s="50">
        <f t="shared" si="260"/>
        <v>6.7099712643678158E-2</v>
      </c>
      <c r="BR728" s="50">
        <f t="shared" si="261"/>
        <v>0.47585437343146664</v>
      </c>
      <c r="BS728" s="50">
        <f t="shared" si="262"/>
        <v>0.50399872579381</v>
      </c>
      <c r="BT728" s="50">
        <f t="shared" si="263"/>
        <v>1.3218177039762962E-3</v>
      </c>
      <c r="BU728" s="50">
        <f t="shared" si="263"/>
        <v>1.3999964605383613E-3</v>
      </c>
    </row>
    <row r="729" spans="1:73" x14ac:dyDescent="0.25">
      <c r="A729" s="21">
        <v>43739.511111111111</v>
      </c>
      <c r="B729" s="17">
        <v>337822</v>
      </c>
      <c r="C729" s="17">
        <v>13.46</v>
      </c>
      <c r="D729" s="17">
        <v>27.59</v>
      </c>
      <c r="E729" s="17">
        <v>676.9</v>
      </c>
      <c r="F729" s="17">
        <v>80.2</v>
      </c>
      <c r="G729" s="17">
        <v>-102.9</v>
      </c>
      <c r="H729" s="17">
        <v>-18.809999999999999</v>
      </c>
      <c r="I729" s="17">
        <v>32.07</v>
      </c>
      <c r="J729" s="17">
        <v>305.2</v>
      </c>
      <c r="K729" s="17">
        <v>596.6</v>
      </c>
      <c r="L729" s="17">
        <v>-84</v>
      </c>
      <c r="M729" s="17">
        <v>0.11899999999999999</v>
      </c>
      <c r="N729" s="17">
        <v>574</v>
      </c>
      <c r="O729" s="17">
        <v>61.42</v>
      </c>
      <c r="P729" s="17">
        <v>512.6</v>
      </c>
      <c r="Q729" s="17">
        <v>389.2</v>
      </c>
      <c r="R729" s="17">
        <v>473.3</v>
      </c>
      <c r="S729" s="17">
        <v>25.29</v>
      </c>
      <c r="T729" s="17">
        <v>62.18</v>
      </c>
      <c r="U729" s="17">
        <v>0.19500000000000001</v>
      </c>
      <c r="V729" s="17">
        <v>147</v>
      </c>
      <c r="W729" s="17">
        <v>26.2</v>
      </c>
      <c r="X729" s="17">
        <v>0.66300000000000003</v>
      </c>
      <c r="Y729" s="17">
        <v>6.6306560000000001</v>
      </c>
      <c r="Z729" s="7">
        <f t="shared" si="242"/>
        <v>25.744999999999997</v>
      </c>
      <c r="AA729" s="7">
        <f t="shared" si="256"/>
        <v>298.89499999999998</v>
      </c>
      <c r="AB729" s="2">
        <f t="shared" si="243"/>
        <v>548.28899999999999</v>
      </c>
      <c r="AC729" s="42">
        <f t="shared" si="244"/>
        <v>3.1327015308766195</v>
      </c>
      <c r="AD729" s="42">
        <f t="shared" si="245"/>
        <v>1.947913811899082</v>
      </c>
      <c r="AE729" s="42">
        <f t="shared" si="246"/>
        <v>0.83740924720386445</v>
      </c>
      <c r="AF729" s="42">
        <f t="shared" si="247"/>
        <v>378.9617800016311</v>
      </c>
      <c r="AG729" s="42">
        <f t="shared" si="248"/>
        <v>363.80330880156583</v>
      </c>
      <c r="AH729" s="6">
        <f t="shared" si="249"/>
        <v>373.63199999999995</v>
      </c>
      <c r="AI729" s="4">
        <v>24.8930532139447</v>
      </c>
      <c r="AJ729" s="4">
        <f t="shared" si="257"/>
        <v>298.04305321394469</v>
      </c>
      <c r="AK729" s="8">
        <f t="shared" si="250"/>
        <v>0.20790192755293649</v>
      </c>
      <c r="AL729" s="8">
        <f t="shared" si="251"/>
        <v>429.27954123106991</v>
      </c>
      <c r="AM729" s="8">
        <f t="shared" si="252"/>
        <v>1.1357486517711566</v>
      </c>
      <c r="AN729" s="8">
        <f t="shared" si="253"/>
        <v>-28.186112659422619</v>
      </c>
      <c r="AO729" s="22">
        <f t="shared" si="254"/>
        <v>1.1857818679993904E-2</v>
      </c>
      <c r="AP729" s="22">
        <f t="shared" si="255"/>
        <v>0.13112473665869839</v>
      </c>
      <c r="AQ729" s="19">
        <f t="shared" si="258"/>
        <v>0.13112473665869839</v>
      </c>
      <c r="AX729">
        <v>0.19610302444639352</v>
      </c>
      <c r="AY729">
        <v>58.353448275862071</v>
      </c>
      <c r="AZ729">
        <v>2.4313936781609198</v>
      </c>
      <c r="BA729">
        <v>1.9694288793103452</v>
      </c>
      <c r="BB729">
        <v>7.2500000000000018</v>
      </c>
      <c r="BC729">
        <v>0.30208333333333343</v>
      </c>
      <c r="BD729">
        <v>1.6673455459770117</v>
      </c>
      <c r="BE729">
        <v>0.16673455459770117</v>
      </c>
      <c r="BF729">
        <v>0</v>
      </c>
      <c r="BG729">
        <v>25.744999999999997</v>
      </c>
      <c r="BH729">
        <v>0.22390990410011852</v>
      </c>
      <c r="BI729">
        <v>3.3111010867813238</v>
      </c>
      <c r="BJ729">
        <v>2.058842655760627</v>
      </c>
      <c r="BK729">
        <v>0.45743894874931457</v>
      </c>
      <c r="BL729">
        <v>1.2706637465258739E-3</v>
      </c>
      <c r="BP729" s="50">
        <f t="shared" si="259"/>
        <v>0.22397696033105849</v>
      </c>
      <c r="BQ729" s="50">
        <f t="shared" si="260"/>
        <v>6.6693821839080472E-2</v>
      </c>
      <c r="BR729" s="50">
        <f t="shared" si="261"/>
        <v>0.4599944465321848</v>
      </c>
      <c r="BS729" s="50">
        <f t="shared" si="262"/>
        <v>0.49008311609486782</v>
      </c>
      <c r="BT729" s="50">
        <f t="shared" si="263"/>
        <v>1.2777623514782911E-3</v>
      </c>
      <c r="BU729" s="50">
        <f t="shared" si="263"/>
        <v>1.3613419891524107E-3</v>
      </c>
    </row>
    <row r="730" spans="1:73" x14ac:dyDescent="0.25">
      <c r="A730" s="21">
        <v>43739.511805555558</v>
      </c>
      <c r="B730" s="17">
        <v>337823</v>
      </c>
      <c r="C730" s="17">
        <v>13.46</v>
      </c>
      <c r="D730" s="17">
        <v>27.6</v>
      </c>
      <c r="E730" s="17">
        <v>675.2</v>
      </c>
      <c r="F730" s="17">
        <v>80.099999999999994</v>
      </c>
      <c r="G730" s="17">
        <v>-101.7</v>
      </c>
      <c r="H730" s="17">
        <v>-19.45</v>
      </c>
      <c r="I730" s="17">
        <v>32.06</v>
      </c>
      <c r="J730" s="17">
        <v>305.2</v>
      </c>
      <c r="K730" s="17">
        <v>595</v>
      </c>
      <c r="L730" s="17">
        <v>-82.2</v>
      </c>
      <c r="M730" s="17">
        <v>0.11899999999999999</v>
      </c>
      <c r="N730" s="17">
        <v>573.5</v>
      </c>
      <c r="O730" s="17">
        <v>60.67</v>
      </c>
      <c r="P730" s="17">
        <v>512.79999999999995</v>
      </c>
      <c r="Q730" s="17">
        <v>390.3</v>
      </c>
      <c r="R730" s="17">
        <v>472.6</v>
      </c>
      <c r="S730" s="17">
        <v>25.25</v>
      </c>
      <c r="T730" s="17">
        <v>61.48</v>
      </c>
      <c r="U730" s="17">
        <v>2.02</v>
      </c>
      <c r="V730" s="17">
        <v>350</v>
      </c>
      <c r="W730" s="17">
        <v>25.75</v>
      </c>
      <c r="X730" s="17">
        <v>0.66200000000000003</v>
      </c>
      <c r="Y730" s="17">
        <v>6.6225290000000001</v>
      </c>
      <c r="Z730" s="7">
        <f t="shared" si="242"/>
        <v>25.5</v>
      </c>
      <c r="AA730" s="7">
        <f t="shared" si="256"/>
        <v>298.64999999999998</v>
      </c>
      <c r="AB730" s="2">
        <f t="shared" si="243"/>
        <v>546.91200000000003</v>
      </c>
      <c r="AC730" s="42">
        <f t="shared" si="244"/>
        <v>3.4808340599474938</v>
      </c>
      <c r="AD730" s="42">
        <f t="shared" si="245"/>
        <v>2.1400167800557188</v>
      </c>
      <c r="AE730" s="42">
        <f t="shared" si="246"/>
        <v>0.8488478700172245</v>
      </c>
      <c r="AF730" s="42">
        <f t="shared" si="247"/>
        <v>382.8802796383797</v>
      </c>
      <c r="AG730" s="42">
        <f t="shared" si="248"/>
        <v>367.56506845284451</v>
      </c>
      <c r="AH730" s="6">
        <f t="shared" si="249"/>
        <v>374.68799999999999</v>
      </c>
      <c r="AI730" s="4">
        <v>26.484924545594598</v>
      </c>
      <c r="AJ730" s="4">
        <f t="shared" si="257"/>
        <v>299.63492454559457</v>
      </c>
      <c r="AK730" s="8">
        <f t="shared" si="250"/>
        <v>0.20739110369677133</v>
      </c>
      <c r="AL730" s="8">
        <f t="shared" si="251"/>
        <v>438.96665059084978</v>
      </c>
      <c r="AM730" s="8">
        <f t="shared" si="252"/>
        <v>3.6554479889611344</v>
      </c>
      <c r="AN730" s="8">
        <f t="shared" si="253"/>
        <v>104.87791729312579</v>
      </c>
      <c r="AO730" s="22">
        <f t="shared" si="254"/>
        <v>8.6004575509128264E-3</v>
      </c>
      <c r="AP730" s="22">
        <f t="shared" si="255"/>
        <v>9.5104568718901883E-2</v>
      </c>
      <c r="AQ730" s="19">
        <f t="shared" si="258"/>
        <v>9.5104568718901883E-2</v>
      </c>
      <c r="AX730">
        <v>0.19363585091694491</v>
      </c>
      <c r="AY730">
        <v>58.206896551724142</v>
      </c>
      <c r="AZ730">
        <v>2.4252873563218391</v>
      </c>
      <c r="BA730">
        <v>1.9644827586206899</v>
      </c>
      <c r="BB730">
        <v>7.0948275862068977</v>
      </c>
      <c r="BC730">
        <v>0.29561781609195409</v>
      </c>
      <c r="BD730">
        <v>1.6688649425287359</v>
      </c>
      <c r="BE730">
        <v>0.16688649425287361</v>
      </c>
      <c r="BF730">
        <v>0</v>
      </c>
      <c r="BG730">
        <v>25.5</v>
      </c>
      <c r="BH730">
        <v>2.3194769552935353</v>
      </c>
      <c r="BI730">
        <v>3.263356619324485</v>
      </c>
      <c r="BJ730">
        <v>2.006311649560693</v>
      </c>
      <c r="BK730">
        <v>0.45672325155710053</v>
      </c>
      <c r="BL730">
        <v>1.2686756987697236E-3</v>
      </c>
      <c r="BP730" s="50">
        <f t="shared" si="259"/>
        <v>2.3201715890704522</v>
      </c>
      <c r="BQ730" s="50">
        <f t="shared" si="260"/>
        <v>6.6754597701149429E-2</v>
      </c>
      <c r="BR730" s="50">
        <f t="shared" si="261"/>
        <v>0.48040260230365267</v>
      </c>
      <c r="BS730" s="50">
        <f t="shared" si="262"/>
        <v>0.50704386709543114</v>
      </c>
      <c r="BT730" s="50">
        <f t="shared" si="263"/>
        <v>1.3344516730657019E-3</v>
      </c>
      <c r="BU730" s="50">
        <f t="shared" si="263"/>
        <v>1.4084551863761978E-3</v>
      </c>
    </row>
    <row r="731" spans="1:73" x14ac:dyDescent="0.25">
      <c r="A731" s="21">
        <v>43739.511805555558</v>
      </c>
      <c r="B731" s="17">
        <v>337824</v>
      </c>
      <c r="C731" s="17">
        <v>13.45</v>
      </c>
      <c r="D731" s="17">
        <v>27.61</v>
      </c>
      <c r="E731" s="17">
        <v>674.6</v>
      </c>
      <c r="F731" s="17">
        <v>80.099999999999994</v>
      </c>
      <c r="G731" s="17">
        <v>-100.9</v>
      </c>
      <c r="H731" s="17">
        <v>-19.510000000000002</v>
      </c>
      <c r="I731" s="17">
        <v>32.03</v>
      </c>
      <c r="J731" s="17">
        <v>305.2</v>
      </c>
      <c r="K731" s="17">
        <v>594.5</v>
      </c>
      <c r="L731" s="17">
        <v>-81.400000000000006</v>
      </c>
      <c r="M731" s="17">
        <v>0.11899999999999999</v>
      </c>
      <c r="N731" s="17">
        <v>573.6</v>
      </c>
      <c r="O731" s="17">
        <v>60.61</v>
      </c>
      <c r="P731" s="17">
        <v>513</v>
      </c>
      <c r="Q731" s="17">
        <v>390.9</v>
      </c>
      <c r="R731" s="17">
        <v>472.3</v>
      </c>
      <c r="S731" s="17">
        <v>25.22</v>
      </c>
      <c r="T731" s="17">
        <v>61.15</v>
      </c>
      <c r="U731" s="17">
        <v>1.4850000000000001</v>
      </c>
      <c r="V731" s="17">
        <v>330.5</v>
      </c>
      <c r="W731" s="17">
        <v>25.7</v>
      </c>
      <c r="X731" s="17">
        <v>0.66200000000000003</v>
      </c>
      <c r="Y731" s="17">
        <v>6.6202540000000001</v>
      </c>
      <c r="Z731" s="7">
        <f t="shared" si="242"/>
        <v>25.46</v>
      </c>
      <c r="AA731" s="7">
        <f t="shared" si="256"/>
        <v>298.60999999999996</v>
      </c>
      <c r="AB731" s="2">
        <f t="shared" si="243"/>
        <v>546.42600000000004</v>
      </c>
      <c r="AC731" s="42">
        <f t="shared" si="244"/>
        <v>3.1627344547007805</v>
      </c>
      <c r="AD731" s="42">
        <f t="shared" si="245"/>
        <v>1.9340121190495274</v>
      </c>
      <c r="AE731" s="42">
        <f t="shared" si="246"/>
        <v>0.83666613262246026</v>
      </c>
      <c r="AF731" s="42">
        <f t="shared" si="247"/>
        <v>377.18345857872231</v>
      </c>
      <c r="AG731" s="42">
        <f t="shared" si="248"/>
        <v>362.09612023557338</v>
      </c>
      <c r="AH731" s="6">
        <f t="shared" si="249"/>
        <v>375.26399999999995</v>
      </c>
      <c r="AI731" s="4">
        <v>25.013859070074101</v>
      </c>
      <c r="AJ731" s="4">
        <f t="shared" si="257"/>
        <v>298.16385907007407</v>
      </c>
      <c r="AK731" s="8">
        <f t="shared" si="250"/>
        <v>0.20730778342442871</v>
      </c>
      <c r="AL731" s="8">
        <f t="shared" si="251"/>
        <v>430.09029406474309</v>
      </c>
      <c r="AM731" s="8">
        <f t="shared" si="252"/>
        <v>3.1342104268858533</v>
      </c>
      <c r="AN731" s="8">
        <f t="shared" si="253"/>
        <v>-40.732466020670337</v>
      </c>
      <c r="AO731" s="22">
        <f t="shared" si="254"/>
        <v>1.2119746954389242E-2</v>
      </c>
      <c r="AP731" s="22">
        <f t="shared" si="255"/>
        <v>0.13402116111334975</v>
      </c>
      <c r="AQ731" s="19">
        <f t="shared" si="258"/>
        <v>0.13402116111334975</v>
      </c>
      <c r="AX731">
        <v>0.19323553987217565</v>
      </c>
      <c r="AY731">
        <v>58.15517241379311</v>
      </c>
      <c r="AZ731">
        <v>2.4231321839080464</v>
      </c>
      <c r="BA731">
        <v>1.9627370689655177</v>
      </c>
      <c r="BB731">
        <v>7.0172413793103479</v>
      </c>
      <c r="BC731">
        <v>0.29238505747126448</v>
      </c>
      <c r="BD731">
        <v>1.6703520114942532</v>
      </c>
      <c r="BE731">
        <v>0.16703520114942533</v>
      </c>
      <c r="BF731">
        <v>0</v>
      </c>
      <c r="BG731">
        <v>25.46</v>
      </c>
      <c r="BH731">
        <v>1.7051600389162871</v>
      </c>
      <c r="BI731">
        <v>3.2556188709692897</v>
      </c>
      <c r="BJ731">
        <v>1.9908109395977207</v>
      </c>
      <c r="BK731">
        <v>0.45716857186408705</v>
      </c>
      <c r="BL731">
        <v>1.2699126996224641E-3</v>
      </c>
      <c r="BP731" s="50">
        <f t="shared" si="259"/>
        <v>1.7056706979057532</v>
      </c>
      <c r="BQ731" s="50">
        <f t="shared" si="260"/>
        <v>6.6814080459770123E-2</v>
      </c>
      <c r="BR731" s="50">
        <f t="shared" si="261"/>
        <v>0.47521245142681789</v>
      </c>
      <c r="BS731" s="50">
        <f t="shared" si="262"/>
        <v>0.50276757251044701</v>
      </c>
      <c r="BT731" s="50">
        <f t="shared" si="263"/>
        <v>1.3200345872967166E-3</v>
      </c>
      <c r="BU731" s="50">
        <f t="shared" si="263"/>
        <v>1.3965765903067972E-3</v>
      </c>
    </row>
    <row r="732" spans="1:73" x14ac:dyDescent="0.25">
      <c r="A732" s="21">
        <v>43739.511805555558</v>
      </c>
      <c r="B732" s="17">
        <v>337825</v>
      </c>
      <c r="C732" s="17">
        <v>13.46</v>
      </c>
      <c r="D732" s="17">
        <v>27.62</v>
      </c>
      <c r="E732" s="17">
        <v>673.4</v>
      </c>
      <c r="F732" s="17">
        <v>80.2</v>
      </c>
      <c r="G732" s="17">
        <v>-100.6</v>
      </c>
      <c r="H732" s="17">
        <v>-17.829999999999998</v>
      </c>
      <c r="I732" s="17">
        <v>32.01</v>
      </c>
      <c r="J732" s="17">
        <v>305.2</v>
      </c>
      <c r="K732" s="17">
        <v>593.20000000000005</v>
      </c>
      <c r="L732" s="17">
        <v>-82.7</v>
      </c>
      <c r="M732" s="17">
        <v>0.11899999999999999</v>
      </c>
      <c r="N732" s="17">
        <v>572.79999999999995</v>
      </c>
      <c r="O732" s="17">
        <v>62.34</v>
      </c>
      <c r="P732" s="17">
        <v>510.5</v>
      </c>
      <c r="Q732" s="17">
        <v>391.1</v>
      </c>
      <c r="R732" s="17">
        <v>473.9</v>
      </c>
      <c r="S732" s="17">
        <v>25.2</v>
      </c>
      <c r="T732" s="17">
        <v>61.13</v>
      </c>
      <c r="U732" s="17">
        <v>1.6950000000000001</v>
      </c>
      <c r="V732" s="17">
        <v>344.5</v>
      </c>
      <c r="W732" s="17">
        <v>25.55</v>
      </c>
      <c r="X732" s="17">
        <v>0.66100000000000003</v>
      </c>
      <c r="Y732" s="17">
        <v>6.6112929999999999</v>
      </c>
      <c r="Z732" s="7">
        <f t="shared" si="242"/>
        <v>25.375</v>
      </c>
      <c r="AA732" s="7">
        <f t="shared" si="256"/>
        <v>298.52499999999998</v>
      </c>
      <c r="AB732" s="2">
        <f t="shared" si="243"/>
        <v>545.45400000000006</v>
      </c>
      <c r="AC732" s="42">
        <f t="shared" si="244"/>
        <v>3.3346429770400992</v>
      </c>
      <c r="AD732" s="42">
        <f t="shared" si="245"/>
        <v>2.0384672518646125</v>
      </c>
      <c r="AE732" s="42">
        <f t="shared" si="246"/>
        <v>0.843017597693687</v>
      </c>
      <c r="AF732" s="42">
        <f t="shared" si="247"/>
        <v>379.61426814629897</v>
      </c>
      <c r="AG732" s="42">
        <f t="shared" si="248"/>
        <v>364.42969742044698</v>
      </c>
      <c r="AH732" s="6">
        <f t="shared" si="249"/>
        <v>375.45600000000002</v>
      </c>
      <c r="AI732" s="4">
        <v>25.816293952270701</v>
      </c>
      <c r="AJ732" s="4">
        <f t="shared" si="257"/>
        <v>298.96629395227069</v>
      </c>
      <c r="AK732" s="8">
        <f t="shared" si="250"/>
        <v>0.20713080194861544</v>
      </c>
      <c r="AL732" s="8">
        <f t="shared" si="251"/>
        <v>434.95456606340588</v>
      </c>
      <c r="AM732" s="8">
        <f t="shared" si="252"/>
        <v>3.3484959310114144</v>
      </c>
      <c r="AN732" s="8">
        <f t="shared" si="253"/>
        <v>43.044556333656899</v>
      </c>
      <c r="AO732" s="22">
        <f t="shared" si="254"/>
        <v>1.0083868762188E-2</v>
      </c>
      <c r="AP732" s="22">
        <f t="shared" si="255"/>
        <v>0.11150825220271089</v>
      </c>
      <c r="AQ732" s="19">
        <f t="shared" si="258"/>
        <v>0.11150825220271089</v>
      </c>
      <c r="AX732">
        <v>0.19238719236136012</v>
      </c>
      <c r="AY732">
        <v>58.051724137931032</v>
      </c>
      <c r="AZ732">
        <v>2.4188218390804597</v>
      </c>
      <c r="BA732">
        <v>1.9592456896551724</v>
      </c>
      <c r="BB732">
        <v>7.1379310344827553</v>
      </c>
      <c r="BC732">
        <v>0.29741379310344812</v>
      </c>
      <c r="BD732">
        <v>1.6618318965517243</v>
      </c>
      <c r="BE732">
        <v>0.16618318965517243</v>
      </c>
      <c r="BF732">
        <v>0</v>
      </c>
      <c r="BG732">
        <v>25.375</v>
      </c>
      <c r="BH732">
        <v>1.9462937817933377</v>
      </c>
      <c r="BI732">
        <v>3.2392292432420535</v>
      </c>
      <c r="BJ732">
        <v>1.9801408363938675</v>
      </c>
      <c r="BK732">
        <v>0.45453034187880842</v>
      </c>
      <c r="BL732">
        <v>1.2625842829966901E-3</v>
      </c>
      <c r="BP732" s="50">
        <f t="shared" si="259"/>
        <v>1.9468766551853547</v>
      </c>
      <c r="BQ732" s="50">
        <f t="shared" si="260"/>
        <v>6.647327586206897E-2</v>
      </c>
      <c r="BR732" s="50">
        <f t="shared" si="261"/>
        <v>0.47479555570429666</v>
      </c>
      <c r="BS732" s="50">
        <f t="shared" si="262"/>
        <v>0.5018078444728904</v>
      </c>
      <c r="BT732" s="50">
        <f t="shared" si="263"/>
        <v>1.3188765436230462E-3</v>
      </c>
      <c r="BU732" s="50">
        <f t="shared" si="263"/>
        <v>1.3939106790913621E-3</v>
      </c>
    </row>
    <row r="733" spans="1:73" x14ac:dyDescent="0.25">
      <c r="A733" s="21">
        <v>43739.511805555558</v>
      </c>
      <c r="B733" s="17">
        <v>337826</v>
      </c>
      <c r="C733" s="17">
        <v>13.46</v>
      </c>
      <c r="D733" s="17">
        <v>27.62</v>
      </c>
      <c r="E733" s="17">
        <v>671.6</v>
      </c>
      <c r="F733" s="17">
        <v>80.3</v>
      </c>
      <c r="G733" s="17">
        <v>-100.2</v>
      </c>
      <c r="H733" s="17">
        <v>-17.55</v>
      </c>
      <c r="I733" s="17">
        <v>31.97</v>
      </c>
      <c r="J733" s="17">
        <v>305.10000000000002</v>
      </c>
      <c r="K733" s="17">
        <v>591.29999999999995</v>
      </c>
      <c r="L733" s="17">
        <v>-82.6</v>
      </c>
      <c r="M733" s="17">
        <v>0.12</v>
      </c>
      <c r="N733" s="17">
        <v>571.4</v>
      </c>
      <c r="O733" s="17">
        <v>62.78</v>
      </c>
      <c r="P733" s="17">
        <v>508.7</v>
      </c>
      <c r="Q733" s="17">
        <v>391.2</v>
      </c>
      <c r="R733" s="17">
        <v>473.8</v>
      </c>
      <c r="S733" s="17">
        <v>25.18</v>
      </c>
      <c r="T733" s="17">
        <v>59.35</v>
      </c>
      <c r="U733" s="17">
        <v>2.1800000000000002</v>
      </c>
      <c r="V733" s="17">
        <v>338</v>
      </c>
      <c r="W733" s="17">
        <v>24.45</v>
      </c>
      <c r="X733" s="17">
        <v>0.66</v>
      </c>
      <c r="Y733" s="17">
        <v>6.5998450000000002</v>
      </c>
      <c r="Z733" s="7">
        <f t="shared" si="242"/>
        <v>24.814999999999998</v>
      </c>
      <c r="AA733" s="7">
        <f t="shared" si="256"/>
        <v>297.96499999999997</v>
      </c>
      <c r="AB733" s="2">
        <f t="shared" si="243"/>
        <v>543.99600000000009</v>
      </c>
      <c r="AC733" s="42">
        <f t="shared" si="244"/>
        <v>3.21107076013296</v>
      </c>
      <c r="AD733" s="42">
        <f t="shared" si="245"/>
        <v>1.9057704961389117</v>
      </c>
      <c r="AE733" s="42">
        <f t="shared" si="246"/>
        <v>0.83516620322882695</v>
      </c>
      <c r="AF733" s="42">
        <f t="shared" si="247"/>
        <v>373.26475448550616</v>
      </c>
      <c r="AG733" s="42">
        <f t="shared" si="248"/>
        <v>358.33416430608588</v>
      </c>
      <c r="AH733" s="6">
        <f t="shared" si="249"/>
        <v>375.55199999999996</v>
      </c>
      <c r="AI733" s="4">
        <v>25.188062295352498</v>
      </c>
      <c r="AJ733" s="4">
        <f t="shared" si="257"/>
        <v>298.33806229535247</v>
      </c>
      <c r="AK733" s="8">
        <f t="shared" si="250"/>
        <v>0.20596732356726036</v>
      </c>
      <c r="AL733" s="8">
        <f t="shared" si="251"/>
        <v>431.29561935159938</v>
      </c>
      <c r="AM733" s="8">
        <f t="shared" si="252"/>
        <v>3.7974596772052762</v>
      </c>
      <c r="AN733" s="8">
        <f t="shared" si="253"/>
        <v>41.268151259995122</v>
      </c>
      <c r="AO733" s="22">
        <f t="shared" si="254"/>
        <v>1.017660783657964E-2</v>
      </c>
      <c r="AP733" s="22">
        <f t="shared" si="255"/>
        <v>0.11253376853381249</v>
      </c>
      <c r="AQ733" s="19">
        <f t="shared" si="258"/>
        <v>0.11253376853381249</v>
      </c>
      <c r="AX733">
        <v>0.18687610826642928</v>
      </c>
      <c r="AY733">
        <v>57.896551724137936</v>
      </c>
      <c r="AZ733">
        <v>2.4123563218390807</v>
      </c>
      <c r="BA733">
        <v>1.9540086206896554</v>
      </c>
      <c r="BB733">
        <v>7.1206896551724164</v>
      </c>
      <c r="BC733">
        <v>0.29669540229885066</v>
      </c>
      <c r="BD733">
        <v>1.6573132183908048</v>
      </c>
      <c r="BE733">
        <v>0.16573132183908049</v>
      </c>
      <c r="BF733">
        <v>0</v>
      </c>
      <c r="BG733">
        <v>24.814999999999998</v>
      </c>
      <c r="BH733">
        <v>2.5031979022474786</v>
      </c>
      <c r="BI733">
        <v>3.1330373844708248</v>
      </c>
      <c r="BJ733">
        <v>1.8594576876834348</v>
      </c>
      <c r="BK733">
        <v>0.45207163720540511</v>
      </c>
      <c r="BL733">
        <v>1.255754547792792E-3</v>
      </c>
      <c r="BP733" s="50">
        <f t="shared" si="259"/>
        <v>2.503947556521577</v>
      </c>
      <c r="BQ733" s="50">
        <f t="shared" si="260"/>
        <v>6.6292528735632197E-2</v>
      </c>
      <c r="BR733" s="50">
        <f t="shared" si="261"/>
        <v>0.47769778917043015</v>
      </c>
      <c r="BS733" s="50">
        <f t="shared" si="262"/>
        <v>0.50356496978058096</v>
      </c>
      <c r="BT733" s="50">
        <f t="shared" si="263"/>
        <v>1.3269383032511949E-3</v>
      </c>
      <c r="BU733" s="50">
        <f t="shared" si="263"/>
        <v>1.3987915827238361E-3</v>
      </c>
    </row>
    <row r="734" spans="1:73" x14ac:dyDescent="0.25">
      <c r="A734" s="21">
        <v>43739.511805555558</v>
      </c>
      <c r="B734" s="17">
        <v>337827</v>
      </c>
      <c r="C734" s="17">
        <v>13.45</v>
      </c>
      <c r="D734" s="17">
        <v>27.63</v>
      </c>
      <c r="E734" s="17">
        <v>671</v>
      </c>
      <c r="F734" s="17">
        <v>79.83</v>
      </c>
      <c r="G734" s="17">
        <v>-99.7</v>
      </c>
      <c r="H734" s="17">
        <v>-18.100000000000001</v>
      </c>
      <c r="I734" s="17">
        <v>31.91</v>
      </c>
      <c r="J734" s="17">
        <v>305.10000000000002</v>
      </c>
      <c r="K734" s="17">
        <v>591.20000000000005</v>
      </c>
      <c r="L734" s="17">
        <v>-81.599999999999994</v>
      </c>
      <c r="M734" s="17">
        <v>0.11899999999999999</v>
      </c>
      <c r="N734" s="17">
        <v>571.29999999999995</v>
      </c>
      <c r="O734" s="17">
        <v>61.73</v>
      </c>
      <c r="P734" s="17">
        <v>509.6</v>
      </c>
      <c r="Q734" s="17">
        <v>391.3</v>
      </c>
      <c r="R734" s="17">
        <v>472.9</v>
      </c>
      <c r="S734" s="17">
        <v>25.15</v>
      </c>
      <c r="T734" s="17">
        <v>60.11</v>
      </c>
      <c r="U734" s="17">
        <v>1.61</v>
      </c>
      <c r="V734" s="17">
        <v>352.5</v>
      </c>
      <c r="W734" s="17">
        <v>25.2</v>
      </c>
      <c r="X734" s="17">
        <v>0.65900000000000003</v>
      </c>
      <c r="Y734" s="17">
        <v>6.5931850000000001</v>
      </c>
      <c r="Z734" s="7">
        <f t="shared" si="242"/>
        <v>25.174999999999997</v>
      </c>
      <c r="AA734" s="7">
        <f t="shared" si="256"/>
        <v>298.32499999999999</v>
      </c>
      <c r="AB734" s="2">
        <f t="shared" si="243"/>
        <v>543.51</v>
      </c>
      <c r="AC734" s="42">
        <f t="shared" si="244"/>
        <v>3.0834508894766137</v>
      </c>
      <c r="AD734" s="42">
        <f t="shared" si="245"/>
        <v>1.8534623296643926</v>
      </c>
      <c r="AE734" s="42">
        <f t="shared" si="246"/>
        <v>0.83170536943768247</v>
      </c>
      <c r="AF734" s="42">
        <f t="shared" si="247"/>
        <v>373.5176782061842</v>
      </c>
      <c r="AG734" s="42">
        <f t="shared" si="248"/>
        <v>358.57697107793683</v>
      </c>
      <c r="AH734" s="6">
        <f t="shared" si="249"/>
        <v>375.64800000000002</v>
      </c>
      <c r="AI734" s="4">
        <v>24.600350618267701</v>
      </c>
      <c r="AJ734" s="4">
        <f t="shared" si="257"/>
        <v>297.7503506182677</v>
      </c>
      <c r="AK734" s="8">
        <f t="shared" si="250"/>
        <v>0.20671477234281216</v>
      </c>
      <c r="AL734" s="8">
        <f t="shared" si="251"/>
        <v>427.67430171631946</v>
      </c>
      <c r="AM734" s="8">
        <f t="shared" si="252"/>
        <v>3.2634567562632113</v>
      </c>
      <c r="AN734" s="8">
        <f t="shared" si="253"/>
        <v>-54.628753454553021</v>
      </c>
      <c r="AO734" s="22">
        <f t="shared" si="254"/>
        <v>1.2433486218556928E-2</v>
      </c>
      <c r="AP734" s="22">
        <f t="shared" si="255"/>
        <v>0.13749051576479926</v>
      </c>
      <c r="AQ734" s="19">
        <f t="shared" si="258"/>
        <v>0.13749051576479926</v>
      </c>
      <c r="AX734">
        <v>0.19040344524348349</v>
      </c>
      <c r="AY734">
        <v>57.844827586206897</v>
      </c>
      <c r="AZ734">
        <v>2.4102011494252875</v>
      </c>
      <c r="BA734">
        <v>1.952262931034483</v>
      </c>
      <c r="BB734">
        <v>7.0344827586206868</v>
      </c>
      <c r="BC734">
        <v>0.29310344827586193</v>
      </c>
      <c r="BD734">
        <v>1.6591594827586211</v>
      </c>
      <c r="BE734">
        <v>0.16591594827586212</v>
      </c>
      <c r="BF734">
        <v>0</v>
      </c>
      <c r="BG734">
        <v>25.174999999999997</v>
      </c>
      <c r="BH734">
        <v>1.8486920287240554</v>
      </c>
      <c r="BI734">
        <v>3.2009488708131091</v>
      </c>
      <c r="BJ734">
        <v>1.9240903662457598</v>
      </c>
      <c r="BK734">
        <v>0.45378422491209647</v>
      </c>
      <c r="BL734">
        <v>1.2605117358669346E-3</v>
      </c>
      <c r="BP734" s="50">
        <f t="shared" si="259"/>
        <v>1.8492456724769446</v>
      </c>
      <c r="BQ734" s="50">
        <f t="shared" si="260"/>
        <v>6.636637931034485E-2</v>
      </c>
      <c r="BR734" s="50">
        <f t="shared" si="261"/>
        <v>0.47323951454913438</v>
      </c>
      <c r="BS734" s="50">
        <f t="shared" si="262"/>
        <v>0.50026027343884094</v>
      </c>
      <c r="BT734" s="50">
        <f t="shared" si="263"/>
        <v>1.3145542070809287E-3</v>
      </c>
      <c r="BU734" s="50">
        <f t="shared" si="263"/>
        <v>1.3896118706634472E-3</v>
      </c>
    </row>
    <row r="735" spans="1:73" x14ac:dyDescent="0.25">
      <c r="A735" s="21">
        <v>43739.511805555558</v>
      </c>
      <c r="B735" s="17">
        <v>337828</v>
      </c>
      <c r="C735" s="17">
        <v>13.47</v>
      </c>
      <c r="D735" s="17">
        <v>27.64</v>
      </c>
      <c r="E735" s="17">
        <v>670</v>
      </c>
      <c r="F735" s="17">
        <v>79.38</v>
      </c>
      <c r="G735" s="17">
        <v>-99.5</v>
      </c>
      <c r="H735" s="17">
        <v>-17.71</v>
      </c>
      <c r="I735" s="17">
        <v>31.86</v>
      </c>
      <c r="J735" s="17">
        <v>305</v>
      </c>
      <c r="K735" s="17">
        <v>590.6</v>
      </c>
      <c r="L735" s="17">
        <v>-81.7</v>
      </c>
      <c r="M735" s="17">
        <v>0.11799999999999999</v>
      </c>
      <c r="N735" s="17">
        <v>570.6</v>
      </c>
      <c r="O735" s="17">
        <v>61.67</v>
      </c>
      <c r="P735" s="17">
        <v>508.9</v>
      </c>
      <c r="Q735" s="17">
        <v>391.2</v>
      </c>
      <c r="R735" s="17">
        <v>473</v>
      </c>
      <c r="S735" s="17">
        <v>25.09</v>
      </c>
      <c r="T735" s="17">
        <v>60.33</v>
      </c>
      <c r="U735" s="17">
        <v>1.9</v>
      </c>
      <c r="V735" s="17">
        <v>172</v>
      </c>
      <c r="W735" s="17">
        <v>25.4</v>
      </c>
      <c r="X735" s="17">
        <v>0.65800000000000003</v>
      </c>
      <c r="Y735" s="17">
        <v>6.5843150000000001</v>
      </c>
      <c r="Z735" s="7">
        <f t="shared" si="242"/>
        <v>25.244999999999997</v>
      </c>
      <c r="AA735" s="7">
        <f t="shared" si="256"/>
        <v>298.39499999999998</v>
      </c>
      <c r="AB735" s="2">
        <f t="shared" si="243"/>
        <v>542.70000000000005</v>
      </c>
      <c r="AC735" s="42">
        <f t="shared" si="244"/>
        <v>3.1404620564359904</v>
      </c>
      <c r="AD735" s="42">
        <f t="shared" si="245"/>
        <v>1.8946407586478329</v>
      </c>
      <c r="AE735" s="42">
        <f t="shared" si="246"/>
        <v>0.83429492098353386</v>
      </c>
      <c r="AF735" s="42">
        <f t="shared" si="247"/>
        <v>375.03243125023295</v>
      </c>
      <c r="AG735" s="42">
        <f t="shared" si="248"/>
        <v>360.03113400022363</v>
      </c>
      <c r="AH735" s="6">
        <f t="shared" si="249"/>
        <v>375.55199999999996</v>
      </c>
      <c r="AI735" s="4">
        <v>24.886641137590399</v>
      </c>
      <c r="AJ735" s="4">
        <f t="shared" si="257"/>
        <v>298.03664113759038</v>
      </c>
      <c r="AK735" s="8">
        <f t="shared" si="250"/>
        <v>0.20686031927613577</v>
      </c>
      <c r="AL735" s="8">
        <f t="shared" si="251"/>
        <v>429.37999168323688</v>
      </c>
      <c r="AM735" s="8">
        <f t="shared" si="252"/>
        <v>3.5452080333881679</v>
      </c>
      <c r="AN735" s="8">
        <f t="shared" si="253"/>
        <v>-37.008404190981203</v>
      </c>
      <c r="AO735" s="22">
        <f t="shared" si="254"/>
        <v>1.1972858045467461E-2</v>
      </c>
      <c r="AP735" s="22">
        <f t="shared" si="255"/>
        <v>0.132396851447277</v>
      </c>
      <c r="AQ735" s="19">
        <f t="shared" si="258"/>
        <v>0.132396851447277</v>
      </c>
      <c r="AX735">
        <v>0.19109578761409929</v>
      </c>
      <c r="AY735">
        <v>57.758620689655174</v>
      </c>
      <c r="AZ735">
        <v>2.4066091954022988</v>
      </c>
      <c r="BA735">
        <v>1.9493534482758621</v>
      </c>
      <c r="BB735">
        <v>7.0517241379310356</v>
      </c>
      <c r="BC735">
        <v>0.29382183908045983</v>
      </c>
      <c r="BD735">
        <v>1.6555316091954022</v>
      </c>
      <c r="BE735">
        <v>0.16555316091954023</v>
      </c>
      <c r="BF735">
        <v>0</v>
      </c>
      <c r="BG735">
        <v>25.244999999999997</v>
      </c>
      <c r="BH735">
        <v>2.1816862450780774</v>
      </c>
      <c r="BI735">
        <v>3.2143018887836465</v>
      </c>
      <c r="BJ735">
        <v>1.9391883295031738</v>
      </c>
      <c r="BK735">
        <v>0.45348480568969757</v>
      </c>
      <c r="BL735">
        <v>1.2596800158047154E-3</v>
      </c>
      <c r="BP735" s="50">
        <f t="shared" si="259"/>
        <v>2.182339613482108</v>
      </c>
      <c r="BQ735" s="50">
        <f t="shared" si="260"/>
        <v>6.6221264367816085E-2</v>
      </c>
      <c r="BR735" s="50">
        <f t="shared" si="261"/>
        <v>0.47595841080474538</v>
      </c>
      <c r="BS735" s="50">
        <f t="shared" si="262"/>
        <v>0.50246278770675656</v>
      </c>
      <c r="BT735" s="50">
        <f t="shared" si="263"/>
        <v>1.3221066966798483E-3</v>
      </c>
      <c r="BU735" s="50">
        <f t="shared" si="263"/>
        <v>1.3957299658521015E-3</v>
      </c>
    </row>
    <row r="736" spans="1:73" x14ac:dyDescent="0.25">
      <c r="A736" s="21">
        <v>43739.512499999997</v>
      </c>
      <c r="B736" s="17">
        <v>337829</v>
      </c>
      <c r="C736" s="17">
        <v>13.46</v>
      </c>
      <c r="D736" s="17">
        <v>27.65</v>
      </c>
      <c r="E736" s="17">
        <v>669.8</v>
      </c>
      <c r="F736" s="17">
        <v>79.08</v>
      </c>
      <c r="G736" s="17">
        <v>-99.7</v>
      </c>
      <c r="H736" s="17">
        <v>-17.28</v>
      </c>
      <c r="I736" s="17">
        <v>31.81</v>
      </c>
      <c r="J736" s="17">
        <v>305</v>
      </c>
      <c r="K736" s="17">
        <v>590.70000000000005</v>
      </c>
      <c r="L736" s="17">
        <v>-82.4</v>
      </c>
      <c r="M736" s="17">
        <v>0.11799999999999999</v>
      </c>
      <c r="N736" s="17">
        <v>570.1</v>
      </c>
      <c r="O736" s="17">
        <v>61.8</v>
      </c>
      <c r="P736" s="17">
        <v>508.3</v>
      </c>
      <c r="Q736" s="17">
        <v>390.7</v>
      </c>
      <c r="R736" s="17">
        <v>473.1</v>
      </c>
      <c r="S736" s="17">
        <v>25.05</v>
      </c>
      <c r="T736" s="17">
        <v>61.88</v>
      </c>
      <c r="U736" s="17">
        <v>1.1599999999999999</v>
      </c>
      <c r="V736" s="17">
        <v>343.5</v>
      </c>
      <c r="W736" s="17">
        <v>25.75</v>
      </c>
      <c r="X736" s="17">
        <v>0.65800000000000003</v>
      </c>
      <c r="Y736" s="17">
        <v>6.5794389999999998</v>
      </c>
      <c r="Z736" s="7">
        <f t="shared" si="242"/>
        <v>25.4</v>
      </c>
      <c r="AA736" s="7">
        <f t="shared" si="256"/>
        <v>298.54999999999995</v>
      </c>
      <c r="AB736" s="2">
        <f t="shared" si="243"/>
        <v>542.53800000000001</v>
      </c>
      <c r="AC736" s="42">
        <f t="shared" si="244"/>
        <v>3.0619335626293136</v>
      </c>
      <c r="AD736" s="42">
        <f t="shared" si="245"/>
        <v>1.8947244885550194</v>
      </c>
      <c r="AE736" s="42">
        <f t="shared" si="246"/>
        <v>0.83423823925479468</v>
      </c>
      <c r="AF736" s="42">
        <f t="shared" si="247"/>
        <v>375.78674198837439</v>
      </c>
      <c r="AG736" s="42">
        <f t="shared" si="248"/>
        <v>360.75527230883938</v>
      </c>
      <c r="AH736" s="6">
        <f t="shared" si="249"/>
        <v>375.072</v>
      </c>
      <c r="AI736" s="4">
        <v>24.512931462771501</v>
      </c>
      <c r="AJ736" s="4">
        <f t="shared" si="257"/>
        <v>297.6629314627715</v>
      </c>
      <c r="AK736" s="8">
        <f t="shared" si="250"/>
        <v>0.2071828448634345</v>
      </c>
      <c r="AL736" s="8">
        <f t="shared" si="251"/>
        <v>427.08308106987914</v>
      </c>
      <c r="AM736" s="8">
        <f t="shared" si="252"/>
        <v>2.7700902512373129</v>
      </c>
      <c r="AN736" s="8">
        <f t="shared" si="253"/>
        <v>-71.579981095451245</v>
      </c>
      <c r="AO736" s="22">
        <f t="shared" si="254"/>
        <v>1.2797636041035921E-2</v>
      </c>
      <c r="AP736" s="22">
        <f t="shared" si="255"/>
        <v>0.141517314526483</v>
      </c>
      <c r="AQ736" s="19">
        <f t="shared" si="258"/>
        <v>0.141517314526483</v>
      </c>
      <c r="AX736">
        <v>0.1926363801049692</v>
      </c>
      <c r="AY736">
        <v>57.741379310344826</v>
      </c>
      <c r="AZ736">
        <v>2.4058908045977012</v>
      </c>
      <c r="BA736">
        <v>1.9487715517241382</v>
      </c>
      <c r="BB736">
        <v>7.1034482758620721</v>
      </c>
      <c r="BC736">
        <v>0.29597701149425298</v>
      </c>
      <c r="BD736">
        <v>1.6527945402298851</v>
      </c>
      <c r="BE736">
        <v>0.16527945402298852</v>
      </c>
      <c r="BF736">
        <v>0</v>
      </c>
      <c r="BG736">
        <v>25.4</v>
      </c>
      <c r="BH736">
        <v>1.3319768654160895</v>
      </c>
      <c r="BI736">
        <v>3.2440422381586771</v>
      </c>
      <c r="BJ736">
        <v>2.0074133369725895</v>
      </c>
      <c r="BK736">
        <v>0.45137268204319042</v>
      </c>
      <c r="BL736">
        <v>1.2538130056755289E-3</v>
      </c>
      <c r="BP736" s="50">
        <f t="shared" si="259"/>
        <v>1.3323757640206555</v>
      </c>
      <c r="BQ736" s="50">
        <f t="shared" si="260"/>
        <v>6.6111781609195411E-2</v>
      </c>
      <c r="BR736" s="50">
        <f t="shared" si="261"/>
        <v>0.46561372198212947</v>
      </c>
      <c r="BS736" s="50">
        <f t="shared" si="262"/>
        <v>0.49342942787782035</v>
      </c>
      <c r="BT736" s="50">
        <f t="shared" si="263"/>
        <v>1.2933714499503595E-3</v>
      </c>
      <c r="BU736" s="50">
        <f t="shared" si="263"/>
        <v>1.3706372996606121E-3</v>
      </c>
    </row>
    <row r="737" spans="1:73" x14ac:dyDescent="0.25">
      <c r="A737" s="21">
        <v>43739.512499999997</v>
      </c>
      <c r="B737" s="17">
        <v>337830</v>
      </c>
      <c r="C737" s="17">
        <v>13.46</v>
      </c>
      <c r="D737" s="17">
        <v>27.66</v>
      </c>
      <c r="E737" s="17">
        <v>669.3</v>
      </c>
      <c r="F737" s="17">
        <v>78.819999999999993</v>
      </c>
      <c r="G737" s="17">
        <v>-100.2</v>
      </c>
      <c r="H737" s="17">
        <v>-16.61</v>
      </c>
      <c r="I737" s="17">
        <v>31.78</v>
      </c>
      <c r="J737" s="17">
        <v>304.89999999999998</v>
      </c>
      <c r="K737" s="17">
        <v>590.5</v>
      </c>
      <c r="L737" s="17">
        <v>-83.6</v>
      </c>
      <c r="M737" s="17">
        <v>0.11799999999999999</v>
      </c>
      <c r="N737" s="17">
        <v>569.1</v>
      </c>
      <c r="O737" s="17">
        <v>62.21</v>
      </c>
      <c r="P737" s="17">
        <v>506.9</v>
      </c>
      <c r="Q737" s="17">
        <v>390</v>
      </c>
      <c r="R737" s="17">
        <v>473.6</v>
      </c>
      <c r="S737" s="17">
        <v>25</v>
      </c>
      <c r="T737" s="17">
        <v>60.66</v>
      </c>
      <c r="U737" s="17">
        <v>0.47499999999999998</v>
      </c>
      <c r="V737" s="17">
        <v>337.5</v>
      </c>
      <c r="W737" s="17">
        <v>26.1</v>
      </c>
      <c r="X737" s="17">
        <v>0.65700000000000003</v>
      </c>
      <c r="Y737" s="17">
        <v>6.5734560000000002</v>
      </c>
      <c r="Z737" s="7">
        <f t="shared" si="242"/>
        <v>25.55</v>
      </c>
      <c r="AA737" s="7">
        <f t="shared" si="256"/>
        <v>298.7</v>
      </c>
      <c r="AB737" s="2">
        <f t="shared" si="243"/>
        <v>542.13300000000004</v>
      </c>
      <c r="AC737" s="42">
        <f t="shared" si="244"/>
        <v>3.1698008026054754</v>
      </c>
      <c r="AD737" s="42">
        <f t="shared" si="245"/>
        <v>1.9228011668604814</v>
      </c>
      <c r="AE737" s="42">
        <f t="shared" si="246"/>
        <v>0.83593483981112637</v>
      </c>
      <c r="AF737" s="42">
        <f t="shared" si="247"/>
        <v>377.30831425950078</v>
      </c>
      <c r="AG737" s="42">
        <f t="shared" si="248"/>
        <v>362.21598168912072</v>
      </c>
      <c r="AH737" s="6">
        <f t="shared" si="249"/>
        <v>374.4</v>
      </c>
      <c r="AI737" s="4">
        <v>25.056040394939298</v>
      </c>
      <c r="AJ737" s="4">
        <f t="shared" si="257"/>
        <v>298.20604039493929</v>
      </c>
      <c r="AK737" s="8">
        <f t="shared" si="250"/>
        <v>0.20749528542809473</v>
      </c>
      <c r="AL737" s="8">
        <f t="shared" si="251"/>
        <v>430.32081984851828</v>
      </c>
      <c r="AM737" s="8">
        <f t="shared" si="252"/>
        <v>1.772604016694084</v>
      </c>
      <c r="AN737" s="8">
        <f t="shared" si="253"/>
        <v>-25.506075941843111</v>
      </c>
      <c r="AO737" s="22">
        <f t="shared" si="254"/>
        <v>1.1650424495301617E-2</v>
      </c>
      <c r="AP737" s="22">
        <f t="shared" si="255"/>
        <v>0.12883135466440268</v>
      </c>
      <c r="AQ737" s="19">
        <f t="shared" si="258"/>
        <v>0.12883135466440268</v>
      </c>
      <c r="AX737">
        <v>0.19413722151601154</v>
      </c>
      <c r="AY737">
        <v>57.698275862068961</v>
      </c>
      <c r="AZ737">
        <v>2.4040948275862069</v>
      </c>
      <c r="BA737">
        <v>1.9473168103448277</v>
      </c>
      <c r="BB737">
        <v>7.2068965517241397</v>
      </c>
      <c r="BC737">
        <v>0.30028735632183917</v>
      </c>
      <c r="BD737">
        <v>1.6470294540229886</v>
      </c>
      <c r="BE737">
        <v>0.16470294540229888</v>
      </c>
      <c r="BF737">
        <v>0</v>
      </c>
      <c r="BG737">
        <v>25.55</v>
      </c>
      <c r="BH737">
        <v>0.54542156126951935</v>
      </c>
      <c r="BI737">
        <v>3.2730513461080708</v>
      </c>
      <c r="BJ737">
        <v>1.9854329465491558</v>
      </c>
      <c r="BK737">
        <v>0.45157509304497345</v>
      </c>
      <c r="BL737">
        <v>1.2543752584582596E-3</v>
      </c>
      <c r="BP737" s="50">
        <f t="shared" si="259"/>
        <v>0.54558490337052701</v>
      </c>
      <c r="BQ737" s="50">
        <f t="shared" si="260"/>
        <v>6.588117816091954E-2</v>
      </c>
      <c r="BR737" s="50">
        <f t="shared" si="261"/>
        <v>0.45764844544975009</v>
      </c>
      <c r="BS737" s="50">
        <f t="shared" si="262"/>
        <v>0.48672759868563331</v>
      </c>
      <c r="BT737" s="50">
        <f t="shared" si="263"/>
        <v>1.2712456818048613E-3</v>
      </c>
      <c r="BU737" s="50">
        <f t="shared" si="263"/>
        <v>1.3520211074600924E-3</v>
      </c>
    </row>
    <row r="738" spans="1:73" x14ac:dyDescent="0.25">
      <c r="A738" s="21">
        <v>43739.512499999997</v>
      </c>
      <c r="B738" s="17">
        <v>337831</v>
      </c>
      <c r="C738" s="17">
        <v>13.46</v>
      </c>
      <c r="D738" s="17">
        <v>27.67</v>
      </c>
      <c r="E738" s="17">
        <v>670</v>
      </c>
      <c r="F738" s="17">
        <v>78.38</v>
      </c>
      <c r="G738" s="17">
        <v>-101.8</v>
      </c>
      <c r="H738" s="17">
        <v>-16.440000000000001</v>
      </c>
      <c r="I738" s="17">
        <v>31.77</v>
      </c>
      <c r="J738" s="17">
        <v>304.89999999999998</v>
      </c>
      <c r="K738" s="17">
        <v>591.6</v>
      </c>
      <c r="L738" s="17">
        <v>-85.3</v>
      </c>
      <c r="M738" s="17">
        <v>0.11700000000000001</v>
      </c>
      <c r="N738" s="17">
        <v>568.20000000000005</v>
      </c>
      <c r="O738" s="17">
        <v>61.94</v>
      </c>
      <c r="P738" s="17">
        <v>506.3</v>
      </c>
      <c r="Q738" s="17">
        <v>388.4</v>
      </c>
      <c r="R738" s="17">
        <v>473.7</v>
      </c>
      <c r="S738" s="17">
        <v>24.96</v>
      </c>
      <c r="T738" s="17">
        <v>62.67</v>
      </c>
      <c r="U738" s="17">
        <v>0.14499999999999999</v>
      </c>
      <c r="V738" s="17">
        <v>182</v>
      </c>
      <c r="W738" s="17">
        <v>27.35</v>
      </c>
      <c r="X738" s="17">
        <v>0.65700000000000003</v>
      </c>
      <c r="Y738" s="17">
        <v>6.5741620000000003</v>
      </c>
      <c r="Z738" s="7">
        <f t="shared" si="242"/>
        <v>26.155000000000001</v>
      </c>
      <c r="AA738" s="7">
        <f t="shared" si="256"/>
        <v>299.30499999999995</v>
      </c>
      <c r="AB738" s="2">
        <f t="shared" si="243"/>
        <v>542.70000000000005</v>
      </c>
      <c r="AC738" s="42">
        <f t="shared" si="244"/>
        <v>3.1153467155550256</v>
      </c>
      <c r="AD738" s="42">
        <f t="shared" si="245"/>
        <v>1.9523877866383348</v>
      </c>
      <c r="AE738" s="42">
        <f t="shared" si="246"/>
        <v>0.83751983006317787</v>
      </c>
      <c r="AF738" s="42">
        <f t="shared" si="247"/>
        <v>381.09569721250142</v>
      </c>
      <c r="AG738" s="42">
        <f t="shared" si="248"/>
        <v>365.85186932400137</v>
      </c>
      <c r="AH738" s="6">
        <f t="shared" si="249"/>
        <v>372.86399999999998</v>
      </c>
      <c r="AI738" s="4">
        <v>24.844108126029099</v>
      </c>
      <c r="AJ738" s="4">
        <f t="shared" si="257"/>
        <v>297.99410812602906</v>
      </c>
      <c r="AK738" s="8">
        <f t="shared" si="250"/>
        <v>0.20875865083850662</v>
      </c>
      <c r="AL738" s="8">
        <f t="shared" si="251"/>
        <v>428.85599350060426</v>
      </c>
      <c r="AM738" s="8">
        <f t="shared" si="252"/>
        <v>0.97937480057432558</v>
      </c>
      <c r="AN738" s="8">
        <f t="shared" si="253"/>
        <v>-37.398680642491357</v>
      </c>
      <c r="AO738" s="22">
        <f t="shared" si="254"/>
        <v>1.1932475172266723E-2</v>
      </c>
      <c r="AP738" s="22">
        <f t="shared" si="255"/>
        <v>0.13195029430579347</v>
      </c>
      <c r="AQ738" s="19">
        <f t="shared" si="258"/>
        <v>0.13195029430579347</v>
      </c>
      <c r="AX738">
        <v>0.20029095750363124</v>
      </c>
      <c r="AY738">
        <v>57.758620689655174</v>
      </c>
      <c r="AZ738">
        <v>2.4066091954022988</v>
      </c>
      <c r="BA738">
        <v>1.9493534482758621</v>
      </c>
      <c r="BB738">
        <v>7.3534482758620703</v>
      </c>
      <c r="BC738">
        <v>0.30639367816091961</v>
      </c>
      <c r="BD738">
        <v>1.6429597701149425</v>
      </c>
      <c r="BE738">
        <v>0.16429597701149426</v>
      </c>
      <c r="BF738">
        <v>0</v>
      </c>
      <c r="BG738">
        <v>26.155000000000001</v>
      </c>
      <c r="BH738">
        <v>0.16649710817701119</v>
      </c>
      <c r="BI738">
        <v>3.3923626987953872</v>
      </c>
      <c r="BJ738">
        <v>2.1259937033350691</v>
      </c>
      <c r="BK738">
        <v>0.45327263180561017</v>
      </c>
      <c r="BL738">
        <v>1.2590906439044727E-3</v>
      </c>
      <c r="BP738" s="50">
        <f t="shared" si="259"/>
        <v>0.16654697050258194</v>
      </c>
      <c r="BQ738" s="50">
        <f t="shared" si="260"/>
        <v>6.5718390804597709E-2</v>
      </c>
      <c r="BR738" s="50">
        <f t="shared" si="261"/>
        <v>0.45513271498407454</v>
      </c>
      <c r="BS738" s="50">
        <f t="shared" si="262"/>
        <v>0.48504640654179276</v>
      </c>
      <c r="BT738" s="50">
        <f t="shared" si="263"/>
        <v>1.2642575416224294E-3</v>
      </c>
      <c r="BU738" s="50">
        <f t="shared" si="263"/>
        <v>1.3473511292827576E-3</v>
      </c>
    </row>
    <row r="739" spans="1:73" x14ac:dyDescent="0.25">
      <c r="A739" s="21">
        <v>43739.512499999997</v>
      </c>
      <c r="B739" s="17">
        <v>337832</v>
      </c>
      <c r="C739" s="17">
        <v>13.46</v>
      </c>
      <c r="D739" s="17">
        <v>27.67</v>
      </c>
      <c r="E739" s="17">
        <v>672</v>
      </c>
      <c r="F739" s="17">
        <v>78.87</v>
      </c>
      <c r="G739" s="17">
        <v>-101.9</v>
      </c>
      <c r="H739" s="17">
        <v>-16.07</v>
      </c>
      <c r="I739" s="17">
        <v>31.79</v>
      </c>
      <c r="J739" s="17">
        <v>304.89999999999998</v>
      </c>
      <c r="K739" s="17">
        <v>593.20000000000005</v>
      </c>
      <c r="L739" s="17">
        <v>-85.8</v>
      </c>
      <c r="M739" s="17">
        <v>0.11700000000000001</v>
      </c>
      <c r="N739" s="17">
        <v>570.1</v>
      </c>
      <c r="O739" s="17">
        <v>62.8</v>
      </c>
      <c r="P739" s="17">
        <v>507.3</v>
      </c>
      <c r="Q739" s="17">
        <v>388.3</v>
      </c>
      <c r="R739" s="17">
        <v>474.2</v>
      </c>
      <c r="S739" s="17">
        <v>24.93</v>
      </c>
      <c r="T739" s="17">
        <v>63.72</v>
      </c>
      <c r="U739" s="17">
        <v>0.28499999999999998</v>
      </c>
      <c r="V739" s="17">
        <v>199.5</v>
      </c>
      <c r="W739" s="17">
        <v>26.75</v>
      </c>
      <c r="X739" s="17">
        <v>0.65900000000000003</v>
      </c>
      <c r="Y739" s="17">
        <v>6.5932079999999997</v>
      </c>
      <c r="Z739" s="7">
        <f t="shared" si="242"/>
        <v>25.84</v>
      </c>
      <c r="AA739" s="7">
        <f t="shared" si="256"/>
        <v>298.98999999999995</v>
      </c>
      <c r="AB739" s="2">
        <f t="shared" si="243"/>
        <v>544.32000000000005</v>
      </c>
      <c r="AC739" s="42">
        <f t="shared" si="244"/>
        <v>3.307620245271234</v>
      </c>
      <c r="AD739" s="42">
        <f t="shared" si="245"/>
        <v>2.1076156202868304</v>
      </c>
      <c r="AE739" s="42">
        <f t="shared" si="246"/>
        <v>0.84686018587083811</v>
      </c>
      <c r="AF739" s="42">
        <f t="shared" si="247"/>
        <v>383.72617722539468</v>
      </c>
      <c r="AG739" s="42">
        <f t="shared" si="248"/>
        <v>368.37713013637887</v>
      </c>
      <c r="AH739" s="6">
        <f t="shared" si="249"/>
        <v>372.76799999999997</v>
      </c>
      <c r="AI739" s="4">
        <v>25.734290481545202</v>
      </c>
      <c r="AJ739" s="4">
        <f t="shared" si="257"/>
        <v>298.88429048154518</v>
      </c>
      <c r="AK739" s="8">
        <f t="shared" si="250"/>
        <v>0.20810022757087984</v>
      </c>
      <c r="AL739" s="8">
        <f t="shared" si="251"/>
        <v>434.35086745066826</v>
      </c>
      <c r="AM739" s="8">
        <f t="shared" si="252"/>
        <v>1.3730531672153121</v>
      </c>
      <c r="AN739" s="8">
        <f t="shared" si="253"/>
        <v>-4.2280677070403181</v>
      </c>
      <c r="AO739" s="22">
        <f t="shared" si="254"/>
        <v>1.108686514477532E-2</v>
      </c>
      <c r="AP739" s="22">
        <f t="shared" si="255"/>
        <v>0.1225994688999506</v>
      </c>
      <c r="AQ739" s="19">
        <f t="shared" si="258"/>
        <v>0.1225994688999506</v>
      </c>
      <c r="AX739">
        <v>0.19706677739865025</v>
      </c>
      <c r="AY739">
        <v>57.931034482758619</v>
      </c>
      <c r="AZ739">
        <v>2.4137931034482758</v>
      </c>
      <c r="BA739">
        <v>1.9551724137931035</v>
      </c>
      <c r="BB739">
        <v>7.4051724137931014</v>
      </c>
      <c r="BC739">
        <v>0.30854885057471254</v>
      </c>
      <c r="BD739">
        <v>1.646623563218391</v>
      </c>
      <c r="BE739">
        <v>0.16466235632183912</v>
      </c>
      <c r="BF739">
        <v>0</v>
      </c>
      <c r="BG739">
        <v>25.84</v>
      </c>
      <c r="BH739">
        <v>0.32725293676171163</v>
      </c>
      <c r="BI739">
        <v>3.3297774001668405</v>
      </c>
      <c r="BJ739">
        <v>2.1217341593863108</v>
      </c>
      <c r="BK739">
        <v>0.45199870478576204</v>
      </c>
      <c r="BL739">
        <v>1.2555519577382279E-3</v>
      </c>
      <c r="BP739" s="50">
        <f t="shared" si="259"/>
        <v>0.32735094202231624</v>
      </c>
      <c r="BQ739" s="50">
        <f t="shared" si="260"/>
        <v>6.5864942528735634E-2</v>
      </c>
      <c r="BR739" s="50">
        <f t="shared" si="261"/>
        <v>0.45565329868990817</v>
      </c>
      <c r="BS739" s="50">
        <f t="shared" si="262"/>
        <v>0.48522393852665946</v>
      </c>
      <c r="BT739" s="50">
        <f t="shared" si="263"/>
        <v>1.265703607471967E-3</v>
      </c>
      <c r="BU739" s="50">
        <f t="shared" si="263"/>
        <v>1.347844273685165E-3</v>
      </c>
    </row>
    <row r="740" spans="1:73" x14ac:dyDescent="0.25">
      <c r="A740" s="21">
        <v>43739.512499999997</v>
      </c>
      <c r="B740" s="17">
        <v>337833</v>
      </c>
      <c r="C740" s="17">
        <v>13.46</v>
      </c>
      <c r="D740" s="17">
        <v>27.68</v>
      </c>
      <c r="E740" s="17">
        <v>670.9</v>
      </c>
      <c r="F740" s="17">
        <v>79.23</v>
      </c>
      <c r="G740" s="17">
        <v>-101.8</v>
      </c>
      <c r="H740" s="17">
        <v>-16.190000000000001</v>
      </c>
      <c r="I740" s="17">
        <v>31.81</v>
      </c>
      <c r="J740" s="17">
        <v>305</v>
      </c>
      <c r="K740" s="17">
        <v>591.70000000000005</v>
      </c>
      <c r="L740" s="17">
        <v>-85.6</v>
      </c>
      <c r="M740" s="17">
        <v>0.11799999999999999</v>
      </c>
      <c r="N740" s="17">
        <v>569.1</v>
      </c>
      <c r="O740" s="17">
        <v>63.03</v>
      </c>
      <c r="P740" s="17">
        <v>506.1</v>
      </c>
      <c r="Q740" s="17">
        <v>388.6</v>
      </c>
      <c r="R740" s="17">
        <v>474.2</v>
      </c>
      <c r="S740" s="17">
        <v>24.92</v>
      </c>
      <c r="T740" s="17">
        <v>64.08</v>
      </c>
      <c r="U740" s="17">
        <v>0.45</v>
      </c>
      <c r="V740" s="17">
        <v>176</v>
      </c>
      <c r="W740" s="17">
        <v>27</v>
      </c>
      <c r="X740" s="17">
        <v>0.65800000000000003</v>
      </c>
      <c r="Y740" s="17">
        <v>6.5795170000000001</v>
      </c>
      <c r="Z740" s="7">
        <f t="shared" si="242"/>
        <v>25.96</v>
      </c>
      <c r="AA740" s="7">
        <f t="shared" si="256"/>
        <v>299.10999999999996</v>
      </c>
      <c r="AB740" s="2">
        <f t="shared" si="243"/>
        <v>543.42899999999997</v>
      </c>
      <c r="AC740" s="42">
        <f t="shared" si="244"/>
        <v>3.4985904654916604</v>
      </c>
      <c r="AD740" s="42">
        <f t="shared" si="245"/>
        <v>2.241896770287056</v>
      </c>
      <c r="AE740" s="42">
        <f t="shared" si="246"/>
        <v>0.85432409644816509</v>
      </c>
      <c r="AF740" s="42">
        <f t="shared" si="247"/>
        <v>387.73003659497107</v>
      </c>
      <c r="AG740" s="42">
        <f t="shared" si="248"/>
        <v>372.22083513117224</v>
      </c>
      <c r="AH740" s="6">
        <f t="shared" si="249"/>
        <v>373.05599999999998</v>
      </c>
      <c r="AI740" s="4">
        <v>26.6063632118051</v>
      </c>
      <c r="AJ740" s="4">
        <f t="shared" si="257"/>
        <v>299.75636321180508</v>
      </c>
      <c r="AK740" s="8">
        <f t="shared" si="250"/>
        <v>0.20835089198644108</v>
      </c>
      <c r="AL740" s="8">
        <f t="shared" si="251"/>
        <v>439.6133799095947</v>
      </c>
      <c r="AM740" s="8">
        <f t="shared" si="252"/>
        <v>1.7253260561412733</v>
      </c>
      <c r="AN740" s="8">
        <f t="shared" si="253"/>
        <v>32.485405788535289</v>
      </c>
      <c r="AO740" s="22">
        <f t="shared" si="254"/>
        <v>1.0117458141912861E-2</v>
      </c>
      <c r="AP740" s="22">
        <f t="shared" si="255"/>
        <v>0.11187968633320423</v>
      </c>
      <c r="AQ740" s="19">
        <f t="shared" si="258"/>
        <v>0.11187968633320423</v>
      </c>
      <c r="AX740">
        <v>0.19828984579797002</v>
      </c>
      <c r="AY740">
        <v>57.836206896551722</v>
      </c>
      <c r="AZ740">
        <v>2.4098419540229883</v>
      </c>
      <c r="BA740">
        <v>1.9519719827586206</v>
      </c>
      <c r="BB740">
        <v>7.3793103448275836</v>
      </c>
      <c r="BC740">
        <v>0.30747126436781597</v>
      </c>
      <c r="BD740">
        <v>1.6445007183908047</v>
      </c>
      <c r="BE740">
        <v>0.16445007183908047</v>
      </c>
      <c r="BF740">
        <v>0</v>
      </c>
      <c r="BG740">
        <v>25.96</v>
      </c>
      <c r="BH740">
        <v>0.51671516330796574</v>
      </c>
      <c r="BI740">
        <v>3.3534997236956299</v>
      </c>
      <c r="BJ740">
        <v>2.1489226229441596</v>
      </c>
      <c r="BK740">
        <v>0.45186731795434637</v>
      </c>
      <c r="BL740">
        <v>1.2551869943176288E-3</v>
      </c>
      <c r="BP740" s="50">
        <f t="shared" si="259"/>
        <v>0.51686990845628888</v>
      </c>
      <c r="BQ740" s="50">
        <f t="shared" si="260"/>
        <v>6.5780028735632184E-2</v>
      </c>
      <c r="BR740" s="50">
        <f t="shared" si="261"/>
        <v>0.45754637568697681</v>
      </c>
      <c r="BS740" s="50">
        <f t="shared" si="262"/>
        <v>0.48680032934762552</v>
      </c>
      <c r="BT740" s="50">
        <f t="shared" si="263"/>
        <v>1.2709621546860468E-3</v>
      </c>
      <c r="BU740" s="50">
        <f t="shared" si="263"/>
        <v>1.3522231370767376E-3</v>
      </c>
    </row>
    <row r="741" spans="1:73" x14ac:dyDescent="0.25">
      <c r="A741" s="21">
        <v>43739.512499999997</v>
      </c>
      <c r="B741" s="17">
        <v>337834</v>
      </c>
      <c r="C741" s="17">
        <v>13.46</v>
      </c>
      <c r="D741" s="17">
        <v>27.69</v>
      </c>
      <c r="E741" s="17">
        <v>668.1</v>
      </c>
      <c r="F741" s="17">
        <v>78.989999999999995</v>
      </c>
      <c r="G741" s="17">
        <v>-100.7</v>
      </c>
      <c r="H741" s="17">
        <v>-15.95</v>
      </c>
      <c r="I741" s="17">
        <v>31.82</v>
      </c>
      <c r="J741" s="17">
        <v>305</v>
      </c>
      <c r="K741" s="17">
        <v>589.1</v>
      </c>
      <c r="L741" s="17">
        <v>-84.7</v>
      </c>
      <c r="M741" s="17">
        <v>0.11799999999999999</v>
      </c>
      <c r="N741" s="17">
        <v>567.4</v>
      </c>
      <c r="O741" s="17">
        <v>63.04</v>
      </c>
      <c r="P741" s="17">
        <v>504.4</v>
      </c>
      <c r="Q741" s="17">
        <v>389.8</v>
      </c>
      <c r="R741" s="17">
        <v>474.6</v>
      </c>
      <c r="S741" s="17">
        <v>24.92</v>
      </c>
      <c r="T741" s="17">
        <v>63.73</v>
      </c>
      <c r="U741" s="17">
        <v>0.24</v>
      </c>
      <c r="V741" s="17">
        <v>296</v>
      </c>
      <c r="W741" s="17">
        <v>27.3</v>
      </c>
      <c r="X741" s="17">
        <v>0.65600000000000003</v>
      </c>
      <c r="Y741" s="17">
        <v>6.5551469999999998</v>
      </c>
      <c r="Z741" s="7">
        <f t="shared" si="242"/>
        <v>26.11</v>
      </c>
      <c r="AA741" s="7">
        <f t="shared" si="256"/>
        <v>299.26</v>
      </c>
      <c r="AB741" s="2">
        <f t="shared" si="243"/>
        <v>541.16100000000006</v>
      </c>
      <c r="AC741" s="42">
        <f t="shared" si="244"/>
        <v>3.3560425239043328</v>
      </c>
      <c r="AD741" s="42">
        <f t="shared" si="245"/>
        <v>2.1388059004842312</v>
      </c>
      <c r="AE741" s="42">
        <f t="shared" si="246"/>
        <v>0.84853154696437538</v>
      </c>
      <c r="AF741" s="42">
        <f t="shared" si="247"/>
        <v>385.87419686916917</v>
      </c>
      <c r="AG741" s="42">
        <f t="shared" si="248"/>
        <v>370.43922899440241</v>
      </c>
      <c r="AH741" s="6">
        <f t="shared" si="249"/>
        <v>374.20799999999997</v>
      </c>
      <c r="AI741" s="4">
        <v>25.9820310823103</v>
      </c>
      <c r="AJ741" s="4">
        <f t="shared" si="257"/>
        <v>299.13203108231028</v>
      </c>
      <c r="AK741" s="8">
        <f t="shared" si="250"/>
        <v>0.20866450546540324</v>
      </c>
      <c r="AL741" s="8">
        <f t="shared" si="251"/>
        <v>435.7872179768313</v>
      </c>
      <c r="AM741" s="8">
        <f t="shared" si="252"/>
        <v>1.26</v>
      </c>
      <c r="AN741" s="8">
        <f t="shared" si="253"/>
        <v>-4.6969455610997111</v>
      </c>
      <c r="AO741" s="22">
        <f t="shared" si="254"/>
        <v>1.1025701512928412E-2</v>
      </c>
      <c r="AP741" s="22">
        <f t="shared" si="255"/>
        <v>0.1219231164159523</v>
      </c>
      <c r="AQ741" s="19">
        <f t="shared" si="258"/>
        <v>0.1219231164159523</v>
      </c>
      <c r="AX741">
        <v>0.1998276605502757</v>
      </c>
      <c r="AY741">
        <v>57.594827586206897</v>
      </c>
      <c r="AZ741">
        <v>2.3997844827586206</v>
      </c>
      <c r="BA741">
        <v>1.9438254310344827</v>
      </c>
      <c r="BB741">
        <v>7.3103448275862082</v>
      </c>
      <c r="BC741">
        <v>0.30459770114942536</v>
      </c>
      <c r="BD741">
        <v>1.6392277298850573</v>
      </c>
      <c r="BE741">
        <v>0.16392277298850574</v>
      </c>
      <c r="BF741">
        <v>0</v>
      </c>
      <c r="BG741">
        <v>26.11</v>
      </c>
      <c r="BH741">
        <v>0.27558142043091505</v>
      </c>
      <c r="BI741">
        <v>3.3833596576149425</v>
      </c>
      <c r="BJ741">
        <v>2.1562151097980027</v>
      </c>
      <c r="BK741">
        <v>0.45175482939786837</v>
      </c>
      <c r="BL741">
        <v>1.25487452610519E-3</v>
      </c>
      <c r="BP741" s="50">
        <f t="shared" si="259"/>
        <v>0.27566395117668735</v>
      </c>
      <c r="BQ741" s="50">
        <f t="shared" si="260"/>
        <v>6.5569109195402292E-2</v>
      </c>
      <c r="BR741" s="50">
        <f t="shared" si="261"/>
        <v>0.45480873928147481</v>
      </c>
      <c r="BS741" s="50">
        <f t="shared" si="262"/>
        <v>0.48444519944730197</v>
      </c>
      <c r="BT741" s="50">
        <f t="shared" si="263"/>
        <v>1.2633576091152078E-3</v>
      </c>
      <c r="BU741" s="50">
        <f t="shared" si="263"/>
        <v>1.3456811095758387E-3</v>
      </c>
    </row>
    <row r="742" spans="1:73" x14ac:dyDescent="0.25">
      <c r="A742" s="21">
        <v>43739.513194444444</v>
      </c>
      <c r="B742" s="17">
        <v>337835</v>
      </c>
      <c r="C742" s="17">
        <v>13.45</v>
      </c>
      <c r="D742" s="17">
        <v>27.7</v>
      </c>
      <c r="E742" s="17">
        <v>668.9</v>
      </c>
      <c r="F742" s="17">
        <v>79.349999999999994</v>
      </c>
      <c r="G742" s="17">
        <v>-100</v>
      </c>
      <c r="H742" s="17">
        <v>-16.440000000000001</v>
      </c>
      <c r="I742" s="17">
        <v>31.84</v>
      </c>
      <c r="J742" s="17">
        <v>305</v>
      </c>
      <c r="K742" s="17">
        <v>589.5</v>
      </c>
      <c r="L742" s="17">
        <v>-83.6</v>
      </c>
      <c r="M742" s="17">
        <v>0.11899999999999999</v>
      </c>
      <c r="N742" s="17">
        <v>568.79999999999995</v>
      </c>
      <c r="O742" s="17">
        <v>62.91</v>
      </c>
      <c r="P742" s="17">
        <v>505.9</v>
      </c>
      <c r="Q742" s="17">
        <v>390.6</v>
      </c>
      <c r="R742" s="17">
        <v>474.2</v>
      </c>
      <c r="S742" s="17">
        <v>24.94</v>
      </c>
      <c r="T742" s="17">
        <v>64.12</v>
      </c>
      <c r="U742" s="17">
        <v>0.67500000000000004</v>
      </c>
      <c r="V742" s="17">
        <v>253</v>
      </c>
      <c r="W742" s="17">
        <v>26.9</v>
      </c>
      <c r="X742" s="17">
        <v>0.65600000000000003</v>
      </c>
      <c r="Y742" s="17">
        <v>6.5618489999999996</v>
      </c>
      <c r="Z742" s="7">
        <f t="shared" si="242"/>
        <v>25.92</v>
      </c>
      <c r="AA742" s="7">
        <f t="shared" si="256"/>
        <v>299.07</v>
      </c>
      <c r="AB742" s="2">
        <f t="shared" si="243"/>
        <v>541.80899999999997</v>
      </c>
      <c r="AC742" s="42">
        <f t="shared" si="244"/>
        <v>3.3506159453001398</v>
      </c>
      <c r="AD742" s="42">
        <f t="shared" si="245"/>
        <v>2.1484149441264497</v>
      </c>
      <c r="AE742" s="42">
        <f t="shared" si="246"/>
        <v>0.84915276247474569</v>
      </c>
      <c r="AF742" s="42">
        <f t="shared" si="247"/>
        <v>385.17694880447067</v>
      </c>
      <c r="AG742" s="42">
        <f t="shared" si="248"/>
        <v>369.76987085229183</v>
      </c>
      <c r="AH742" s="6">
        <f t="shared" si="249"/>
        <v>374.976</v>
      </c>
      <c r="AI742" s="4">
        <v>25.939679407459799</v>
      </c>
      <c r="AJ742" s="4">
        <f t="shared" si="257"/>
        <v>299.08967940745976</v>
      </c>
      <c r="AK742" s="8">
        <f t="shared" si="250"/>
        <v>0.20826731482869318</v>
      </c>
      <c r="AL742" s="8">
        <f t="shared" si="251"/>
        <v>435.57681122745589</v>
      </c>
      <c r="AM742" s="8">
        <f t="shared" si="252"/>
        <v>2.1130842387373012</v>
      </c>
      <c r="AN742" s="8">
        <f t="shared" si="253"/>
        <v>1.2113490781414726</v>
      </c>
      <c r="AO742" s="22">
        <f t="shared" si="254"/>
        <v>1.092821464204935E-2</v>
      </c>
      <c r="AP742" s="22">
        <f t="shared" si="255"/>
        <v>0.12084509855982969</v>
      </c>
      <c r="AQ742" s="19">
        <f t="shared" si="258"/>
        <v>0.12084509855982969</v>
      </c>
      <c r="AX742">
        <v>0.19788144840227254</v>
      </c>
      <c r="AY742">
        <v>57.663793103448278</v>
      </c>
      <c r="AZ742">
        <v>2.4026580459770117</v>
      </c>
      <c r="BA742">
        <v>1.9461530172413797</v>
      </c>
      <c r="BB742">
        <v>7.2068965517241352</v>
      </c>
      <c r="BC742">
        <v>0.30028735632183895</v>
      </c>
      <c r="BD742">
        <v>1.6458656609195408</v>
      </c>
      <c r="BE742">
        <v>0.1645865660919541</v>
      </c>
      <c r="BF742">
        <v>0</v>
      </c>
      <c r="BG742">
        <v>25.92</v>
      </c>
      <c r="BH742">
        <v>0.77507274496194867</v>
      </c>
      <c r="BI742">
        <v>3.3455759695480736</v>
      </c>
      <c r="BJ742">
        <v>2.1451833116742249</v>
      </c>
      <c r="BK742">
        <v>0.4516310346312421</v>
      </c>
      <c r="BL742">
        <v>1.2545306517534503E-3</v>
      </c>
      <c r="BP742" s="50">
        <f t="shared" si="259"/>
        <v>0.77530486268443333</v>
      </c>
      <c r="BQ742" s="50">
        <f t="shared" si="260"/>
        <v>6.5834626436781632E-2</v>
      </c>
      <c r="BR742" s="50">
        <f t="shared" si="261"/>
        <v>0.46003102610835445</v>
      </c>
      <c r="BS742" s="50">
        <f t="shared" si="262"/>
        <v>0.48885734303822143</v>
      </c>
      <c r="BT742" s="50">
        <f t="shared" si="263"/>
        <v>1.2778639614120957E-3</v>
      </c>
      <c r="BU742" s="50">
        <f t="shared" si="263"/>
        <v>1.3579370639950595E-3</v>
      </c>
    </row>
    <row r="743" spans="1:73" x14ac:dyDescent="0.25">
      <c r="A743" s="21">
        <v>43739.513194444444</v>
      </c>
      <c r="B743" s="17">
        <v>337836</v>
      </c>
      <c r="C743" s="17">
        <v>13.46</v>
      </c>
      <c r="D743" s="17">
        <v>27.71</v>
      </c>
      <c r="E743" s="17">
        <v>673.2</v>
      </c>
      <c r="F743" s="17">
        <v>80.400000000000006</v>
      </c>
      <c r="G743" s="17">
        <v>-99.7</v>
      </c>
      <c r="H743" s="17">
        <v>-16.809999999999999</v>
      </c>
      <c r="I743" s="17">
        <v>31.85</v>
      </c>
      <c r="J743" s="17">
        <v>305</v>
      </c>
      <c r="K743" s="17">
        <v>592.79999999999995</v>
      </c>
      <c r="L743" s="17">
        <v>-82.9</v>
      </c>
      <c r="M743" s="17">
        <v>0.11899999999999999</v>
      </c>
      <c r="N743" s="17">
        <v>573.5</v>
      </c>
      <c r="O743" s="17">
        <v>63.55</v>
      </c>
      <c r="P743" s="17">
        <v>509.9</v>
      </c>
      <c r="Q743" s="17">
        <v>391</v>
      </c>
      <c r="R743" s="17">
        <v>473.9</v>
      </c>
      <c r="S743" s="17">
        <v>24.96</v>
      </c>
      <c r="T743" s="17">
        <v>62.3</v>
      </c>
      <c r="U743" s="17">
        <v>1.58</v>
      </c>
      <c r="V743" s="17">
        <v>336</v>
      </c>
      <c r="W743" s="17">
        <v>26.1</v>
      </c>
      <c r="X743" s="17">
        <v>0.66200000000000003</v>
      </c>
      <c r="Y743" s="17">
        <v>6.6200679999999998</v>
      </c>
      <c r="Z743" s="7">
        <f t="shared" si="242"/>
        <v>25.53</v>
      </c>
      <c r="AA743" s="7">
        <f t="shared" si="256"/>
        <v>298.67999999999995</v>
      </c>
      <c r="AB743" s="2">
        <f t="shared" si="243"/>
        <v>545.29200000000003</v>
      </c>
      <c r="AC743" s="42">
        <f t="shared" si="244"/>
        <v>3.4010914117978661</v>
      </c>
      <c r="AD743" s="42">
        <f t="shared" si="245"/>
        <v>2.1188799495500708</v>
      </c>
      <c r="AE743" s="42">
        <f t="shared" si="246"/>
        <v>0.84763167370495551</v>
      </c>
      <c r="AF743" s="42">
        <f t="shared" si="247"/>
        <v>382.48535075942965</v>
      </c>
      <c r="AG743" s="42">
        <f t="shared" si="248"/>
        <v>367.18593672905246</v>
      </c>
      <c r="AH743" s="6">
        <f t="shared" si="249"/>
        <v>375.36</v>
      </c>
      <c r="AI743" s="4">
        <v>26.1327400524106</v>
      </c>
      <c r="AJ743" s="4">
        <f t="shared" si="257"/>
        <v>299.28274005241059</v>
      </c>
      <c r="AK743" s="8">
        <f t="shared" si="250"/>
        <v>0.20745360854978562</v>
      </c>
      <c r="AL743" s="8">
        <f t="shared" si="251"/>
        <v>436.83287151176296</v>
      </c>
      <c r="AM743" s="8">
        <f t="shared" si="252"/>
        <v>3.2329089068515371</v>
      </c>
      <c r="AN743" s="8">
        <f t="shared" si="253"/>
        <v>56.762825313595023</v>
      </c>
      <c r="AO743" s="22">
        <f t="shared" si="254"/>
        <v>9.7229034847476983E-3</v>
      </c>
      <c r="AP743" s="22">
        <f t="shared" si="255"/>
        <v>0.10751666840263562</v>
      </c>
      <c r="AQ743" s="19">
        <f t="shared" si="258"/>
        <v>0.10751666840263562</v>
      </c>
      <c r="AX743">
        <v>0.19393654226520457</v>
      </c>
      <c r="AY743">
        <v>58.034482758620697</v>
      </c>
      <c r="AZ743">
        <v>2.4181034482758625</v>
      </c>
      <c r="BA743">
        <v>1.9586637931034487</v>
      </c>
      <c r="BB743">
        <v>7.1465517241379297</v>
      </c>
      <c r="BC743">
        <v>0.29777298850574707</v>
      </c>
      <c r="BD743">
        <v>1.6608908045977016</v>
      </c>
      <c r="BE743">
        <v>0.16608908045977017</v>
      </c>
      <c r="BF743">
        <v>0</v>
      </c>
      <c r="BG743">
        <v>25.53</v>
      </c>
      <c r="BH743">
        <v>1.8142443511701909</v>
      </c>
      <c r="BI743">
        <v>3.2691704468273932</v>
      </c>
      <c r="BJ743">
        <v>2.0366931883734658</v>
      </c>
      <c r="BK743">
        <v>0.4537118419586797</v>
      </c>
      <c r="BL743">
        <v>1.2603106721074436E-3</v>
      </c>
      <c r="BP743" s="50">
        <f t="shared" si="259"/>
        <v>1.8147876785798587</v>
      </c>
      <c r="BQ743" s="50">
        <f t="shared" si="260"/>
        <v>6.6435632183908064E-2</v>
      </c>
      <c r="BR743" s="50">
        <f t="shared" si="261"/>
        <v>0.47260385752915784</v>
      </c>
      <c r="BS743" s="50">
        <f t="shared" si="262"/>
        <v>0.49987040992813869</v>
      </c>
      <c r="BT743" s="50">
        <f t="shared" si="263"/>
        <v>1.3127884931365495E-3</v>
      </c>
      <c r="BU743" s="50">
        <f t="shared" si="263"/>
        <v>1.3885289164670518E-3</v>
      </c>
    </row>
    <row r="744" spans="1:73" x14ac:dyDescent="0.25">
      <c r="A744" s="21">
        <v>43739.513194444444</v>
      </c>
      <c r="B744" s="17">
        <v>337837</v>
      </c>
      <c r="C744" s="17">
        <v>13.47</v>
      </c>
      <c r="D744" s="17">
        <v>27.71</v>
      </c>
      <c r="E744" s="17">
        <v>678.8</v>
      </c>
      <c r="F744" s="17">
        <v>81.400000000000006</v>
      </c>
      <c r="G744" s="17">
        <v>-100</v>
      </c>
      <c r="H744" s="17">
        <v>-16.95</v>
      </c>
      <c r="I744" s="17">
        <v>31.85</v>
      </c>
      <c r="J744" s="17">
        <v>305</v>
      </c>
      <c r="K744" s="17">
        <v>597.29999999999995</v>
      </c>
      <c r="L744" s="17">
        <v>-83</v>
      </c>
      <c r="M744" s="17">
        <v>0.12</v>
      </c>
      <c r="N744" s="17">
        <v>578.79999999999995</v>
      </c>
      <c r="O744" s="17">
        <v>64.48</v>
      </c>
      <c r="P744" s="17">
        <v>514.29999999999995</v>
      </c>
      <c r="Q744" s="17">
        <v>390.7</v>
      </c>
      <c r="R744" s="17">
        <v>473.7</v>
      </c>
      <c r="S744" s="17">
        <v>24.99</v>
      </c>
      <c r="T744" s="17">
        <v>61.61</v>
      </c>
      <c r="U744" s="17">
        <v>1.06</v>
      </c>
      <c r="V744" s="17">
        <v>327</v>
      </c>
      <c r="W744" s="17">
        <v>26.1</v>
      </c>
      <c r="X744" s="17">
        <v>0.66700000000000004</v>
      </c>
      <c r="Y744" s="17">
        <v>6.6694639999999996</v>
      </c>
      <c r="Z744" s="7">
        <f t="shared" si="242"/>
        <v>25.545000000000002</v>
      </c>
      <c r="AA744" s="7">
        <f t="shared" si="256"/>
        <v>298.69499999999999</v>
      </c>
      <c r="AB744" s="2">
        <f t="shared" si="243"/>
        <v>549.82799999999997</v>
      </c>
      <c r="AC744" s="42">
        <f t="shared" si="244"/>
        <v>3.3285454792544362</v>
      </c>
      <c r="AD744" s="42">
        <f t="shared" si="245"/>
        <v>2.050716869768658</v>
      </c>
      <c r="AE744" s="42">
        <f t="shared" si="246"/>
        <v>0.84367147445534252</v>
      </c>
      <c r="AF744" s="42">
        <f t="shared" si="247"/>
        <v>380.77483221614244</v>
      </c>
      <c r="AG744" s="42">
        <f t="shared" si="248"/>
        <v>365.54383892749672</v>
      </c>
      <c r="AH744" s="6">
        <f t="shared" si="249"/>
        <v>375.072</v>
      </c>
      <c r="AI744" s="4">
        <v>25.8038898093839</v>
      </c>
      <c r="AJ744" s="4">
        <f t="shared" si="257"/>
        <v>298.9538898093839</v>
      </c>
      <c r="AK744" s="8">
        <f t="shared" si="250"/>
        <v>0.20748486568526875</v>
      </c>
      <c r="AL744" s="8">
        <f t="shared" si="251"/>
        <v>434.84220524756211</v>
      </c>
      <c r="AM744" s="8">
        <f t="shared" si="252"/>
        <v>2.6479992447128833</v>
      </c>
      <c r="AN744" s="8">
        <f t="shared" si="253"/>
        <v>19.969780774223228</v>
      </c>
      <c r="AO744" s="22">
        <f t="shared" si="254"/>
        <v>1.0702617793649052E-2</v>
      </c>
      <c r="AP744" s="22">
        <f t="shared" si="255"/>
        <v>0.11835043000941327</v>
      </c>
      <c r="AQ744" s="19">
        <f t="shared" si="258"/>
        <v>0.11835043000941327</v>
      </c>
      <c r="AX744">
        <v>0.19408703531843569</v>
      </c>
      <c r="AY744">
        <v>58.517241379310342</v>
      </c>
      <c r="AZ744">
        <v>2.4382183908045976</v>
      </c>
      <c r="BA744">
        <v>1.9749568965517241</v>
      </c>
      <c r="BB744">
        <v>7.1551724137931041</v>
      </c>
      <c r="BC744">
        <v>0.29813218390804602</v>
      </c>
      <c r="BD744">
        <v>1.6768247126436782</v>
      </c>
      <c r="BE744">
        <v>0.16768247126436783</v>
      </c>
      <c r="BF744">
        <v>0</v>
      </c>
      <c r="BG744">
        <v>25.545000000000002</v>
      </c>
      <c r="BH744">
        <v>1.2171512735698751</v>
      </c>
      <c r="BI744">
        <v>3.272080744971301</v>
      </c>
      <c r="BJ744">
        <v>2.0159289469768185</v>
      </c>
      <c r="BK744">
        <v>0.45876632402424061</v>
      </c>
      <c r="BL744">
        <v>1.2743509000673352E-3</v>
      </c>
      <c r="BP744" s="50">
        <f t="shared" si="259"/>
        <v>1.2175157843637026</v>
      </c>
      <c r="BQ744" s="50">
        <f t="shared" si="260"/>
        <v>6.7072988505747125E-2</v>
      </c>
      <c r="BR744" s="50">
        <f t="shared" si="261"/>
        <v>0.47201072516807674</v>
      </c>
      <c r="BS744" s="50">
        <f t="shared" si="262"/>
        <v>0.50048181278709303</v>
      </c>
      <c r="BT744" s="50">
        <f t="shared" si="263"/>
        <v>1.3111409032446576E-3</v>
      </c>
      <c r="BU744" s="50">
        <f t="shared" si="263"/>
        <v>1.390227257741925E-3</v>
      </c>
    </row>
    <row r="745" spans="1:73" x14ac:dyDescent="0.25">
      <c r="A745" s="21">
        <v>43739.513194444444</v>
      </c>
      <c r="B745" s="17">
        <v>337838</v>
      </c>
      <c r="C745" s="17">
        <v>13.46</v>
      </c>
      <c r="D745" s="17">
        <v>27.72</v>
      </c>
      <c r="E745" s="17">
        <v>679.8</v>
      </c>
      <c r="F745" s="17">
        <v>81.400000000000006</v>
      </c>
      <c r="G745" s="17">
        <v>-101.9</v>
      </c>
      <c r="H745" s="17">
        <v>-18.829999999999998</v>
      </c>
      <c r="I745" s="17">
        <v>31.83</v>
      </c>
      <c r="J745" s="17">
        <v>305</v>
      </c>
      <c r="K745" s="17">
        <v>598.29999999999995</v>
      </c>
      <c r="L745" s="17">
        <v>-83.1</v>
      </c>
      <c r="M745" s="17">
        <v>0.12</v>
      </c>
      <c r="N745" s="17">
        <v>577.9</v>
      </c>
      <c r="O745" s="17">
        <v>62.61</v>
      </c>
      <c r="P745" s="17">
        <v>515.20000000000005</v>
      </c>
      <c r="Q745" s="17">
        <v>388.7</v>
      </c>
      <c r="R745" s="17">
        <v>471.7</v>
      </c>
      <c r="S745" s="17">
        <v>25</v>
      </c>
      <c r="T745" s="17">
        <v>59.14</v>
      </c>
      <c r="U745" s="17">
        <v>0.63500000000000001</v>
      </c>
      <c r="V745" s="17">
        <v>312</v>
      </c>
      <c r="W745" s="17">
        <v>26.15</v>
      </c>
      <c r="X745" s="17">
        <v>0.66700000000000004</v>
      </c>
      <c r="Y745" s="17">
        <v>6.6725399999999997</v>
      </c>
      <c r="Z745" s="7">
        <f t="shared" si="242"/>
        <v>25.574999999999999</v>
      </c>
      <c r="AA745" s="7">
        <f t="shared" si="256"/>
        <v>298.72499999999997</v>
      </c>
      <c r="AB745" s="2">
        <f t="shared" si="243"/>
        <v>550.63800000000003</v>
      </c>
      <c r="AC745" s="42">
        <f t="shared" si="244"/>
        <v>3.3562501069506978</v>
      </c>
      <c r="AD745" s="42">
        <f t="shared" si="245"/>
        <v>1.9848863132506427</v>
      </c>
      <c r="AE745" s="42">
        <f t="shared" si="246"/>
        <v>0.83973220339911536</v>
      </c>
      <c r="AF745" s="42">
        <f t="shared" si="247"/>
        <v>379.14920231941198</v>
      </c>
      <c r="AG745" s="42">
        <f t="shared" si="248"/>
        <v>363.98323422663549</v>
      </c>
      <c r="AH745" s="6">
        <f t="shared" si="249"/>
        <v>373.15199999999999</v>
      </c>
      <c r="AI745" s="4">
        <v>25.9336116158272</v>
      </c>
      <c r="AJ745" s="4">
        <f t="shared" si="257"/>
        <v>299.08361161582718</v>
      </c>
      <c r="AK745" s="8">
        <f t="shared" si="250"/>
        <v>0.20754738937497483</v>
      </c>
      <c r="AL745" s="8">
        <f t="shared" si="251"/>
        <v>435.61967480391058</v>
      </c>
      <c r="AM745" s="8">
        <f t="shared" si="252"/>
        <v>2.0495182360740292</v>
      </c>
      <c r="AN745" s="8">
        <f t="shared" si="253"/>
        <v>21.409997878889431</v>
      </c>
      <c r="AO745" s="22">
        <f t="shared" si="254"/>
        <v>1.0626855473805017E-2</v>
      </c>
      <c r="AP745" s="22">
        <f t="shared" si="255"/>
        <v>0.1175126440298585</v>
      </c>
      <c r="AQ745" s="19">
        <f t="shared" si="258"/>
        <v>0.1175126440298585</v>
      </c>
      <c r="AX745">
        <v>0.19438831643743573</v>
      </c>
      <c r="AY745">
        <v>58.603448275862064</v>
      </c>
      <c r="AZ745">
        <v>2.4418103448275859</v>
      </c>
      <c r="BA745">
        <v>1.9778663793103446</v>
      </c>
      <c r="BB745">
        <v>7.1551724137931041</v>
      </c>
      <c r="BC745">
        <v>0.29813218390804602</v>
      </c>
      <c r="BD745">
        <v>1.6797341954022986</v>
      </c>
      <c r="BE745">
        <v>0.16797341954022987</v>
      </c>
      <c r="BF745">
        <v>0</v>
      </c>
      <c r="BG745">
        <v>25.574999999999999</v>
      </c>
      <c r="BH745">
        <v>0.72914250822346283</v>
      </c>
      <c r="BI745">
        <v>3.2779081174164655</v>
      </c>
      <c r="BJ745">
        <v>1.9385548606400977</v>
      </c>
      <c r="BK745">
        <v>0.46151806304799198</v>
      </c>
      <c r="BL745">
        <v>1.2819946195777555E-3</v>
      </c>
      <c r="BP745" s="50">
        <f t="shared" si="259"/>
        <v>0.72936087082165202</v>
      </c>
      <c r="BQ745" s="50">
        <f t="shared" si="260"/>
        <v>6.7189367816091944E-2</v>
      </c>
      <c r="BR745" s="50">
        <f t="shared" si="261"/>
        <v>0.46971928568091692</v>
      </c>
      <c r="BS745" s="50">
        <f t="shared" si="262"/>
        <v>0.49906775521847829</v>
      </c>
      <c r="BT745" s="50">
        <f t="shared" si="263"/>
        <v>1.3047757935581025E-3</v>
      </c>
      <c r="BU745" s="50">
        <f t="shared" si="263"/>
        <v>1.3862993200513287E-3</v>
      </c>
    </row>
    <row r="746" spans="1:73" x14ac:dyDescent="0.25">
      <c r="A746" s="21">
        <v>43739.513194444444</v>
      </c>
      <c r="B746" s="17">
        <v>337839</v>
      </c>
      <c r="C746" s="17">
        <v>13.45</v>
      </c>
      <c r="D746" s="17">
        <v>27.73</v>
      </c>
      <c r="E746" s="17">
        <v>676</v>
      </c>
      <c r="F746" s="17">
        <v>80.599999999999994</v>
      </c>
      <c r="G746" s="17">
        <v>-103.7</v>
      </c>
      <c r="H746" s="17">
        <v>-20.96</v>
      </c>
      <c r="I746" s="17">
        <v>31.83</v>
      </c>
      <c r="J746" s="17">
        <v>305</v>
      </c>
      <c r="K746" s="17">
        <v>595.4</v>
      </c>
      <c r="L746" s="17">
        <v>-82.8</v>
      </c>
      <c r="M746" s="17">
        <v>0.11899999999999999</v>
      </c>
      <c r="N746" s="17">
        <v>572.29999999999995</v>
      </c>
      <c r="O746" s="17">
        <v>59.65</v>
      </c>
      <c r="P746" s="17">
        <v>512.6</v>
      </c>
      <c r="Q746" s="17">
        <v>386.8</v>
      </c>
      <c r="R746" s="17">
        <v>469.6</v>
      </c>
      <c r="S746" s="17">
        <v>25.02</v>
      </c>
      <c r="T746" s="17">
        <v>58.69</v>
      </c>
      <c r="U746" s="17">
        <v>0.47</v>
      </c>
      <c r="V746" s="17">
        <v>100.5</v>
      </c>
      <c r="W746" s="17">
        <v>26.35</v>
      </c>
      <c r="X746" s="17">
        <v>0.66300000000000003</v>
      </c>
      <c r="Y746" s="17">
        <v>6.6324719999999999</v>
      </c>
      <c r="Z746" s="7">
        <f t="shared" si="242"/>
        <v>25.685000000000002</v>
      </c>
      <c r="AA746" s="7">
        <f t="shared" si="256"/>
        <v>298.83499999999998</v>
      </c>
      <c r="AB746" s="2">
        <f t="shared" si="243"/>
        <v>547.56000000000006</v>
      </c>
      <c r="AC746" s="42">
        <f t="shared" si="244"/>
        <v>3.322789641294452</v>
      </c>
      <c r="AD746" s="42">
        <f t="shared" si="245"/>
        <v>1.9501452404757138</v>
      </c>
      <c r="AE746" s="42">
        <f t="shared" si="246"/>
        <v>0.83757040386940462</v>
      </c>
      <c r="AF746" s="42">
        <f t="shared" si="247"/>
        <v>378.7304527983116</v>
      </c>
      <c r="AG746" s="42">
        <f t="shared" si="248"/>
        <v>363.5812346863791</v>
      </c>
      <c r="AH746" s="6">
        <f t="shared" si="249"/>
        <v>371.32799999999997</v>
      </c>
      <c r="AI746" s="4">
        <v>25.790224578992799</v>
      </c>
      <c r="AJ746" s="4">
        <f t="shared" si="257"/>
        <v>298.9402245789928</v>
      </c>
      <c r="AK746" s="8">
        <f t="shared" si="250"/>
        <v>0.20777675036588722</v>
      </c>
      <c r="AL746" s="8">
        <f t="shared" si="251"/>
        <v>434.72723150551934</v>
      </c>
      <c r="AM746" s="8">
        <f t="shared" si="252"/>
        <v>1.7632498404933996</v>
      </c>
      <c r="AN746" s="8">
        <f t="shared" si="253"/>
        <v>5.4046992805033263</v>
      </c>
      <c r="AO746" s="22">
        <f t="shared" si="254"/>
        <v>1.0899965693284941E-2</v>
      </c>
      <c r="AP746" s="22">
        <f t="shared" si="255"/>
        <v>0.12053271935522375</v>
      </c>
      <c r="AQ746" s="19">
        <f t="shared" si="258"/>
        <v>0.12053271935522375</v>
      </c>
      <c r="AX746">
        <v>0.1954963852046315</v>
      </c>
      <c r="AY746">
        <v>58.275862068965516</v>
      </c>
      <c r="AZ746">
        <v>2.4281609195402298</v>
      </c>
      <c r="BA746">
        <v>1.9668103448275862</v>
      </c>
      <c r="BB746">
        <v>7.1379310344827598</v>
      </c>
      <c r="BC746">
        <v>0.29741379310344834</v>
      </c>
      <c r="BD746">
        <v>1.6693965517241378</v>
      </c>
      <c r="BE746">
        <v>0.1669396551724138</v>
      </c>
      <c r="BF746">
        <v>0</v>
      </c>
      <c r="BG746">
        <v>25.685000000000002</v>
      </c>
      <c r="BH746">
        <v>0.53968028167720861</v>
      </c>
      <c r="BI746">
        <v>3.2993526221880383</v>
      </c>
      <c r="BJ746">
        <v>1.9363900539621597</v>
      </c>
      <c r="BK746">
        <v>0.45939640758697903</v>
      </c>
      <c r="BL746">
        <v>1.2761011321860529E-3</v>
      </c>
      <c r="BP746" s="50">
        <f t="shared" si="259"/>
        <v>0.53984190438767943</v>
      </c>
      <c r="BQ746" s="50">
        <f t="shared" si="260"/>
        <v>6.6775862068965519E-2</v>
      </c>
      <c r="BR746" s="50">
        <f t="shared" si="261"/>
        <v>0.46548151434474988</v>
      </c>
      <c r="BS746" s="50">
        <f t="shared" si="262"/>
        <v>0.49502279326594489</v>
      </c>
      <c r="BT746" s="50">
        <f t="shared" si="263"/>
        <v>1.2930042065131941E-3</v>
      </c>
      <c r="BU746" s="50">
        <f t="shared" si="263"/>
        <v>1.3750633146276247E-3</v>
      </c>
    </row>
    <row r="747" spans="1:73" x14ac:dyDescent="0.25">
      <c r="A747" s="21">
        <v>43739.513194444444</v>
      </c>
      <c r="B747" s="17">
        <v>337840</v>
      </c>
      <c r="C747" s="17">
        <v>13.47</v>
      </c>
      <c r="D747" s="17">
        <v>27.74</v>
      </c>
      <c r="E747" s="17">
        <v>674.8</v>
      </c>
      <c r="F747" s="17">
        <v>80.599999999999994</v>
      </c>
      <c r="G747" s="17">
        <v>-103.1</v>
      </c>
      <c r="H747" s="17">
        <v>-20.48</v>
      </c>
      <c r="I747" s="17">
        <v>31.85</v>
      </c>
      <c r="J747" s="17">
        <v>305</v>
      </c>
      <c r="K747" s="17">
        <v>594.29999999999995</v>
      </c>
      <c r="L747" s="17">
        <v>-82.6</v>
      </c>
      <c r="M747" s="17">
        <v>0.11899999999999999</v>
      </c>
      <c r="N747" s="17">
        <v>571.79999999999995</v>
      </c>
      <c r="O747" s="17">
        <v>60.1</v>
      </c>
      <c r="P747" s="17">
        <v>511.7</v>
      </c>
      <c r="Q747" s="17">
        <v>387.6</v>
      </c>
      <c r="R747" s="17">
        <v>470.2</v>
      </c>
      <c r="S747" s="17">
        <v>25.02</v>
      </c>
      <c r="T747" s="17">
        <v>60.24</v>
      </c>
      <c r="U747" s="17">
        <v>0.25</v>
      </c>
      <c r="V747" s="17">
        <v>91</v>
      </c>
      <c r="W747" s="17">
        <v>26.2</v>
      </c>
      <c r="X747" s="17">
        <v>0.66100000000000003</v>
      </c>
      <c r="Y747" s="17">
        <v>6.6149659999999999</v>
      </c>
      <c r="Z747" s="7">
        <f t="shared" si="242"/>
        <v>25.61</v>
      </c>
      <c r="AA747" s="7">
        <f t="shared" si="256"/>
        <v>298.76</v>
      </c>
      <c r="AB747" s="2">
        <f t="shared" si="243"/>
        <v>546.58799999999997</v>
      </c>
      <c r="AC747" s="42">
        <f t="shared" si="244"/>
        <v>3.242999489368414</v>
      </c>
      <c r="AD747" s="42">
        <f t="shared" si="245"/>
        <v>1.9535828923955327</v>
      </c>
      <c r="AE747" s="42">
        <f t="shared" si="246"/>
        <v>0.83781144747066849</v>
      </c>
      <c r="AF747" s="42">
        <f t="shared" si="247"/>
        <v>378.45927408850235</v>
      </c>
      <c r="AG747" s="42">
        <f t="shared" si="248"/>
        <v>363.32090312496223</v>
      </c>
      <c r="AH747" s="6">
        <f t="shared" si="249"/>
        <v>372.096</v>
      </c>
      <c r="AI747" s="4">
        <v>25.411032696609698</v>
      </c>
      <c r="AJ747" s="4">
        <f t="shared" si="257"/>
        <v>298.56103269660969</v>
      </c>
      <c r="AK747" s="8">
        <f t="shared" si="250"/>
        <v>0.2076203495533703</v>
      </c>
      <c r="AL747" s="8">
        <f t="shared" si="251"/>
        <v>432.4513868311393</v>
      </c>
      <c r="AM747" s="8">
        <f t="shared" si="252"/>
        <v>1.2859821149611685</v>
      </c>
      <c r="AN747" s="8">
        <f t="shared" si="253"/>
        <v>-7.4534463062084031</v>
      </c>
      <c r="AO747" s="22">
        <f t="shared" si="254"/>
        <v>1.1239880719143848E-2</v>
      </c>
      <c r="AP747" s="22">
        <f t="shared" si="255"/>
        <v>0.12429152773768644</v>
      </c>
      <c r="AQ747" s="19">
        <f t="shared" si="258"/>
        <v>0.12429152773768644</v>
      </c>
      <c r="AX747">
        <v>0.19474030868450293</v>
      </c>
      <c r="AY747">
        <v>58.172413793103445</v>
      </c>
      <c r="AZ747">
        <v>2.4238505747126435</v>
      </c>
      <c r="BA747">
        <v>1.9633189655172414</v>
      </c>
      <c r="BB747">
        <v>7.120689655172411</v>
      </c>
      <c r="BC747">
        <v>0.29669540229885044</v>
      </c>
      <c r="BD747">
        <v>1.666623563218391</v>
      </c>
      <c r="BE747">
        <v>0.16666235632183912</v>
      </c>
      <c r="BF747">
        <v>0</v>
      </c>
      <c r="BG747">
        <v>25.61</v>
      </c>
      <c r="BH747">
        <v>0.28706397961553654</v>
      </c>
      <c r="BI747">
        <v>3.2847181509472332</v>
      </c>
      <c r="BJ747">
        <v>1.9787142141306133</v>
      </c>
      <c r="BK747">
        <v>0.45692979919597598</v>
      </c>
      <c r="BL747">
        <v>1.2692494422110443E-3</v>
      </c>
      <c r="BP747" s="50">
        <f t="shared" si="259"/>
        <v>0.28714994914238268</v>
      </c>
      <c r="BQ747" s="50">
        <f t="shared" si="260"/>
        <v>6.6664942528735643E-2</v>
      </c>
      <c r="BR747" s="50">
        <f t="shared" si="261"/>
        <v>0.46020697411354861</v>
      </c>
      <c r="BS747" s="50">
        <f t="shared" si="262"/>
        <v>0.49011372169577738</v>
      </c>
      <c r="BT747" s="50">
        <f t="shared" si="263"/>
        <v>1.2783527058709684E-3</v>
      </c>
      <c r="BU747" s="50">
        <f t="shared" si="263"/>
        <v>1.3614270047104928E-3</v>
      </c>
    </row>
    <row r="748" spans="1:73" x14ac:dyDescent="0.25">
      <c r="A748" s="21">
        <v>43739.513888888891</v>
      </c>
      <c r="B748" s="17">
        <v>337841</v>
      </c>
      <c r="C748" s="17">
        <v>13.46</v>
      </c>
      <c r="D748" s="17">
        <v>27.74</v>
      </c>
      <c r="E748" s="17">
        <v>673.9</v>
      </c>
      <c r="F748" s="17">
        <v>80.2</v>
      </c>
      <c r="G748" s="17">
        <v>-103</v>
      </c>
      <c r="H748" s="17">
        <v>-20.05</v>
      </c>
      <c r="I748" s="17">
        <v>31.87</v>
      </c>
      <c r="J748" s="17">
        <v>305</v>
      </c>
      <c r="K748" s="17">
        <v>593.6</v>
      </c>
      <c r="L748" s="17">
        <v>-82.9</v>
      </c>
      <c r="M748" s="17">
        <v>0.11899999999999999</v>
      </c>
      <c r="N748" s="17">
        <v>570.9</v>
      </c>
      <c r="O748" s="17">
        <v>60.17</v>
      </c>
      <c r="P748" s="17">
        <v>510.7</v>
      </c>
      <c r="Q748" s="17">
        <v>387.8</v>
      </c>
      <c r="R748" s="17">
        <v>470.7</v>
      </c>
      <c r="S748" s="17">
        <v>25.03</v>
      </c>
      <c r="T748" s="17">
        <v>60.68</v>
      </c>
      <c r="U748" s="17">
        <v>0.625</v>
      </c>
      <c r="V748" s="17">
        <v>251.5</v>
      </c>
      <c r="W748" s="17">
        <v>26.25</v>
      </c>
      <c r="X748" s="17">
        <v>0.66100000000000003</v>
      </c>
      <c r="Y748" s="17">
        <v>6.6106720000000001</v>
      </c>
      <c r="Z748" s="7">
        <f t="shared" si="242"/>
        <v>25.64</v>
      </c>
      <c r="AA748" s="7">
        <f t="shared" si="256"/>
        <v>298.78999999999996</v>
      </c>
      <c r="AB748" s="2">
        <f t="shared" si="243"/>
        <v>545.85900000000004</v>
      </c>
      <c r="AC748" s="42">
        <f t="shared" si="244"/>
        <v>3.540723512573313</v>
      </c>
      <c r="AD748" s="42">
        <f t="shared" si="245"/>
        <v>2.1485110274294863</v>
      </c>
      <c r="AE748" s="42">
        <f t="shared" si="246"/>
        <v>0.84927194063048872</v>
      </c>
      <c r="AF748" s="42">
        <f t="shared" si="247"/>
        <v>383.79036490897522</v>
      </c>
      <c r="AG748" s="42">
        <f t="shared" si="248"/>
        <v>368.43875031261621</v>
      </c>
      <c r="AH748" s="6">
        <f t="shared" si="249"/>
        <v>372.28800000000001</v>
      </c>
      <c r="AI748" s="4">
        <v>26.759582539065299</v>
      </c>
      <c r="AJ748" s="4">
        <f t="shared" si="257"/>
        <v>299.9095825390653</v>
      </c>
      <c r="AK748" s="8">
        <f t="shared" si="250"/>
        <v>0.20768290045664139</v>
      </c>
      <c r="AL748" s="8">
        <f t="shared" si="251"/>
        <v>440.60219902316669</v>
      </c>
      <c r="AM748" s="8">
        <f t="shared" si="252"/>
        <v>2.0333162567588938</v>
      </c>
      <c r="AN748" s="8">
        <f t="shared" si="253"/>
        <v>66.313436445553776</v>
      </c>
      <c r="AO748" s="22">
        <f t="shared" si="254"/>
        <v>9.3626129330390048E-3</v>
      </c>
      <c r="AP748" s="22">
        <f t="shared" si="255"/>
        <v>0.10353254577533265</v>
      </c>
      <c r="AQ748" s="19">
        <f t="shared" si="258"/>
        <v>0.10353254577533265</v>
      </c>
      <c r="AX748">
        <v>0.19504244331214007</v>
      </c>
      <c r="AY748">
        <v>58.094827586206897</v>
      </c>
      <c r="AZ748">
        <v>2.420617816091954</v>
      </c>
      <c r="BA748">
        <v>1.9607004310344829</v>
      </c>
      <c r="BB748">
        <v>7.1465517241379297</v>
      </c>
      <c r="BC748">
        <v>0.29777298850574707</v>
      </c>
      <c r="BD748">
        <v>1.6629274425287357</v>
      </c>
      <c r="BE748">
        <v>0.16629274425287358</v>
      </c>
      <c r="BF748">
        <v>0</v>
      </c>
      <c r="BG748">
        <v>25.64</v>
      </c>
      <c r="BH748">
        <v>0.71765994903884134</v>
      </c>
      <c r="BI748">
        <v>3.2905651352121232</v>
      </c>
      <c r="BJ748">
        <v>1.9967149240467164</v>
      </c>
      <c r="BK748">
        <v>0.45654951439814473</v>
      </c>
      <c r="BL748">
        <v>1.2681930955504019E-3</v>
      </c>
      <c r="BP748" s="50">
        <f t="shared" si="259"/>
        <v>0.71787487285595675</v>
      </c>
      <c r="BQ748" s="50">
        <f t="shared" si="260"/>
        <v>6.6517097701149427E-2</v>
      </c>
      <c r="BR748" s="50">
        <f t="shared" si="261"/>
        <v>0.46452068788058387</v>
      </c>
      <c r="BS748" s="50">
        <f t="shared" si="262"/>
        <v>0.49362292805121349</v>
      </c>
      <c r="BT748" s="50">
        <f t="shared" si="263"/>
        <v>1.2903352441127329E-3</v>
      </c>
      <c r="BU748" s="50">
        <f t="shared" si="263"/>
        <v>1.3711748001422597E-3</v>
      </c>
    </row>
    <row r="749" spans="1:73" x14ac:dyDescent="0.25">
      <c r="A749" s="21">
        <v>43739.513888888891</v>
      </c>
      <c r="B749" s="17">
        <v>337842</v>
      </c>
      <c r="C749" s="17">
        <v>13.46</v>
      </c>
      <c r="D749" s="17">
        <v>27.75</v>
      </c>
      <c r="E749" s="17">
        <v>673.3</v>
      </c>
      <c r="F749" s="17">
        <v>80.5</v>
      </c>
      <c r="G749" s="17">
        <v>-101.5</v>
      </c>
      <c r="H749" s="17">
        <v>-19.95</v>
      </c>
      <c r="I749" s="17">
        <v>31.88</v>
      </c>
      <c r="J749" s="17">
        <v>305</v>
      </c>
      <c r="K749" s="17">
        <v>592.79999999999995</v>
      </c>
      <c r="L749" s="17">
        <v>-81.599999999999994</v>
      </c>
      <c r="M749" s="17">
        <v>0.12</v>
      </c>
      <c r="N749" s="17">
        <v>571.79999999999995</v>
      </c>
      <c r="O749" s="17">
        <v>60.58</v>
      </c>
      <c r="P749" s="17">
        <v>511.2</v>
      </c>
      <c r="Q749" s="17">
        <v>389.3</v>
      </c>
      <c r="R749" s="17">
        <v>470.9</v>
      </c>
      <c r="S749" s="17">
        <v>25.04</v>
      </c>
      <c r="T749" s="17">
        <v>61.29</v>
      </c>
      <c r="U749" s="17">
        <v>1.2350000000000001</v>
      </c>
      <c r="V749" s="17">
        <v>207.5</v>
      </c>
      <c r="W749" s="17">
        <v>25.9</v>
      </c>
      <c r="X749" s="17">
        <v>0.66100000000000003</v>
      </c>
      <c r="Y749" s="17">
        <v>6.6061290000000001</v>
      </c>
      <c r="Z749" s="7">
        <f t="shared" si="242"/>
        <v>25.47</v>
      </c>
      <c r="AA749" s="7">
        <f t="shared" si="256"/>
        <v>298.62</v>
      </c>
      <c r="AB749" s="2">
        <f t="shared" si="243"/>
        <v>545.37300000000005</v>
      </c>
      <c r="AC749" s="42">
        <f t="shared" si="244"/>
        <v>3.3961477764673429</v>
      </c>
      <c r="AD749" s="42">
        <f t="shared" si="245"/>
        <v>2.0814989721968344</v>
      </c>
      <c r="AE749" s="42">
        <f t="shared" si="246"/>
        <v>0.84550122700112285</v>
      </c>
      <c r="AF749" s="42">
        <f t="shared" si="247"/>
        <v>381.21753216107118</v>
      </c>
      <c r="AG749" s="42">
        <f t="shared" si="248"/>
        <v>365.96883087462834</v>
      </c>
      <c r="AH749" s="6">
        <f t="shared" si="249"/>
        <v>373.72800000000001</v>
      </c>
      <c r="AI749" s="4">
        <v>26.104884326439599</v>
      </c>
      <c r="AJ749" s="4">
        <f t="shared" si="257"/>
        <v>299.25488432643959</v>
      </c>
      <c r="AK749" s="8">
        <f t="shared" si="250"/>
        <v>0.20732861139997497</v>
      </c>
      <c r="AL749" s="8">
        <f t="shared" si="251"/>
        <v>436.67683256574804</v>
      </c>
      <c r="AM749" s="8">
        <f t="shared" si="252"/>
        <v>2.8582380936514018</v>
      </c>
      <c r="AN749" s="8">
        <f t="shared" si="253"/>
        <v>52.860771013559493</v>
      </c>
      <c r="AO749" s="22">
        <f t="shared" si="254"/>
        <v>9.7799831378927414E-3</v>
      </c>
      <c r="AP749" s="22">
        <f t="shared" si="255"/>
        <v>0.1081478599134184</v>
      </c>
      <c r="AQ749" s="19">
        <f t="shared" si="258"/>
        <v>0.1081478599134184</v>
      </c>
      <c r="AX749">
        <v>0.19333555224072016</v>
      </c>
      <c r="AY749">
        <v>58.043103448275858</v>
      </c>
      <c r="AZ749">
        <v>2.4184626436781609</v>
      </c>
      <c r="BA749">
        <v>1.9589547413793105</v>
      </c>
      <c r="BB749">
        <v>7.0344827586206868</v>
      </c>
      <c r="BC749">
        <v>0.29310344827586193</v>
      </c>
      <c r="BD749">
        <v>1.6658512931034486</v>
      </c>
      <c r="BE749">
        <v>0.16658512931034486</v>
      </c>
      <c r="BF749">
        <v>0</v>
      </c>
      <c r="BG749">
        <v>25.47</v>
      </c>
      <c r="BH749">
        <v>1.4180960593007506</v>
      </c>
      <c r="BI749">
        <v>3.2575518070470966</v>
      </c>
      <c r="BJ749">
        <v>1.9965535025391654</v>
      </c>
      <c r="BK749">
        <v>0.45588379192099371</v>
      </c>
      <c r="BL749">
        <v>1.2663438664472046E-3</v>
      </c>
      <c r="BP749" s="50">
        <f t="shared" si="259"/>
        <v>1.4185207487633706</v>
      </c>
      <c r="BQ749" s="50">
        <f t="shared" si="260"/>
        <v>6.6634051724137944E-2</v>
      </c>
      <c r="BR749" s="50">
        <f t="shared" si="261"/>
        <v>0.47108491378104589</v>
      </c>
      <c r="BS749" s="50">
        <f t="shared" si="262"/>
        <v>0.49901567713858719</v>
      </c>
      <c r="BT749" s="50">
        <f t="shared" si="263"/>
        <v>1.3085692049473498E-3</v>
      </c>
      <c r="BU749" s="50">
        <f t="shared" si="263"/>
        <v>1.3861546587182977E-3</v>
      </c>
    </row>
    <row r="750" spans="1:73" x14ac:dyDescent="0.25">
      <c r="A750" s="21">
        <v>43739.513888888891</v>
      </c>
      <c r="B750" s="17">
        <v>337843</v>
      </c>
      <c r="C750" s="17">
        <v>13.46</v>
      </c>
      <c r="D750" s="17">
        <v>27.76</v>
      </c>
      <c r="E750" s="17">
        <v>677.3</v>
      </c>
      <c r="F750" s="17">
        <v>81.400000000000006</v>
      </c>
      <c r="G750" s="17">
        <v>-99.4</v>
      </c>
      <c r="H750" s="17">
        <v>-21.5</v>
      </c>
      <c r="I750" s="17">
        <v>31.85</v>
      </c>
      <c r="J750" s="17">
        <v>305</v>
      </c>
      <c r="K750" s="17">
        <v>595.79999999999995</v>
      </c>
      <c r="L750" s="17">
        <v>-77.91</v>
      </c>
      <c r="M750" s="17">
        <v>0.12</v>
      </c>
      <c r="N750" s="17">
        <v>577.9</v>
      </c>
      <c r="O750" s="17">
        <v>59.95</v>
      </c>
      <c r="P750" s="17">
        <v>517.9</v>
      </c>
      <c r="Q750" s="17">
        <v>391.3</v>
      </c>
      <c r="R750" s="17">
        <v>469.2</v>
      </c>
      <c r="S750" s="17">
        <v>25.04</v>
      </c>
      <c r="T750" s="17">
        <v>58.68</v>
      </c>
      <c r="U750" s="17">
        <v>1.1599999999999999</v>
      </c>
      <c r="V750" s="17">
        <v>262.5</v>
      </c>
      <c r="W750" s="17">
        <v>25.25</v>
      </c>
      <c r="X750" s="17">
        <v>0.66500000000000004</v>
      </c>
      <c r="Y750" s="17">
        <v>6.6527229999999999</v>
      </c>
      <c r="Z750" s="7">
        <f t="shared" si="242"/>
        <v>25.145</v>
      </c>
      <c r="AA750" s="7">
        <f t="shared" si="256"/>
        <v>298.29499999999996</v>
      </c>
      <c r="AB750" s="2">
        <f t="shared" si="243"/>
        <v>548.61299999999994</v>
      </c>
      <c r="AC750" s="42">
        <f t="shared" si="244"/>
        <v>3.2873739982139782</v>
      </c>
      <c r="AD750" s="42">
        <f t="shared" si="245"/>
        <v>1.9290310621519624</v>
      </c>
      <c r="AE750" s="42">
        <f t="shared" si="246"/>
        <v>0.83648389004427182</v>
      </c>
      <c r="AF750" s="42">
        <f t="shared" si="247"/>
        <v>375.51261851489244</v>
      </c>
      <c r="AG750" s="42">
        <f t="shared" si="248"/>
        <v>360.49211377429674</v>
      </c>
      <c r="AH750" s="6">
        <f t="shared" si="249"/>
        <v>375.64800000000002</v>
      </c>
      <c r="AI750" s="4">
        <v>25.576818690491301</v>
      </c>
      <c r="AJ750" s="4">
        <f t="shared" si="257"/>
        <v>298.72681869049126</v>
      </c>
      <c r="AK750" s="8">
        <f t="shared" si="250"/>
        <v>0.20665241599086412</v>
      </c>
      <c r="AL750" s="8">
        <f t="shared" si="251"/>
        <v>433.56067085357421</v>
      </c>
      <c r="AM750" s="8">
        <f t="shared" si="252"/>
        <v>2.7700902512373129</v>
      </c>
      <c r="AN750" s="8">
        <f t="shared" si="253"/>
        <v>34.844628576956346</v>
      </c>
      <c r="AO750" s="22">
        <f t="shared" si="254"/>
        <v>1.0378586960690429E-2</v>
      </c>
      <c r="AP750" s="22">
        <f t="shared" si="255"/>
        <v>0.11476727034171795</v>
      </c>
      <c r="AQ750" s="19">
        <f t="shared" si="258"/>
        <v>0.11476727034171795</v>
      </c>
      <c r="AX750">
        <v>0.1901073745245373</v>
      </c>
      <c r="AY750">
        <v>58.387931034482754</v>
      </c>
      <c r="AZ750">
        <v>2.4328304597701149</v>
      </c>
      <c r="BA750">
        <v>1.9705926724137932</v>
      </c>
      <c r="BB750">
        <v>6.7155172413793087</v>
      </c>
      <c r="BC750">
        <v>0.27981321839080453</v>
      </c>
      <c r="BD750">
        <v>1.6907794540229886</v>
      </c>
      <c r="BE750">
        <v>0.16907794540229887</v>
      </c>
      <c r="BF750">
        <v>0</v>
      </c>
      <c r="BG750">
        <v>25.145</v>
      </c>
      <c r="BH750">
        <v>1.3319768654160895</v>
      </c>
      <c r="BI750">
        <v>3.1952409713193775</v>
      </c>
      <c r="BJ750">
        <v>1.8749674019702107</v>
      </c>
      <c r="BK750">
        <v>0.46249725335064207</v>
      </c>
      <c r="BL750">
        <v>1.2847145926406724E-3</v>
      </c>
      <c r="BP750" s="50">
        <f t="shared" si="259"/>
        <v>1.3323757640206555</v>
      </c>
      <c r="BQ750" s="50">
        <f t="shared" si="260"/>
        <v>6.7631178160919542E-2</v>
      </c>
      <c r="BR750" s="50">
        <f t="shared" si="261"/>
        <v>0.4772228207737545</v>
      </c>
      <c r="BS750" s="50">
        <f t="shared" si="262"/>
        <v>0.5055599828521169</v>
      </c>
      <c r="BT750" s="50">
        <f t="shared" si="263"/>
        <v>1.3256189465937626E-3</v>
      </c>
      <c r="BU750" s="50">
        <f t="shared" si="263"/>
        <v>1.4043332857003245E-3</v>
      </c>
    </row>
    <row r="751" spans="1:73" x14ac:dyDescent="0.25">
      <c r="A751" s="21">
        <v>43739.513888888891</v>
      </c>
      <c r="B751" s="17">
        <v>337844</v>
      </c>
      <c r="C751" s="17">
        <v>13.46</v>
      </c>
      <c r="D751" s="17">
        <v>27.77</v>
      </c>
      <c r="E751" s="17">
        <v>679</v>
      </c>
      <c r="F751" s="17">
        <v>80.599999999999994</v>
      </c>
      <c r="G751" s="17">
        <v>-100.3</v>
      </c>
      <c r="H751" s="17">
        <v>-21.36</v>
      </c>
      <c r="I751" s="17">
        <v>31.83</v>
      </c>
      <c r="J751" s="17">
        <v>305</v>
      </c>
      <c r="K751" s="17">
        <v>598.4</v>
      </c>
      <c r="L751" s="17">
        <v>-78.989999999999995</v>
      </c>
      <c r="M751" s="17">
        <v>0.11899999999999999</v>
      </c>
      <c r="N751" s="17">
        <v>578.6</v>
      </c>
      <c r="O751" s="17">
        <v>59.21</v>
      </c>
      <c r="P751" s="17">
        <v>519.4</v>
      </c>
      <c r="Q751" s="17">
        <v>390.2</v>
      </c>
      <c r="R751" s="17">
        <v>469.2</v>
      </c>
      <c r="S751" s="17">
        <v>25.04</v>
      </c>
      <c r="T751" s="17">
        <v>60.33</v>
      </c>
      <c r="U751" s="17">
        <v>1.04</v>
      </c>
      <c r="V751" s="17">
        <v>310</v>
      </c>
      <c r="W751" s="17">
        <v>26</v>
      </c>
      <c r="X751" s="17">
        <v>0.66700000000000004</v>
      </c>
      <c r="Y751" s="17">
        <v>6.6683700000000004</v>
      </c>
      <c r="Z751" s="7">
        <f t="shared" si="242"/>
        <v>25.52</v>
      </c>
      <c r="AA751" s="7">
        <f t="shared" si="256"/>
        <v>298.66999999999996</v>
      </c>
      <c r="AB751" s="2">
        <f t="shared" si="243"/>
        <v>549.99</v>
      </c>
      <c r="AC751" s="42">
        <f t="shared" si="244"/>
        <v>3.2060292487653608</v>
      </c>
      <c r="AD751" s="42">
        <f t="shared" si="245"/>
        <v>1.9341974457801421</v>
      </c>
      <c r="AE751" s="42">
        <f t="shared" si="246"/>
        <v>0.83665355936192898</v>
      </c>
      <c r="AF751" s="42">
        <f t="shared" si="247"/>
        <v>377.48102852910517</v>
      </c>
      <c r="AG751" s="42">
        <f t="shared" si="248"/>
        <v>362.38178738794096</v>
      </c>
      <c r="AH751" s="6">
        <f t="shared" si="249"/>
        <v>374.59199999999998</v>
      </c>
      <c r="AI751" s="4">
        <v>25.2273509001535</v>
      </c>
      <c r="AJ751" s="4">
        <f t="shared" si="257"/>
        <v>298.37735090015349</v>
      </c>
      <c r="AK751" s="8">
        <f t="shared" si="250"/>
        <v>0.20743277220356768</v>
      </c>
      <c r="AL751" s="8">
        <f t="shared" si="251"/>
        <v>431.36409073313996</v>
      </c>
      <c r="AM751" s="8">
        <f t="shared" si="252"/>
        <v>2.6228991593273272</v>
      </c>
      <c r="AN751" s="8">
        <f t="shared" si="253"/>
        <v>-22.359869841126539</v>
      </c>
      <c r="AO751" s="22">
        <f t="shared" si="254"/>
        <v>1.1738295273673836E-2</v>
      </c>
      <c r="AP751" s="22">
        <f t="shared" si="255"/>
        <v>0.12980303697672305</v>
      </c>
      <c r="AQ751" s="19">
        <f t="shared" si="258"/>
        <v>0.12980303697672305</v>
      </c>
      <c r="AX751">
        <v>0.19383626816045857</v>
      </c>
      <c r="AY751">
        <v>58.53448275862069</v>
      </c>
      <c r="AZ751">
        <v>2.4389367816091956</v>
      </c>
      <c r="BA751">
        <v>1.9755387931034485</v>
      </c>
      <c r="BB751">
        <v>6.8103448275862073</v>
      </c>
      <c r="BC751">
        <v>0.28376436781609199</v>
      </c>
      <c r="BD751">
        <v>1.6917744252873566</v>
      </c>
      <c r="BE751">
        <v>0.16917744252873568</v>
      </c>
      <c r="BF751">
        <v>0</v>
      </c>
      <c r="BG751">
        <v>25.52</v>
      </c>
      <c r="BH751">
        <v>1.1941861552006321</v>
      </c>
      <c r="BI751">
        <v>3.2672315019073732</v>
      </c>
      <c r="BJ751">
        <v>1.9711207651007183</v>
      </c>
      <c r="BK751">
        <v>0.46370708602044536</v>
      </c>
      <c r="BL751">
        <v>1.2880752389456817E-3</v>
      </c>
      <c r="BP751" s="50">
        <f t="shared" si="259"/>
        <v>1.194543788432312</v>
      </c>
      <c r="BQ751" s="50">
        <f t="shared" si="260"/>
        <v>6.7670977011494257E-2</v>
      </c>
      <c r="BR751" s="50">
        <f t="shared" si="261"/>
        <v>0.47687082394231056</v>
      </c>
      <c r="BS751" s="50">
        <f t="shared" si="262"/>
        <v>0.50562198344442622</v>
      </c>
      <c r="BT751" s="50">
        <f t="shared" si="263"/>
        <v>1.3246411776175295E-3</v>
      </c>
      <c r="BU751" s="50">
        <f t="shared" si="263"/>
        <v>1.4045055095678507E-3</v>
      </c>
    </row>
    <row r="752" spans="1:73" x14ac:dyDescent="0.25">
      <c r="A752" s="21">
        <v>43739.513888888891</v>
      </c>
      <c r="B752" s="17">
        <v>337845</v>
      </c>
      <c r="C752" s="17">
        <v>13.47</v>
      </c>
      <c r="D752" s="17">
        <v>27.77</v>
      </c>
      <c r="E752" s="17">
        <v>681.3</v>
      </c>
      <c r="F752" s="17">
        <v>80.7</v>
      </c>
      <c r="G752" s="17">
        <v>-100.5</v>
      </c>
      <c r="H752" s="17">
        <v>-19.72</v>
      </c>
      <c r="I752" s="17">
        <v>31.82</v>
      </c>
      <c r="J752" s="17">
        <v>305</v>
      </c>
      <c r="K752" s="17">
        <v>600.6</v>
      </c>
      <c r="L752" s="17">
        <v>-80.8</v>
      </c>
      <c r="M752" s="17">
        <v>0.11799999999999999</v>
      </c>
      <c r="N752" s="17">
        <v>580.79999999999995</v>
      </c>
      <c r="O752" s="17">
        <v>61</v>
      </c>
      <c r="P752" s="17">
        <v>519.79999999999995</v>
      </c>
      <c r="Q752" s="17">
        <v>390</v>
      </c>
      <c r="R752" s="17">
        <v>470.8</v>
      </c>
      <c r="S752" s="17">
        <v>25.04</v>
      </c>
      <c r="T752" s="17">
        <v>59.77</v>
      </c>
      <c r="U752" s="17">
        <v>0.71</v>
      </c>
      <c r="V752" s="17">
        <v>319</v>
      </c>
      <c r="W752" s="17">
        <v>25.95</v>
      </c>
      <c r="X752" s="17">
        <v>0.66900000000000004</v>
      </c>
      <c r="Y752" s="17">
        <v>6.6879749999999998</v>
      </c>
      <c r="Z752" s="7">
        <f t="shared" si="242"/>
        <v>25.494999999999997</v>
      </c>
      <c r="AA752" s="7">
        <f t="shared" si="256"/>
        <v>298.64499999999998</v>
      </c>
      <c r="AB752" s="2">
        <f t="shared" si="243"/>
        <v>551.85299999999995</v>
      </c>
      <c r="AC752" s="42">
        <f t="shared" si="244"/>
        <v>3.4230725746330735</v>
      </c>
      <c r="AD752" s="42">
        <f t="shared" si="245"/>
        <v>2.0459704778581882</v>
      </c>
      <c r="AE752" s="42">
        <f t="shared" si="246"/>
        <v>0.84341215436353445</v>
      </c>
      <c r="AF752" s="42">
        <f t="shared" si="247"/>
        <v>380.40297649785077</v>
      </c>
      <c r="AG752" s="42">
        <f t="shared" si="248"/>
        <v>365.18685743793674</v>
      </c>
      <c r="AH752" s="6">
        <f t="shared" si="249"/>
        <v>374.4</v>
      </c>
      <c r="AI752" s="4">
        <v>26.228150638982299</v>
      </c>
      <c r="AJ752" s="4">
        <f t="shared" si="257"/>
        <v>299.37815063898228</v>
      </c>
      <c r="AK752" s="8">
        <f t="shared" si="250"/>
        <v>0.20738068744204641</v>
      </c>
      <c r="AL752" s="8">
        <f t="shared" si="251"/>
        <v>437.41638818904693</v>
      </c>
      <c r="AM752" s="8">
        <f t="shared" si="252"/>
        <v>2.1671755812577809</v>
      </c>
      <c r="AN752" s="8">
        <f t="shared" si="253"/>
        <v>46.283671304477252</v>
      </c>
      <c r="AO752" s="22">
        <f t="shared" si="254"/>
        <v>1.0075719513911752E-2</v>
      </c>
      <c r="AP752" s="22">
        <f t="shared" si="255"/>
        <v>0.11141813714335412</v>
      </c>
      <c r="AQ752" s="19">
        <f t="shared" si="258"/>
        <v>0.11141813714335412</v>
      </c>
      <c r="AX752">
        <v>0.19358577387966239</v>
      </c>
      <c r="AY752">
        <v>58.732758620689651</v>
      </c>
      <c r="AZ752">
        <v>2.447198275862069</v>
      </c>
      <c r="BA752">
        <v>1.982230603448276</v>
      </c>
      <c r="BB752">
        <v>6.9655172413793114</v>
      </c>
      <c r="BC752">
        <v>0.29022988505747133</v>
      </c>
      <c r="BD752">
        <v>1.6920007183908046</v>
      </c>
      <c r="BE752">
        <v>0.16920007183908048</v>
      </c>
      <c r="BF752">
        <v>0</v>
      </c>
      <c r="BG752">
        <v>25.494999999999997</v>
      </c>
      <c r="BH752">
        <v>0.81526170210812376</v>
      </c>
      <c r="BI752">
        <v>3.2623885248723949</v>
      </c>
      <c r="BJ752">
        <v>1.9499296213162305</v>
      </c>
      <c r="BK752">
        <v>0.46374986797212664</v>
      </c>
      <c r="BL752">
        <v>1.2881940777003519E-3</v>
      </c>
      <c r="BP752" s="50">
        <f t="shared" si="259"/>
        <v>0.81550585556436672</v>
      </c>
      <c r="BQ752" s="50">
        <f t="shared" si="260"/>
        <v>6.7680028735632183E-2</v>
      </c>
      <c r="BR752" s="50">
        <f t="shared" si="261"/>
        <v>0.47294462000281318</v>
      </c>
      <c r="BS752" s="50">
        <f t="shared" si="262"/>
        <v>0.50232395026742016</v>
      </c>
      <c r="BT752" s="50">
        <f t="shared" si="263"/>
        <v>1.31373505556337E-3</v>
      </c>
      <c r="BU752" s="50">
        <f t="shared" si="263"/>
        <v>1.3953443062983894E-3</v>
      </c>
    </row>
    <row r="753" spans="1:73" x14ac:dyDescent="0.25">
      <c r="A753" s="21">
        <v>43739.513888888891</v>
      </c>
      <c r="B753" s="17">
        <v>337846</v>
      </c>
      <c r="C753" s="17">
        <v>13.46</v>
      </c>
      <c r="D753" s="17">
        <v>27.78</v>
      </c>
      <c r="E753" s="17">
        <v>679.4</v>
      </c>
      <c r="F753" s="17">
        <v>80.3</v>
      </c>
      <c r="G753" s="17">
        <v>-100.6</v>
      </c>
      <c r="H753" s="17">
        <v>-18</v>
      </c>
      <c r="I753" s="17">
        <v>31.82</v>
      </c>
      <c r="J753" s="17">
        <v>305</v>
      </c>
      <c r="K753" s="17">
        <v>599.1</v>
      </c>
      <c r="L753" s="17">
        <v>-82.6</v>
      </c>
      <c r="M753" s="17">
        <v>0.11799999999999999</v>
      </c>
      <c r="N753" s="17">
        <v>578.79999999999995</v>
      </c>
      <c r="O753" s="17">
        <v>62.29</v>
      </c>
      <c r="P753" s="17">
        <v>516.5</v>
      </c>
      <c r="Q753" s="17">
        <v>389.8</v>
      </c>
      <c r="R753" s="17">
        <v>472.4</v>
      </c>
      <c r="S753" s="17">
        <v>25.04</v>
      </c>
      <c r="T753" s="17">
        <v>60.76</v>
      </c>
      <c r="U753" s="17">
        <v>0.82499999999999996</v>
      </c>
      <c r="V753" s="17">
        <v>175.5</v>
      </c>
      <c r="W753" s="17">
        <v>26.2</v>
      </c>
      <c r="X753" s="17">
        <v>0.66700000000000004</v>
      </c>
      <c r="Y753" s="17">
        <v>6.6659689999999996</v>
      </c>
      <c r="Z753" s="7">
        <f t="shared" si="242"/>
        <v>25.619999999999997</v>
      </c>
      <c r="AA753" s="7">
        <f t="shared" si="256"/>
        <v>298.77</v>
      </c>
      <c r="AB753" s="2">
        <f t="shared" si="243"/>
        <v>550.31399999999996</v>
      </c>
      <c r="AC753" s="42">
        <f t="shared" si="244"/>
        <v>3.4114570281055796</v>
      </c>
      <c r="AD753" s="42">
        <f t="shared" si="245"/>
        <v>2.0728012902769501</v>
      </c>
      <c r="AE753" s="42">
        <f t="shared" si="246"/>
        <v>0.8449344245345336</v>
      </c>
      <c r="AF753" s="42">
        <f t="shared" si="247"/>
        <v>381.72799557078332</v>
      </c>
      <c r="AG753" s="42">
        <f t="shared" si="248"/>
        <v>366.45887574795199</v>
      </c>
      <c r="AH753" s="6">
        <f t="shared" si="249"/>
        <v>374.20799999999997</v>
      </c>
      <c r="AI753" s="4">
        <v>26.187737613052001</v>
      </c>
      <c r="AJ753" s="4">
        <f t="shared" si="257"/>
        <v>299.33773761305196</v>
      </c>
      <c r="AK753" s="8">
        <f t="shared" si="250"/>
        <v>0.20764119845874915</v>
      </c>
      <c r="AL753" s="8">
        <f t="shared" si="251"/>
        <v>437.14681176557667</v>
      </c>
      <c r="AM753" s="8">
        <f t="shared" si="252"/>
        <v>2.3361025234351338</v>
      </c>
      <c r="AN753" s="8">
        <f t="shared" si="253"/>
        <v>38.634922969657936</v>
      </c>
      <c r="AO753" s="22">
        <f t="shared" si="254"/>
        <v>1.0216587968507627E-2</v>
      </c>
      <c r="AP753" s="22">
        <f t="shared" si="255"/>
        <v>0.11297587212909532</v>
      </c>
      <c r="AQ753" s="19">
        <f t="shared" si="258"/>
        <v>0.11297587212909532</v>
      </c>
      <c r="AX753">
        <v>0.19484097641083262</v>
      </c>
      <c r="AY753">
        <v>58.568965517241381</v>
      </c>
      <c r="AZ753">
        <v>2.4403735632183907</v>
      </c>
      <c r="BA753">
        <v>1.9767025862068965</v>
      </c>
      <c r="BB753">
        <v>7.120689655172411</v>
      </c>
      <c r="BC753">
        <v>0.29669540229885044</v>
      </c>
      <c r="BD753">
        <v>1.6800071839080462</v>
      </c>
      <c r="BE753">
        <v>0.16800071839080463</v>
      </c>
      <c r="BF753">
        <v>0</v>
      </c>
      <c r="BG753">
        <v>25.619999999999997</v>
      </c>
      <c r="BH753">
        <v>0.94731113273127054</v>
      </c>
      <c r="BI753">
        <v>3.2866661386178051</v>
      </c>
      <c r="BJ753">
        <v>1.9969783458241783</v>
      </c>
      <c r="BK753">
        <v>0.46092558745243278</v>
      </c>
      <c r="BL753">
        <v>1.2803488540345355E-3</v>
      </c>
      <c r="BP753" s="50">
        <f t="shared" si="259"/>
        <v>0.94759483216986273</v>
      </c>
      <c r="BQ753" s="50">
        <f t="shared" si="260"/>
        <v>6.7200287356321844E-2</v>
      </c>
      <c r="BR753" s="50">
        <f t="shared" si="261"/>
        <v>0.47141534340683738</v>
      </c>
      <c r="BS753" s="50">
        <f t="shared" si="262"/>
        <v>0.50041864546811465</v>
      </c>
      <c r="BT753" s="50">
        <f t="shared" si="263"/>
        <v>1.3094870650189926E-3</v>
      </c>
      <c r="BU753" s="50">
        <f t="shared" si="263"/>
        <v>1.3900517929669853E-3</v>
      </c>
    </row>
    <row r="754" spans="1:73" x14ac:dyDescent="0.25">
      <c r="A754" s="21">
        <v>43739.51458333333</v>
      </c>
      <c r="B754" s="17">
        <v>337847</v>
      </c>
      <c r="C754" s="17">
        <v>13.44</v>
      </c>
      <c r="D754" s="17">
        <v>27.79</v>
      </c>
      <c r="E754" s="17">
        <v>678.7</v>
      </c>
      <c r="F754" s="17">
        <v>80.3</v>
      </c>
      <c r="G754" s="17">
        <v>-100.9</v>
      </c>
      <c r="H754" s="17">
        <v>-17.11</v>
      </c>
      <c r="I754" s="17">
        <v>31.82</v>
      </c>
      <c r="J754" s="17">
        <v>305</v>
      </c>
      <c r="K754" s="17">
        <v>598.4</v>
      </c>
      <c r="L754" s="17">
        <v>-83.8</v>
      </c>
      <c r="M754" s="17">
        <v>0.11799999999999999</v>
      </c>
      <c r="N754" s="17">
        <v>577.79999999999995</v>
      </c>
      <c r="O754" s="17">
        <v>63.17</v>
      </c>
      <c r="P754" s="17">
        <v>514.6</v>
      </c>
      <c r="Q754" s="17">
        <v>389.5</v>
      </c>
      <c r="R754" s="17">
        <v>473.4</v>
      </c>
      <c r="S754" s="17">
        <v>25.03</v>
      </c>
      <c r="T754" s="17">
        <v>59.95</v>
      </c>
      <c r="U754" s="17">
        <v>0.18</v>
      </c>
      <c r="V754" s="17">
        <v>35</v>
      </c>
      <c r="W754" s="17">
        <v>26.6</v>
      </c>
      <c r="X754" s="17">
        <v>0.66600000000000004</v>
      </c>
      <c r="Y754" s="17">
        <v>6.6560309999999996</v>
      </c>
      <c r="Z754" s="7">
        <f t="shared" si="242"/>
        <v>25.815000000000001</v>
      </c>
      <c r="AA754" s="7">
        <f t="shared" si="256"/>
        <v>298.96499999999997</v>
      </c>
      <c r="AB754" s="2">
        <f t="shared" si="243"/>
        <v>549.74700000000007</v>
      </c>
      <c r="AC754" s="42">
        <f t="shared" si="244"/>
        <v>3.2859978474058904</v>
      </c>
      <c r="AD754" s="42">
        <f t="shared" si="245"/>
        <v>1.9699557095198312</v>
      </c>
      <c r="AE754" s="42">
        <f t="shared" si="246"/>
        <v>0.83872967919553387</v>
      </c>
      <c r="AF754" s="42">
        <f t="shared" si="247"/>
        <v>379.91501920593652</v>
      </c>
      <c r="AG754" s="42">
        <f t="shared" si="248"/>
        <v>364.71841843769903</v>
      </c>
      <c r="AH754" s="6">
        <f t="shared" si="249"/>
        <v>373.91999999999996</v>
      </c>
      <c r="AI754" s="4">
        <v>25.631463981783</v>
      </c>
      <c r="AJ754" s="4">
        <f t="shared" si="257"/>
        <v>298.78146398178296</v>
      </c>
      <c r="AK754" s="8">
        <f t="shared" si="250"/>
        <v>0.20804803113593492</v>
      </c>
      <c r="AL754" s="8">
        <f t="shared" si="251"/>
        <v>433.73389662946704</v>
      </c>
      <c r="AM754" s="8">
        <f t="shared" si="252"/>
        <v>1.0911920087683926</v>
      </c>
      <c r="AN754" s="8">
        <f t="shared" si="253"/>
        <v>-5.8339535503195812</v>
      </c>
      <c r="AO754" s="22">
        <f t="shared" si="254"/>
        <v>1.1287259336827159E-2</v>
      </c>
      <c r="AP754" s="22">
        <f t="shared" si="255"/>
        <v>0.12481544439846813</v>
      </c>
      <c r="AQ754" s="19">
        <f t="shared" si="258"/>
        <v>0.12481544439846813</v>
      </c>
      <c r="AX754">
        <v>0.19681277246921608</v>
      </c>
      <c r="AY754">
        <v>58.508620689655181</v>
      </c>
      <c r="AZ754">
        <v>2.4378591954022992</v>
      </c>
      <c r="BA754">
        <v>1.9746659482758626</v>
      </c>
      <c r="BB754">
        <v>7.232758620689653</v>
      </c>
      <c r="BC754">
        <v>0.30136494252873552</v>
      </c>
      <c r="BD754">
        <v>1.6733010057471271</v>
      </c>
      <c r="BE754">
        <v>0.16733010057471273</v>
      </c>
      <c r="BF754">
        <v>0</v>
      </c>
      <c r="BG754">
        <v>25.815000000000001</v>
      </c>
      <c r="BH754">
        <v>0.20668606532318629</v>
      </c>
      <c r="BI754">
        <v>3.3248537009221053</v>
      </c>
      <c r="BJ754">
        <v>1.9932497937028024</v>
      </c>
      <c r="BK754">
        <v>0.45995926809588628</v>
      </c>
      <c r="BL754">
        <v>1.2776646335996842E-3</v>
      </c>
      <c r="BP754" s="50">
        <f t="shared" si="259"/>
        <v>0.20674796338251553</v>
      </c>
      <c r="BQ754" s="50">
        <f t="shared" si="260"/>
        <v>6.6932040229885081E-2</v>
      </c>
      <c r="BR754" s="50">
        <f t="shared" si="261"/>
        <v>0.46232744798666453</v>
      </c>
      <c r="BS754" s="50">
        <f t="shared" si="262"/>
        <v>0.49258335865168179</v>
      </c>
      <c r="BT754" s="50">
        <f t="shared" si="263"/>
        <v>1.2842429110740681E-3</v>
      </c>
      <c r="BU754" s="50">
        <f t="shared" si="263"/>
        <v>1.3682871073657829E-3</v>
      </c>
    </row>
    <row r="755" spans="1:73" x14ac:dyDescent="0.25">
      <c r="A755" s="21">
        <v>43739.51458333333</v>
      </c>
      <c r="B755" s="17">
        <v>337848</v>
      </c>
      <c r="C755" s="17">
        <v>13.47</v>
      </c>
      <c r="D755" s="17">
        <v>27.79</v>
      </c>
      <c r="E755" s="17">
        <v>678.7</v>
      </c>
      <c r="F755" s="17">
        <v>80.400000000000006</v>
      </c>
      <c r="G755" s="17">
        <v>-100.1</v>
      </c>
      <c r="H755" s="17">
        <v>-16.079999999999998</v>
      </c>
      <c r="I755" s="17">
        <v>31.83</v>
      </c>
      <c r="J755" s="17">
        <v>305</v>
      </c>
      <c r="K755" s="17">
        <v>598.29999999999995</v>
      </c>
      <c r="L755" s="17">
        <v>-84</v>
      </c>
      <c r="M755" s="17">
        <v>0.11799999999999999</v>
      </c>
      <c r="N755" s="17">
        <v>578.5</v>
      </c>
      <c r="O755" s="17">
        <v>64.319999999999993</v>
      </c>
      <c r="P755" s="17">
        <v>514.20000000000005</v>
      </c>
      <c r="Q755" s="17">
        <v>390.4</v>
      </c>
      <c r="R755" s="17">
        <v>474.5</v>
      </c>
      <c r="S755" s="17">
        <v>25.02</v>
      </c>
      <c r="T755" s="17">
        <v>61.29</v>
      </c>
      <c r="U755" s="17">
        <v>0.87</v>
      </c>
      <c r="V755" s="17">
        <v>192.5</v>
      </c>
      <c r="W755" s="17">
        <v>26.8</v>
      </c>
      <c r="X755" s="17">
        <v>0.66600000000000004</v>
      </c>
      <c r="Y755" s="17">
        <v>6.6551439999999999</v>
      </c>
      <c r="Z755" s="7">
        <f t="shared" si="242"/>
        <v>25.91</v>
      </c>
      <c r="AA755" s="7">
        <f t="shared" si="256"/>
        <v>299.06</v>
      </c>
      <c r="AB755" s="2">
        <f t="shared" si="243"/>
        <v>549.74700000000007</v>
      </c>
      <c r="AC755" s="42">
        <f t="shared" si="244"/>
        <v>3.2815674708536897</v>
      </c>
      <c r="AD755" s="42">
        <f t="shared" si="245"/>
        <v>2.0112727028862265</v>
      </c>
      <c r="AE755" s="42">
        <f t="shared" si="246"/>
        <v>0.84118467712771061</v>
      </c>
      <c r="AF755" s="42">
        <f t="shared" si="247"/>
        <v>381.51158284910241</v>
      </c>
      <c r="AG755" s="42">
        <f t="shared" si="248"/>
        <v>366.25111953513829</v>
      </c>
      <c r="AH755" s="6">
        <f t="shared" si="249"/>
        <v>374.78399999999999</v>
      </c>
      <c r="AI755" s="4">
        <v>25.619431814063098</v>
      </c>
      <c r="AJ755" s="4">
        <f t="shared" si="257"/>
        <v>298.76943181406307</v>
      </c>
      <c r="AK755" s="8">
        <f t="shared" si="250"/>
        <v>0.20824642403211632</v>
      </c>
      <c r="AL755" s="8">
        <f t="shared" si="251"/>
        <v>433.636530996045</v>
      </c>
      <c r="AM755" s="8">
        <f t="shared" si="252"/>
        <v>2.3989685283471309</v>
      </c>
      <c r="AN755" s="8">
        <f t="shared" si="253"/>
        <v>-20.305472379989233</v>
      </c>
      <c r="AO755" s="22">
        <f t="shared" si="254"/>
        <v>1.1638623887614601E-2</v>
      </c>
      <c r="AP755" s="22">
        <f t="shared" si="255"/>
        <v>0.12870086257162144</v>
      </c>
      <c r="AQ755" s="19">
        <f t="shared" si="258"/>
        <v>0.12870086257162144</v>
      </c>
      <c r="AX755">
        <v>0.19777945975599023</v>
      </c>
      <c r="AY755">
        <v>58.508620689655181</v>
      </c>
      <c r="AZ755">
        <v>2.4378591954022992</v>
      </c>
      <c r="BA755">
        <v>1.9746659482758626</v>
      </c>
      <c r="BB755">
        <v>7.2500000000000018</v>
      </c>
      <c r="BC755">
        <v>0.30208333333333343</v>
      </c>
      <c r="BD755">
        <v>1.6725826149425291</v>
      </c>
      <c r="BE755">
        <v>0.16725826149425294</v>
      </c>
      <c r="BF755">
        <v>0</v>
      </c>
      <c r="BG755">
        <v>25.91</v>
      </c>
      <c r="BH755">
        <v>0.99898264906206713</v>
      </c>
      <c r="BI755">
        <v>3.3435975824941226</v>
      </c>
      <c r="BJ755">
        <v>2.0492909583106478</v>
      </c>
      <c r="BK755">
        <v>0.46077665286445041</v>
      </c>
      <c r="BL755">
        <v>1.2799351468456956E-3</v>
      </c>
      <c r="BP755" s="50">
        <f t="shared" si="259"/>
        <v>0.99928182301549173</v>
      </c>
      <c r="BQ755" s="50">
        <f t="shared" si="260"/>
        <v>6.6903304597701163E-2</v>
      </c>
      <c r="BR755" s="50">
        <f t="shared" si="261"/>
        <v>0.47168649999108192</v>
      </c>
      <c r="BS755" s="50">
        <f t="shared" si="262"/>
        <v>0.50060340321218966</v>
      </c>
      <c r="BT755" s="50">
        <f t="shared" si="263"/>
        <v>1.3102402777530053E-3</v>
      </c>
      <c r="BU755" s="50">
        <f t="shared" si="263"/>
        <v>1.3905650089227489E-3</v>
      </c>
    </row>
    <row r="756" spans="1:73" x14ac:dyDescent="0.25">
      <c r="A756" s="21">
        <v>43739.51458333333</v>
      </c>
      <c r="B756" s="17">
        <v>337849</v>
      </c>
      <c r="C756" s="17">
        <v>13.46</v>
      </c>
      <c r="D756" s="17">
        <v>27.8</v>
      </c>
      <c r="E756" s="17">
        <v>680</v>
      </c>
      <c r="F756" s="17">
        <v>80.900000000000006</v>
      </c>
      <c r="G756" s="17">
        <v>-99.3</v>
      </c>
      <c r="H756" s="17">
        <v>-15.98</v>
      </c>
      <c r="I756" s="17">
        <v>31.84</v>
      </c>
      <c r="J756" s="17">
        <v>305</v>
      </c>
      <c r="K756" s="17">
        <v>599</v>
      </c>
      <c r="L756" s="17">
        <v>-83.4</v>
      </c>
      <c r="M756" s="17">
        <v>0.11899999999999999</v>
      </c>
      <c r="N756" s="17">
        <v>580.6</v>
      </c>
      <c r="O756" s="17">
        <v>64.97</v>
      </c>
      <c r="P756" s="17">
        <v>515.6</v>
      </c>
      <c r="Q756" s="17">
        <v>391.2</v>
      </c>
      <c r="R756" s="17">
        <v>474.6</v>
      </c>
      <c r="S756" s="17">
        <v>25.02</v>
      </c>
      <c r="T756" s="17">
        <v>62.75</v>
      </c>
      <c r="U756" s="17">
        <v>1.595</v>
      </c>
      <c r="V756" s="17">
        <v>306.5</v>
      </c>
      <c r="W756" s="17">
        <v>26.2</v>
      </c>
      <c r="X756" s="17">
        <v>0.66800000000000004</v>
      </c>
      <c r="Y756" s="17">
        <v>6.6759079999999997</v>
      </c>
      <c r="Z756" s="7">
        <f t="shared" si="242"/>
        <v>25.61</v>
      </c>
      <c r="AA756" s="7">
        <f t="shared" si="256"/>
        <v>298.76</v>
      </c>
      <c r="AB756" s="2">
        <f t="shared" si="243"/>
        <v>550.80000000000007</v>
      </c>
      <c r="AC756" s="42">
        <f t="shared" si="244"/>
        <v>3.3988115960722154</v>
      </c>
      <c r="AD756" s="42">
        <f t="shared" si="245"/>
        <v>2.1327542765353154</v>
      </c>
      <c r="AE756" s="42">
        <f t="shared" si="246"/>
        <v>0.84839065067930919</v>
      </c>
      <c r="AF756" s="42">
        <f t="shared" si="247"/>
        <v>383.23815074250876</v>
      </c>
      <c r="AG756" s="42">
        <f t="shared" si="248"/>
        <v>367.90862471280838</v>
      </c>
      <c r="AH756" s="6">
        <f t="shared" si="249"/>
        <v>375.55199999999996</v>
      </c>
      <c r="AI756" s="4">
        <v>26.129906692457698</v>
      </c>
      <c r="AJ756" s="4">
        <f t="shared" si="257"/>
        <v>299.2799066924577</v>
      </c>
      <c r="AK756" s="8">
        <f t="shared" si="250"/>
        <v>0.2076203495533703</v>
      </c>
      <c r="AL756" s="8">
        <f t="shared" si="251"/>
        <v>436.79912294305967</v>
      </c>
      <c r="AM756" s="8">
        <f t="shared" si="252"/>
        <v>3.2482187426341835</v>
      </c>
      <c r="AN756" s="8">
        <f t="shared" si="253"/>
        <v>49.193889409172343</v>
      </c>
      <c r="AO756" s="22">
        <f t="shared" si="254"/>
        <v>1.0025769210551922E-2</v>
      </c>
      <c r="AP756" s="22">
        <f t="shared" si="255"/>
        <v>0.11086578257032205</v>
      </c>
      <c r="AQ756" s="19">
        <f t="shared" si="258"/>
        <v>0.11086578257032205</v>
      </c>
      <c r="AX756">
        <v>0.19474030868450293</v>
      </c>
      <c r="AY756">
        <v>58.620689655172413</v>
      </c>
      <c r="AZ756">
        <v>2.4425287356321839</v>
      </c>
      <c r="BA756">
        <v>1.9784482758620692</v>
      </c>
      <c r="BB756">
        <v>7.1896551724137963</v>
      </c>
      <c r="BC756">
        <v>0.29956896551724149</v>
      </c>
      <c r="BD756">
        <v>1.6788793103448276</v>
      </c>
      <c r="BE756">
        <v>0.16788793103448277</v>
      </c>
      <c r="BF756">
        <v>0</v>
      </c>
      <c r="BG756">
        <v>25.61</v>
      </c>
      <c r="BH756">
        <v>1.831468189947123</v>
      </c>
      <c r="BI756">
        <v>3.2847181509472332</v>
      </c>
      <c r="BJ756">
        <v>2.0611606397193887</v>
      </c>
      <c r="BK756">
        <v>0.45791423555988253</v>
      </c>
      <c r="BL756">
        <v>1.2719839876663404E-3</v>
      </c>
      <c r="BP756" s="50">
        <f t="shared" si="259"/>
        <v>1.8320166755284015</v>
      </c>
      <c r="BQ756" s="50">
        <f t="shared" si="260"/>
        <v>6.715517241379311E-2</v>
      </c>
      <c r="BR756" s="50">
        <f t="shared" si="261"/>
        <v>0.47709043605197321</v>
      </c>
      <c r="BS756" s="50">
        <f t="shared" si="262"/>
        <v>0.50466373562008293</v>
      </c>
      <c r="BT756" s="50">
        <f t="shared" si="263"/>
        <v>1.3252512112554812E-3</v>
      </c>
      <c r="BU756" s="50">
        <f t="shared" si="263"/>
        <v>1.4018437100557859E-3</v>
      </c>
    </row>
    <row r="757" spans="1:73" x14ac:dyDescent="0.25">
      <c r="A757" s="21">
        <v>43739.51458333333</v>
      </c>
      <c r="B757" s="17">
        <v>337850</v>
      </c>
      <c r="C757" s="17">
        <v>13.47</v>
      </c>
      <c r="D757" s="17">
        <v>27.81</v>
      </c>
      <c r="E757" s="17">
        <v>681.3</v>
      </c>
      <c r="F757" s="17">
        <v>81.900000000000006</v>
      </c>
      <c r="G757" s="17">
        <v>-98.5</v>
      </c>
      <c r="H757" s="17">
        <v>-17.649999999999999</v>
      </c>
      <c r="I757" s="17">
        <v>31.81</v>
      </c>
      <c r="J757" s="17">
        <v>305</v>
      </c>
      <c r="K757" s="17">
        <v>599.5</v>
      </c>
      <c r="L757" s="17">
        <v>-80.8</v>
      </c>
      <c r="M757" s="17">
        <v>0.12</v>
      </c>
      <c r="N757" s="17">
        <v>582.9</v>
      </c>
      <c r="O757" s="17">
        <v>64.209999999999994</v>
      </c>
      <c r="P757" s="17">
        <v>518.6</v>
      </c>
      <c r="Q757" s="17">
        <v>392</v>
      </c>
      <c r="R757" s="17">
        <v>472.8</v>
      </c>
      <c r="S757" s="17">
        <v>25.02</v>
      </c>
      <c r="T757" s="17">
        <v>59.27</v>
      </c>
      <c r="U757" s="17">
        <v>1.635</v>
      </c>
      <c r="V757" s="17">
        <v>299</v>
      </c>
      <c r="W757" s="17">
        <v>25.3</v>
      </c>
      <c r="X757" s="17">
        <v>0.67</v>
      </c>
      <c r="Y757" s="17">
        <v>6.7034779999999996</v>
      </c>
      <c r="Z757" s="7">
        <f t="shared" si="242"/>
        <v>25.16</v>
      </c>
      <c r="AA757" s="7">
        <f t="shared" si="256"/>
        <v>298.31</v>
      </c>
      <c r="AB757" s="2">
        <f t="shared" si="243"/>
        <v>551.85299999999995</v>
      </c>
      <c r="AC757" s="42">
        <f t="shared" si="244"/>
        <v>3.3835675427988963</v>
      </c>
      <c r="AD757" s="42">
        <f t="shared" si="245"/>
        <v>2.0054404826169061</v>
      </c>
      <c r="AE757" s="42">
        <f t="shared" si="246"/>
        <v>0.84113740825434091</v>
      </c>
      <c r="AF757" s="42">
        <f t="shared" si="247"/>
        <v>377.67762401166306</v>
      </c>
      <c r="AG757" s="42">
        <f t="shared" si="248"/>
        <v>362.57051905119653</v>
      </c>
      <c r="AH757" s="6">
        <f t="shared" si="249"/>
        <v>376.32</v>
      </c>
      <c r="AI757" s="4">
        <v>26.0193103555706</v>
      </c>
      <c r="AJ757" s="4">
        <f t="shared" si="257"/>
        <v>299.16931035557059</v>
      </c>
      <c r="AK757" s="8">
        <f t="shared" si="250"/>
        <v>0.2066835925990978</v>
      </c>
      <c r="AL757" s="8">
        <f t="shared" si="251"/>
        <v>436.22155055923486</v>
      </c>
      <c r="AM757" s="8">
        <f t="shared" si="252"/>
        <v>3.2886965503068235</v>
      </c>
      <c r="AN757" s="8">
        <f t="shared" si="253"/>
        <v>82.321700488490521</v>
      </c>
      <c r="AO757" s="22">
        <f t="shared" si="254"/>
        <v>9.3261485287471756E-3</v>
      </c>
      <c r="AP757" s="22">
        <f t="shared" si="255"/>
        <v>0.10312931938612759</v>
      </c>
      <c r="AQ757" s="19">
        <f t="shared" si="258"/>
        <v>0.10312931938612759</v>
      </c>
      <c r="AX757">
        <v>0.19025536137365232</v>
      </c>
      <c r="AY757">
        <v>58.732758620689651</v>
      </c>
      <c r="AZ757">
        <v>2.447198275862069</v>
      </c>
      <c r="BA757">
        <v>1.982230603448276</v>
      </c>
      <c r="BB757">
        <v>6.9655172413793114</v>
      </c>
      <c r="BC757">
        <v>0.29022988505747133</v>
      </c>
      <c r="BD757">
        <v>1.6920007183908046</v>
      </c>
      <c r="BE757">
        <v>0.16920007183908048</v>
      </c>
      <c r="BF757">
        <v>0</v>
      </c>
      <c r="BG757">
        <v>25.16</v>
      </c>
      <c r="BH757">
        <v>1.877398426685609</v>
      </c>
      <c r="BI757">
        <v>3.1980938107547501</v>
      </c>
      <c r="BJ757">
        <v>1.8955102016343406</v>
      </c>
      <c r="BK757">
        <v>0.46274157459584853</v>
      </c>
      <c r="BL757">
        <v>1.285393262766246E-3</v>
      </c>
      <c r="BP757" s="50">
        <f t="shared" si="259"/>
        <v>1.8779606673911826</v>
      </c>
      <c r="BQ757" s="50">
        <f t="shared" si="260"/>
        <v>6.7680028735632183E-2</v>
      </c>
      <c r="BR757" s="50">
        <f t="shared" si="261"/>
        <v>0.48286722797826642</v>
      </c>
      <c r="BS757" s="50">
        <f t="shared" si="262"/>
        <v>0.51037168844205361</v>
      </c>
      <c r="BT757" s="50">
        <f t="shared" si="263"/>
        <v>1.3412978554951844E-3</v>
      </c>
      <c r="BU757" s="50">
        <f t="shared" si="263"/>
        <v>1.4176991345612601E-3</v>
      </c>
    </row>
    <row r="758" spans="1:73" x14ac:dyDescent="0.25">
      <c r="A758" s="21">
        <v>43739.51458333333</v>
      </c>
      <c r="B758" s="17">
        <v>337851</v>
      </c>
      <c r="C758" s="17">
        <v>13.46</v>
      </c>
      <c r="D758" s="17">
        <v>27.81</v>
      </c>
      <c r="E758" s="17">
        <v>683.3</v>
      </c>
      <c r="F758" s="17">
        <v>81.599999999999994</v>
      </c>
      <c r="G758" s="17">
        <v>-98.6</v>
      </c>
      <c r="H758" s="17">
        <v>-18.87</v>
      </c>
      <c r="I758" s="17">
        <v>31.79</v>
      </c>
      <c r="J758" s="17">
        <v>304.89999999999998</v>
      </c>
      <c r="K758" s="17">
        <v>601.70000000000005</v>
      </c>
      <c r="L758" s="17">
        <v>-79.72</v>
      </c>
      <c r="M758" s="17">
        <v>0.11899999999999999</v>
      </c>
      <c r="N758" s="17">
        <v>584.70000000000005</v>
      </c>
      <c r="O758" s="17">
        <v>62.73</v>
      </c>
      <c r="P758" s="17">
        <v>522</v>
      </c>
      <c r="Q758" s="17">
        <v>391.7</v>
      </c>
      <c r="R758" s="17">
        <v>471.4</v>
      </c>
      <c r="S758" s="17">
        <v>25.02</v>
      </c>
      <c r="T758" s="17">
        <v>60.4</v>
      </c>
      <c r="U758" s="17">
        <v>0.86</v>
      </c>
      <c r="V758" s="17">
        <v>281</v>
      </c>
      <c r="W758" s="17">
        <v>25.9</v>
      </c>
      <c r="X758" s="17">
        <v>0.67200000000000004</v>
      </c>
      <c r="Y758" s="17">
        <v>6.7200189999999997</v>
      </c>
      <c r="Z758" s="7">
        <f t="shared" si="242"/>
        <v>25.46</v>
      </c>
      <c r="AA758" s="7">
        <f t="shared" si="256"/>
        <v>298.60999999999996</v>
      </c>
      <c r="AB758" s="2">
        <f t="shared" si="243"/>
        <v>553.47299999999996</v>
      </c>
      <c r="AC758" s="42">
        <f t="shared" si="244"/>
        <v>3.2062294481584788</v>
      </c>
      <c r="AD758" s="42">
        <f t="shared" si="245"/>
        <v>1.9365625866877212</v>
      </c>
      <c r="AE758" s="42">
        <f t="shared" si="246"/>
        <v>0.83682382241146969</v>
      </c>
      <c r="AF758" s="42">
        <f t="shared" si="247"/>
        <v>377.25454784322341</v>
      </c>
      <c r="AG758" s="42">
        <f t="shared" si="248"/>
        <v>362.16436592949447</v>
      </c>
      <c r="AH758" s="6">
        <f t="shared" si="249"/>
        <v>376.03199999999998</v>
      </c>
      <c r="AI758" s="4">
        <v>25.222920712354099</v>
      </c>
      <c r="AJ758" s="4">
        <f t="shared" si="257"/>
        <v>298.37292071235407</v>
      </c>
      <c r="AK758" s="8">
        <f t="shared" si="250"/>
        <v>0.20730778342442871</v>
      </c>
      <c r="AL758" s="8">
        <f t="shared" si="251"/>
        <v>431.35279134262294</v>
      </c>
      <c r="AM758" s="8">
        <f t="shared" si="252"/>
        <v>2.3851415052361147</v>
      </c>
      <c r="AN758" s="8">
        <f t="shared" si="253"/>
        <v>-16.472072615253733</v>
      </c>
      <c r="AO758" s="22">
        <f t="shared" si="254"/>
        <v>1.1716586736984029E-2</v>
      </c>
      <c r="AP758" s="22">
        <f t="shared" si="255"/>
        <v>0.12956298218810502</v>
      </c>
      <c r="AQ758" s="19">
        <f t="shared" si="258"/>
        <v>0.12956298218810502</v>
      </c>
      <c r="AX758">
        <v>0.19323553987217565</v>
      </c>
      <c r="AY758">
        <v>58.905172413793103</v>
      </c>
      <c r="AZ758">
        <v>2.454382183908046</v>
      </c>
      <c r="BA758">
        <v>1.9880495689655173</v>
      </c>
      <c r="BB758">
        <v>6.8706896551724128</v>
      </c>
      <c r="BC758">
        <v>0.28627873563218387</v>
      </c>
      <c r="BD758">
        <v>1.7017708333333335</v>
      </c>
      <c r="BE758">
        <v>0.17017708333333337</v>
      </c>
      <c r="BF758">
        <v>0</v>
      </c>
      <c r="BG758">
        <v>25.46</v>
      </c>
      <c r="BH758">
        <v>0.98750008987744564</v>
      </c>
      <c r="BI758">
        <v>3.2556188709692897</v>
      </c>
      <c r="BJ758">
        <v>1.9663937980654509</v>
      </c>
      <c r="BK758">
        <v>0.46555165275290084</v>
      </c>
      <c r="BL758">
        <v>1.2931990354247247E-3</v>
      </c>
      <c r="BP758" s="50">
        <f t="shared" si="259"/>
        <v>0.98779582504979635</v>
      </c>
      <c r="BQ758" s="50">
        <f t="shared" si="260"/>
        <v>6.8070833333333344E-2</v>
      </c>
      <c r="BR758" s="50">
        <f t="shared" si="261"/>
        <v>0.47663478432155726</v>
      </c>
      <c r="BS758" s="50">
        <f t="shared" si="262"/>
        <v>0.50587388679330825</v>
      </c>
      <c r="BT758" s="50">
        <f t="shared" si="263"/>
        <v>1.3239855120043258E-3</v>
      </c>
      <c r="BU758" s="50">
        <f t="shared" si="263"/>
        <v>1.405205241092523E-3</v>
      </c>
    </row>
    <row r="759" spans="1:73" x14ac:dyDescent="0.25">
      <c r="A759" s="21">
        <v>43739.51458333333</v>
      </c>
      <c r="B759" s="17">
        <v>337852</v>
      </c>
      <c r="C759" s="17">
        <v>13.47</v>
      </c>
      <c r="D759" s="17">
        <v>27.82</v>
      </c>
      <c r="E759" s="17">
        <v>684.6</v>
      </c>
      <c r="F759" s="17">
        <v>81.3</v>
      </c>
      <c r="G759" s="17">
        <v>-99.7</v>
      </c>
      <c r="H759" s="17">
        <v>-18.91</v>
      </c>
      <c r="I759" s="17">
        <v>31.77</v>
      </c>
      <c r="J759" s="17">
        <v>304.89999999999998</v>
      </c>
      <c r="K759" s="17">
        <v>603.29999999999995</v>
      </c>
      <c r="L759" s="17">
        <v>-80.8</v>
      </c>
      <c r="M759" s="17">
        <v>0.11899999999999999</v>
      </c>
      <c r="N759" s="17">
        <v>584.9</v>
      </c>
      <c r="O759" s="17">
        <v>62.36</v>
      </c>
      <c r="P759" s="17">
        <v>522.5</v>
      </c>
      <c r="Q759" s="17">
        <v>390.4</v>
      </c>
      <c r="R759" s="17">
        <v>471.2</v>
      </c>
      <c r="S759" s="17">
        <v>25.02</v>
      </c>
      <c r="T759" s="17">
        <v>61.97</v>
      </c>
      <c r="U759" s="17">
        <v>0.36</v>
      </c>
      <c r="V759" s="17">
        <v>270.5</v>
      </c>
      <c r="W759" s="17">
        <v>26.7</v>
      </c>
      <c r="X759" s="17">
        <v>0.67300000000000004</v>
      </c>
      <c r="Y759" s="17">
        <v>6.7262380000000004</v>
      </c>
      <c r="Z759" s="7">
        <f t="shared" si="242"/>
        <v>25.86</v>
      </c>
      <c r="AA759" s="7">
        <f t="shared" si="256"/>
        <v>299.01</v>
      </c>
      <c r="AB759" s="2">
        <f t="shared" si="243"/>
        <v>554.52600000000007</v>
      </c>
      <c r="AC759" s="42">
        <f t="shared" si="244"/>
        <v>3.3510170118085152</v>
      </c>
      <c r="AD759" s="42">
        <f t="shared" si="245"/>
        <v>2.0766252422177369</v>
      </c>
      <c r="AE759" s="42">
        <f t="shared" si="246"/>
        <v>0.84506011096527023</v>
      </c>
      <c r="AF759" s="42">
        <f t="shared" si="247"/>
        <v>383.01299858122258</v>
      </c>
      <c r="AG759" s="42">
        <f t="shared" si="248"/>
        <v>367.69247863797364</v>
      </c>
      <c r="AH759" s="6">
        <f t="shared" si="249"/>
        <v>374.78399999999999</v>
      </c>
      <c r="AI759" s="4">
        <v>25.935983559998299</v>
      </c>
      <c r="AJ759" s="4">
        <f t="shared" si="257"/>
        <v>299.08598355999828</v>
      </c>
      <c r="AK759" s="8">
        <f t="shared" si="250"/>
        <v>0.2081419910040572</v>
      </c>
      <c r="AL759" s="8">
        <f t="shared" si="251"/>
        <v>435.56877730005391</v>
      </c>
      <c r="AM759" s="8">
        <f t="shared" si="252"/>
        <v>1.543178537953402</v>
      </c>
      <c r="AN759" s="8">
        <f t="shared" si="253"/>
        <v>3.4156730776465762</v>
      </c>
      <c r="AO759" s="22">
        <f t="shared" si="254"/>
        <v>1.1163371105036455E-2</v>
      </c>
      <c r="AP759" s="22">
        <f t="shared" si="255"/>
        <v>0.12344547811655193</v>
      </c>
      <c r="AQ759" s="19">
        <f t="shared" si="258"/>
        <v>0.12344547811655193</v>
      </c>
      <c r="AX759">
        <v>0.19727017998009316</v>
      </c>
      <c r="AY759">
        <v>59.017241379310349</v>
      </c>
      <c r="AZ759">
        <v>2.459051724137931</v>
      </c>
      <c r="BA759">
        <v>1.9918318965517243</v>
      </c>
      <c r="BB759">
        <v>6.9655172413793114</v>
      </c>
      <c r="BC759">
        <v>0.29022988505747133</v>
      </c>
      <c r="BD759">
        <v>1.7016020114942529</v>
      </c>
      <c r="BE759">
        <v>0.17016020114942532</v>
      </c>
      <c r="BF759">
        <v>0</v>
      </c>
      <c r="BG759">
        <v>25.86</v>
      </c>
      <c r="BH759">
        <v>0.41337213064637257</v>
      </c>
      <c r="BI759">
        <v>3.3337209339938503</v>
      </c>
      <c r="BJ759">
        <v>2.0659068627959889</v>
      </c>
      <c r="BK759">
        <v>0.46735971612121691</v>
      </c>
      <c r="BL759">
        <v>1.2982214336700469E-3</v>
      </c>
      <c r="BP759" s="50">
        <f t="shared" si="259"/>
        <v>0.41349592676503105</v>
      </c>
      <c r="BQ759" s="50">
        <f t="shared" si="260"/>
        <v>6.8064080459770124E-2</v>
      </c>
      <c r="BR759" s="50">
        <f t="shared" si="261"/>
        <v>0.47210517322245182</v>
      </c>
      <c r="BS759" s="50">
        <f t="shared" si="262"/>
        <v>0.5025163478144018</v>
      </c>
      <c r="BT759" s="50">
        <f t="shared" si="263"/>
        <v>1.3114032589512552E-3</v>
      </c>
      <c r="BU759" s="50">
        <f t="shared" si="263"/>
        <v>1.3958787439288939E-3</v>
      </c>
    </row>
    <row r="760" spans="1:73" x14ac:dyDescent="0.25">
      <c r="A760" s="21">
        <v>43739.515277777777</v>
      </c>
      <c r="B760" s="17">
        <v>337853</v>
      </c>
      <c r="C760" s="17">
        <v>13.46</v>
      </c>
      <c r="D760" s="17">
        <v>27.83</v>
      </c>
      <c r="E760" s="17">
        <v>685.7</v>
      </c>
      <c r="F760" s="17">
        <v>81.2</v>
      </c>
      <c r="G760" s="17">
        <v>-100.1</v>
      </c>
      <c r="H760" s="17">
        <v>-17.13</v>
      </c>
      <c r="I760" s="17">
        <v>31.77</v>
      </c>
      <c r="J760" s="17">
        <v>304.89999999999998</v>
      </c>
      <c r="K760" s="17">
        <v>604.5</v>
      </c>
      <c r="L760" s="17">
        <v>-82.9</v>
      </c>
      <c r="M760" s="17">
        <v>0.11799999999999999</v>
      </c>
      <c r="N760" s="17">
        <v>585.70000000000005</v>
      </c>
      <c r="O760" s="17">
        <v>64.069999999999993</v>
      </c>
      <c r="P760" s="17">
        <v>521.6</v>
      </c>
      <c r="Q760" s="17">
        <v>390.1</v>
      </c>
      <c r="R760" s="17">
        <v>473</v>
      </c>
      <c r="S760" s="17">
        <v>25.02</v>
      </c>
      <c r="T760" s="17">
        <v>60.66</v>
      </c>
      <c r="U760" s="17">
        <v>0.69499999999999995</v>
      </c>
      <c r="V760" s="17">
        <v>328</v>
      </c>
      <c r="W760" s="17">
        <v>26.2</v>
      </c>
      <c r="X760" s="17">
        <v>0.67400000000000004</v>
      </c>
      <c r="Y760" s="17">
        <v>6.7411159999999999</v>
      </c>
      <c r="Z760" s="7">
        <f t="shared" si="242"/>
        <v>25.61</v>
      </c>
      <c r="AA760" s="7">
        <f t="shared" si="256"/>
        <v>298.76</v>
      </c>
      <c r="AB760" s="2">
        <f t="shared" si="243"/>
        <v>555.41700000000003</v>
      </c>
      <c r="AC760" s="42">
        <f t="shared" si="244"/>
        <v>3.6625013917830027</v>
      </c>
      <c r="AD760" s="42">
        <f t="shared" si="245"/>
        <v>2.2216733442555694</v>
      </c>
      <c r="AE760" s="42">
        <f t="shared" si="246"/>
        <v>0.85336063583421795</v>
      </c>
      <c r="AF760" s="42">
        <f t="shared" si="247"/>
        <v>385.4832107493109</v>
      </c>
      <c r="AG760" s="42">
        <f t="shared" si="248"/>
        <v>370.06388231933846</v>
      </c>
      <c r="AH760" s="6">
        <f t="shared" si="249"/>
        <v>374.49599999999998</v>
      </c>
      <c r="AI760" s="4">
        <v>27.275038101707501</v>
      </c>
      <c r="AJ760" s="4">
        <f t="shared" si="257"/>
        <v>300.42503810170746</v>
      </c>
      <c r="AK760" s="8">
        <f t="shared" si="250"/>
        <v>0.2076203495533703</v>
      </c>
      <c r="AL760" s="8">
        <f t="shared" si="251"/>
        <v>443.72485569962754</v>
      </c>
      <c r="AM760" s="8">
        <f t="shared" si="252"/>
        <v>2.1441606749495246</v>
      </c>
      <c r="AN760" s="8">
        <f t="shared" si="253"/>
        <v>103.99728157783552</v>
      </c>
      <c r="AO760" s="22">
        <f t="shared" si="254"/>
        <v>8.7014401693166141E-3</v>
      </c>
      <c r="AP760" s="22">
        <f t="shared" si="255"/>
        <v>9.6221242839382645E-2</v>
      </c>
      <c r="AQ760" s="19">
        <f t="shared" si="258"/>
        <v>9.6221242839382645E-2</v>
      </c>
      <c r="AX760">
        <v>0.19474030868450293</v>
      </c>
      <c r="AY760">
        <v>59.112068965517246</v>
      </c>
      <c r="AZ760">
        <v>2.4630028735632186</v>
      </c>
      <c r="BA760">
        <v>1.9950323275862072</v>
      </c>
      <c r="BB760">
        <v>7.1465517241379297</v>
      </c>
      <c r="BC760">
        <v>0.29777298850574707</v>
      </c>
      <c r="BD760">
        <v>1.69725933908046</v>
      </c>
      <c r="BE760">
        <v>0.16972593390804602</v>
      </c>
      <c r="BF760">
        <v>0</v>
      </c>
      <c r="BG760">
        <v>25.61</v>
      </c>
      <c r="BH760">
        <v>0.79803786333119153</v>
      </c>
      <c r="BI760">
        <v>3.2847181509472332</v>
      </c>
      <c r="BJ760">
        <v>1.9925100303645917</v>
      </c>
      <c r="BK760">
        <v>0.465240477530732</v>
      </c>
      <c r="BL760">
        <v>1.292334659807589E-3</v>
      </c>
      <c r="BP760" s="50">
        <f t="shared" si="259"/>
        <v>0.79827685861582376</v>
      </c>
      <c r="BQ760" s="50">
        <f t="shared" si="260"/>
        <v>6.7890373563218406E-2</v>
      </c>
      <c r="BR760" s="50">
        <f t="shared" si="261"/>
        <v>0.47424069905489774</v>
      </c>
      <c r="BS760" s="50">
        <f t="shared" si="262"/>
        <v>0.50379179875544078</v>
      </c>
      <c r="BT760" s="50">
        <f t="shared" si="263"/>
        <v>1.3173352751524937E-3</v>
      </c>
      <c r="BU760" s="50">
        <f t="shared" si="263"/>
        <v>1.3994216632095579E-3</v>
      </c>
    </row>
    <row r="761" spans="1:73" x14ac:dyDescent="0.25">
      <c r="A761" s="21">
        <v>43739.515277777777</v>
      </c>
      <c r="B761" s="17">
        <v>337854</v>
      </c>
      <c r="C761" s="17">
        <v>13.46</v>
      </c>
      <c r="D761" s="17">
        <v>27.84</v>
      </c>
      <c r="E761" s="17">
        <v>686</v>
      </c>
      <c r="F761" s="17">
        <v>81.599999999999994</v>
      </c>
      <c r="G761" s="17">
        <v>-99</v>
      </c>
      <c r="H761" s="17">
        <v>-15.61</v>
      </c>
      <c r="I761" s="17">
        <v>31.78</v>
      </c>
      <c r="J761" s="17">
        <v>304.89999999999998</v>
      </c>
      <c r="K761" s="17">
        <v>604.4</v>
      </c>
      <c r="L761" s="17">
        <v>-83.4</v>
      </c>
      <c r="M761" s="17">
        <v>0.11899999999999999</v>
      </c>
      <c r="N761" s="17">
        <v>587</v>
      </c>
      <c r="O761" s="17">
        <v>65.94</v>
      </c>
      <c r="P761" s="17">
        <v>521</v>
      </c>
      <c r="Q761" s="17">
        <v>391.2</v>
      </c>
      <c r="R761" s="17">
        <v>474.6</v>
      </c>
      <c r="S761" s="17">
        <v>25.02</v>
      </c>
      <c r="T761" s="17">
        <v>61.69</v>
      </c>
      <c r="U761" s="17">
        <v>1.0549999999999999</v>
      </c>
      <c r="V761" s="17">
        <v>209.5</v>
      </c>
      <c r="W761" s="17">
        <v>26.45</v>
      </c>
      <c r="X761" s="17">
        <v>0.67300000000000004</v>
      </c>
      <c r="Y761" s="17">
        <v>6.7346000000000004</v>
      </c>
      <c r="Z761" s="7">
        <f t="shared" si="242"/>
        <v>25.734999999999999</v>
      </c>
      <c r="AA761" s="7">
        <f t="shared" si="256"/>
        <v>298.88499999999999</v>
      </c>
      <c r="AB761" s="2">
        <f t="shared" si="243"/>
        <v>555.66000000000008</v>
      </c>
      <c r="AC761" s="42">
        <f t="shared" si="244"/>
        <v>3.5521279546600621</v>
      </c>
      <c r="AD761" s="42">
        <f t="shared" si="245"/>
        <v>2.1913077352297923</v>
      </c>
      <c r="AE761" s="42">
        <f t="shared" si="246"/>
        <v>0.8516319378010544</v>
      </c>
      <c r="AF761" s="42">
        <f t="shared" si="247"/>
        <v>385.34655278099518</v>
      </c>
      <c r="AG761" s="42">
        <f t="shared" si="248"/>
        <v>369.93269066975535</v>
      </c>
      <c r="AH761" s="6">
        <f t="shared" si="249"/>
        <v>375.55199999999996</v>
      </c>
      <c r="AI761" s="4">
        <v>26.817934799093301</v>
      </c>
      <c r="AJ761" s="4">
        <f t="shared" si="257"/>
        <v>299.96793479909326</v>
      </c>
      <c r="AK761" s="8">
        <f t="shared" si="250"/>
        <v>0.20788106119800123</v>
      </c>
      <c r="AL761" s="8">
        <f t="shared" si="251"/>
        <v>440.93874379521236</v>
      </c>
      <c r="AM761" s="8">
        <f t="shared" si="252"/>
        <v>2.6417465813359162</v>
      </c>
      <c r="AN761" s="8">
        <f t="shared" si="253"/>
        <v>83.336248905546512</v>
      </c>
      <c r="AO761" s="22">
        <f t="shared" si="254"/>
        <v>9.2648421693580785E-3</v>
      </c>
      <c r="AP761" s="22">
        <f t="shared" si="255"/>
        <v>0.10245138860919963</v>
      </c>
      <c r="AQ761" s="19">
        <f t="shared" si="258"/>
        <v>0.10245138860919963</v>
      </c>
      <c r="AX761">
        <v>0.19600180799384681</v>
      </c>
      <c r="AY761">
        <v>59.137931034482762</v>
      </c>
      <c r="AZ761">
        <v>2.4640804597701149</v>
      </c>
      <c r="BA761">
        <v>1.9959051724137933</v>
      </c>
      <c r="BB761">
        <v>7.1896551724137963</v>
      </c>
      <c r="BC761">
        <v>0.29956896551724149</v>
      </c>
      <c r="BD761">
        <v>1.6963362068965517</v>
      </c>
      <c r="BE761">
        <v>0.16963362068965518</v>
      </c>
      <c r="BF761">
        <v>0</v>
      </c>
      <c r="BG761">
        <v>25.734999999999999</v>
      </c>
      <c r="BH761">
        <v>1.2114099939775642</v>
      </c>
      <c r="BI761">
        <v>3.3091404808476756</v>
      </c>
      <c r="BJ761">
        <v>2.0414087626349313</v>
      </c>
      <c r="BK761">
        <v>0.46502234624504979</v>
      </c>
      <c r="BL761">
        <v>1.2917287395695827E-3</v>
      </c>
      <c r="BP761" s="50">
        <f t="shared" si="259"/>
        <v>1.2117727853808549</v>
      </c>
      <c r="BQ761" s="50">
        <f t="shared" si="260"/>
        <v>6.7853448275862066E-2</v>
      </c>
      <c r="BR761" s="50">
        <f t="shared" si="261"/>
        <v>0.47829746436569204</v>
      </c>
      <c r="BS761" s="50">
        <f t="shared" si="262"/>
        <v>0.50719569541068943</v>
      </c>
      <c r="BT761" s="50">
        <f t="shared" si="263"/>
        <v>1.3286040676824781E-3</v>
      </c>
      <c r="BU761" s="50">
        <f t="shared" si="263"/>
        <v>1.4088769316963595E-3</v>
      </c>
    </row>
    <row r="762" spans="1:73" x14ac:dyDescent="0.25">
      <c r="A762" s="21">
        <v>43739.515277777777</v>
      </c>
      <c r="B762" s="17">
        <v>337855</v>
      </c>
      <c r="C762" s="17">
        <v>13.45</v>
      </c>
      <c r="D762" s="17">
        <v>27.84</v>
      </c>
      <c r="E762" s="17">
        <v>686.2</v>
      </c>
      <c r="F762" s="17">
        <v>81.7</v>
      </c>
      <c r="G762" s="17">
        <v>-99.2</v>
      </c>
      <c r="H762" s="17">
        <v>-15.87</v>
      </c>
      <c r="I762" s="17">
        <v>31.78</v>
      </c>
      <c r="J762" s="17">
        <v>304.89999999999998</v>
      </c>
      <c r="K762" s="17">
        <v>604.6</v>
      </c>
      <c r="L762" s="17">
        <v>-83.3</v>
      </c>
      <c r="M762" s="17">
        <v>0.11899999999999999</v>
      </c>
      <c r="N762" s="17">
        <v>587</v>
      </c>
      <c r="O762" s="17">
        <v>65.81</v>
      </c>
      <c r="P762" s="17">
        <v>521.20000000000005</v>
      </c>
      <c r="Q762" s="17">
        <v>391</v>
      </c>
      <c r="R762" s="17">
        <v>474.3</v>
      </c>
      <c r="S762" s="17">
        <v>25.02</v>
      </c>
      <c r="T762" s="17">
        <v>60.89</v>
      </c>
      <c r="U762" s="17">
        <v>0.76</v>
      </c>
      <c r="V762" s="17">
        <v>119</v>
      </c>
      <c r="W762" s="17">
        <v>26.1</v>
      </c>
      <c r="X762" s="17">
        <v>0.67400000000000004</v>
      </c>
      <c r="Y762" s="17">
        <v>6.7388089999999998</v>
      </c>
      <c r="Z762" s="7">
        <f t="shared" si="242"/>
        <v>25.560000000000002</v>
      </c>
      <c r="AA762" s="7">
        <f t="shared" si="256"/>
        <v>298.70999999999998</v>
      </c>
      <c r="AB762" s="2">
        <f t="shared" si="243"/>
        <v>555.82200000000012</v>
      </c>
      <c r="AC762" s="42">
        <f t="shared" si="244"/>
        <v>3.4351756738434109</v>
      </c>
      <c r="AD762" s="42">
        <f t="shared" si="245"/>
        <v>2.0916784678032529</v>
      </c>
      <c r="AE762" s="42">
        <f t="shared" si="246"/>
        <v>0.84605482261098608</v>
      </c>
      <c r="AF762" s="42">
        <f t="shared" si="247"/>
        <v>381.92721993523378</v>
      </c>
      <c r="AG762" s="42">
        <f t="shared" si="248"/>
        <v>366.65013113782442</v>
      </c>
      <c r="AH762" s="6">
        <f t="shared" si="249"/>
        <v>375.36</v>
      </c>
      <c r="AI762" s="4">
        <v>26.288289846734301</v>
      </c>
      <c r="AJ762" s="4">
        <f t="shared" si="257"/>
        <v>299.43828984673428</v>
      </c>
      <c r="AK762" s="8">
        <f t="shared" si="250"/>
        <v>0.20751612596027921</v>
      </c>
      <c r="AL762" s="8">
        <f t="shared" si="251"/>
        <v>437.76697893462068</v>
      </c>
      <c r="AM762" s="8">
        <f t="shared" si="252"/>
        <v>2.2421864329265753</v>
      </c>
      <c r="AN762" s="8">
        <f t="shared" si="253"/>
        <v>47.568171803754922</v>
      </c>
      <c r="AO762" s="22">
        <f t="shared" si="254"/>
        <v>1.0150712803264468E-2</v>
      </c>
      <c r="AP762" s="22">
        <f t="shared" si="255"/>
        <v>0.11224741912032812</v>
      </c>
      <c r="AQ762" s="19">
        <f t="shared" si="258"/>
        <v>0.11224741912032812</v>
      </c>
      <c r="AX762">
        <v>0.1942376266922177</v>
      </c>
      <c r="AY762">
        <v>59.15517241379311</v>
      </c>
      <c r="AZ762">
        <v>2.4647988505747129</v>
      </c>
      <c r="BA762">
        <v>1.9964870689655176</v>
      </c>
      <c r="BB762">
        <v>7.1810344827586219</v>
      </c>
      <c r="BC762">
        <v>0.2992097701149426</v>
      </c>
      <c r="BD762">
        <v>1.6972772988505751</v>
      </c>
      <c r="BE762">
        <v>0.16972772988505752</v>
      </c>
      <c r="BF762">
        <v>0</v>
      </c>
      <c r="BG762">
        <v>25.560000000000002</v>
      </c>
      <c r="BH762">
        <v>0.87267449803123109</v>
      </c>
      <c r="BI762">
        <v>3.2749933013425752</v>
      </c>
      <c r="BJ762">
        <v>1.994143421187494</v>
      </c>
      <c r="BK762">
        <v>0.464710563759619</v>
      </c>
      <c r="BL762">
        <v>1.2908626771100527E-3</v>
      </c>
      <c r="BP762" s="50">
        <f t="shared" si="259"/>
        <v>0.8729358453928433</v>
      </c>
      <c r="BQ762" s="50">
        <f t="shared" si="260"/>
        <v>6.7891091954023E-2</v>
      </c>
      <c r="BR762" s="50">
        <f t="shared" si="261"/>
        <v>0.47451666964717143</v>
      </c>
      <c r="BS762" s="50">
        <f t="shared" si="262"/>
        <v>0.50391811255318086</v>
      </c>
      <c r="BT762" s="50">
        <f t="shared" si="263"/>
        <v>1.3181018601310318E-3</v>
      </c>
      <c r="BU762" s="50">
        <f t="shared" si="263"/>
        <v>1.3997725348699468E-3</v>
      </c>
    </row>
    <row r="763" spans="1:73" x14ac:dyDescent="0.25">
      <c r="A763" s="21">
        <v>43739.515277777777</v>
      </c>
      <c r="B763" s="17">
        <v>337856</v>
      </c>
      <c r="C763" s="17">
        <v>13.46</v>
      </c>
      <c r="D763" s="17">
        <v>27.85</v>
      </c>
      <c r="E763" s="17">
        <v>686.2</v>
      </c>
      <c r="F763" s="17">
        <v>81.5</v>
      </c>
      <c r="G763" s="17">
        <v>-99.6</v>
      </c>
      <c r="H763" s="17">
        <v>-14.86</v>
      </c>
      <c r="I763" s="17">
        <v>31.79</v>
      </c>
      <c r="J763" s="17">
        <v>304.89999999999998</v>
      </c>
      <c r="K763" s="17">
        <v>604.70000000000005</v>
      </c>
      <c r="L763" s="17">
        <v>-84.7</v>
      </c>
      <c r="M763" s="17">
        <v>0.11899999999999999</v>
      </c>
      <c r="N763" s="17">
        <v>586.6</v>
      </c>
      <c r="O763" s="17">
        <v>66.64</v>
      </c>
      <c r="P763" s="17">
        <v>519.9</v>
      </c>
      <c r="Q763" s="17">
        <v>390.7</v>
      </c>
      <c r="R763" s="17">
        <v>475.4</v>
      </c>
      <c r="S763" s="17">
        <v>25.02</v>
      </c>
      <c r="T763" s="17">
        <v>64.7</v>
      </c>
      <c r="U763" s="17">
        <v>0.4</v>
      </c>
      <c r="V763" s="17">
        <v>85</v>
      </c>
      <c r="W763" s="17">
        <v>26.65</v>
      </c>
      <c r="X763" s="17">
        <v>0.67300000000000004</v>
      </c>
      <c r="Y763" s="17">
        <v>6.7338420000000001</v>
      </c>
      <c r="Z763" s="7">
        <f t="shared" si="242"/>
        <v>25.835000000000001</v>
      </c>
      <c r="AA763" s="7">
        <f t="shared" si="256"/>
        <v>298.98499999999996</v>
      </c>
      <c r="AB763" s="2">
        <f t="shared" si="243"/>
        <v>555.82200000000012</v>
      </c>
      <c r="AC763" s="42">
        <f t="shared" si="244"/>
        <v>3.5105084907275055</v>
      </c>
      <c r="AD763" s="42">
        <f t="shared" si="245"/>
        <v>2.2712989935006962</v>
      </c>
      <c r="AE763" s="42">
        <f t="shared" si="246"/>
        <v>0.8559685512497297</v>
      </c>
      <c r="AF763" s="42">
        <f t="shared" si="247"/>
        <v>387.82738271108747</v>
      </c>
      <c r="AG763" s="42">
        <f t="shared" si="248"/>
        <v>372.31428740264397</v>
      </c>
      <c r="AH763" s="6">
        <f t="shared" si="249"/>
        <v>375.072</v>
      </c>
      <c r="AI763" s="4">
        <v>26.646701174772101</v>
      </c>
      <c r="AJ763" s="4">
        <f t="shared" si="257"/>
        <v>299.79670117477207</v>
      </c>
      <c r="AK763" s="8">
        <f t="shared" si="250"/>
        <v>0.20808978758555244</v>
      </c>
      <c r="AL763" s="8">
        <f t="shared" si="251"/>
        <v>439.88283050807377</v>
      </c>
      <c r="AM763" s="8">
        <f t="shared" si="252"/>
        <v>1.6266530054071151</v>
      </c>
      <c r="AN763" s="8">
        <f t="shared" si="253"/>
        <v>38.461974807837279</v>
      </c>
      <c r="AO763" s="22">
        <f t="shared" si="254"/>
        <v>1.0303306869151405E-2</v>
      </c>
      <c r="AP763" s="22">
        <f t="shared" si="255"/>
        <v>0.1139348168825205</v>
      </c>
      <c r="AQ763" s="19">
        <f t="shared" si="258"/>
        <v>0.1139348168825205</v>
      </c>
      <c r="AX763">
        <v>0.19701595434821098</v>
      </c>
      <c r="AY763">
        <v>59.15517241379311</v>
      </c>
      <c r="AZ763">
        <v>2.4647988505747129</v>
      </c>
      <c r="BA763">
        <v>1.9964870689655176</v>
      </c>
      <c r="BB763">
        <v>7.3017241379310338</v>
      </c>
      <c r="BC763">
        <v>0.30423850574712641</v>
      </c>
      <c r="BD763">
        <v>1.6922485632183912</v>
      </c>
      <c r="BE763">
        <v>0.16922485632183915</v>
      </c>
      <c r="BF763">
        <v>0</v>
      </c>
      <c r="BG763">
        <v>25.835000000000001</v>
      </c>
      <c r="BH763">
        <v>0.45930236738485847</v>
      </c>
      <c r="BI763">
        <v>3.3287921522316837</v>
      </c>
      <c r="BJ763">
        <v>2.1537285224938993</v>
      </c>
      <c r="BK763">
        <v>0.46344272563815497</v>
      </c>
      <c r="BL763">
        <v>1.2873409045504305E-3</v>
      </c>
      <c r="BP763" s="50">
        <f t="shared" si="259"/>
        <v>0.4594399186278123</v>
      </c>
      <c r="BQ763" s="50">
        <f t="shared" si="260"/>
        <v>6.7689942528735655E-2</v>
      </c>
      <c r="BR763" s="50">
        <f t="shared" si="261"/>
        <v>0.4686617002922932</v>
      </c>
      <c r="BS763" s="50">
        <f t="shared" si="262"/>
        <v>0.49881345964917645</v>
      </c>
      <c r="BT763" s="50">
        <f t="shared" si="263"/>
        <v>1.3018380563674813E-3</v>
      </c>
      <c r="BU763" s="50">
        <f t="shared" si="263"/>
        <v>1.3855929434699347E-3</v>
      </c>
    </row>
    <row r="764" spans="1:73" x14ac:dyDescent="0.25">
      <c r="A764" s="21">
        <v>43739.515277777777</v>
      </c>
      <c r="B764" s="17">
        <v>337857</v>
      </c>
      <c r="C764" s="17">
        <v>13.46</v>
      </c>
      <c r="D764" s="17">
        <v>27.86</v>
      </c>
      <c r="E764" s="17">
        <v>686.5</v>
      </c>
      <c r="F764" s="17">
        <v>81.5</v>
      </c>
      <c r="G764" s="17">
        <v>-100</v>
      </c>
      <c r="H764" s="17">
        <v>-14.2</v>
      </c>
      <c r="I764" s="17">
        <v>31.81</v>
      </c>
      <c r="J764" s="17">
        <v>305</v>
      </c>
      <c r="K764" s="17">
        <v>605</v>
      </c>
      <c r="L764" s="17">
        <v>-85.8</v>
      </c>
      <c r="M764" s="17">
        <v>0.11899999999999999</v>
      </c>
      <c r="N764" s="17">
        <v>586.5</v>
      </c>
      <c r="O764" s="17">
        <v>67.319999999999993</v>
      </c>
      <c r="P764" s="17">
        <v>519.20000000000005</v>
      </c>
      <c r="Q764" s="17">
        <v>390.5</v>
      </c>
      <c r="R764" s="17">
        <v>476.2</v>
      </c>
      <c r="S764" s="17">
        <v>25.02</v>
      </c>
      <c r="T764" s="17">
        <v>64.06</v>
      </c>
      <c r="U764" s="17">
        <v>0.435</v>
      </c>
      <c r="V764" s="17">
        <v>204</v>
      </c>
      <c r="W764" s="17">
        <v>27.5</v>
      </c>
      <c r="X764" s="17">
        <v>0.67300000000000004</v>
      </c>
      <c r="Y764" s="17">
        <v>6.7303629999999997</v>
      </c>
      <c r="Z764" s="7">
        <f t="shared" si="242"/>
        <v>26.259999999999998</v>
      </c>
      <c r="AA764" s="7">
        <f t="shared" si="256"/>
        <v>299.40999999999997</v>
      </c>
      <c r="AB764" s="2">
        <f t="shared" si="243"/>
        <v>556.06500000000005</v>
      </c>
      <c r="AC764" s="42">
        <f t="shared" si="244"/>
        <v>3.8472235500964249</v>
      </c>
      <c r="AD764" s="42">
        <f t="shared" si="245"/>
        <v>2.46453140619177</v>
      </c>
      <c r="AE764" s="42">
        <f t="shared" si="246"/>
        <v>0.86584544955441778</v>
      </c>
      <c r="AF764" s="42">
        <f t="shared" si="247"/>
        <v>394.53782200823161</v>
      </c>
      <c r="AG764" s="42">
        <f t="shared" si="248"/>
        <v>378.75630912790234</v>
      </c>
      <c r="AH764" s="6">
        <f t="shared" si="249"/>
        <v>374.88</v>
      </c>
      <c r="AI764" s="4">
        <v>28.094319710209302</v>
      </c>
      <c r="AJ764" s="4">
        <f t="shared" si="257"/>
        <v>301.24431971020925</v>
      </c>
      <c r="AK764" s="8">
        <f t="shared" si="250"/>
        <v>0.20897843349097289</v>
      </c>
      <c r="AL764" s="8">
        <f t="shared" si="251"/>
        <v>448.60750920335209</v>
      </c>
      <c r="AM764" s="8">
        <f t="shared" si="252"/>
        <v>1.6963269142473687</v>
      </c>
      <c r="AN764" s="8">
        <f t="shared" si="253"/>
        <v>90.641079685300042</v>
      </c>
      <c r="AO764" s="22">
        <f t="shared" si="254"/>
        <v>8.9178554964455346E-3</v>
      </c>
      <c r="AP764" s="22">
        <f t="shared" si="255"/>
        <v>9.8614381370549675E-2</v>
      </c>
      <c r="AQ764" s="19">
        <f t="shared" si="258"/>
        <v>9.8614381370549675E-2</v>
      </c>
      <c r="AX764">
        <v>0.20137550029963402</v>
      </c>
      <c r="AY764">
        <v>59.181034482758619</v>
      </c>
      <c r="AZ764">
        <v>2.4658764367816093</v>
      </c>
      <c r="BA764">
        <v>1.9973599137931037</v>
      </c>
      <c r="BB764">
        <v>7.387931034482758</v>
      </c>
      <c r="BC764">
        <v>0.30783045977011492</v>
      </c>
      <c r="BD764">
        <v>1.6895294540229888</v>
      </c>
      <c r="BE764">
        <v>0.16895294540229888</v>
      </c>
      <c r="BF764">
        <v>0</v>
      </c>
      <c r="BG764">
        <v>26.259999999999998</v>
      </c>
      <c r="BH764">
        <v>0.49949132453103356</v>
      </c>
      <c r="BI764">
        <v>3.4134510246340999</v>
      </c>
      <c r="BJ764">
        <v>2.1866567263806043</v>
      </c>
      <c r="BK764">
        <v>0.46580993084419964</v>
      </c>
      <c r="BL764">
        <v>1.2939164745672212E-3</v>
      </c>
      <c r="BP764" s="50">
        <f t="shared" si="259"/>
        <v>0.49964091150774587</v>
      </c>
      <c r="BQ764" s="50">
        <f t="shared" si="260"/>
        <v>6.7581178160919561E-2</v>
      </c>
      <c r="BR764" s="50">
        <f t="shared" si="261"/>
        <v>0.47141129497899847</v>
      </c>
      <c r="BS764" s="50">
        <f t="shared" si="262"/>
        <v>0.50162270421938615</v>
      </c>
      <c r="BT764" s="50">
        <f t="shared" si="263"/>
        <v>1.3094758193861068E-3</v>
      </c>
      <c r="BU764" s="50">
        <f t="shared" si="263"/>
        <v>1.393396400609406E-3</v>
      </c>
    </row>
    <row r="765" spans="1:73" x14ac:dyDescent="0.25">
      <c r="A765" s="21">
        <v>43739.515277777777</v>
      </c>
      <c r="B765" s="17">
        <v>337858</v>
      </c>
      <c r="C765" s="17">
        <v>13.47</v>
      </c>
      <c r="D765" s="17">
        <v>27.86</v>
      </c>
      <c r="E765" s="17">
        <v>687</v>
      </c>
      <c r="F765" s="17">
        <v>81.900000000000006</v>
      </c>
      <c r="G765" s="17">
        <v>-98.9</v>
      </c>
      <c r="H765" s="17">
        <v>-13.37</v>
      </c>
      <c r="I765" s="17">
        <v>31.84</v>
      </c>
      <c r="J765" s="17">
        <v>305</v>
      </c>
      <c r="K765" s="17">
        <v>605.1</v>
      </c>
      <c r="L765" s="17">
        <v>-85.5</v>
      </c>
      <c r="M765" s="17">
        <v>0.11899999999999999</v>
      </c>
      <c r="N765" s="17">
        <v>588.20000000000005</v>
      </c>
      <c r="O765" s="17">
        <v>68.510000000000005</v>
      </c>
      <c r="P765" s="17">
        <v>519.6</v>
      </c>
      <c r="Q765" s="17">
        <v>391.7</v>
      </c>
      <c r="R765" s="17">
        <v>477.2</v>
      </c>
      <c r="S765" s="17">
        <v>25.04</v>
      </c>
      <c r="T765" s="17">
        <v>63.59</v>
      </c>
      <c r="U765" s="17">
        <v>0.89</v>
      </c>
      <c r="V765" s="17">
        <v>253</v>
      </c>
      <c r="W765" s="17">
        <v>27.05</v>
      </c>
      <c r="X765" s="17">
        <v>0.67500000000000004</v>
      </c>
      <c r="Y765" s="17">
        <v>6.7450700000000001</v>
      </c>
      <c r="Z765" s="7">
        <f t="shared" si="242"/>
        <v>26.045000000000002</v>
      </c>
      <c r="AA765" s="7">
        <f t="shared" si="256"/>
        <v>299.19499999999999</v>
      </c>
      <c r="AB765" s="2">
        <f t="shared" si="243"/>
        <v>556.47</v>
      </c>
      <c r="AC765" s="42">
        <f t="shared" si="244"/>
        <v>3.751272041437633</v>
      </c>
      <c r="AD765" s="42">
        <f t="shared" si="245"/>
        <v>2.3854338911501909</v>
      </c>
      <c r="AE765" s="42">
        <f t="shared" si="246"/>
        <v>0.86190443136568917</v>
      </c>
      <c r="AF765" s="42">
        <f t="shared" si="247"/>
        <v>391.61516269459611</v>
      </c>
      <c r="AG765" s="42">
        <f t="shared" si="248"/>
        <v>375.95055618681226</v>
      </c>
      <c r="AH765" s="6">
        <f t="shared" si="249"/>
        <v>376.03199999999998</v>
      </c>
      <c r="AI765" s="4">
        <v>27.684989172928301</v>
      </c>
      <c r="AJ765" s="4">
        <f t="shared" si="257"/>
        <v>300.83498917292826</v>
      </c>
      <c r="AK765" s="8">
        <f t="shared" si="250"/>
        <v>0.2085285676811014</v>
      </c>
      <c r="AL765" s="8">
        <f t="shared" si="251"/>
        <v>446.14790665030102</v>
      </c>
      <c r="AM765" s="8">
        <f t="shared" si="252"/>
        <v>2.4263862017411819</v>
      </c>
      <c r="AN765" s="8">
        <f t="shared" si="253"/>
        <v>115.91546802877009</v>
      </c>
      <c r="AO765" s="22">
        <f t="shared" si="254"/>
        <v>8.4338738808992526E-3</v>
      </c>
      <c r="AP765" s="22">
        <f t="shared" si="255"/>
        <v>9.3262472760812842E-2</v>
      </c>
      <c r="AQ765" s="19">
        <f t="shared" si="258"/>
        <v>9.3262472760812842E-2</v>
      </c>
      <c r="AX765">
        <v>0.19916004633432496</v>
      </c>
      <c r="AY765">
        <v>59.224137931034484</v>
      </c>
      <c r="AZ765">
        <v>2.4676724137931036</v>
      </c>
      <c r="BA765">
        <v>1.9988146551724142</v>
      </c>
      <c r="BB765">
        <v>7.3706896551724137</v>
      </c>
      <c r="BC765">
        <v>0.30711206896551724</v>
      </c>
      <c r="BD765">
        <v>1.6917025862068971</v>
      </c>
      <c r="BE765">
        <v>0.16917025862068971</v>
      </c>
      <c r="BF765">
        <v>0</v>
      </c>
      <c r="BG765">
        <v>26.045000000000002</v>
      </c>
      <c r="BH765">
        <v>1.02194776743131</v>
      </c>
      <c r="BI765">
        <v>3.3703920262400513</v>
      </c>
      <c r="BJ765">
        <v>2.1432322894860487</v>
      </c>
      <c r="BK765">
        <v>0.46440562090444282</v>
      </c>
      <c r="BL765">
        <v>1.2900156136234522E-3</v>
      </c>
      <c r="BP765" s="50">
        <f t="shared" si="259"/>
        <v>1.0222538189468824</v>
      </c>
      <c r="BQ765" s="50">
        <f t="shared" si="260"/>
        <v>6.7668103448275882E-2</v>
      </c>
      <c r="BR765" s="50">
        <f t="shared" si="261"/>
        <v>0.47558375990136348</v>
      </c>
      <c r="BS765" s="50">
        <f t="shared" si="262"/>
        <v>0.50485285724650297</v>
      </c>
      <c r="BT765" s="50">
        <f t="shared" si="263"/>
        <v>1.3210659997260098E-3</v>
      </c>
      <c r="BU765" s="50">
        <f t="shared" si="263"/>
        <v>1.4023690479069526E-3</v>
      </c>
    </row>
    <row r="766" spans="1:73" x14ac:dyDescent="0.25">
      <c r="A766" s="21">
        <v>43739.515972222223</v>
      </c>
      <c r="B766" s="17">
        <v>337859</v>
      </c>
      <c r="C766" s="17">
        <v>13.46</v>
      </c>
      <c r="D766" s="17">
        <v>27.87</v>
      </c>
      <c r="E766" s="17">
        <v>687.8</v>
      </c>
      <c r="F766" s="17">
        <v>82.2</v>
      </c>
      <c r="G766" s="17">
        <v>-100</v>
      </c>
      <c r="H766" s="17">
        <v>-13.97</v>
      </c>
      <c r="I766" s="17">
        <v>31.86</v>
      </c>
      <c r="J766" s="17">
        <v>305</v>
      </c>
      <c r="K766" s="17">
        <v>605.5</v>
      </c>
      <c r="L766" s="17">
        <v>-86</v>
      </c>
      <c r="M766" s="17">
        <v>0.12</v>
      </c>
      <c r="N766" s="17">
        <v>587.79999999999995</v>
      </c>
      <c r="O766" s="17">
        <v>68.239999999999995</v>
      </c>
      <c r="P766" s="17">
        <v>519.6</v>
      </c>
      <c r="Q766" s="17">
        <v>390.8</v>
      </c>
      <c r="R766" s="17">
        <v>476.7</v>
      </c>
      <c r="S766" s="17">
        <v>25.05</v>
      </c>
      <c r="T766" s="17">
        <v>65.42</v>
      </c>
      <c r="U766" s="17">
        <v>0.45</v>
      </c>
      <c r="V766" s="17">
        <v>322.5</v>
      </c>
      <c r="W766" s="17">
        <v>27.6</v>
      </c>
      <c r="X766" s="17">
        <v>0.67500000000000004</v>
      </c>
      <c r="Y766" s="17">
        <v>6.7477169999999997</v>
      </c>
      <c r="Z766" s="7">
        <f t="shared" si="242"/>
        <v>26.325000000000003</v>
      </c>
      <c r="AA766" s="7">
        <f t="shared" si="256"/>
        <v>299.47499999999997</v>
      </c>
      <c r="AB766" s="2">
        <f t="shared" si="243"/>
        <v>557.11800000000005</v>
      </c>
      <c r="AC766" s="42">
        <f t="shared" si="244"/>
        <v>3.6331398922956315</v>
      </c>
      <c r="AD766" s="42">
        <f t="shared" si="245"/>
        <v>2.3768001175398021</v>
      </c>
      <c r="AE766" s="42">
        <f t="shared" si="246"/>
        <v>0.86134241825355917</v>
      </c>
      <c r="AF766" s="42">
        <f t="shared" si="247"/>
        <v>392.82687177052793</v>
      </c>
      <c r="AG766" s="42">
        <f t="shared" si="248"/>
        <v>377.11379689970681</v>
      </c>
      <c r="AH766" s="6">
        <f t="shared" si="249"/>
        <v>375.16800000000001</v>
      </c>
      <c r="AI766" s="4">
        <v>27.220741286202198</v>
      </c>
      <c r="AJ766" s="4">
        <f t="shared" si="257"/>
        <v>300.37074128620219</v>
      </c>
      <c r="AK766" s="8">
        <f t="shared" si="250"/>
        <v>0.20911456669263059</v>
      </c>
      <c r="AL766" s="8">
        <f t="shared" si="251"/>
        <v>443.27741228383303</v>
      </c>
      <c r="AM766" s="8">
        <f t="shared" si="252"/>
        <v>1.7253260561412733</v>
      </c>
      <c r="AN766" s="8">
        <f t="shared" si="253"/>
        <v>45.018835590223645</v>
      </c>
      <c r="AO766" s="22">
        <f t="shared" si="254"/>
        <v>1.0108431782991961E-2</v>
      </c>
      <c r="AP766" s="22">
        <f t="shared" si="255"/>
        <v>0.11177987211201981</v>
      </c>
      <c r="AQ766" s="19">
        <f t="shared" si="258"/>
        <v>0.11177987211201981</v>
      </c>
      <c r="AX766">
        <v>0.20204935718131492</v>
      </c>
      <c r="AY766">
        <v>59.293103448275858</v>
      </c>
      <c r="AZ766">
        <v>2.4705459770114939</v>
      </c>
      <c r="BA766">
        <v>2.0011422413793101</v>
      </c>
      <c r="BB766">
        <v>7.4051724137931014</v>
      </c>
      <c r="BC766">
        <v>0.30854885057471254</v>
      </c>
      <c r="BD766">
        <v>1.6925933908045976</v>
      </c>
      <c r="BE766">
        <v>0.16925933908045976</v>
      </c>
      <c r="BF766">
        <v>0</v>
      </c>
      <c r="BG766">
        <v>26.325000000000003</v>
      </c>
      <c r="BH766">
        <v>0.51671516330796574</v>
      </c>
      <c r="BI766">
        <v>3.4265628693455046</v>
      </c>
      <c r="BJ766">
        <v>2.2416574291258291</v>
      </c>
      <c r="BK766">
        <v>0.46632831780617123</v>
      </c>
      <c r="BL766">
        <v>1.2953564383504756E-3</v>
      </c>
      <c r="BP766" s="50">
        <f t="shared" si="259"/>
        <v>0.51686990845628888</v>
      </c>
      <c r="BQ766" s="50">
        <f t="shared" si="260"/>
        <v>6.7703735632183903E-2</v>
      </c>
      <c r="BR766" s="50">
        <f t="shared" si="261"/>
        <v>0.47210919718606692</v>
      </c>
      <c r="BS766" s="50">
        <f t="shared" si="262"/>
        <v>0.50237258182503108</v>
      </c>
      <c r="BT766" s="50">
        <f t="shared" si="263"/>
        <v>1.3114144366279635E-3</v>
      </c>
      <c r="BU766" s="50">
        <f t="shared" si="263"/>
        <v>1.3954793939584197E-3</v>
      </c>
    </row>
    <row r="767" spans="1:73" x14ac:dyDescent="0.25">
      <c r="A767" s="21">
        <v>43739.515972222223</v>
      </c>
      <c r="B767" s="17">
        <v>337860</v>
      </c>
      <c r="C767" s="17">
        <v>13.45</v>
      </c>
      <c r="D767" s="17">
        <v>27.87</v>
      </c>
      <c r="E767" s="17">
        <v>688.7</v>
      </c>
      <c r="F767" s="17">
        <v>83</v>
      </c>
      <c r="G767" s="17">
        <v>-101.4</v>
      </c>
      <c r="H767" s="17">
        <v>-15.01</v>
      </c>
      <c r="I767" s="17">
        <v>31.88</v>
      </c>
      <c r="J767" s="17">
        <v>305</v>
      </c>
      <c r="K767" s="17">
        <v>605.70000000000005</v>
      </c>
      <c r="L767" s="17">
        <v>-86.4</v>
      </c>
      <c r="M767" s="17">
        <v>0.121</v>
      </c>
      <c r="N767" s="17">
        <v>587.29999999999995</v>
      </c>
      <c r="O767" s="17">
        <v>68.040000000000006</v>
      </c>
      <c r="P767" s="17">
        <v>519.29999999999995</v>
      </c>
      <c r="Q767" s="17">
        <v>389.4</v>
      </c>
      <c r="R767" s="17">
        <v>475.8</v>
      </c>
      <c r="S767" s="17">
        <v>25.08</v>
      </c>
      <c r="T767" s="17">
        <v>61.29</v>
      </c>
      <c r="U767" s="17">
        <v>0.63500000000000001</v>
      </c>
      <c r="V767" s="17">
        <v>213</v>
      </c>
      <c r="W767" s="17">
        <v>27.2</v>
      </c>
      <c r="X767" s="17">
        <v>0.67600000000000005</v>
      </c>
      <c r="Y767" s="17">
        <v>6.7596559999999997</v>
      </c>
      <c r="Z767" s="7">
        <f t="shared" si="242"/>
        <v>26.14</v>
      </c>
      <c r="AA767" s="7">
        <f t="shared" si="256"/>
        <v>299.28999999999996</v>
      </c>
      <c r="AB767" s="2">
        <f t="shared" si="243"/>
        <v>557.84700000000009</v>
      </c>
      <c r="AC767" s="42">
        <f t="shared" si="244"/>
        <v>3.5430427360987369</v>
      </c>
      <c r="AD767" s="42">
        <f t="shared" si="245"/>
        <v>2.171530892954916</v>
      </c>
      <c r="AE767" s="42">
        <f t="shared" si="246"/>
        <v>0.85036387277344705</v>
      </c>
      <c r="AF767" s="42">
        <f t="shared" si="247"/>
        <v>386.86254549252993</v>
      </c>
      <c r="AG767" s="42">
        <f t="shared" si="248"/>
        <v>371.3880436728287</v>
      </c>
      <c r="AH767" s="6">
        <f t="shared" si="249"/>
        <v>373.82399999999996</v>
      </c>
      <c r="AI767" s="4">
        <v>26.817243694096099</v>
      </c>
      <c r="AJ767" s="4">
        <f t="shared" si="257"/>
        <v>299.96724369409606</v>
      </c>
      <c r="AK767" s="8">
        <f t="shared" si="250"/>
        <v>0.20872726590174331</v>
      </c>
      <c r="AL767" s="8">
        <f t="shared" si="251"/>
        <v>440.85794224122463</v>
      </c>
      <c r="AM767" s="8">
        <f t="shared" si="252"/>
        <v>2.0495182360740292</v>
      </c>
      <c r="AN767" s="8">
        <f t="shared" si="253"/>
        <v>40.43311876733744</v>
      </c>
      <c r="AO767" s="22">
        <f t="shared" si="254"/>
        <v>1.0253918852684733E-2</v>
      </c>
      <c r="AP767" s="22">
        <f t="shared" si="255"/>
        <v>0.11338868012431437</v>
      </c>
      <c r="AQ767" s="19">
        <f t="shared" si="258"/>
        <v>0.11338868012431437</v>
      </c>
      <c r="AX767">
        <v>0.20013642485006003</v>
      </c>
      <c r="AY767">
        <v>59.37068965517242</v>
      </c>
      <c r="AZ767">
        <v>2.4737787356321843</v>
      </c>
      <c r="BA767">
        <v>2.0037607758620695</v>
      </c>
      <c r="BB767">
        <v>7.4482758620689689</v>
      </c>
      <c r="BC767">
        <v>0.31034482758620702</v>
      </c>
      <c r="BD767">
        <v>1.6934159482758624</v>
      </c>
      <c r="BE767">
        <v>0.16934159482758626</v>
      </c>
      <c r="BF767">
        <v>0</v>
      </c>
      <c r="BG767">
        <v>26.14</v>
      </c>
      <c r="BH767">
        <v>0.72914250822346283</v>
      </c>
      <c r="BI767">
        <v>3.3893593682364451</v>
      </c>
      <c r="BJ767">
        <v>2.0773383567921173</v>
      </c>
      <c r="BK767">
        <v>0.46759470559756738</v>
      </c>
      <c r="BL767">
        <v>1.2988741822154649E-3</v>
      </c>
      <c r="BP767" s="50">
        <f t="shared" si="259"/>
        <v>0.72936087082165202</v>
      </c>
      <c r="BQ767" s="50">
        <f t="shared" si="260"/>
        <v>6.7736637931034502E-2</v>
      </c>
      <c r="BR767" s="50">
        <f t="shared" si="261"/>
        <v>0.47573186215938013</v>
      </c>
      <c r="BS767" s="50">
        <f t="shared" si="262"/>
        <v>0.50556466490754914</v>
      </c>
      <c r="BT767" s="50">
        <f t="shared" si="263"/>
        <v>1.321477394887167E-3</v>
      </c>
      <c r="BU767" s="50">
        <f t="shared" si="263"/>
        <v>1.4043462914098588E-3</v>
      </c>
    </row>
    <row r="768" spans="1:73" x14ac:dyDescent="0.25">
      <c r="A768" s="21">
        <v>43739.515972222223</v>
      </c>
      <c r="B768" s="17">
        <v>337861</v>
      </c>
      <c r="C768" s="17">
        <v>13.45</v>
      </c>
      <c r="D768" s="17">
        <v>27.88</v>
      </c>
      <c r="E768" s="17">
        <v>686.8</v>
      </c>
      <c r="F768" s="17">
        <v>82.7</v>
      </c>
      <c r="G768" s="17">
        <v>-101.4</v>
      </c>
      <c r="H768" s="17">
        <v>-15.89</v>
      </c>
      <c r="I768" s="17">
        <v>31.89</v>
      </c>
      <c r="J768" s="17">
        <v>305</v>
      </c>
      <c r="K768" s="17">
        <v>604.1</v>
      </c>
      <c r="L768" s="17">
        <v>-85.5</v>
      </c>
      <c r="M768" s="17">
        <v>0.12</v>
      </c>
      <c r="N768" s="17">
        <v>585.4</v>
      </c>
      <c r="O768" s="17">
        <v>66.790000000000006</v>
      </c>
      <c r="P768" s="17">
        <v>518.6</v>
      </c>
      <c r="Q768" s="17">
        <v>389.5</v>
      </c>
      <c r="R768" s="17">
        <v>475</v>
      </c>
      <c r="S768" s="17">
        <v>25.11</v>
      </c>
      <c r="T768" s="17">
        <v>62.07</v>
      </c>
      <c r="U768" s="17">
        <v>0.495</v>
      </c>
      <c r="V768" s="17">
        <v>193</v>
      </c>
      <c r="W768" s="17">
        <v>27.2</v>
      </c>
      <c r="X768" s="17">
        <v>0.67300000000000004</v>
      </c>
      <c r="Y768" s="17">
        <v>6.733727</v>
      </c>
      <c r="Z768" s="7">
        <f t="shared" si="242"/>
        <v>26.155000000000001</v>
      </c>
      <c r="AA768" s="7">
        <f t="shared" si="256"/>
        <v>299.30499999999995</v>
      </c>
      <c r="AB768" s="2">
        <f t="shared" si="243"/>
        <v>556.30799999999999</v>
      </c>
      <c r="AC768" s="42">
        <f t="shared" si="244"/>
        <v>3.3644949173428529</v>
      </c>
      <c r="AD768" s="42">
        <f t="shared" si="245"/>
        <v>2.0883419951947086</v>
      </c>
      <c r="AE768" s="42">
        <f t="shared" si="246"/>
        <v>0.84562104134252136</v>
      </c>
      <c r="AF768" s="42">
        <f t="shared" si="247"/>
        <v>384.78198218146059</v>
      </c>
      <c r="AG768" s="42">
        <f t="shared" si="248"/>
        <v>369.39070289420215</v>
      </c>
      <c r="AH768" s="6">
        <f t="shared" si="249"/>
        <v>373.91999999999996</v>
      </c>
      <c r="AI768" s="4">
        <v>26.024795088332102</v>
      </c>
      <c r="AJ768" s="4">
        <f t="shared" si="257"/>
        <v>299.17479508833208</v>
      </c>
      <c r="AK768" s="8">
        <f t="shared" si="250"/>
        <v>0.20875865083850662</v>
      </c>
      <c r="AL768" s="8">
        <f t="shared" si="251"/>
        <v>436.03591562293173</v>
      </c>
      <c r="AM768" s="8">
        <f t="shared" si="252"/>
        <v>1.809537233659479</v>
      </c>
      <c r="AN768" s="8">
        <f t="shared" si="253"/>
        <v>-6.8633378170193984</v>
      </c>
      <c r="AO768" s="22">
        <f t="shared" si="254"/>
        <v>1.1407660943738294E-2</v>
      </c>
      <c r="AP768" s="22">
        <f t="shared" si="255"/>
        <v>0.12614685529498851</v>
      </c>
      <c r="AQ768" s="19">
        <f t="shared" si="258"/>
        <v>0.12614685529498851</v>
      </c>
      <c r="AX768">
        <v>0.20029095750363124</v>
      </c>
      <c r="AY768">
        <v>59.206896551724135</v>
      </c>
      <c r="AZ768">
        <v>2.4669540229885056</v>
      </c>
      <c r="BA768">
        <v>1.9982327586206896</v>
      </c>
      <c r="BB768">
        <v>7.3706896551724137</v>
      </c>
      <c r="BC768">
        <v>0.30711206896551724</v>
      </c>
      <c r="BD768">
        <v>1.6911206896551723</v>
      </c>
      <c r="BE768">
        <v>0.16911206896551723</v>
      </c>
      <c r="BF768">
        <v>0</v>
      </c>
      <c r="BG768">
        <v>26.155000000000001</v>
      </c>
      <c r="BH768">
        <v>0.56838667963876233</v>
      </c>
      <c r="BI768">
        <v>3.3923626987953872</v>
      </c>
      <c r="BJ768">
        <v>2.105639527142297</v>
      </c>
      <c r="BK768">
        <v>0.46652669333498142</v>
      </c>
      <c r="BL768">
        <v>1.2959074814860596E-3</v>
      </c>
      <c r="BP768" s="50">
        <f t="shared" si="259"/>
        <v>0.56855689930191766</v>
      </c>
      <c r="BQ768" s="50">
        <f t="shared" si="260"/>
        <v>6.7644827586206893E-2</v>
      </c>
      <c r="BR768" s="50">
        <f t="shared" si="261"/>
        <v>0.47291046443374002</v>
      </c>
      <c r="BS768" s="50">
        <f t="shared" si="262"/>
        <v>0.502986055893481</v>
      </c>
      <c r="BT768" s="50">
        <f t="shared" si="263"/>
        <v>1.3136401789826111E-3</v>
      </c>
      <c r="BU768" s="50">
        <f t="shared" si="263"/>
        <v>1.3971834885930028E-3</v>
      </c>
    </row>
    <row r="769" spans="1:73" x14ac:dyDescent="0.25">
      <c r="A769" s="21">
        <v>43739.515972222223</v>
      </c>
      <c r="B769" s="17">
        <v>337862</v>
      </c>
      <c r="C769" s="17">
        <v>13.47</v>
      </c>
      <c r="D769" s="17">
        <v>27.89</v>
      </c>
      <c r="E769" s="17">
        <v>682</v>
      </c>
      <c r="F769" s="17">
        <v>82.4</v>
      </c>
      <c r="G769" s="17">
        <v>-101.6</v>
      </c>
      <c r="H769" s="17">
        <v>-16.8</v>
      </c>
      <c r="I769" s="17">
        <v>31.91</v>
      </c>
      <c r="J769" s="17">
        <v>305.10000000000002</v>
      </c>
      <c r="K769" s="17">
        <v>599.70000000000005</v>
      </c>
      <c r="L769" s="17">
        <v>-84.8</v>
      </c>
      <c r="M769" s="17">
        <v>0.121</v>
      </c>
      <c r="N769" s="17">
        <v>580.4</v>
      </c>
      <c r="O769" s="17">
        <v>65.55</v>
      </c>
      <c r="P769" s="17">
        <v>514.9</v>
      </c>
      <c r="Q769" s="17">
        <v>389.4</v>
      </c>
      <c r="R769" s="17">
        <v>474.2</v>
      </c>
      <c r="S769" s="17">
        <v>25.13</v>
      </c>
      <c r="T769" s="17">
        <v>62</v>
      </c>
      <c r="U769" s="17">
        <v>0.745</v>
      </c>
      <c r="V769" s="17">
        <v>196</v>
      </c>
      <c r="W769" s="17">
        <v>27</v>
      </c>
      <c r="X769" s="17">
        <v>0.66900000000000004</v>
      </c>
      <c r="Y769" s="17">
        <v>6.685759</v>
      </c>
      <c r="Z769" s="7">
        <f t="shared" si="242"/>
        <v>26.064999999999998</v>
      </c>
      <c r="AA769" s="7">
        <f t="shared" si="256"/>
        <v>299.21499999999997</v>
      </c>
      <c r="AB769" s="2">
        <f t="shared" si="243"/>
        <v>552.42000000000007</v>
      </c>
      <c r="AC769" s="42">
        <f t="shared" si="244"/>
        <v>3.4722165157266862</v>
      </c>
      <c r="AD769" s="42">
        <f t="shared" si="245"/>
        <v>2.1527742397505456</v>
      </c>
      <c r="AE769" s="42">
        <f t="shared" si="246"/>
        <v>0.84934006291414565</v>
      </c>
      <c r="AF769" s="42">
        <f t="shared" si="247"/>
        <v>386.00960798197224</v>
      </c>
      <c r="AG769" s="42">
        <f t="shared" si="248"/>
        <v>370.56922366269333</v>
      </c>
      <c r="AH769" s="6">
        <f t="shared" si="249"/>
        <v>373.82399999999996</v>
      </c>
      <c r="AI769" s="4">
        <v>26.500144434697201</v>
      </c>
      <c r="AJ769" s="4">
        <f t="shared" si="257"/>
        <v>299.65014443469715</v>
      </c>
      <c r="AK769" s="8">
        <f t="shared" si="250"/>
        <v>0.20857038840149439</v>
      </c>
      <c r="AL769" s="8">
        <f t="shared" si="251"/>
        <v>438.94632397833402</v>
      </c>
      <c r="AM769" s="8">
        <f t="shared" si="252"/>
        <v>2.2199493237459276</v>
      </c>
      <c r="AN769" s="8">
        <f t="shared" si="253"/>
        <v>28.139539029756296</v>
      </c>
      <c r="AO769" s="22">
        <f t="shared" si="254"/>
        <v>1.0453774401693428E-2</v>
      </c>
      <c r="AP769" s="22">
        <f t="shared" si="255"/>
        <v>0.11559869926364887</v>
      </c>
      <c r="AQ769" s="19">
        <f t="shared" si="258"/>
        <v>0.11559869926364887</v>
      </c>
      <c r="AX769">
        <v>0.19936526584540648</v>
      </c>
      <c r="AY769">
        <v>58.793103448275865</v>
      </c>
      <c r="AZ769">
        <v>2.4497126436781609</v>
      </c>
      <c r="BA769">
        <v>1.9842672413793105</v>
      </c>
      <c r="BB769">
        <v>7.3103448275862082</v>
      </c>
      <c r="BC769">
        <v>0.30459770114942536</v>
      </c>
      <c r="BD769">
        <v>1.6796695402298851</v>
      </c>
      <c r="BE769">
        <v>0.16796695402298853</v>
      </c>
      <c r="BF769">
        <v>0</v>
      </c>
      <c r="BG769">
        <v>26.064999999999998</v>
      </c>
      <c r="BH769">
        <v>0.85545065925429886</v>
      </c>
      <c r="BI769">
        <v>3.3743774453606941</v>
      </c>
      <c r="BJ769">
        <v>2.0921140161236305</v>
      </c>
      <c r="BK769">
        <v>0.46301855550365051</v>
      </c>
      <c r="BL769">
        <v>1.2861626541768071E-3</v>
      </c>
      <c r="BP769" s="50">
        <f t="shared" si="259"/>
        <v>0.85570684844430034</v>
      </c>
      <c r="BQ769" s="50">
        <f t="shared" si="260"/>
        <v>6.7186781609195403E-2</v>
      </c>
      <c r="BR769" s="50">
        <f t="shared" si="261"/>
        <v>0.4724297515878188</v>
      </c>
      <c r="BS769" s="50">
        <f t="shared" si="262"/>
        <v>0.50177543126110502</v>
      </c>
      <c r="BT769" s="50">
        <f t="shared" si="263"/>
        <v>1.3123048655217188E-3</v>
      </c>
      <c r="BU769" s="50">
        <f t="shared" si="263"/>
        <v>1.3938206423919585E-3</v>
      </c>
    </row>
    <row r="770" spans="1:73" x14ac:dyDescent="0.25">
      <c r="A770" s="21">
        <v>43739.515972222223</v>
      </c>
      <c r="B770" s="17">
        <v>337863</v>
      </c>
      <c r="C770" s="17">
        <v>13.46</v>
      </c>
      <c r="D770" s="17">
        <v>27.89</v>
      </c>
      <c r="E770" s="17">
        <v>681.2</v>
      </c>
      <c r="F770" s="17">
        <v>82.4</v>
      </c>
      <c r="G770" s="17">
        <v>-101.7</v>
      </c>
      <c r="H770" s="17">
        <v>-16.75</v>
      </c>
      <c r="I770" s="17">
        <v>31.92</v>
      </c>
      <c r="J770" s="17">
        <v>305.10000000000002</v>
      </c>
      <c r="K770" s="17">
        <v>598.79999999999995</v>
      </c>
      <c r="L770" s="17">
        <v>-84.9</v>
      </c>
      <c r="M770" s="17">
        <v>0.121</v>
      </c>
      <c r="N770" s="17">
        <v>579.5</v>
      </c>
      <c r="O770" s="17">
        <v>65.64</v>
      </c>
      <c r="P770" s="17">
        <v>513.79999999999995</v>
      </c>
      <c r="Q770" s="17">
        <v>389.4</v>
      </c>
      <c r="R770" s="17">
        <v>474.4</v>
      </c>
      <c r="S770" s="17">
        <v>25.16</v>
      </c>
      <c r="T770" s="17">
        <v>60.7</v>
      </c>
      <c r="U770" s="17">
        <v>1.605</v>
      </c>
      <c r="V770" s="17">
        <v>113</v>
      </c>
      <c r="W770" s="17">
        <v>26.05</v>
      </c>
      <c r="X770" s="17">
        <v>0.66800000000000004</v>
      </c>
      <c r="Y770" s="17">
        <v>6.683611</v>
      </c>
      <c r="Z770" s="7">
        <f t="shared" si="242"/>
        <v>25.605</v>
      </c>
      <c r="AA770" s="7">
        <f t="shared" si="256"/>
        <v>298.755</v>
      </c>
      <c r="AB770" s="2">
        <f t="shared" si="243"/>
        <v>551.77200000000005</v>
      </c>
      <c r="AC770" s="42">
        <f t="shared" si="244"/>
        <v>3.4733634615975078</v>
      </c>
      <c r="AD770" s="42">
        <f t="shared" si="245"/>
        <v>2.1083316211896874</v>
      </c>
      <c r="AE770" s="42">
        <f t="shared" si="246"/>
        <v>0.84699655072491864</v>
      </c>
      <c r="AF770" s="42">
        <f t="shared" si="247"/>
        <v>382.58279032301908</v>
      </c>
      <c r="AG770" s="42">
        <f t="shared" si="248"/>
        <v>367.27947871009832</v>
      </c>
      <c r="AH770" s="6">
        <f t="shared" si="249"/>
        <v>373.82399999999996</v>
      </c>
      <c r="AI770" s="4">
        <v>26.461900373086799</v>
      </c>
      <c r="AJ770" s="4">
        <f t="shared" si="257"/>
        <v>299.61190037308677</v>
      </c>
      <c r="AK770" s="8">
        <f t="shared" si="250"/>
        <v>0.20760992562405223</v>
      </c>
      <c r="AL770" s="8">
        <f t="shared" si="251"/>
        <v>438.80796447133702</v>
      </c>
      <c r="AM770" s="8">
        <f t="shared" si="252"/>
        <v>3.2583853363284097</v>
      </c>
      <c r="AN770" s="8">
        <f t="shared" si="253"/>
        <v>81.334211209795129</v>
      </c>
      <c r="AO770" s="22">
        <f t="shared" si="254"/>
        <v>9.2310741512743062E-3</v>
      </c>
      <c r="AP770" s="22">
        <f t="shared" si="255"/>
        <v>0.10207797908100442</v>
      </c>
      <c r="AQ770" s="19">
        <f t="shared" si="258"/>
        <v>0.10207797908100442</v>
      </c>
      <c r="AX770">
        <v>0.19468999124581238</v>
      </c>
      <c r="AY770">
        <v>58.724137931034491</v>
      </c>
      <c r="AZ770">
        <v>2.4468390804597706</v>
      </c>
      <c r="BA770">
        <v>1.9819396551724142</v>
      </c>
      <c r="BB770">
        <v>7.3275862068965516</v>
      </c>
      <c r="BC770">
        <v>0.30531609195402298</v>
      </c>
      <c r="BD770">
        <v>1.6766235632183912</v>
      </c>
      <c r="BE770">
        <v>0.16766235632183912</v>
      </c>
      <c r="BF770">
        <v>0</v>
      </c>
      <c r="BG770">
        <v>25.605</v>
      </c>
      <c r="BH770">
        <v>1.8429507491317445</v>
      </c>
      <c r="BI770">
        <v>3.2837445345769201</v>
      </c>
      <c r="BJ770">
        <v>1.9932329324881906</v>
      </c>
      <c r="BK770">
        <v>0.46069813343396521</v>
      </c>
      <c r="BL770">
        <v>1.2797170373165701E-3</v>
      </c>
      <c r="BP770" s="50">
        <f t="shared" si="259"/>
        <v>1.8435026734940967</v>
      </c>
      <c r="BQ770" s="50">
        <f t="shared" si="260"/>
        <v>6.7064942528735655E-2</v>
      </c>
      <c r="BR770" s="50">
        <f t="shared" si="261"/>
        <v>0.48010394009736296</v>
      </c>
      <c r="BS770" s="50">
        <f t="shared" si="262"/>
        <v>0.50762050775141632</v>
      </c>
      <c r="BT770" s="50">
        <f t="shared" si="263"/>
        <v>1.3336220558260083E-3</v>
      </c>
      <c r="BU770" s="50">
        <f t="shared" si="263"/>
        <v>1.4100569659761565E-3</v>
      </c>
    </row>
    <row r="771" spans="1:73" x14ac:dyDescent="0.25">
      <c r="A771" s="21">
        <v>43739.515972222223</v>
      </c>
      <c r="B771" s="17">
        <v>337864</v>
      </c>
      <c r="C771" s="17">
        <v>13.46</v>
      </c>
      <c r="D771" s="17">
        <v>27.9</v>
      </c>
      <c r="E771" s="17">
        <v>682.6</v>
      </c>
      <c r="F771" s="17">
        <v>82.6</v>
      </c>
      <c r="G771" s="17">
        <v>-100.3</v>
      </c>
      <c r="H771" s="17">
        <v>-17.71</v>
      </c>
      <c r="I771" s="17">
        <v>31.91</v>
      </c>
      <c r="J771" s="17">
        <v>305.10000000000002</v>
      </c>
      <c r="K771" s="17">
        <v>600.1</v>
      </c>
      <c r="L771" s="17">
        <v>-82.6</v>
      </c>
      <c r="M771" s="17">
        <v>0.121</v>
      </c>
      <c r="N771" s="17">
        <v>582.4</v>
      </c>
      <c r="O771" s="17">
        <v>64.849999999999994</v>
      </c>
      <c r="P771" s="17">
        <v>517.5</v>
      </c>
      <c r="Q771" s="17">
        <v>390.8</v>
      </c>
      <c r="R771" s="17">
        <v>473.4</v>
      </c>
      <c r="S771" s="17">
        <v>25.18</v>
      </c>
      <c r="T771" s="17">
        <v>61.29</v>
      </c>
      <c r="U771" s="17">
        <v>0.745</v>
      </c>
      <c r="V771" s="17">
        <v>132.5</v>
      </c>
      <c r="W771" s="17">
        <v>26.15</v>
      </c>
      <c r="X771" s="17">
        <v>0.67</v>
      </c>
      <c r="Y771" s="17">
        <v>6.6990249999999998</v>
      </c>
      <c r="Z771" s="7">
        <f t="shared" si="242"/>
        <v>25.664999999999999</v>
      </c>
      <c r="AA771" s="7">
        <f t="shared" si="256"/>
        <v>298.815</v>
      </c>
      <c r="AB771" s="2">
        <f t="shared" si="243"/>
        <v>552.90600000000006</v>
      </c>
      <c r="AC771" s="42">
        <f t="shared" si="244"/>
        <v>3.3688493911665955</v>
      </c>
      <c r="AD771" s="42">
        <f t="shared" si="245"/>
        <v>2.0647677918460063</v>
      </c>
      <c r="AE771" s="42">
        <f t="shared" si="246"/>
        <v>0.84444717767690247</v>
      </c>
      <c r="AF771" s="42">
        <f t="shared" si="247"/>
        <v>381.73776418073504</v>
      </c>
      <c r="AG771" s="42">
        <f t="shared" si="248"/>
        <v>366.46825361350562</v>
      </c>
      <c r="AH771" s="6">
        <f t="shared" si="249"/>
        <v>375.16800000000001</v>
      </c>
      <c r="AI771" s="4">
        <v>25.999332263370398</v>
      </c>
      <c r="AJ771" s="4">
        <f t="shared" si="257"/>
        <v>299.14933226337035</v>
      </c>
      <c r="AK771" s="8">
        <f t="shared" si="250"/>
        <v>0.20773503580536554</v>
      </c>
      <c r="AL771" s="8">
        <f t="shared" si="251"/>
        <v>435.99731088026232</v>
      </c>
      <c r="AM771" s="8">
        <f t="shared" si="252"/>
        <v>2.2199493237459276</v>
      </c>
      <c r="AN771" s="8">
        <f t="shared" si="253"/>
        <v>21.62030586594539</v>
      </c>
      <c r="AO771" s="22">
        <f t="shared" si="254"/>
        <v>1.0711004554098584E-2</v>
      </c>
      <c r="AP771" s="22">
        <f t="shared" si="255"/>
        <v>0.11844317149796545</v>
      </c>
      <c r="AQ771" s="19">
        <f t="shared" si="258"/>
        <v>0.11844317149796545</v>
      </c>
      <c r="AX771">
        <v>0.19529452356077309</v>
      </c>
      <c r="AY771">
        <v>58.844827586206897</v>
      </c>
      <c r="AZ771">
        <v>2.451867816091954</v>
      </c>
      <c r="BA771">
        <v>1.986012931034483</v>
      </c>
      <c r="BB771">
        <v>7.120689655172411</v>
      </c>
      <c r="BC771">
        <v>0.29669540229885044</v>
      </c>
      <c r="BD771">
        <v>1.6893175287356326</v>
      </c>
      <c r="BE771">
        <v>0.16893175287356327</v>
      </c>
      <c r="BF771">
        <v>0</v>
      </c>
      <c r="BG771">
        <v>25.664999999999999</v>
      </c>
      <c r="BH771">
        <v>0.85545065925429886</v>
      </c>
      <c r="BI771">
        <v>3.2954445503250742</v>
      </c>
      <c r="BJ771">
        <v>2.0197779648942382</v>
      </c>
      <c r="BK771">
        <v>0.46313120430011145</v>
      </c>
      <c r="BL771">
        <v>1.2864755675003096E-3</v>
      </c>
      <c r="BP771" s="50">
        <f t="shared" si="259"/>
        <v>0.85570684844430034</v>
      </c>
      <c r="BQ771" s="50">
        <f t="shared" si="260"/>
        <v>6.7572701149425304E-2</v>
      </c>
      <c r="BR771" s="50">
        <f t="shared" si="261"/>
        <v>0.47268385659605672</v>
      </c>
      <c r="BS771" s="50">
        <f t="shared" si="262"/>
        <v>0.50202300406574429</v>
      </c>
      <c r="BT771" s="50">
        <f t="shared" si="263"/>
        <v>1.3130107127668244E-3</v>
      </c>
      <c r="BU771" s="50">
        <f t="shared" si="263"/>
        <v>1.3945083446270674E-3</v>
      </c>
    </row>
    <row r="772" spans="1:73" x14ac:dyDescent="0.25">
      <c r="A772" s="21">
        <v>43739.51666666667</v>
      </c>
      <c r="B772" s="17">
        <v>337865</v>
      </c>
      <c r="C772" s="17">
        <v>13.46</v>
      </c>
      <c r="D772" s="17">
        <v>27.91</v>
      </c>
      <c r="E772" s="17">
        <v>682.2</v>
      </c>
      <c r="F772" s="17">
        <v>82.3</v>
      </c>
      <c r="G772" s="17">
        <v>-100.2</v>
      </c>
      <c r="H772" s="17">
        <v>-18.14</v>
      </c>
      <c r="I772" s="17">
        <v>31.9</v>
      </c>
      <c r="J772" s="17">
        <v>305</v>
      </c>
      <c r="K772" s="17">
        <v>600</v>
      </c>
      <c r="L772" s="17">
        <v>-82.1</v>
      </c>
      <c r="M772" s="17">
        <v>0.121</v>
      </c>
      <c r="N772" s="17">
        <v>582</v>
      </c>
      <c r="O772" s="17">
        <v>64.11</v>
      </c>
      <c r="P772" s="17">
        <v>517.9</v>
      </c>
      <c r="Q772" s="17">
        <v>390.8</v>
      </c>
      <c r="R772" s="17">
        <v>472.8</v>
      </c>
      <c r="S772" s="17">
        <v>25.18</v>
      </c>
      <c r="T772" s="17">
        <v>64.36</v>
      </c>
      <c r="U772" s="17">
        <v>0.78</v>
      </c>
      <c r="V772" s="17">
        <v>118</v>
      </c>
      <c r="W772" s="17">
        <v>26.35</v>
      </c>
      <c r="X772" s="17">
        <v>0.66900000000000004</v>
      </c>
      <c r="Y772" s="17">
        <v>6.6876030000000002</v>
      </c>
      <c r="Z772" s="7">
        <f t="shared" si="242"/>
        <v>25.765000000000001</v>
      </c>
      <c r="AA772" s="7">
        <f t="shared" si="256"/>
        <v>298.91499999999996</v>
      </c>
      <c r="AB772" s="2">
        <f t="shared" si="243"/>
        <v>552.58200000000011</v>
      </c>
      <c r="AC772" s="42">
        <f t="shared" si="244"/>
        <v>3.6951954674743828</v>
      </c>
      <c r="AD772" s="42">
        <f t="shared" si="245"/>
        <v>2.3782278028665127</v>
      </c>
      <c r="AE772" s="42">
        <f t="shared" si="246"/>
        <v>0.86164697592519301</v>
      </c>
      <c r="AF772" s="42">
        <f t="shared" si="247"/>
        <v>390.03471541589954</v>
      </c>
      <c r="AG772" s="42">
        <f t="shared" si="248"/>
        <v>374.43332679926357</v>
      </c>
      <c r="AH772" s="6">
        <f t="shared" si="249"/>
        <v>375.16800000000001</v>
      </c>
      <c r="AI772" s="4">
        <v>27.4263992158013</v>
      </c>
      <c r="AJ772" s="4">
        <f t="shared" si="257"/>
        <v>300.5763992158013</v>
      </c>
      <c r="AK772" s="8">
        <f t="shared" si="250"/>
        <v>0.20794366445169324</v>
      </c>
      <c r="AL772" s="8">
        <f t="shared" si="251"/>
        <v>444.61913524681353</v>
      </c>
      <c r="AM772" s="8">
        <f t="shared" si="252"/>
        <v>2.2714973035423132</v>
      </c>
      <c r="AN772" s="8">
        <f t="shared" si="253"/>
        <v>109.9326536242456</v>
      </c>
      <c r="AO772" s="22">
        <f t="shared" si="254"/>
        <v>8.4967020987940008E-3</v>
      </c>
      <c r="AP772" s="22">
        <f t="shared" si="255"/>
        <v>9.3957232374575844E-2</v>
      </c>
      <c r="AQ772" s="19">
        <f t="shared" si="258"/>
        <v>9.3957232374575844E-2</v>
      </c>
      <c r="AX772">
        <v>0.19630558936732564</v>
      </c>
      <c r="AY772">
        <v>58.810344827586214</v>
      </c>
      <c r="AZ772">
        <v>2.4504310344827589</v>
      </c>
      <c r="BA772">
        <v>1.9848491379310349</v>
      </c>
      <c r="BB772">
        <v>7.0689655172413799</v>
      </c>
      <c r="BC772">
        <v>0.29454022988505751</v>
      </c>
      <c r="BD772">
        <v>1.6903089080459774</v>
      </c>
      <c r="BE772">
        <v>0.16903089080459777</v>
      </c>
      <c r="BF772">
        <v>0</v>
      </c>
      <c r="BG772">
        <v>25.765000000000001</v>
      </c>
      <c r="BH772">
        <v>0.89563961640047407</v>
      </c>
      <c r="BI772">
        <v>3.3150253363689925</v>
      </c>
      <c r="BJ772">
        <v>2.1335503064870833</v>
      </c>
      <c r="BK772">
        <v>0.46148920837130181</v>
      </c>
      <c r="BL772">
        <v>1.2819144676980605E-3</v>
      </c>
      <c r="BP772" s="50">
        <f t="shared" si="259"/>
        <v>0.89590784132423396</v>
      </c>
      <c r="BQ772" s="50">
        <f t="shared" si="260"/>
        <v>6.7612356321839095E-2</v>
      </c>
      <c r="BR772" s="50">
        <f t="shared" si="261"/>
        <v>0.4713950414017517</v>
      </c>
      <c r="BS772" s="50">
        <f t="shared" si="262"/>
        <v>0.50072743581624457</v>
      </c>
      <c r="BT772" s="50">
        <f t="shared" si="263"/>
        <v>1.3094306705604215E-3</v>
      </c>
      <c r="BU772" s="50">
        <f t="shared" si="263"/>
        <v>1.3909095439340127E-3</v>
      </c>
    </row>
    <row r="773" spans="1:73" x14ac:dyDescent="0.25">
      <c r="A773" s="21">
        <v>43739.51666666667</v>
      </c>
      <c r="B773" s="17">
        <v>337866</v>
      </c>
      <c r="C773" s="17">
        <v>13.45</v>
      </c>
      <c r="D773" s="17">
        <v>27.91</v>
      </c>
      <c r="E773" s="17">
        <v>684.8</v>
      </c>
      <c r="F773" s="17">
        <v>82.7</v>
      </c>
      <c r="G773" s="17">
        <v>-100.1</v>
      </c>
      <c r="H773" s="17">
        <v>-18.170000000000002</v>
      </c>
      <c r="I773" s="17">
        <v>31.88</v>
      </c>
      <c r="J773" s="17">
        <v>305</v>
      </c>
      <c r="K773" s="17">
        <v>602</v>
      </c>
      <c r="L773" s="17">
        <v>-81.900000000000006</v>
      </c>
      <c r="M773" s="17">
        <v>0.121</v>
      </c>
      <c r="N773" s="17">
        <v>584.70000000000005</v>
      </c>
      <c r="O773" s="17">
        <v>64.58</v>
      </c>
      <c r="P773" s="17">
        <v>520.1</v>
      </c>
      <c r="Q773" s="17">
        <v>390.8</v>
      </c>
      <c r="R773" s="17">
        <v>472.7</v>
      </c>
      <c r="S773" s="17">
        <v>25.18</v>
      </c>
      <c r="T773" s="17">
        <v>62.84</v>
      </c>
      <c r="U773" s="17">
        <v>0.46</v>
      </c>
      <c r="V773" s="17">
        <v>107</v>
      </c>
      <c r="W773" s="17">
        <v>26.15</v>
      </c>
      <c r="X773" s="17">
        <v>0.67200000000000004</v>
      </c>
      <c r="Y773" s="17">
        <v>6.720758</v>
      </c>
      <c r="Z773" s="7">
        <f t="shared" si="242"/>
        <v>25.664999999999999</v>
      </c>
      <c r="AA773" s="7">
        <f t="shared" si="256"/>
        <v>298.815</v>
      </c>
      <c r="AB773" s="2">
        <f t="shared" si="243"/>
        <v>554.68799999999999</v>
      </c>
      <c r="AC773" s="42">
        <f t="shared" si="244"/>
        <v>3.9708635529692744</v>
      </c>
      <c r="AD773" s="42">
        <f t="shared" si="245"/>
        <v>2.4952906566858921</v>
      </c>
      <c r="AE773" s="42">
        <f t="shared" si="246"/>
        <v>0.86762933551830168</v>
      </c>
      <c r="AF773" s="42">
        <f t="shared" si="247"/>
        <v>392.21740735700314</v>
      </c>
      <c r="AG773" s="42">
        <f t="shared" si="248"/>
        <v>376.528711062723</v>
      </c>
      <c r="AH773" s="6">
        <f t="shared" si="249"/>
        <v>375.16800000000001</v>
      </c>
      <c r="AI773" s="4">
        <v>28.520177718846099</v>
      </c>
      <c r="AJ773" s="4">
        <f t="shared" si="257"/>
        <v>301.67017771884605</v>
      </c>
      <c r="AK773" s="8">
        <f t="shared" si="250"/>
        <v>0.20773503580536554</v>
      </c>
      <c r="AL773" s="8">
        <f t="shared" si="251"/>
        <v>451.25175741762422</v>
      </c>
      <c r="AM773" s="8">
        <f t="shared" si="252"/>
        <v>1.7443910112127956</v>
      </c>
      <c r="AN773" s="8">
        <f t="shared" si="253"/>
        <v>145.08331512219516</v>
      </c>
      <c r="AO773" s="22">
        <f t="shared" si="254"/>
        <v>7.5933589171560704E-3</v>
      </c>
      <c r="AP773" s="22">
        <f t="shared" si="255"/>
        <v>8.3967988989993636E-2</v>
      </c>
      <c r="AQ773" s="19">
        <f t="shared" si="258"/>
        <v>8.3967988989993636E-2</v>
      </c>
      <c r="AX773">
        <v>0.19529452356077309</v>
      </c>
      <c r="AY773">
        <v>59.03448275862069</v>
      </c>
      <c r="AZ773">
        <v>2.4597701149425286</v>
      </c>
      <c r="BA773">
        <v>1.9924137931034482</v>
      </c>
      <c r="BB773">
        <v>7.0603448275862055</v>
      </c>
      <c r="BC773">
        <v>0.29418103448275856</v>
      </c>
      <c r="BD773">
        <v>1.6982327586206898</v>
      </c>
      <c r="BE773">
        <v>0.169823275862069</v>
      </c>
      <c r="BF773">
        <v>0</v>
      </c>
      <c r="BG773">
        <v>25.664999999999999</v>
      </c>
      <c r="BH773">
        <v>0.52819772249258723</v>
      </c>
      <c r="BI773">
        <v>3.2954445503250742</v>
      </c>
      <c r="BJ773">
        <v>2.0708573554242768</v>
      </c>
      <c r="BK773">
        <v>0.46461223870038137</v>
      </c>
      <c r="BL773">
        <v>1.2905895519455038E-3</v>
      </c>
      <c r="BP773" s="50">
        <f t="shared" si="259"/>
        <v>0.52835590642198416</v>
      </c>
      <c r="BQ773" s="50">
        <f t="shared" si="260"/>
        <v>6.792931034482759E-2</v>
      </c>
      <c r="BR773" s="50">
        <f t="shared" si="261"/>
        <v>0.47064333475876374</v>
      </c>
      <c r="BS773" s="50">
        <f t="shared" si="262"/>
        <v>0.50070663494709822</v>
      </c>
      <c r="BT773" s="50">
        <f t="shared" si="263"/>
        <v>1.3073425965521215E-3</v>
      </c>
      <c r="BU773" s="50">
        <f t="shared" si="263"/>
        <v>1.3908517637419395E-3</v>
      </c>
    </row>
    <row r="774" spans="1:73" x14ac:dyDescent="0.25">
      <c r="A774" s="21">
        <v>43739.51666666667</v>
      </c>
      <c r="B774" s="17">
        <v>337867</v>
      </c>
      <c r="C774" s="17">
        <v>13.45</v>
      </c>
      <c r="D774" s="17">
        <v>27.92</v>
      </c>
      <c r="E774" s="17">
        <v>687.4</v>
      </c>
      <c r="F774" s="17">
        <v>82.6</v>
      </c>
      <c r="G774" s="17">
        <v>-101</v>
      </c>
      <c r="H774" s="17">
        <v>-18.28</v>
      </c>
      <c r="I774" s="17">
        <v>31.86</v>
      </c>
      <c r="J774" s="17">
        <v>305</v>
      </c>
      <c r="K774" s="17">
        <v>604.79999999999995</v>
      </c>
      <c r="L774" s="17">
        <v>-82.7</v>
      </c>
      <c r="M774" s="17">
        <v>0.12</v>
      </c>
      <c r="N774" s="17">
        <v>586.4</v>
      </c>
      <c r="O774" s="17">
        <v>64.3</v>
      </c>
      <c r="P774" s="17">
        <v>522.1</v>
      </c>
      <c r="Q774" s="17">
        <v>389.8</v>
      </c>
      <c r="R774" s="17">
        <v>472.5</v>
      </c>
      <c r="S774" s="17">
        <v>25.18</v>
      </c>
      <c r="T774" s="17">
        <v>64.2</v>
      </c>
      <c r="U774" s="17">
        <v>0.37</v>
      </c>
      <c r="V774" s="17">
        <v>119.5</v>
      </c>
      <c r="W774" s="17">
        <v>26.4</v>
      </c>
      <c r="X774" s="17">
        <v>0.67400000000000004</v>
      </c>
      <c r="Y774" s="17">
        <v>6.7425490000000003</v>
      </c>
      <c r="Z774" s="7">
        <f t="shared" ref="Z774:Z837" si="264">AVERAGE(S774,W774)</f>
        <v>25.79</v>
      </c>
      <c r="AA774" s="7">
        <f t="shared" si="256"/>
        <v>298.94</v>
      </c>
      <c r="AB774" s="2">
        <f t="shared" ref="AB774:AB837" si="265">E774*$U$1827</f>
        <v>556.79399999999998</v>
      </c>
      <c r="AC774" s="42">
        <f t="shared" ref="AC774:AC837" si="266">0.61121*EXP((18.678 - (AI774/234.5))*(AI774/(257.15+Z774)))</f>
        <v>3.8619979785482821</v>
      </c>
      <c r="AD774" s="42">
        <f t="shared" ref="AD774:AD837" si="267">T774*AC774/100</f>
        <v>2.479402702227997</v>
      </c>
      <c r="AE774" s="42">
        <f t="shared" ref="AE774:AE837" si="268">1.72*(AD774/AA774)^(0.143)</f>
        <v>0.86678534832523657</v>
      </c>
      <c r="AF774" s="42">
        <f t="shared" ref="AF774:AF837" si="269">AE774*$U$1834*AA774^4</f>
        <v>392.49193866447627</v>
      </c>
      <c r="AG774" s="42">
        <f t="shared" ref="AG774:AG837" si="270">$U$1831*AF774</f>
        <v>376.79226111789723</v>
      </c>
      <c r="AH774" s="6">
        <f t="shared" ref="AH774:AH837" si="271">$U$1831*($U$1832*Q774+$U$1833*R774)</f>
        <v>374.20799999999997</v>
      </c>
      <c r="AI774" s="4">
        <v>28.1062429920072</v>
      </c>
      <c r="AJ774" s="4">
        <f t="shared" si="257"/>
        <v>301.25624299200717</v>
      </c>
      <c r="AK774" s="8">
        <f t="shared" ref="AK774:AK837" si="272">(4*$U$1834*AA774^3) / $U$1838</f>
        <v>0.20799584342978275</v>
      </c>
      <c r="AL774" s="8">
        <f t="shared" ref="AL774:AL837" si="273">$U$1831*$U$1834*AA774^4   +    $U$1838*AK774*(AJ774-AA774)</f>
        <v>448.73470168839475</v>
      </c>
      <c r="AM774" s="8">
        <f t="shared" ref="AM774:AM837" si="274">1.4*0.135*SQRT(U774/$U$1844)</f>
        <v>1.5644647647038907</v>
      </c>
      <c r="AN774" s="8">
        <f t="shared" ref="AN774:AN837" si="275">AM774*$U$1838*(AJ774-AA774)</f>
        <v>105.55781434831211</v>
      </c>
      <c r="AO774" s="22">
        <f t="shared" ref="AO774:AO837" si="276">(AB774+AH774-AL774-AN774)/$U$1824</f>
        <v>8.5766441734647977E-3</v>
      </c>
      <c r="AP774" s="22">
        <f t="shared" ref="AP774:AP837" si="277">AO774*10*$U$1841*$U$1842</f>
        <v>9.4841238427632105E-2</v>
      </c>
      <c r="AQ774" s="19">
        <f t="shared" si="258"/>
        <v>9.4841238427632105E-2</v>
      </c>
      <c r="AX774">
        <v>0.19655904320443648</v>
      </c>
      <c r="AY774">
        <v>59.258620689655174</v>
      </c>
      <c r="AZ774">
        <v>2.4691091954022988</v>
      </c>
      <c r="BA774">
        <v>1.9999784482758622</v>
      </c>
      <c r="BB774">
        <v>7.1293103448275854</v>
      </c>
      <c r="BC774">
        <v>0.29705459770114939</v>
      </c>
      <c r="BD774">
        <v>1.7029238505747128</v>
      </c>
      <c r="BE774">
        <v>0.1702923850574713</v>
      </c>
      <c r="BF774">
        <v>0</v>
      </c>
      <c r="BG774">
        <v>25.79</v>
      </c>
      <c r="BH774">
        <v>0.42485468983099406</v>
      </c>
      <c r="BI774">
        <v>3.319936348619136</v>
      </c>
      <c r="BJ774">
        <v>2.1313991358134854</v>
      </c>
      <c r="BK774">
        <v>0.4662816656685384</v>
      </c>
      <c r="BL774">
        <v>1.2952268490792733E-3</v>
      </c>
      <c r="BP774" s="50">
        <f t="shared" si="259"/>
        <v>0.42498192473072638</v>
      </c>
      <c r="BQ774" s="50">
        <f t="shared" si="260"/>
        <v>6.8116954022988521E-2</v>
      </c>
      <c r="BR774" s="50">
        <f t="shared" si="261"/>
        <v>0.47115692703387274</v>
      </c>
      <c r="BS774" s="50">
        <f t="shared" si="262"/>
        <v>0.50154140995336194</v>
      </c>
      <c r="BT774" s="50">
        <f t="shared" si="263"/>
        <v>1.3087692417607577E-3</v>
      </c>
      <c r="BU774" s="50">
        <f t="shared" si="263"/>
        <v>1.3931705832037832E-3</v>
      </c>
    </row>
    <row r="775" spans="1:73" x14ac:dyDescent="0.25">
      <c r="A775" s="21">
        <v>43739.51666666667</v>
      </c>
      <c r="B775" s="17">
        <v>337868</v>
      </c>
      <c r="C775" s="17">
        <v>13.47</v>
      </c>
      <c r="D775" s="17">
        <v>27.93</v>
      </c>
      <c r="E775" s="17">
        <v>684.6</v>
      </c>
      <c r="F775" s="17">
        <v>81.900000000000006</v>
      </c>
      <c r="G775" s="17">
        <v>-100.9</v>
      </c>
      <c r="H775" s="17">
        <v>-17.37</v>
      </c>
      <c r="I775" s="17">
        <v>31.85</v>
      </c>
      <c r="J775" s="17">
        <v>305</v>
      </c>
      <c r="K775" s="17">
        <v>602.70000000000005</v>
      </c>
      <c r="L775" s="17">
        <v>-83.5</v>
      </c>
      <c r="M775" s="17">
        <v>0.12</v>
      </c>
      <c r="N775" s="17">
        <v>583.79999999999995</v>
      </c>
      <c r="O775" s="17">
        <v>64.58</v>
      </c>
      <c r="P775" s="17">
        <v>519.20000000000005</v>
      </c>
      <c r="Q775" s="17">
        <v>389.8</v>
      </c>
      <c r="R775" s="17">
        <v>473.3</v>
      </c>
      <c r="S775" s="17">
        <v>25.18</v>
      </c>
      <c r="T775" s="17">
        <v>63.98</v>
      </c>
      <c r="U775" s="17">
        <v>0.49</v>
      </c>
      <c r="V775" s="17">
        <v>65.5</v>
      </c>
      <c r="W775" s="17">
        <v>26.65</v>
      </c>
      <c r="X775" s="17">
        <v>0.67100000000000004</v>
      </c>
      <c r="Y775" s="17">
        <v>6.711246</v>
      </c>
      <c r="Z775" s="7">
        <f t="shared" si="264"/>
        <v>25.914999999999999</v>
      </c>
      <c r="AA775" s="7">
        <f t="shared" ref="AA775:AA838" si="278">CONVERT(Z775,"C","K")</f>
        <v>299.065</v>
      </c>
      <c r="AB775" s="2">
        <f t="shared" si="265"/>
        <v>554.52600000000007</v>
      </c>
      <c r="AC775" s="42">
        <f t="shared" si="266"/>
        <v>3.8576103041394405</v>
      </c>
      <c r="AD775" s="42">
        <f t="shared" si="267"/>
        <v>2.468099072588414</v>
      </c>
      <c r="AE775" s="42">
        <f t="shared" si="268"/>
        <v>0.86616736733754129</v>
      </c>
      <c r="AF775" s="42">
        <f t="shared" si="269"/>
        <v>392.86852495336774</v>
      </c>
      <c r="AG775" s="42">
        <f t="shared" si="270"/>
        <v>377.153783955233</v>
      </c>
      <c r="AH775" s="6">
        <f t="shared" si="271"/>
        <v>374.20799999999997</v>
      </c>
      <c r="AI775" s="4">
        <v>28.101289184173599</v>
      </c>
      <c r="AJ775" s="4">
        <f t="shared" ref="AJ775:AJ838" si="279">CONVERT(AI775,"C","K")</f>
        <v>301.25128918417357</v>
      </c>
      <c r="AK775" s="8">
        <f t="shared" si="272"/>
        <v>0.2082568692557705</v>
      </c>
      <c r="AL775" s="8">
        <f t="shared" si="273"/>
        <v>448.69147237955428</v>
      </c>
      <c r="AM775" s="8">
        <f t="shared" si="274"/>
        <v>1.8003749609456359</v>
      </c>
      <c r="AN775" s="8">
        <f t="shared" si="275"/>
        <v>114.65976707219301</v>
      </c>
      <c r="AO775" s="22">
        <f t="shared" si="276"/>
        <v>8.318765674203232E-3</v>
      </c>
      <c r="AP775" s="22">
        <f t="shared" si="277"/>
        <v>9.1989596720320185E-2</v>
      </c>
      <c r="AQ775" s="19">
        <f t="shared" ref="AQ775:AQ838" si="280">MAX(AP775,0)</f>
        <v>9.1989596720320185E-2</v>
      </c>
      <c r="AX775">
        <v>0.19783044854685145</v>
      </c>
      <c r="AY775">
        <v>59.017241379310349</v>
      </c>
      <c r="AZ775">
        <v>2.459051724137931</v>
      </c>
      <c r="BA775">
        <v>1.9918318965517243</v>
      </c>
      <c r="BB775">
        <v>7.1982758620689653</v>
      </c>
      <c r="BC775">
        <v>0.29992816091954022</v>
      </c>
      <c r="BD775">
        <v>1.691903735632184</v>
      </c>
      <c r="BE775">
        <v>0.16919037356321842</v>
      </c>
      <c r="BF775">
        <v>0</v>
      </c>
      <c r="BG775">
        <v>25.914999999999999</v>
      </c>
      <c r="BH775">
        <v>0.56264540004645158</v>
      </c>
      <c r="BI775">
        <v>3.3445866485299707</v>
      </c>
      <c r="BJ775">
        <v>2.1398665377294752</v>
      </c>
      <c r="BK775">
        <v>0.46400742725497207</v>
      </c>
      <c r="BL775">
        <v>1.2889095201527002E-3</v>
      </c>
      <c r="BP775" s="50">
        <f t="shared" ref="BP775:BP838" si="281">U775*(LN((2-0.08)/0.015)/LN(($AW$13-0.08)/0.015))</f>
        <v>0.56281390031907008</v>
      </c>
      <c r="BQ775" s="50">
        <f t="shared" ref="BQ775:BQ838" si="282">0.04*BD775</f>
        <v>6.7676149425287366E-2</v>
      </c>
      <c r="BR775" s="50">
        <f t="shared" ref="BR775:BR838" si="283">(0.408*AX775*(BD775-BE775) + $BF$6*($BN$7/(BG775+273))*BP775*(BI775-BJ775))  /  (AX775 + $BF$6*(1 + $BN$8*BP775))</f>
        <v>0.47035093773492603</v>
      </c>
      <c r="BS775" s="50">
        <f t="shared" ref="BS775:BS838" si="284">(0.408*AX775*(BD775-BQ775) + $BF$6*($BN$7/(BG775+273))*BP775*(BI775-BJ775))  /  (AX775 + $BF$6*(1 + $BN$8*BP775))</f>
        <v>0.5003484841488145</v>
      </c>
      <c r="BT775" s="50">
        <f t="shared" ref="BT775:BU838" si="285">BR775/60/6</f>
        <v>1.3065303825970168E-3</v>
      </c>
      <c r="BU775" s="50">
        <f t="shared" si="285"/>
        <v>1.3898569004133735E-3</v>
      </c>
    </row>
    <row r="776" spans="1:73" x14ac:dyDescent="0.25">
      <c r="A776" s="21">
        <v>43739.51666666667</v>
      </c>
      <c r="B776" s="17">
        <v>337869</v>
      </c>
      <c r="C776" s="17">
        <v>13.46</v>
      </c>
      <c r="D776" s="17">
        <v>27.93</v>
      </c>
      <c r="E776" s="17">
        <v>683.8</v>
      </c>
      <c r="F776" s="17">
        <v>81.599999999999994</v>
      </c>
      <c r="G776" s="17">
        <v>-101.3</v>
      </c>
      <c r="H776" s="17">
        <v>-16.37</v>
      </c>
      <c r="I776" s="17">
        <v>31.85</v>
      </c>
      <c r="J776" s="17">
        <v>305</v>
      </c>
      <c r="K776" s="17">
        <v>602.1</v>
      </c>
      <c r="L776" s="17">
        <v>-84.9</v>
      </c>
      <c r="M776" s="17">
        <v>0.11899999999999999</v>
      </c>
      <c r="N776" s="17">
        <v>582.5</v>
      </c>
      <c r="O776" s="17">
        <v>65.260000000000005</v>
      </c>
      <c r="P776" s="17">
        <v>517.20000000000005</v>
      </c>
      <c r="Q776" s="17">
        <v>389.3</v>
      </c>
      <c r="R776" s="17">
        <v>474.3</v>
      </c>
      <c r="S776" s="17">
        <v>25.18</v>
      </c>
      <c r="T776" s="17">
        <v>65.2</v>
      </c>
      <c r="U776" s="17">
        <v>0.39500000000000002</v>
      </c>
      <c r="V776" s="17">
        <v>304</v>
      </c>
      <c r="W776" s="17">
        <v>27.65</v>
      </c>
      <c r="X776" s="17">
        <v>0.67</v>
      </c>
      <c r="Y776" s="17">
        <v>6.7021740000000003</v>
      </c>
      <c r="Z776" s="7">
        <f t="shared" si="264"/>
        <v>26.414999999999999</v>
      </c>
      <c r="AA776" s="7">
        <f t="shared" si="278"/>
        <v>299.565</v>
      </c>
      <c r="AB776" s="2">
        <f t="shared" si="265"/>
        <v>553.87800000000004</v>
      </c>
      <c r="AC776" s="42">
        <f t="shared" si="266"/>
        <v>4.091518106519473</v>
      </c>
      <c r="AD776" s="42">
        <f t="shared" si="267"/>
        <v>2.6676698054506964</v>
      </c>
      <c r="AE776" s="42">
        <f t="shared" si="268"/>
        <v>0.87564306056238184</v>
      </c>
      <c r="AF776" s="42">
        <f t="shared" si="269"/>
        <v>399.82914851466523</v>
      </c>
      <c r="AG776" s="42">
        <f t="shared" si="270"/>
        <v>383.83598257407863</v>
      </c>
      <c r="AH776" s="6">
        <f t="shared" si="271"/>
        <v>373.72800000000001</v>
      </c>
      <c r="AI776" s="4">
        <v>29.056800290279799</v>
      </c>
      <c r="AJ776" s="4">
        <f t="shared" si="279"/>
        <v>302.20680029027977</v>
      </c>
      <c r="AK776" s="8">
        <f t="shared" si="272"/>
        <v>0.20930315640022104</v>
      </c>
      <c r="AL776" s="8">
        <f t="shared" si="273"/>
        <v>454.45460007762784</v>
      </c>
      <c r="AM776" s="8">
        <f t="shared" si="274"/>
        <v>1.6164544534257685</v>
      </c>
      <c r="AN776" s="8">
        <f t="shared" si="275"/>
        <v>124.39529096399964</v>
      </c>
      <c r="AO776" s="22">
        <f t="shared" si="276"/>
        <v>7.9402223124001338E-3</v>
      </c>
      <c r="AP776" s="22">
        <f t="shared" si="277"/>
        <v>8.7803633014021096E-2</v>
      </c>
      <c r="AQ776" s="19">
        <f t="shared" si="280"/>
        <v>8.7803633014021096E-2</v>
      </c>
      <c r="AX776">
        <v>0.20298552139464068</v>
      </c>
      <c r="AY776">
        <v>58.948275862068961</v>
      </c>
      <c r="AZ776">
        <v>2.4561781609195399</v>
      </c>
      <c r="BA776">
        <v>1.9895043103448273</v>
      </c>
      <c r="BB776">
        <v>7.3275862068965516</v>
      </c>
      <c r="BC776">
        <v>0.30531609195402298</v>
      </c>
      <c r="BD776">
        <v>1.6841882183908043</v>
      </c>
      <c r="BE776">
        <v>0.16841882183908044</v>
      </c>
      <c r="BF776">
        <v>0</v>
      </c>
      <c r="BG776">
        <v>26.414999999999999</v>
      </c>
      <c r="BH776">
        <v>0.45356108779254772</v>
      </c>
      <c r="BI776">
        <v>3.4447901721230823</v>
      </c>
      <c r="BJ776">
        <v>2.2460031922242498</v>
      </c>
      <c r="BK776">
        <v>0.4649681283476505</v>
      </c>
      <c r="BL776">
        <v>1.2915781342990292E-3</v>
      </c>
      <c r="BP776" s="50">
        <f t="shared" si="281"/>
        <v>0.45369691964496467</v>
      </c>
      <c r="BQ776" s="50">
        <f t="shared" si="282"/>
        <v>6.7367528735632176E-2</v>
      </c>
      <c r="BR776" s="50">
        <f t="shared" si="283"/>
        <v>0.47002900109736123</v>
      </c>
      <c r="BS776" s="50">
        <f t="shared" si="284"/>
        <v>0.5002892665454578</v>
      </c>
      <c r="BT776" s="50">
        <f t="shared" si="285"/>
        <v>1.3056361141593369E-3</v>
      </c>
      <c r="BU776" s="50">
        <f t="shared" si="285"/>
        <v>1.3896924070707162E-3</v>
      </c>
    </row>
    <row r="777" spans="1:73" x14ac:dyDescent="0.25">
      <c r="A777" s="21">
        <v>43739.51666666667</v>
      </c>
      <c r="B777" s="17">
        <v>337870</v>
      </c>
      <c r="C777" s="17">
        <v>13.46</v>
      </c>
      <c r="D777" s="17">
        <v>27.94</v>
      </c>
      <c r="E777" s="17">
        <v>683</v>
      </c>
      <c r="F777" s="17">
        <v>81.400000000000006</v>
      </c>
      <c r="G777" s="17">
        <v>-101.5</v>
      </c>
      <c r="H777" s="17">
        <v>-15.65</v>
      </c>
      <c r="I777" s="17">
        <v>31.85</v>
      </c>
      <c r="J777" s="17">
        <v>305</v>
      </c>
      <c r="K777" s="17">
        <v>601.70000000000005</v>
      </c>
      <c r="L777" s="17">
        <v>-85.8</v>
      </c>
      <c r="M777" s="17">
        <v>0.11899999999999999</v>
      </c>
      <c r="N777" s="17">
        <v>581.6</v>
      </c>
      <c r="O777" s="17">
        <v>65.709999999999994</v>
      </c>
      <c r="P777" s="17">
        <v>515.9</v>
      </c>
      <c r="Q777" s="17">
        <v>389.2</v>
      </c>
      <c r="R777" s="17">
        <v>475</v>
      </c>
      <c r="S777" s="17">
        <v>25.18</v>
      </c>
      <c r="T777" s="17">
        <v>64.03</v>
      </c>
      <c r="U777" s="17">
        <v>0.52</v>
      </c>
      <c r="V777" s="17">
        <v>131.5</v>
      </c>
      <c r="W777" s="17">
        <v>27.5</v>
      </c>
      <c r="X777" s="17">
        <v>0.67</v>
      </c>
      <c r="Y777" s="17">
        <v>6.7032579999999999</v>
      </c>
      <c r="Z777" s="7">
        <f t="shared" si="264"/>
        <v>26.34</v>
      </c>
      <c r="AA777" s="7">
        <f t="shared" si="278"/>
        <v>299.48999999999995</v>
      </c>
      <c r="AB777" s="2">
        <f t="shared" si="265"/>
        <v>553.23</v>
      </c>
      <c r="AC777" s="42">
        <f t="shared" si="266"/>
        <v>3.7808002795590734</v>
      </c>
      <c r="AD777" s="42">
        <f t="shared" si="267"/>
        <v>2.4208464190016747</v>
      </c>
      <c r="AE777" s="42">
        <f t="shared" si="268"/>
        <v>0.86360090620029684</v>
      </c>
      <c r="AF777" s="42">
        <f t="shared" si="269"/>
        <v>393.9358011743679</v>
      </c>
      <c r="AG777" s="42">
        <f t="shared" si="270"/>
        <v>378.17836912739318</v>
      </c>
      <c r="AH777" s="6">
        <f t="shared" si="271"/>
        <v>373.63199999999995</v>
      </c>
      <c r="AI777" s="4">
        <v>27.834545964853302</v>
      </c>
      <c r="AJ777" s="4">
        <f t="shared" si="279"/>
        <v>300.98454596485328</v>
      </c>
      <c r="AK777" s="8">
        <f t="shared" si="272"/>
        <v>0.20914599044032786</v>
      </c>
      <c r="AL777" s="8">
        <f t="shared" si="273"/>
        <v>447.01412773600663</v>
      </c>
      <c r="AM777" s="8">
        <f t="shared" si="274"/>
        <v>1.854669781928848</v>
      </c>
      <c r="AN777" s="8">
        <f t="shared" si="275"/>
        <v>80.745133523831029</v>
      </c>
      <c r="AO777" s="22">
        <f t="shared" si="276"/>
        <v>9.0864773108903004E-3</v>
      </c>
      <c r="AP777" s="22">
        <f t="shared" si="277"/>
        <v>0.10047901529780696</v>
      </c>
      <c r="AQ777" s="19">
        <f t="shared" si="280"/>
        <v>0.10047901529780696</v>
      </c>
      <c r="AX777">
        <v>0.202205131770785</v>
      </c>
      <c r="AY777">
        <v>58.879310344827587</v>
      </c>
      <c r="AZ777">
        <v>2.4533045977011496</v>
      </c>
      <c r="BA777">
        <v>1.9871767241379312</v>
      </c>
      <c r="BB777">
        <v>7.3965517241379324</v>
      </c>
      <c r="BC777">
        <v>0.30818965517241387</v>
      </c>
      <c r="BD777">
        <v>1.6789870689655173</v>
      </c>
      <c r="BE777">
        <v>0.16789870689655173</v>
      </c>
      <c r="BF777">
        <v>0</v>
      </c>
      <c r="BG777">
        <v>26.34</v>
      </c>
      <c r="BH777">
        <v>0.59709307760031605</v>
      </c>
      <c r="BI777">
        <v>3.4295949044008585</v>
      </c>
      <c r="BJ777">
        <v>2.1959696172878695</v>
      </c>
      <c r="BK777">
        <v>0.46344831379362578</v>
      </c>
      <c r="BL777">
        <v>1.287356427204516E-3</v>
      </c>
      <c r="BP777" s="50">
        <f t="shared" si="281"/>
        <v>0.59727189421615601</v>
      </c>
      <c r="BQ777" s="50">
        <f t="shared" si="282"/>
        <v>6.71594827586207E-2</v>
      </c>
      <c r="BR777" s="50">
        <f t="shared" si="283"/>
        <v>0.47005319254309108</v>
      </c>
      <c r="BS777" s="50">
        <f t="shared" si="284"/>
        <v>0.49994127751856565</v>
      </c>
      <c r="BT777" s="50">
        <f t="shared" si="285"/>
        <v>1.3057033126196976E-3</v>
      </c>
      <c r="BU777" s="50">
        <f t="shared" si="285"/>
        <v>1.3887257708849047E-3</v>
      </c>
    </row>
    <row r="778" spans="1:73" x14ac:dyDescent="0.25">
      <c r="A778" s="21">
        <v>43739.517361111109</v>
      </c>
      <c r="B778" s="17">
        <v>337871</v>
      </c>
      <c r="C778" s="17">
        <v>13.46</v>
      </c>
      <c r="D778" s="17">
        <v>27.94</v>
      </c>
      <c r="E778" s="17">
        <v>683.4</v>
      </c>
      <c r="F778" s="17">
        <v>81.400000000000006</v>
      </c>
      <c r="G778" s="17">
        <v>-102.3</v>
      </c>
      <c r="H778" s="17">
        <v>-16.760000000000002</v>
      </c>
      <c r="I778" s="17">
        <v>31.86</v>
      </c>
      <c r="J778" s="17">
        <v>305</v>
      </c>
      <c r="K778" s="17">
        <v>602</v>
      </c>
      <c r="L778" s="17">
        <v>-85.6</v>
      </c>
      <c r="M778" s="17">
        <v>0.11899999999999999</v>
      </c>
      <c r="N778" s="17">
        <v>581</v>
      </c>
      <c r="O778" s="17">
        <v>64.64</v>
      </c>
      <c r="P778" s="17">
        <v>516.4</v>
      </c>
      <c r="Q778" s="17">
        <v>388.4</v>
      </c>
      <c r="R778" s="17">
        <v>473.9</v>
      </c>
      <c r="S778" s="17">
        <v>25.2</v>
      </c>
      <c r="T778" s="17">
        <v>61.37</v>
      </c>
      <c r="U778" s="17">
        <v>0.67</v>
      </c>
      <c r="V778" s="17">
        <v>12.5</v>
      </c>
      <c r="W778" s="17">
        <v>27.3</v>
      </c>
      <c r="X778" s="17">
        <v>0.67100000000000004</v>
      </c>
      <c r="Y778" s="17">
        <v>6.7119650000000002</v>
      </c>
      <c r="Z778" s="7">
        <f t="shared" si="264"/>
        <v>26.25</v>
      </c>
      <c r="AA778" s="7">
        <f t="shared" si="278"/>
        <v>299.39999999999998</v>
      </c>
      <c r="AB778" s="2">
        <f t="shared" si="265"/>
        <v>553.55399999999997</v>
      </c>
      <c r="AC778" s="42">
        <f t="shared" si="266"/>
        <v>3.6861394689150053</v>
      </c>
      <c r="AD778" s="42">
        <f t="shared" si="267"/>
        <v>2.2621837920731385</v>
      </c>
      <c r="AE778" s="42">
        <f t="shared" si="268"/>
        <v>0.85530680590932717</v>
      </c>
      <c r="AF778" s="42">
        <f t="shared" si="269"/>
        <v>389.68363773428763</v>
      </c>
      <c r="AG778" s="42">
        <f t="shared" si="270"/>
        <v>374.09629222491611</v>
      </c>
      <c r="AH778" s="6">
        <f t="shared" si="271"/>
        <v>372.86399999999998</v>
      </c>
      <c r="AI778" s="4">
        <v>27.4360114759269</v>
      </c>
      <c r="AJ778" s="4">
        <f t="shared" si="279"/>
        <v>300.58601147592685</v>
      </c>
      <c r="AK778" s="8">
        <f t="shared" si="272"/>
        <v>0.20895749516687948</v>
      </c>
      <c r="AL778" s="8">
        <f t="shared" si="273"/>
        <v>444.60174488763892</v>
      </c>
      <c r="AM778" s="8">
        <f t="shared" si="274"/>
        <v>2.1052434538551594</v>
      </c>
      <c r="AN778" s="8">
        <f t="shared" si="275"/>
        <v>72.733033557338345</v>
      </c>
      <c r="AO778" s="22">
        <f t="shared" si="276"/>
        <v>9.3137055953546721E-3</v>
      </c>
      <c r="AP778" s="22">
        <f t="shared" si="277"/>
        <v>0.10299172440273434</v>
      </c>
      <c r="AQ778" s="19">
        <f t="shared" si="280"/>
        <v>0.10299172440273434</v>
      </c>
      <c r="AX778">
        <v>0.2012719980595416</v>
      </c>
      <c r="AY778">
        <v>58.913793103448278</v>
      </c>
      <c r="AZ778">
        <v>2.4547413793103448</v>
      </c>
      <c r="BA778">
        <v>1.9883405172413793</v>
      </c>
      <c r="BB778">
        <v>7.3706896551724137</v>
      </c>
      <c r="BC778">
        <v>0.30711206896551724</v>
      </c>
      <c r="BD778">
        <v>1.6812284482758622</v>
      </c>
      <c r="BE778">
        <v>0.16812284482758622</v>
      </c>
      <c r="BF778">
        <v>0</v>
      </c>
      <c r="BG778">
        <v>26.25</v>
      </c>
      <c r="BH778">
        <v>0.76933146536963792</v>
      </c>
      <c r="BI778">
        <v>3.4114377031719068</v>
      </c>
      <c r="BJ778">
        <v>2.0935993184365991</v>
      </c>
      <c r="BK778">
        <v>0.46519757249021942</v>
      </c>
      <c r="BL778">
        <v>1.2922154791394985E-3</v>
      </c>
      <c r="BP778" s="50">
        <f t="shared" si="281"/>
        <v>0.76956186370158564</v>
      </c>
      <c r="BQ778" s="50">
        <f t="shared" si="282"/>
        <v>6.7249137931034486E-2</v>
      </c>
      <c r="BR778" s="50">
        <f t="shared" si="283"/>
        <v>0.4736851062576507</v>
      </c>
      <c r="BS778" s="50">
        <f t="shared" si="284"/>
        <v>0.5032822705909924</v>
      </c>
      <c r="BT778" s="50">
        <f t="shared" si="285"/>
        <v>1.3157919618268076E-3</v>
      </c>
      <c r="BU778" s="50">
        <f t="shared" si="285"/>
        <v>1.3980063071972011E-3</v>
      </c>
    </row>
    <row r="779" spans="1:73" x14ac:dyDescent="0.25">
      <c r="A779" s="21">
        <v>43739.517361111109</v>
      </c>
      <c r="B779" s="17">
        <v>337872</v>
      </c>
      <c r="C779" s="17">
        <v>13.45</v>
      </c>
      <c r="D779" s="17">
        <v>27.95</v>
      </c>
      <c r="E779" s="17">
        <v>681.1</v>
      </c>
      <c r="F779" s="17">
        <v>81.2</v>
      </c>
      <c r="G779" s="17">
        <v>-102.4</v>
      </c>
      <c r="H779" s="17">
        <v>-17.52</v>
      </c>
      <c r="I779" s="17">
        <v>31.86</v>
      </c>
      <c r="J779" s="17">
        <v>305</v>
      </c>
      <c r="K779" s="17">
        <v>599.9</v>
      </c>
      <c r="L779" s="17">
        <v>-84.9</v>
      </c>
      <c r="M779" s="17">
        <v>0.11899999999999999</v>
      </c>
      <c r="N779" s="17">
        <v>578.70000000000005</v>
      </c>
      <c r="O779" s="17">
        <v>63.7</v>
      </c>
      <c r="P779" s="17">
        <v>515</v>
      </c>
      <c r="Q779" s="17">
        <v>388.3</v>
      </c>
      <c r="R779" s="17">
        <v>473.2</v>
      </c>
      <c r="S779" s="17">
        <v>25.23</v>
      </c>
      <c r="T779" s="17">
        <v>61.14</v>
      </c>
      <c r="U779" s="17">
        <v>0.65</v>
      </c>
      <c r="V779" s="17">
        <v>154</v>
      </c>
      <c r="W779" s="17">
        <v>27.1</v>
      </c>
      <c r="X779" s="17">
        <v>0.66900000000000004</v>
      </c>
      <c r="Y779" s="17">
        <v>6.6862450000000004</v>
      </c>
      <c r="Z779" s="7">
        <f t="shared" si="264"/>
        <v>26.164999999999999</v>
      </c>
      <c r="AA779" s="7">
        <f t="shared" si="278"/>
        <v>299.315</v>
      </c>
      <c r="AB779" s="2">
        <f t="shared" si="265"/>
        <v>551.69100000000003</v>
      </c>
      <c r="AC779" s="42">
        <f t="shared" si="266"/>
        <v>3.2542578652562555</v>
      </c>
      <c r="AD779" s="42">
        <f t="shared" si="267"/>
        <v>1.9896532588176745</v>
      </c>
      <c r="AE779" s="42">
        <f t="shared" si="268"/>
        <v>0.8397833152550952</v>
      </c>
      <c r="AF779" s="42">
        <f t="shared" si="269"/>
        <v>382.17671926333253</v>
      </c>
      <c r="AG779" s="42">
        <f t="shared" si="270"/>
        <v>366.88965049279921</v>
      </c>
      <c r="AH779" s="6">
        <f t="shared" si="271"/>
        <v>372.76799999999997</v>
      </c>
      <c r="AI779" s="4">
        <v>25.514388948246101</v>
      </c>
      <c r="AJ779" s="4">
        <f t="shared" si="279"/>
        <v>298.66438894824608</v>
      </c>
      <c r="AK779" s="8">
        <f t="shared" si="272"/>
        <v>0.20877957587741647</v>
      </c>
      <c r="AL779" s="8">
        <f t="shared" si="273"/>
        <v>432.92923857633735</v>
      </c>
      <c r="AM779" s="8">
        <f t="shared" si="274"/>
        <v>2.0735838541038074</v>
      </c>
      <c r="AN779" s="8">
        <f t="shared" si="275"/>
        <v>-39.299183148722285</v>
      </c>
      <c r="AO779" s="22">
        <f t="shared" si="276"/>
        <v>1.208552258009208E-2</v>
      </c>
      <c r="AP779" s="22">
        <f t="shared" si="277"/>
        <v>0.13364270516051963</v>
      </c>
      <c r="AQ779" s="19">
        <f t="shared" si="280"/>
        <v>0.13364270516051963</v>
      </c>
      <c r="AX779">
        <v>0.20039403504982128</v>
      </c>
      <c r="AY779">
        <v>58.715517241379317</v>
      </c>
      <c r="AZ779">
        <v>2.4464798850574714</v>
      </c>
      <c r="BA779">
        <v>1.981648706896552</v>
      </c>
      <c r="BB779">
        <v>7.3189655172413772</v>
      </c>
      <c r="BC779">
        <v>0.30495689655172403</v>
      </c>
      <c r="BD779">
        <v>1.6766918103448281</v>
      </c>
      <c r="BE779">
        <v>0.16766918103448281</v>
      </c>
      <c r="BF779">
        <v>0</v>
      </c>
      <c r="BG779">
        <v>26.164999999999999</v>
      </c>
      <c r="BH779">
        <v>0.74636634700039506</v>
      </c>
      <c r="BI779">
        <v>3.3943662073192185</v>
      </c>
      <c r="BJ779">
        <v>2.07531549915497</v>
      </c>
      <c r="BK779">
        <v>0.46355797557405903</v>
      </c>
      <c r="BL779">
        <v>1.287661043261275E-3</v>
      </c>
      <c r="BP779" s="50">
        <f t="shared" si="281"/>
        <v>0.74658986777019498</v>
      </c>
      <c r="BQ779" s="50">
        <f t="shared" si="282"/>
        <v>6.706767241379312E-2</v>
      </c>
      <c r="BR779" s="50">
        <f t="shared" si="283"/>
        <v>0.47179979607263961</v>
      </c>
      <c r="BS779" s="50">
        <f t="shared" si="284"/>
        <v>0.50131952415026226</v>
      </c>
      <c r="BT779" s="50">
        <f t="shared" si="285"/>
        <v>1.3105549890906655E-3</v>
      </c>
      <c r="BU779" s="50">
        <f t="shared" si="285"/>
        <v>1.3925542337507285E-3</v>
      </c>
    </row>
    <row r="780" spans="1:73" x14ac:dyDescent="0.25">
      <c r="A780" s="21">
        <v>43739.517361111109</v>
      </c>
      <c r="B780" s="17">
        <v>337873</v>
      </c>
      <c r="C780" s="17">
        <v>13.46</v>
      </c>
      <c r="D780" s="17">
        <v>27.96</v>
      </c>
      <c r="E780" s="17">
        <v>679.9</v>
      </c>
      <c r="F780" s="17">
        <v>81.3</v>
      </c>
      <c r="G780" s="17">
        <v>-102.4</v>
      </c>
      <c r="H780" s="17">
        <v>-18.52</v>
      </c>
      <c r="I780" s="17">
        <v>31.86</v>
      </c>
      <c r="J780" s="17">
        <v>305</v>
      </c>
      <c r="K780" s="17">
        <v>598.6</v>
      </c>
      <c r="L780" s="17">
        <v>-83.9</v>
      </c>
      <c r="M780" s="17">
        <v>0.12</v>
      </c>
      <c r="N780" s="17">
        <v>577.5</v>
      </c>
      <c r="O780" s="17">
        <v>62.79</v>
      </c>
      <c r="P780" s="17">
        <v>514.70000000000005</v>
      </c>
      <c r="Q780" s="17">
        <v>388.4</v>
      </c>
      <c r="R780" s="17">
        <v>472.2</v>
      </c>
      <c r="S780" s="17">
        <v>25.26</v>
      </c>
      <c r="T780" s="17">
        <v>59.25</v>
      </c>
      <c r="U780" s="17">
        <v>0.34499999999999997</v>
      </c>
      <c r="V780" s="17">
        <v>317.5</v>
      </c>
      <c r="W780" s="17">
        <v>26.75</v>
      </c>
      <c r="X780" s="17">
        <v>0.66800000000000004</v>
      </c>
      <c r="Y780" s="17">
        <v>6.6765299999999996</v>
      </c>
      <c r="Z780" s="7">
        <f t="shared" si="264"/>
        <v>26.005000000000003</v>
      </c>
      <c r="AA780" s="7">
        <f t="shared" si="278"/>
        <v>299.15499999999997</v>
      </c>
      <c r="AB780" s="2">
        <f t="shared" si="265"/>
        <v>550.71900000000005</v>
      </c>
      <c r="AC780" s="42">
        <f t="shared" si="266"/>
        <v>3.3599526483818858</v>
      </c>
      <c r="AD780" s="42">
        <f t="shared" si="267"/>
        <v>1.9907719441662672</v>
      </c>
      <c r="AE780" s="42">
        <f t="shared" si="268"/>
        <v>0.83991503804173162</v>
      </c>
      <c r="AF780" s="42">
        <f t="shared" si="269"/>
        <v>381.4200156534481</v>
      </c>
      <c r="AG780" s="42">
        <f t="shared" si="270"/>
        <v>366.16321502731017</v>
      </c>
      <c r="AH780" s="6">
        <f t="shared" si="271"/>
        <v>372.86399999999998</v>
      </c>
      <c r="AI780" s="4">
        <v>25.990206508916899</v>
      </c>
      <c r="AJ780" s="4">
        <f t="shared" si="279"/>
        <v>299.14020650891689</v>
      </c>
      <c r="AK780" s="8">
        <f t="shared" si="272"/>
        <v>0.20844494301211683</v>
      </c>
      <c r="AL780" s="8">
        <f t="shared" si="273"/>
        <v>435.86285773911288</v>
      </c>
      <c r="AM780" s="8">
        <f t="shared" si="274"/>
        <v>1.5106869298435066</v>
      </c>
      <c r="AN780" s="8">
        <f t="shared" si="275"/>
        <v>-0.65100695852449131</v>
      </c>
      <c r="AO780" s="22">
        <f t="shared" si="276"/>
        <v>1.1118874755617021E-2</v>
      </c>
      <c r="AP780" s="22">
        <f t="shared" si="277"/>
        <v>0.12295343381587963</v>
      </c>
      <c r="AQ780" s="19">
        <f t="shared" si="280"/>
        <v>0.12295343381587963</v>
      </c>
      <c r="AX780">
        <v>0.19875014066509242</v>
      </c>
      <c r="AY780">
        <v>58.612068965517238</v>
      </c>
      <c r="AZ780">
        <v>2.4421695402298851</v>
      </c>
      <c r="BA780">
        <v>1.978157327586207</v>
      </c>
      <c r="BB780">
        <v>7.224137931034484</v>
      </c>
      <c r="BC780">
        <v>0.30100574712643685</v>
      </c>
      <c r="BD780">
        <v>1.6771515804597701</v>
      </c>
      <c r="BE780">
        <v>0.16771515804597703</v>
      </c>
      <c r="BF780">
        <v>0</v>
      </c>
      <c r="BG780">
        <v>26.005000000000003</v>
      </c>
      <c r="BH780">
        <v>0.39614829186944039</v>
      </c>
      <c r="BI780">
        <v>3.3624334927922188</v>
      </c>
      <c r="BJ780">
        <v>1.9922418444793897</v>
      </c>
      <c r="BK780">
        <v>0.46291455367805917</v>
      </c>
      <c r="BL780">
        <v>1.285873760216831E-3</v>
      </c>
      <c r="BP780" s="50">
        <f t="shared" si="281"/>
        <v>0.39626692981648809</v>
      </c>
      <c r="BQ780" s="50">
        <f t="shared" si="282"/>
        <v>6.7086063218390807E-2</v>
      </c>
      <c r="BR780" s="50">
        <f t="shared" si="283"/>
        <v>0.4673994289515403</v>
      </c>
      <c r="BS780" s="50">
        <f t="shared" si="284"/>
        <v>0.49746435410093859</v>
      </c>
      <c r="BT780" s="50">
        <f t="shared" si="285"/>
        <v>1.2983317470876118E-3</v>
      </c>
      <c r="BU780" s="50">
        <f t="shared" si="285"/>
        <v>1.381845428058163E-3</v>
      </c>
    </row>
    <row r="781" spans="1:73" x14ac:dyDescent="0.25">
      <c r="A781" s="21">
        <v>43739.517361111109</v>
      </c>
      <c r="B781" s="17">
        <v>337874</v>
      </c>
      <c r="C781" s="17">
        <v>13.45</v>
      </c>
      <c r="D781" s="17">
        <v>27.96</v>
      </c>
      <c r="E781" s="17">
        <v>680.2</v>
      </c>
      <c r="F781" s="17">
        <v>81.099999999999994</v>
      </c>
      <c r="G781" s="17">
        <v>-102</v>
      </c>
      <c r="H781" s="17">
        <v>-18.850000000000001</v>
      </c>
      <c r="I781" s="17">
        <v>31.87</v>
      </c>
      <c r="J781" s="17">
        <v>305</v>
      </c>
      <c r="K781" s="17">
        <v>599.1</v>
      </c>
      <c r="L781" s="17">
        <v>-83.2</v>
      </c>
      <c r="M781" s="17">
        <v>0.11899999999999999</v>
      </c>
      <c r="N781" s="17">
        <v>578.20000000000005</v>
      </c>
      <c r="O781" s="17">
        <v>62.28</v>
      </c>
      <c r="P781" s="17">
        <v>516</v>
      </c>
      <c r="Q781" s="17">
        <v>388.8</v>
      </c>
      <c r="R781" s="17">
        <v>471.9</v>
      </c>
      <c r="S781" s="17">
        <v>25.28</v>
      </c>
      <c r="T781" s="17">
        <v>60.95</v>
      </c>
      <c r="U781" s="17">
        <v>0.53</v>
      </c>
      <c r="V781" s="17">
        <v>139.5</v>
      </c>
      <c r="W781" s="17">
        <v>27.25</v>
      </c>
      <c r="X781" s="17">
        <v>0.66700000000000004</v>
      </c>
      <c r="Y781" s="17">
        <v>6.674258</v>
      </c>
      <c r="Z781" s="7">
        <f t="shared" si="264"/>
        <v>26.265000000000001</v>
      </c>
      <c r="AA781" s="7">
        <f t="shared" si="278"/>
        <v>299.41499999999996</v>
      </c>
      <c r="AB781" s="2">
        <f t="shared" si="265"/>
        <v>550.9620000000001</v>
      </c>
      <c r="AC781" s="42">
        <f t="shared" si="266"/>
        <v>3.2905408176962063</v>
      </c>
      <c r="AD781" s="42">
        <f t="shared" si="267"/>
        <v>2.0055846283858378</v>
      </c>
      <c r="AE781" s="42">
        <f t="shared" si="268"/>
        <v>0.84070143870927594</v>
      </c>
      <c r="AF781" s="42">
        <f t="shared" si="269"/>
        <v>383.10609757738507</v>
      </c>
      <c r="AG781" s="42">
        <f t="shared" si="270"/>
        <v>367.78185367428966</v>
      </c>
      <c r="AH781" s="6">
        <f t="shared" si="271"/>
        <v>373.24799999999999</v>
      </c>
      <c r="AI781" s="4">
        <v>25.693679843839099</v>
      </c>
      <c r="AJ781" s="4">
        <f t="shared" si="279"/>
        <v>298.84367984383908</v>
      </c>
      <c r="AK781" s="8">
        <f t="shared" si="272"/>
        <v>0.20898890317752383</v>
      </c>
      <c r="AL781" s="8">
        <f t="shared" si="273"/>
        <v>433.99212272912996</v>
      </c>
      <c r="AM781" s="8">
        <f t="shared" si="274"/>
        <v>1.8724182225133359</v>
      </c>
      <c r="AN781" s="8">
        <f t="shared" si="275"/>
        <v>-31.161825402526112</v>
      </c>
      <c r="AO781" s="22">
        <f t="shared" si="276"/>
        <v>1.187038919766702E-2</v>
      </c>
      <c r="AP781" s="22">
        <f t="shared" si="277"/>
        <v>0.13126374247958617</v>
      </c>
      <c r="AQ781" s="19">
        <f t="shared" si="280"/>
        <v>0.13126374247958617</v>
      </c>
      <c r="AX781">
        <v>0.20142726821311671</v>
      </c>
      <c r="AY781">
        <v>58.637931034482762</v>
      </c>
      <c r="AZ781">
        <v>2.4432471264367819</v>
      </c>
      <c r="BA781">
        <v>1.9790301724137935</v>
      </c>
      <c r="BB781">
        <v>7.1637931034482731</v>
      </c>
      <c r="BC781">
        <v>0.2984913793103447</v>
      </c>
      <c r="BD781">
        <v>1.6805387931034488</v>
      </c>
      <c r="BE781">
        <v>0.16805387931034488</v>
      </c>
      <c r="BF781">
        <v>0</v>
      </c>
      <c r="BG781">
        <v>26.265000000000001</v>
      </c>
      <c r="BH781">
        <v>0.60857563678493753</v>
      </c>
      <c r="BI781">
        <v>3.4144580735707715</v>
      </c>
      <c r="BJ781">
        <v>2.0811121958413854</v>
      </c>
      <c r="BK781">
        <v>0.46519326825451618</v>
      </c>
      <c r="BL781">
        <v>1.2922035229292117E-3</v>
      </c>
      <c r="BP781" s="50">
        <f t="shared" si="281"/>
        <v>0.60875789218185128</v>
      </c>
      <c r="BQ781" s="50">
        <f t="shared" si="282"/>
        <v>6.7221551724137948E-2</v>
      </c>
      <c r="BR781" s="50">
        <f t="shared" si="283"/>
        <v>0.4719655132154858</v>
      </c>
      <c r="BS781" s="50">
        <f t="shared" si="284"/>
        <v>0.50183003573834573</v>
      </c>
      <c r="BT781" s="50">
        <f t="shared" si="285"/>
        <v>1.3110153144874606E-3</v>
      </c>
      <c r="BU781" s="50">
        <f t="shared" si="285"/>
        <v>1.393972321495405E-3</v>
      </c>
    </row>
    <row r="782" spans="1:73" x14ac:dyDescent="0.25">
      <c r="A782" s="21">
        <v>43739.517361111109</v>
      </c>
      <c r="B782" s="17">
        <v>337875</v>
      </c>
      <c r="C782" s="17">
        <v>13.46</v>
      </c>
      <c r="D782" s="17">
        <v>27.97</v>
      </c>
      <c r="E782" s="17">
        <v>683.6</v>
      </c>
      <c r="F782" s="17">
        <v>81.900000000000006</v>
      </c>
      <c r="G782" s="17">
        <v>-101.6</v>
      </c>
      <c r="H782" s="17">
        <v>-18.989999999999998</v>
      </c>
      <c r="I782" s="17">
        <v>31.87</v>
      </c>
      <c r="J782" s="17">
        <v>305</v>
      </c>
      <c r="K782" s="17">
        <v>601.6</v>
      </c>
      <c r="L782" s="17">
        <v>-82.6</v>
      </c>
      <c r="M782" s="17">
        <v>0.12</v>
      </c>
      <c r="N782" s="17">
        <v>582</v>
      </c>
      <c r="O782" s="17">
        <v>62.93</v>
      </c>
      <c r="P782" s="17">
        <v>519</v>
      </c>
      <c r="Q782" s="17">
        <v>389.2</v>
      </c>
      <c r="R782" s="17">
        <v>471.8</v>
      </c>
      <c r="S782" s="17">
        <v>25.3</v>
      </c>
      <c r="T782" s="17">
        <v>60.28</v>
      </c>
      <c r="U782" s="17">
        <v>0.9</v>
      </c>
      <c r="V782" s="17">
        <v>82.5</v>
      </c>
      <c r="W782" s="17">
        <v>25.85</v>
      </c>
      <c r="X782" s="17">
        <v>0.67200000000000004</v>
      </c>
      <c r="Y782" s="17">
        <v>6.7194570000000002</v>
      </c>
      <c r="Z782" s="7">
        <f t="shared" si="264"/>
        <v>25.575000000000003</v>
      </c>
      <c r="AA782" s="7">
        <f t="shared" si="278"/>
        <v>298.72499999999997</v>
      </c>
      <c r="AB782" s="2">
        <f t="shared" si="265"/>
        <v>553.71600000000001</v>
      </c>
      <c r="AC782" s="42">
        <f t="shared" si="266"/>
        <v>3.606840520075941</v>
      </c>
      <c r="AD782" s="42">
        <f t="shared" si="267"/>
        <v>2.1742034655017775</v>
      </c>
      <c r="AE782" s="42">
        <f t="shared" si="268"/>
        <v>0.85074330230416739</v>
      </c>
      <c r="AF782" s="42">
        <f t="shared" si="269"/>
        <v>384.12084607632812</v>
      </c>
      <c r="AG782" s="42">
        <f t="shared" si="270"/>
        <v>368.75601223327499</v>
      </c>
      <c r="AH782" s="6">
        <f t="shared" si="271"/>
        <v>373.63199999999995</v>
      </c>
      <c r="AI782" s="4">
        <v>27.0369230273838</v>
      </c>
      <c r="AJ782" s="4">
        <f t="shared" si="279"/>
        <v>300.18692302738378</v>
      </c>
      <c r="AK782" s="8">
        <f t="shared" si="272"/>
        <v>0.20754738937497483</v>
      </c>
      <c r="AL782" s="8">
        <f t="shared" si="273"/>
        <v>442.29013611726788</v>
      </c>
      <c r="AM782" s="8">
        <f t="shared" si="274"/>
        <v>2.4399795081106723</v>
      </c>
      <c r="AN782" s="8">
        <f t="shared" si="275"/>
        <v>103.90852273810012</v>
      </c>
      <c r="AO782" s="22">
        <f t="shared" si="276"/>
        <v>8.6777275728651074E-3</v>
      </c>
      <c r="AP782" s="22">
        <f t="shared" si="277"/>
        <v>9.5959026992681953E-2</v>
      </c>
      <c r="AQ782" s="19">
        <f t="shared" si="280"/>
        <v>9.5959026992681953E-2</v>
      </c>
      <c r="AX782">
        <v>0.19438831643743576</v>
      </c>
      <c r="AY782">
        <v>58.931034482758626</v>
      </c>
      <c r="AZ782">
        <v>2.4554597701149428</v>
      </c>
      <c r="BA782">
        <v>1.9889224137931039</v>
      </c>
      <c r="BB782">
        <v>7.1206896551724164</v>
      </c>
      <c r="BC782">
        <v>0.29669540229885066</v>
      </c>
      <c r="BD782">
        <v>1.6922270114942533</v>
      </c>
      <c r="BE782">
        <v>0.16922270114942534</v>
      </c>
      <c r="BF782">
        <v>0</v>
      </c>
      <c r="BG782">
        <v>25.575000000000003</v>
      </c>
      <c r="BH782">
        <v>1.0334303266159315</v>
      </c>
      <c r="BI782">
        <v>3.2779081174164659</v>
      </c>
      <c r="BJ782">
        <v>1.9759230131786458</v>
      </c>
      <c r="BK782">
        <v>0.46418340122190183</v>
      </c>
      <c r="BL782">
        <v>1.289398336727505E-3</v>
      </c>
      <c r="BP782" s="50">
        <f t="shared" si="281"/>
        <v>1.0337398169125778</v>
      </c>
      <c r="BQ782" s="50">
        <f t="shared" si="282"/>
        <v>6.7689080459770137E-2</v>
      </c>
      <c r="BR782" s="50">
        <f t="shared" si="283"/>
        <v>0.4756694709917671</v>
      </c>
      <c r="BS782" s="50">
        <f t="shared" si="284"/>
        <v>0.5047192166801806</v>
      </c>
      <c r="BT782" s="50">
        <f t="shared" si="285"/>
        <v>1.3213040860882419E-3</v>
      </c>
      <c r="BU782" s="50">
        <f t="shared" si="285"/>
        <v>1.4019978241116128E-3</v>
      </c>
    </row>
    <row r="783" spans="1:73" x14ac:dyDescent="0.25">
      <c r="A783" s="21">
        <v>43739.517361111109</v>
      </c>
      <c r="B783" s="17">
        <v>337876</v>
      </c>
      <c r="C783" s="17">
        <v>13.45</v>
      </c>
      <c r="D783" s="17">
        <v>27.98</v>
      </c>
      <c r="E783" s="17">
        <v>683.7</v>
      </c>
      <c r="F783" s="17">
        <v>81.7</v>
      </c>
      <c r="G783" s="17">
        <v>-102.3</v>
      </c>
      <c r="H783" s="17">
        <v>-18.78</v>
      </c>
      <c r="I783" s="17">
        <v>31.88</v>
      </c>
      <c r="J783" s="17">
        <v>305</v>
      </c>
      <c r="K783" s="17">
        <v>602</v>
      </c>
      <c r="L783" s="17">
        <v>-83.5</v>
      </c>
      <c r="M783" s="17">
        <v>0.11899999999999999</v>
      </c>
      <c r="N783" s="17">
        <v>581.4</v>
      </c>
      <c r="O783" s="17">
        <v>62.89</v>
      </c>
      <c r="P783" s="17">
        <v>518.5</v>
      </c>
      <c r="Q783" s="17">
        <v>388.6</v>
      </c>
      <c r="R783" s="17">
        <v>472.1</v>
      </c>
      <c r="S783" s="17">
        <v>25.32</v>
      </c>
      <c r="T783" s="17">
        <v>61.81</v>
      </c>
      <c r="U783" s="17">
        <v>0.23499999999999999</v>
      </c>
      <c r="V783" s="17">
        <v>47</v>
      </c>
      <c r="W783" s="17">
        <v>26.85</v>
      </c>
      <c r="X783" s="17">
        <v>0.67100000000000004</v>
      </c>
      <c r="Y783" s="17">
        <v>6.7127359999999996</v>
      </c>
      <c r="Z783" s="7">
        <f t="shared" si="264"/>
        <v>26.085000000000001</v>
      </c>
      <c r="AA783" s="7">
        <f t="shared" si="278"/>
        <v>299.23499999999996</v>
      </c>
      <c r="AB783" s="2">
        <f t="shared" si="265"/>
        <v>553.79700000000003</v>
      </c>
      <c r="AC783" s="42">
        <f t="shared" si="266"/>
        <v>3.6487838910724908</v>
      </c>
      <c r="AD783" s="42">
        <f t="shared" si="267"/>
        <v>2.2553133230719067</v>
      </c>
      <c r="AE783" s="42">
        <f t="shared" si="268"/>
        <v>0.8550022544120679</v>
      </c>
      <c r="AF783" s="42">
        <f t="shared" si="269"/>
        <v>388.68687541371094</v>
      </c>
      <c r="AG783" s="42">
        <f t="shared" si="270"/>
        <v>373.13940039716249</v>
      </c>
      <c r="AH783" s="6">
        <f t="shared" si="271"/>
        <v>373.05599999999998</v>
      </c>
      <c r="AI783" s="4">
        <v>27.263525844993801</v>
      </c>
      <c r="AJ783" s="4">
        <f t="shared" si="279"/>
        <v>300.41352584499379</v>
      </c>
      <c r="AK783" s="8">
        <f t="shared" si="272"/>
        <v>0.20861221471298624</v>
      </c>
      <c r="AL783" s="8">
        <f t="shared" si="273"/>
        <v>443.58095346532986</v>
      </c>
      <c r="AM783" s="8">
        <f t="shared" si="274"/>
        <v>1.2468059191389811</v>
      </c>
      <c r="AN783" s="8">
        <f t="shared" si="275"/>
        <v>42.803418072422218</v>
      </c>
      <c r="AO783" s="22">
        <f t="shared" si="276"/>
        <v>1.0028265431891481E-2</v>
      </c>
      <c r="AP783" s="22">
        <f t="shared" si="277"/>
        <v>0.11089338599171217</v>
      </c>
      <c r="AQ783" s="19">
        <f t="shared" si="280"/>
        <v>0.11089338599171217</v>
      </c>
      <c r="AX783">
        <v>0.19957066330353307</v>
      </c>
      <c r="AY783">
        <v>58.939655172413801</v>
      </c>
      <c r="AZ783">
        <v>2.4558189655172415</v>
      </c>
      <c r="BA783">
        <v>1.9892133620689658</v>
      </c>
      <c r="BB783">
        <v>7.1982758620689653</v>
      </c>
      <c r="BC783">
        <v>0.29992816091954022</v>
      </c>
      <c r="BD783">
        <v>1.6892852011494255</v>
      </c>
      <c r="BE783">
        <v>0.16892852011494255</v>
      </c>
      <c r="BF783">
        <v>0</v>
      </c>
      <c r="BG783">
        <v>26.085000000000001</v>
      </c>
      <c r="BH783">
        <v>0.2698401408386043</v>
      </c>
      <c r="BI783">
        <v>3.3783669708221682</v>
      </c>
      <c r="BJ783">
        <v>2.0881686246651823</v>
      </c>
      <c r="BK783">
        <v>0.46561571278870595</v>
      </c>
      <c r="BL783">
        <v>1.2933769799686277E-3</v>
      </c>
      <c r="BP783" s="50">
        <f t="shared" si="281"/>
        <v>0.26992095219383971</v>
      </c>
      <c r="BQ783" s="50">
        <f t="shared" si="282"/>
        <v>6.7571408045977027E-2</v>
      </c>
      <c r="BR783" s="50">
        <f t="shared" si="283"/>
        <v>0.4687017853855675</v>
      </c>
      <c r="BS783" s="50">
        <f t="shared" si="284"/>
        <v>0.49924331443049902</v>
      </c>
      <c r="BT783" s="50">
        <f t="shared" si="285"/>
        <v>1.3019494038487985E-3</v>
      </c>
      <c r="BU783" s="50">
        <f t="shared" si="285"/>
        <v>1.386786984529164E-3</v>
      </c>
    </row>
    <row r="784" spans="1:73" x14ac:dyDescent="0.25">
      <c r="A784" s="21">
        <v>43739.518055555556</v>
      </c>
      <c r="B784" s="17">
        <v>337877</v>
      </c>
      <c r="C784" s="17">
        <v>13.46</v>
      </c>
      <c r="D784" s="17">
        <v>27.98</v>
      </c>
      <c r="E784" s="17">
        <v>682.1</v>
      </c>
      <c r="F784" s="17">
        <v>81.5</v>
      </c>
      <c r="G784" s="17">
        <v>-102.1</v>
      </c>
      <c r="H784" s="17">
        <v>-18.14</v>
      </c>
      <c r="I784" s="17">
        <v>31.9</v>
      </c>
      <c r="J784" s="17">
        <v>305</v>
      </c>
      <c r="K784" s="17">
        <v>600.6</v>
      </c>
      <c r="L784" s="17">
        <v>-83.9</v>
      </c>
      <c r="M784" s="17">
        <v>0.12</v>
      </c>
      <c r="N784" s="17">
        <v>580</v>
      </c>
      <c r="O784" s="17">
        <v>63.41</v>
      </c>
      <c r="P784" s="17">
        <v>516.6</v>
      </c>
      <c r="Q784" s="17">
        <v>388.9</v>
      </c>
      <c r="R784" s="17">
        <v>472.8</v>
      </c>
      <c r="S784" s="17">
        <v>25.32</v>
      </c>
      <c r="T784" s="17">
        <v>61.86</v>
      </c>
      <c r="U784" s="17">
        <v>0.86499999999999999</v>
      </c>
      <c r="V784" s="17">
        <v>173.5</v>
      </c>
      <c r="W784" s="17">
        <v>26.55</v>
      </c>
      <c r="X784" s="17">
        <v>0.67</v>
      </c>
      <c r="Y784" s="17">
        <v>6.6950349999999998</v>
      </c>
      <c r="Z784" s="7">
        <f t="shared" si="264"/>
        <v>25.935000000000002</v>
      </c>
      <c r="AA784" s="7">
        <f t="shared" si="278"/>
        <v>299.08499999999998</v>
      </c>
      <c r="AB784" s="2">
        <f t="shared" si="265"/>
        <v>552.50100000000009</v>
      </c>
      <c r="AC784" s="42">
        <f t="shared" si="266"/>
        <v>3.667949441622854</v>
      </c>
      <c r="AD784" s="42">
        <f t="shared" si="267"/>
        <v>2.2689935245878972</v>
      </c>
      <c r="AE784" s="42">
        <f t="shared" si="268"/>
        <v>0.85580332629524214</v>
      </c>
      <c r="AF784" s="42">
        <f t="shared" si="269"/>
        <v>388.27154040719194</v>
      </c>
      <c r="AG784" s="42">
        <f t="shared" si="270"/>
        <v>372.74067879090427</v>
      </c>
      <c r="AH784" s="6">
        <f t="shared" si="271"/>
        <v>373.34399999999994</v>
      </c>
      <c r="AI784" s="4">
        <v>27.329398313210898</v>
      </c>
      <c r="AJ784" s="4">
        <f t="shared" si="279"/>
        <v>300.47939831321088</v>
      </c>
      <c r="AK784" s="8">
        <f t="shared" si="272"/>
        <v>0.20829865364313049</v>
      </c>
      <c r="AL784" s="8">
        <f t="shared" si="273"/>
        <v>444.00563466423631</v>
      </c>
      <c r="AM784" s="8">
        <f t="shared" si="274"/>
        <v>2.3920650074778487</v>
      </c>
      <c r="AN784" s="8">
        <f t="shared" si="275"/>
        <v>97.162864817517303</v>
      </c>
      <c r="AO784" s="22">
        <f t="shared" si="276"/>
        <v>8.7580313405651519E-3</v>
      </c>
      <c r="AP784" s="22">
        <f t="shared" si="277"/>
        <v>9.6847032677077768E-2</v>
      </c>
      <c r="AQ784" s="19">
        <f t="shared" si="280"/>
        <v>9.6847032677077768E-2</v>
      </c>
      <c r="AX784">
        <v>0.19803451437490643</v>
      </c>
      <c r="AY784">
        <v>58.801724137931039</v>
      </c>
      <c r="AZ784">
        <v>2.4500718390804601</v>
      </c>
      <c r="BA784">
        <v>1.9845581896551727</v>
      </c>
      <c r="BB784">
        <v>7.2327586206896584</v>
      </c>
      <c r="BC784">
        <v>0.30136494252873575</v>
      </c>
      <c r="BD784">
        <v>1.683193247126437</v>
      </c>
      <c r="BE784">
        <v>0.16831932471264371</v>
      </c>
      <c r="BF784">
        <v>0</v>
      </c>
      <c r="BG784">
        <v>25.935000000000002</v>
      </c>
      <c r="BH784">
        <v>0.99324136946975639</v>
      </c>
      <c r="BI784">
        <v>3.3485454630492542</v>
      </c>
      <c r="BJ784">
        <v>2.0714102234422684</v>
      </c>
      <c r="BK784">
        <v>0.46310726291823523</v>
      </c>
      <c r="BL784">
        <v>1.2864090636617645E-3</v>
      </c>
      <c r="BP784" s="50">
        <f t="shared" si="281"/>
        <v>0.99353882403264404</v>
      </c>
      <c r="BQ784" s="50">
        <f t="shared" si="282"/>
        <v>6.7327729885057488E-2</v>
      </c>
      <c r="BR784" s="50">
        <f t="shared" si="283"/>
        <v>0.47400270184405879</v>
      </c>
      <c r="BS784" s="50">
        <f t="shared" si="284"/>
        <v>0.50312356535374458</v>
      </c>
      <c r="BT784" s="50">
        <f t="shared" si="285"/>
        <v>1.3166741717890523E-3</v>
      </c>
      <c r="BU784" s="50">
        <f t="shared" si="285"/>
        <v>1.3975654593159574E-3</v>
      </c>
    </row>
    <row r="785" spans="1:73" x14ac:dyDescent="0.25">
      <c r="A785" s="21">
        <v>43739.518055555556</v>
      </c>
      <c r="B785" s="17">
        <v>337878</v>
      </c>
      <c r="C785" s="17">
        <v>13.46</v>
      </c>
      <c r="D785" s="17">
        <v>27.99</v>
      </c>
      <c r="E785" s="17">
        <v>681</v>
      </c>
      <c r="F785" s="17">
        <v>81.7</v>
      </c>
      <c r="G785" s="17">
        <v>-102.1</v>
      </c>
      <c r="H785" s="17">
        <v>-19.34</v>
      </c>
      <c r="I785" s="17">
        <v>31.9</v>
      </c>
      <c r="J785" s="17">
        <v>305.10000000000002</v>
      </c>
      <c r="K785" s="17">
        <v>599.20000000000005</v>
      </c>
      <c r="L785" s="17">
        <v>-82.7</v>
      </c>
      <c r="M785" s="17">
        <v>0.12</v>
      </c>
      <c r="N785" s="17">
        <v>578.9</v>
      </c>
      <c r="O785" s="17">
        <v>62.37</v>
      </c>
      <c r="P785" s="17">
        <v>516.5</v>
      </c>
      <c r="Q785" s="17">
        <v>388.9</v>
      </c>
      <c r="R785" s="17">
        <v>471.7</v>
      </c>
      <c r="S785" s="17">
        <v>25.32</v>
      </c>
      <c r="T785" s="17">
        <v>59.84</v>
      </c>
      <c r="U785" s="17">
        <v>0.79500000000000004</v>
      </c>
      <c r="V785" s="17">
        <v>332</v>
      </c>
      <c r="W785" s="17">
        <v>26.25</v>
      </c>
      <c r="X785" s="17">
        <v>0.66800000000000004</v>
      </c>
      <c r="Y785" s="17">
        <v>6.6801849999999998</v>
      </c>
      <c r="Z785" s="7">
        <f t="shared" si="264"/>
        <v>25.785</v>
      </c>
      <c r="AA785" s="7">
        <f t="shared" si="278"/>
        <v>298.935</v>
      </c>
      <c r="AB785" s="2">
        <f t="shared" si="265"/>
        <v>551.61</v>
      </c>
      <c r="AC785" s="42">
        <f t="shared" si="266"/>
        <v>3.5975738947487002</v>
      </c>
      <c r="AD785" s="42">
        <f t="shared" si="267"/>
        <v>2.1527882186176224</v>
      </c>
      <c r="AE785" s="42">
        <f t="shared" si="268"/>
        <v>0.84945456849065104</v>
      </c>
      <c r="AF785" s="42">
        <f t="shared" si="269"/>
        <v>384.61859772591873</v>
      </c>
      <c r="AG785" s="42">
        <f t="shared" si="270"/>
        <v>369.23385381688195</v>
      </c>
      <c r="AH785" s="6">
        <f t="shared" si="271"/>
        <v>373.34399999999994</v>
      </c>
      <c r="AI785" s="4">
        <v>27.017675655154299</v>
      </c>
      <c r="AJ785" s="4">
        <f t="shared" si="279"/>
        <v>300.16767565515426</v>
      </c>
      <c r="AK785" s="8">
        <f t="shared" si="272"/>
        <v>0.2079854069359432</v>
      </c>
      <c r="AL785" s="8">
        <f t="shared" si="273"/>
        <v>442.13999821786592</v>
      </c>
      <c r="AM785" s="8">
        <f t="shared" si="274"/>
        <v>2.2932346151233634</v>
      </c>
      <c r="AN785" s="8">
        <f t="shared" si="275"/>
        <v>82.345105849579042</v>
      </c>
      <c r="AO785" s="22">
        <f t="shared" si="276"/>
        <v>9.1175809719951355E-3</v>
      </c>
      <c r="AP785" s="22">
        <f t="shared" si="277"/>
        <v>0.10082296214684877</v>
      </c>
      <c r="AQ785" s="19">
        <f t="shared" si="280"/>
        <v>0.10082296214684877</v>
      </c>
      <c r="AX785">
        <v>0.19650833041038188</v>
      </c>
      <c r="AY785">
        <v>58.706896551724142</v>
      </c>
      <c r="AZ785">
        <v>2.4461206896551726</v>
      </c>
      <c r="BA785">
        <v>1.9813577586206899</v>
      </c>
      <c r="BB785">
        <v>7.1379310344827598</v>
      </c>
      <c r="BC785">
        <v>0.29741379310344834</v>
      </c>
      <c r="BD785">
        <v>1.6839439655172415</v>
      </c>
      <c r="BE785">
        <v>0.16839439655172417</v>
      </c>
      <c r="BF785">
        <v>0</v>
      </c>
      <c r="BG785">
        <v>25.785</v>
      </c>
      <c r="BH785">
        <v>0.91286345517740619</v>
      </c>
      <c r="BI785">
        <v>3.3189536391852226</v>
      </c>
      <c r="BJ785">
        <v>1.9860618576884372</v>
      </c>
      <c r="BK785">
        <v>0.46394478468047345</v>
      </c>
      <c r="BL785">
        <v>1.2887355130013151E-3</v>
      </c>
      <c r="BP785" s="50">
        <f t="shared" si="281"/>
        <v>0.91313683827277692</v>
      </c>
      <c r="BQ785" s="50">
        <f t="shared" si="282"/>
        <v>6.7357758620689656E-2</v>
      </c>
      <c r="BR785" s="50">
        <f t="shared" si="283"/>
        <v>0.47407855432038115</v>
      </c>
      <c r="BS785" s="50">
        <f t="shared" si="284"/>
        <v>0.50328036508891971</v>
      </c>
      <c r="BT785" s="50">
        <f t="shared" si="285"/>
        <v>1.31688487311217E-3</v>
      </c>
      <c r="BU785" s="50">
        <f t="shared" si="285"/>
        <v>1.3980010141358881E-3</v>
      </c>
    </row>
    <row r="786" spans="1:73" x14ac:dyDescent="0.25">
      <c r="A786" s="21">
        <v>43739.518055555556</v>
      </c>
      <c r="B786" s="17">
        <v>337879</v>
      </c>
      <c r="C786" s="17">
        <v>13.46</v>
      </c>
      <c r="D786" s="17">
        <v>28</v>
      </c>
      <c r="E786" s="17">
        <v>678.8</v>
      </c>
      <c r="F786" s="17">
        <v>81.5</v>
      </c>
      <c r="G786" s="17">
        <v>-101.9</v>
      </c>
      <c r="H786" s="17">
        <v>-18.829999999999998</v>
      </c>
      <c r="I786" s="17">
        <v>31.9</v>
      </c>
      <c r="J786" s="17">
        <v>305.10000000000002</v>
      </c>
      <c r="K786" s="17">
        <v>597.29999999999995</v>
      </c>
      <c r="L786" s="17">
        <v>-83</v>
      </c>
      <c r="M786" s="17">
        <v>0.12</v>
      </c>
      <c r="N786" s="17">
        <v>577</v>
      </c>
      <c r="O786" s="17">
        <v>62.64</v>
      </c>
      <c r="P786" s="17">
        <v>514.29999999999995</v>
      </c>
      <c r="Q786" s="17">
        <v>389.1</v>
      </c>
      <c r="R786" s="17">
        <v>472.2</v>
      </c>
      <c r="S786" s="17">
        <v>25.32</v>
      </c>
      <c r="T786" s="17">
        <v>59.81</v>
      </c>
      <c r="U786" s="17">
        <v>0.69</v>
      </c>
      <c r="V786" s="17">
        <v>192</v>
      </c>
      <c r="W786" s="17">
        <v>26.6</v>
      </c>
      <c r="X786" s="17">
        <v>0.66500000000000004</v>
      </c>
      <c r="Y786" s="17">
        <v>6.6534209999999998</v>
      </c>
      <c r="Z786" s="7">
        <f t="shared" si="264"/>
        <v>25.96</v>
      </c>
      <c r="AA786" s="7">
        <f t="shared" si="278"/>
        <v>299.10999999999996</v>
      </c>
      <c r="AB786" s="2">
        <f t="shared" si="265"/>
        <v>549.82799999999997</v>
      </c>
      <c r="AC786" s="42">
        <f t="shared" si="266"/>
        <v>3.2981416422896919</v>
      </c>
      <c r="AD786" s="42">
        <f t="shared" si="267"/>
        <v>1.9726185162534648</v>
      </c>
      <c r="AE786" s="42">
        <f t="shared" si="268"/>
        <v>0.83883354109789765</v>
      </c>
      <c r="AF786" s="42">
        <f t="shared" si="269"/>
        <v>380.6997378853759</v>
      </c>
      <c r="AG786" s="42">
        <f t="shared" si="270"/>
        <v>365.47174836996084</v>
      </c>
      <c r="AH786" s="6">
        <f t="shared" si="271"/>
        <v>373.536</v>
      </c>
      <c r="AI786" s="4">
        <v>25.701252111792702</v>
      </c>
      <c r="AJ786" s="4">
        <f t="shared" si="279"/>
        <v>298.85125211179269</v>
      </c>
      <c r="AK786" s="8">
        <f t="shared" si="272"/>
        <v>0.20835089198644108</v>
      </c>
      <c r="AL786" s="8">
        <f t="shared" si="273"/>
        <v>434.12002397194232</v>
      </c>
      <c r="AM786" s="8">
        <f t="shared" si="274"/>
        <v>2.1364339446844594</v>
      </c>
      <c r="AN786" s="8">
        <f t="shared" si="275"/>
        <v>-16.10299908325393</v>
      </c>
      <c r="AO786" s="22">
        <f t="shared" si="276"/>
        <v>1.150536786084424E-2</v>
      </c>
      <c r="AP786" s="22">
        <f t="shared" si="277"/>
        <v>0.12722730644043115</v>
      </c>
      <c r="AQ786" s="19">
        <f t="shared" si="280"/>
        <v>0.12722730644043115</v>
      </c>
      <c r="AX786">
        <v>0.19828984579797002</v>
      </c>
      <c r="AY786">
        <v>58.517241379310342</v>
      </c>
      <c r="AZ786">
        <v>2.4382183908045976</v>
      </c>
      <c r="BA786">
        <v>1.9749568965517241</v>
      </c>
      <c r="BB786">
        <v>7.1637931034482731</v>
      </c>
      <c r="BC786">
        <v>0.2984913793103447</v>
      </c>
      <c r="BD786">
        <v>1.6764655172413794</v>
      </c>
      <c r="BE786">
        <v>0.16764655172413795</v>
      </c>
      <c r="BF786">
        <v>0</v>
      </c>
      <c r="BG786">
        <v>25.96</v>
      </c>
      <c r="BH786">
        <v>0.79229658373888079</v>
      </c>
      <c r="BI786">
        <v>3.3534997236956299</v>
      </c>
      <c r="BJ786">
        <v>2.005728184742356</v>
      </c>
      <c r="BK786">
        <v>0.46310851361283234</v>
      </c>
      <c r="BL786">
        <v>1.2864125378134232E-3</v>
      </c>
      <c r="BP786" s="50">
        <f t="shared" si="281"/>
        <v>0.79253385963297618</v>
      </c>
      <c r="BQ786" s="50">
        <f t="shared" si="282"/>
        <v>6.705862068965518E-2</v>
      </c>
      <c r="BR786" s="50">
        <f t="shared" si="283"/>
        <v>0.47189252583102009</v>
      </c>
      <c r="BS786" s="50">
        <f t="shared" si="284"/>
        <v>0.50124292553681593</v>
      </c>
      <c r="BT786" s="50">
        <f t="shared" si="285"/>
        <v>1.3108125717528334E-3</v>
      </c>
      <c r="BU786" s="50">
        <f t="shared" si="285"/>
        <v>1.3923414598244887E-3</v>
      </c>
    </row>
    <row r="787" spans="1:73" x14ac:dyDescent="0.25">
      <c r="A787" s="21">
        <v>43739.518055555556</v>
      </c>
      <c r="B787" s="17">
        <v>337880</v>
      </c>
      <c r="C787" s="17">
        <v>13.45</v>
      </c>
      <c r="D787" s="17">
        <v>28</v>
      </c>
      <c r="E787" s="17">
        <v>676.3</v>
      </c>
      <c r="F787" s="17">
        <v>81.2</v>
      </c>
      <c r="G787" s="17">
        <v>-102.3</v>
      </c>
      <c r="H787" s="17">
        <v>-19.25</v>
      </c>
      <c r="I787" s="17">
        <v>31.9</v>
      </c>
      <c r="J787" s="17">
        <v>305.10000000000002</v>
      </c>
      <c r="K787" s="17">
        <v>595.1</v>
      </c>
      <c r="L787" s="17">
        <v>-83.1</v>
      </c>
      <c r="M787" s="17">
        <v>0.12</v>
      </c>
      <c r="N787" s="17">
        <v>574</v>
      </c>
      <c r="O787" s="17">
        <v>61.94</v>
      </c>
      <c r="P787" s="17">
        <v>512</v>
      </c>
      <c r="Q787" s="17">
        <v>388.7</v>
      </c>
      <c r="R787" s="17">
        <v>471.7</v>
      </c>
      <c r="S787" s="17">
        <v>25.32</v>
      </c>
      <c r="T787" s="17">
        <v>60.15</v>
      </c>
      <c r="U787" s="17">
        <v>0.33</v>
      </c>
      <c r="V787" s="17">
        <v>296.5</v>
      </c>
      <c r="W787" s="17">
        <v>27.25</v>
      </c>
      <c r="X787" s="17">
        <v>0.66300000000000003</v>
      </c>
      <c r="Y787" s="17">
        <v>6.6268060000000002</v>
      </c>
      <c r="Z787" s="7">
        <f t="shared" si="264"/>
        <v>26.285</v>
      </c>
      <c r="AA787" s="7">
        <f t="shared" si="278"/>
        <v>299.435</v>
      </c>
      <c r="AB787" s="2">
        <f t="shared" si="265"/>
        <v>547.803</v>
      </c>
      <c r="AC787" s="42">
        <f t="shared" si="266"/>
        <v>3.3557980364077009</v>
      </c>
      <c r="AD787" s="42">
        <f t="shared" si="267"/>
        <v>2.0185125188992323</v>
      </c>
      <c r="AE787" s="42">
        <f t="shared" si="268"/>
        <v>0.84146620297149266</v>
      </c>
      <c r="AF787" s="42">
        <f t="shared" si="269"/>
        <v>383.55706385514532</v>
      </c>
      <c r="AG787" s="42">
        <f t="shared" si="270"/>
        <v>368.21478130093948</v>
      </c>
      <c r="AH787" s="6">
        <f t="shared" si="271"/>
        <v>373.15199999999999</v>
      </c>
      <c r="AI787" s="4">
        <v>25.997060579658498</v>
      </c>
      <c r="AJ787" s="4">
        <f t="shared" si="279"/>
        <v>299.1470605796585</v>
      </c>
      <c r="AK787" s="8">
        <f t="shared" si="272"/>
        <v>0.20903078542055853</v>
      </c>
      <c r="AL787" s="8">
        <f t="shared" si="273"/>
        <v>435.83384829553682</v>
      </c>
      <c r="AM787" s="8">
        <f t="shared" si="274"/>
        <v>1.4774809643443803</v>
      </c>
      <c r="AN787" s="8">
        <f t="shared" si="275"/>
        <v>-12.392630612345851</v>
      </c>
      <c r="AO787" s="22">
        <f t="shared" si="276"/>
        <v>1.1327027494592287E-2</v>
      </c>
      <c r="AP787" s="22">
        <f t="shared" si="277"/>
        <v>0.1252552039659805</v>
      </c>
      <c r="AQ787" s="19">
        <f t="shared" si="280"/>
        <v>0.1252552039659805</v>
      </c>
      <c r="AX787">
        <v>0.20163445186801421</v>
      </c>
      <c r="AY787">
        <v>58.301724137931032</v>
      </c>
      <c r="AZ787">
        <v>2.4292385057471262</v>
      </c>
      <c r="BA787">
        <v>1.9676831896551723</v>
      </c>
      <c r="BB787">
        <v>7.1551724137931041</v>
      </c>
      <c r="BC787">
        <v>0.29813218390804602</v>
      </c>
      <c r="BD787">
        <v>1.6695510057471263</v>
      </c>
      <c r="BE787">
        <v>0.16695510057471263</v>
      </c>
      <c r="BF787">
        <v>0</v>
      </c>
      <c r="BG787">
        <v>26.285</v>
      </c>
      <c r="BH787">
        <v>0.37892445309250822</v>
      </c>
      <c r="BI787">
        <v>3.4184888586611213</v>
      </c>
      <c r="BJ787">
        <v>2.0562210484846646</v>
      </c>
      <c r="BK787">
        <v>0.46232095391370853</v>
      </c>
      <c r="BL787">
        <v>1.2842248719825238E-3</v>
      </c>
      <c r="BP787" s="50">
        <f t="shared" si="281"/>
        <v>0.37903793286794513</v>
      </c>
      <c r="BQ787" s="50">
        <f t="shared" si="282"/>
        <v>6.6782040229885056E-2</v>
      </c>
      <c r="BR787" s="50">
        <f t="shared" si="283"/>
        <v>0.46656450159693658</v>
      </c>
      <c r="BS787" s="50">
        <f t="shared" si="284"/>
        <v>0.49663831605209707</v>
      </c>
      <c r="BT787" s="50">
        <f t="shared" si="285"/>
        <v>1.2960125044359349E-3</v>
      </c>
      <c r="BU787" s="50">
        <f t="shared" si="285"/>
        <v>1.3795508779224919E-3</v>
      </c>
    </row>
    <row r="788" spans="1:73" x14ac:dyDescent="0.25">
      <c r="A788" s="21">
        <v>43739.518055555556</v>
      </c>
      <c r="B788" s="17">
        <v>337881</v>
      </c>
      <c r="C788" s="17">
        <v>13.47</v>
      </c>
      <c r="D788" s="17">
        <v>28.01</v>
      </c>
      <c r="E788" s="17">
        <v>676.1</v>
      </c>
      <c r="F788" s="17">
        <v>81.3</v>
      </c>
      <c r="G788" s="17">
        <v>-101.4</v>
      </c>
      <c r="H788" s="17">
        <v>-19.61</v>
      </c>
      <c r="I788" s="17">
        <v>31.9</v>
      </c>
      <c r="J788" s="17">
        <v>305.10000000000002</v>
      </c>
      <c r="K788" s="17">
        <v>594.79999999999995</v>
      </c>
      <c r="L788" s="17">
        <v>-81.8</v>
      </c>
      <c r="M788" s="17">
        <v>0.12</v>
      </c>
      <c r="N788" s="17">
        <v>574.6</v>
      </c>
      <c r="O788" s="17">
        <v>61.7</v>
      </c>
      <c r="P788" s="17">
        <v>512.9</v>
      </c>
      <c r="Q788" s="17">
        <v>389.6</v>
      </c>
      <c r="R788" s="17">
        <v>471.4</v>
      </c>
      <c r="S788" s="17">
        <v>25.32</v>
      </c>
      <c r="T788" s="17">
        <v>59.68</v>
      </c>
      <c r="U788" s="17">
        <v>0.755</v>
      </c>
      <c r="V788" s="17">
        <v>56.5</v>
      </c>
      <c r="W788" s="17">
        <v>26.55</v>
      </c>
      <c r="X788" s="17">
        <v>0.66300000000000003</v>
      </c>
      <c r="Y788" s="17">
        <v>6.6289800000000003</v>
      </c>
      <c r="Z788" s="7">
        <f t="shared" si="264"/>
        <v>25.935000000000002</v>
      </c>
      <c r="AA788" s="7">
        <f t="shared" si="278"/>
        <v>299.08499999999998</v>
      </c>
      <c r="AB788" s="2">
        <f t="shared" si="265"/>
        <v>547.64100000000008</v>
      </c>
      <c r="AC788" s="42">
        <f t="shared" si="266"/>
        <v>3.3748623406733098</v>
      </c>
      <c r="AD788" s="42">
        <f t="shared" si="267"/>
        <v>2.0141178449138311</v>
      </c>
      <c r="AE788" s="42">
        <f t="shared" si="268"/>
        <v>0.84134467803472202</v>
      </c>
      <c r="AF788" s="42">
        <f t="shared" si="269"/>
        <v>381.71176030371845</v>
      </c>
      <c r="AG788" s="42">
        <f t="shared" si="270"/>
        <v>366.44328989156969</v>
      </c>
      <c r="AH788" s="6">
        <f t="shared" si="271"/>
        <v>374.01600000000002</v>
      </c>
      <c r="AI788" s="4">
        <v>26.051655422492399</v>
      </c>
      <c r="AJ788" s="4">
        <f t="shared" si="279"/>
        <v>299.20165542249237</v>
      </c>
      <c r="AK788" s="8">
        <f t="shared" si="272"/>
        <v>0.20829865364313049</v>
      </c>
      <c r="AL788" s="8">
        <f t="shared" si="273"/>
        <v>436.25262329681357</v>
      </c>
      <c r="AM788" s="8">
        <f t="shared" si="274"/>
        <v>2.2347986486482401</v>
      </c>
      <c r="AN788" s="8">
        <f t="shared" si="275"/>
        <v>7.5942312152313693</v>
      </c>
      <c r="AO788" s="22">
        <f t="shared" si="276"/>
        <v>1.0878429598339902E-2</v>
      </c>
      <c r="AP788" s="22">
        <f t="shared" si="277"/>
        <v>0.12029457144163745</v>
      </c>
      <c r="AQ788" s="19">
        <f t="shared" si="280"/>
        <v>0.12029457144163745</v>
      </c>
      <c r="AX788">
        <v>0.19803451437490643</v>
      </c>
      <c r="AY788">
        <v>58.28448275862069</v>
      </c>
      <c r="AZ788">
        <v>2.4285201149425286</v>
      </c>
      <c r="BA788">
        <v>1.9671012931034484</v>
      </c>
      <c r="BB788">
        <v>7.0517241379310311</v>
      </c>
      <c r="BC788">
        <v>0.29382183908045961</v>
      </c>
      <c r="BD788">
        <v>1.6732794540229887</v>
      </c>
      <c r="BE788">
        <v>0.16732794540229889</v>
      </c>
      <c r="BF788">
        <v>0</v>
      </c>
      <c r="BG788">
        <v>25.935000000000002</v>
      </c>
      <c r="BH788">
        <v>0.86693321843892035</v>
      </c>
      <c r="BI788">
        <v>3.3485454630492542</v>
      </c>
      <c r="BJ788">
        <v>1.9984119323477949</v>
      </c>
      <c r="BK788">
        <v>0.46238050727257296</v>
      </c>
      <c r="BL788">
        <v>1.2843902979793693E-3</v>
      </c>
      <c r="BP788" s="50">
        <f t="shared" si="281"/>
        <v>0.86719284640999572</v>
      </c>
      <c r="BQ788" s="50">
        <f t="shared" si="282"/>
        <v>6.6931178160919549E-2</v>
      </c>
      <c r="BR788" s="50">
        <f t="shared" si="283"/>
        <v>0.47194472084849742</v>
      </c>
      <c r="BS788" s="50">
        <f t="shared" si="284"/>
        <v>0.50110343772636212</v>
      </c>
      <c r="BT788" s="50">
        <f t="shared" si="285"/>
        <v>1.3109575579124929E-3</v>
      </c>
      <c r="BU788" s="50">
        <f t="shared" si="285"/>
        <v>1.3919539936843393E-3</v>
      </c>
    </row>
    <row r="789" spans="1:73" x14ac:dyDescent="0.25">
      <c r="A789" s="21">
        <v>43739.518055555556</v>
      </c>
      <c r="B789" s="17">
        <v>337882</v>
      </c>
      <c r="C789" s="17">
        <v>13.46</v>
      </c>
      <c r="D789" s="17">
        <v>28.01</v>
      </c>
      <c r="E789" s="17">
        <v>675.9</v>
      </c>
      <c r="F789" s="17">
        <v>81.3</v>
      </c>
      <c r="G789" s="17">
        <v>-102.9</v>
      </c>
      <c r="H789" s="17">
        <v>-21.72</v>
      </c>
      <c r="I789" s="17">
        <v>31.9</v>
      </c>
      <c r="J789" s="17">
        <v>305</v>
      </c>
      <c r="K789" s="17">
        <v>594.6</v>
      </c>
      <c r="L789" s="17">
        <v>-81.2</v>
      </c>
      <c r="M789" s="17">
        <v>0.12</v>
      </c>
      <c r="N789" s="17">
        <v>573</v>
      </c>
      <c r="O789" s="17">
        <v>59.53</v>
      </c>
      <c r="P789" s="17">
        <v>513.4</v>
      </c>
      <c r="Q789" s="17">
        <v>388.1</v>
      </c>
      <c r="R789" s="17">
        <v>469.3</v>
      </c>
      <c r="S789" s="17">
        <v>25.32</v>
      </c>
      <c r="T789" s="17">
        <v>59.81</v>
      </c>
      <c r="U789" s="17">
        <v>0.48</v>
      </c>
      <c r="V789" s="17">
        <v>93.5</v>
      </c>
      <c r="W789" s="17">
        <v>26.65</v>
      </c>
      <c r="X789" s="17">
        <v>0.66200000000000003</v>
      </c>
      <c r="Y789" s="17">
        <v>6.6221420000000002</v>
      </c>
      <c r="Z789" s="7">
        <f t="shared" si="264"/>
        <v>25.984999999999999</v>
      </c>
      <c r="AA789" s="7">
        <f t="shared" si="278"/>
        <v>299.13499999999999</v>
      </c>
      <c r="AB789" s="2">
        <f t="shared" si="265"/>
        <v>547.47900000000004</v>
      </c>
      <c r="AC789" s="42">
        <f t="shared" si="266"/>
        <v>3.3629257456506658</v>
      </c>
      <c r="AD789" s="42">
        <f t="shared" si="267"/>
        <v>2.0113658884736636</v>
      </c>
      <c r="AE789" s="42">
        <f t="shared" si="268"/>
        <v>0.84116008747207371</v>
      </c>
      <c r="AF789" s="42">
        <f t="shared" si="269"/>
        <v>381.8832739798795</v>
      </c>
      <c r="AG789" s="42">
        <f t="shared" si="270"/>
        <v>366.60794302068433</v>
      </c>
      <c r="AH789" s="6">
        <f t="shared" si="271"/>
        <v>372.57600000000002</v>
      </c>
      <c r="AI789" s="4">
        <v>26.001928262782599</v>
      </c>
      <c r="AJ789" s="4">
        <f t="shared" si="279"/>
        <v>299.15192826278258</v>
      </c>
      <c r="AK789" s="8">
        <f t="shared" si="272"/>
        <v>0.20840313906277796</v>
      </c>
      <c r="AL789" s="8">
        <f t="shared" si="273"/>
        <v>435.93888091976106</v>
      </c>
      <c r="AM789" s="8">
        <f t="shared" si="274"/>
        <v>1.7819090885900999</v>
      </c>
      <c r="AN789" s="8">
        <f t="shared" si="275"/>
        <v>0.87869553517338961</v>
      </c>
      <c r="AO789" s="22">
        <f t="shared" si="276"/>
        <v>1.1001993869237911E-2</v>
      </c>
      <c r="AP789" s="22">
        <f t="shared" si="277"/>
        <v>0.12166095533729118</v>
      </c>
      <c r="AQ789" s="19">
        <f t="shared" si="280"/>
        <v>0.12166095533729118</v>
      </c>
      <c r="AX789">
        <v>0.19854545426298353</v>
      </c>
      <c r="AY789">
        <v>58.267241379310342</v>
      </c>
      <c r="AZ789">
        <v>2.427801724137931</v>
      </c>
      <c r="BA789">
        <v>1.9665193965517243</v>
      </c>
      <c r="BB789">
        <v>6.9999999999999991</v>
      </c>
      <c r="BC789">
        <v>0.29166666666666663</v>
      </c>
      <c r="BD789">
        <v>1.6748527298850577</v>
      </c>
      <c r="BE789">
        <v>0.1674852729885058</v>
      </c>
      <c r="BF789">
        <v>0</v>
      </c>
      <c r="BG789">
        <v>25.984999999999999</v>
      </c>
      <c r="BH789">
        <v>0.55116284086183009</v>
      </c>
      <c r="BI789">
        <v>3.358460371356613</v>
      </c>
      <c r="BJ789">
        <v>2.0086951481083903</v>
      </c>
      <c r="BK789">
        <v>0.46231656032578611</v>
      </c>
      <c r="BL789">
        <v>1.284212667571628E-3</v>
      </c>
      <c r="BP789" s="50">
        <f t="shared" si="281"/>
        <v>0.5513279023533747</v>
      </c>
      <c r="BQ789" s="50">
        <f t="shared" si="282"/>
        <v>6.6994109195402315E-2</v>
      </c>
      <c r="BR789" s="50">
        <f t="shared" si="283"/>
        <v>0.46849666818297286</v>
      </c>
      <c r="BS789" s="50">
        <f t="shared" si="284"/>
        <v>0.49824128156526998</v>
      </c>
      <c r="BT789" s="50">
        <f t="shared" si="285"/>
        <v>1.3013796338415913E-3</v>
      </c>
      <c r="BU789" s="50">
        <f t="shared" si="285"/>
        <v>1.3840035599035278E-3</v>
      </c>
    </row>
    <row r="790" spans="1:73" x14ac:dyDescent="0.25">
      <c r="A790" s="21">
        <v>43739.518750000003</v>
      </c>
      <c r="B790" s="17">
        <v>337883</v>
      </c>
      <c r="C790" s="17">
        <v>13.47</v>
      </c>
      <c r="D790" s="17">
        <v>28.02</v>
      </c>
      <c r="E790" s="17">
        <v>676.3</v>
      </c>
      <c r="F790" s="17">
        <v>81</v>
      </c>
      <c r="G790" s="17">
        <v>-102.1</v>
      </c>
      <c r="H790" s="17">
        <v>-20.59</v>
      </c>
      <c r="I790" s="17">
        <v>31.9</v>
      </c>
      <c r="J790" s="17">
        <v>305.10000000000002</v>
      </c>
      <c r="K790" s="17">
        <v>595.4</v>
      </c>
      <c r="L790" s="17">
        <v>-81.599999999999994</v>
      </c>
      <c r="M790" s="17">
        <v>0.12</v>
      </c>
      <c r="N790" s="17">
        <v>574.20000000000005</v>
      </c>
      <c r="O790" s="17">
        <v>60.36</v>
      </c>
      <c r="P790" s="17">
        <v>513.79999999999995</v>
      </c>
      <c r="Q790" s="17">
        <v>388.9</v>
      </c>
      <c r="R790" s="17">
        <v>470.4</v>
      </c>
      <c r="S790" s="17">
        <v>25.34</v>
      </c>
      <c r="T790" s="17">
        <v>60.18</v>
      </c>
      <c r="U790" s="17">
        <v>0.33</v>
      </c>
      <c r="V790" s="17">
        <v>37</v>
      </c>
      <c r="W790" s="17">
        <v>26.85</v>
      </c>
      <c r="X790" s="17">
        <v>0.66300000000000003</v>
      </c>
      <c r="Y790" s="17">
        <v>6.6293959999999998</v>
      </c>
      <c r="Z790" s="7">
        <f t="shared" si="264"/>
        <v>26.094999999999999</v>
      </c>
      <c r="AA790" s="7">
        <f t="shared" si="278"/>
        <v>299.245</v>
      </c>
      <c r="AB790" s="2">
        <f t="shared" si="265"/>
        <v>547.803</v>
      </c>
      <c r="AC790" s="42">
        <f t="shared" si="266"/>
        <v>3.6471919029552651</v>
      </c>
      <c r="AD790" s="42">
        <f t="shared" si="267"/>
        <v>2.1948800871984786</v>
      </c>
      <c r="AE790" s="42">
        <f t="shared" si="268"/>
        <v>0.85168371657620057</v>
      </c>
      <c r="AF790" s="42">
        <f t="shared" si="269"/>
        <v>387.23001538881317</v>
      </c>
      <c r="AG790" s="42">
        <f t="shared" si="270"/>
        <v>371.74081477326064</v>
      </c>
      <c r="AH790" s="6">
        <f t="shared" si="271"/>
        <v>373.34399999999994</v>
      </c>
      <c r="AI790" s="4">
        <v>27.257793199261901</v>
      </c>
      <c r="AJ790" s="4">
        <f t="shared" si="279"/>
        <v>300.4077931992619</v>
      </c>
      <c r="AK790" s="8">
        <f t="shared" si="272"/>
        <v>0.20863312996551114</v>
      </c>
      <c r="AL790" s="8">
        <f t="shared" si="273"/>
        <v>443.54439752039264</v>
      </c>
      <c r="AM790" s="8">
        <f t="shared" si="274"/>
        <v>1.4774809643443803</v>
      </c>
      <c r="AN790" s="8">
        <f t="shared" si="275"/>
        <v>50.045480330237346</v>
      </c>
      <c r="AO790" s="22">
        <f t="shared" si="276"/>
        <v>9.7343057624296146E-3</v>
      </c>
      <c r="AP790" s="22">
        <f t="shared" si="277"/>
        <v>0.10764275572937754</v>
      </c>
      <c r="AQ790" s="19">
        <f t="shared" si="280"/>
        <v>0.10764275572937754</v>
      </c>
      <c r="AX790">
        <v>0.19967342880089944</v>
      </c>
      <c r="AY790">
        <v>58.301724137931032</v>
      </c>
      <c r="AZ790">
        <v>2.4292385057471262</v>
      </c>
      <c r="BA790">
        <v>1.9676831896551723</v>
      </c>
      <c r="BB790">
        <v>7.0258620689655178</v>
      </c>
      <c r="BC790">
        <v>0.29274425287356326</v>
      </c>
      <c r="BD790">
        <v>1.674938936781609</v>
      </c>
      <c r="BE790">
        <v>0.16749389367816092</v>
      </c>
      <c r="BF790">
        <v>0</v>
      </c>
      <c r="BG790">
        <v>26.094999999999999</v>
      </c>
      <c r="BH790">
        <v>0.37892445309250822</v>
      </c>
      <c r="BI790">
        <v>3.3803632745432171</v>
      </c>
      <c r="BJ790">
        <v>2.0343026186201083</v>
      </c>
      <c r="BK790">
        <v>0.46250932935166555</v>
      </c>
      <c r="BL790">
        <v>1.2847481370879597E-3</v>
      </c>
      <c r="BP790" s="50">
        <f t="shared" si="281"/>
        <v>0.37903793286794513</v>
      </c>
      <c r="BQ790" s="50">
        <f t="shared" si="282"/>
        <v>6.699755747126436E-2</v>
      </c>
      <c r="BR790" s="50">
        <f t="shared" si="283"/>
        <v>0.46678515160430206</v>
      </c>
      <c r="BS790" s="50">
        <f t="shared" si="284"/>
        <v>0.4968779450827347</v>
      </c>
      <c r="BT790" s="50">
        <f t="shared" si="285"/>
        <v>1.2966254211230612E-3</v>
      </c>
      <c r="BU790" s="50">
        <f t="shared" si="285"/>
        <v>1.3802165141187075E-3</v>
      </c>
    </row>
    <row r="791" spans="1:73" x14ac:dyDescent="0.25">
      <c r="A791" s="21">
        <v>43739.518750000003</v>
      </c>
      <c r="B791" s="17">
        <v>337884</v>
      </c>
      <c r="C791" s="17">
        <v>13.46</v>
      </c>
      <c r="D791" s="17">
        <v>28.03</v>
      </c>
      <c r="E791" s="17">
        <v>677.4</v>
      </c>
      <c r="F791" s="17">
        <v>80.8</v>
      </c>
      <c r="G791" s="17">
        <v>-102.6</v>
      </c>
      <c r="H791" s="17">
        <v>-19.47</v>
      </c>
      <c r="I791" s="17">
        <v>31.91</v>
      </c>
      <c r="J791" s="17">
        <v>305.10000000000002</v>
      </c>
      <c r="K791" s="17">
        <v>596.6</v>
      </c>
      <c r="L791" s="17">
        <v>-83.1</v>
      </c>
      <c r="M791" s="17">
        <v>0.11899999999999999</v>
      </c>
      <c r="N791" s="17">
        <v>574.79999999999995</v>
      </c>
      <c r="O791" s="17">
        <v>61.29</v>
      </c>
      <c r="P791" s="17">
        <v>513.5</v>
      </c>
      <c r="Q791" s="17">
        <v>388.5</v>
      </c>
      <c r="R791" s="17">
        <v>471.6</v>
      </c>
      <c r="S791" s="17">
        <v>25.34</v>
      </c>
      <c r="T791" s="17">
        <v>60.88</v>
      </c>
      <c r="U791" s="17">
        <v>0.22500000000000001</v>
      </c>
      <c r="V791" s="17">
        <v>165.5</v>
      </c>
      <c r="W791" s="17">
        <v>27.45</v>
      </c>
      <c r="X791" s="17">
        <v>0.66400000000000003</v>
      </c>
      <c r="Y791" s="17">
        <v>6.6374639999999996</v>
      </c>
      <c r="Z791" s="7">
        <f t="shared" si="264"/>
        <v>26.395</v>
      </c>
      <c r="AA791" s="7">
        <f t="shared" si="278"/>
        <v>299.54499999999996</v>
      </c>
      <c r="AB791" s="2">
        <f t="shared" si="265"/>
        <v>548.69400000000007</v>
      </c>
      <c r="AC791" s="42">
        <f t="shared" si="266"/>
        <v>3.6024300459008765</v>
      </c>
      <c r="AD791" s="42">
        <f t="shared" si="267"/>
        <v>2.1931594119444537</v>
      </c>
      <c r="AE791" s="42">
        <f t="shared" si="268"/>
        <v>0.85146619220515118</v>
      </c>
      <c r="AF791" s="42">
        <f t="shared" si="269"/>
        <v>388.68588236001381</v>
      </c>
      <c r="AG791" s="42">
        <f t="shared" si="270"/>
        <v>373.13844706561326</v>
      </c>
      <c r="AH791" s="6">
        <f t="shared" si="271"/>
        <v>372.96</v>
      </c>
      <c r="AI791" s="4">
        <v>27.097023748759</v>
      </c>
      <c r="AJ791" s="4">
        <f t="shared" si="279"/>
        <v>300.24702374875898</v>
      </c>
      <c r="AK791" s="8">
        <f t="shared" si="272"/>
        <v>0.20926123778164296</v>
      </c>
      <c r="AL791" s="8">
        <f t="shared" si="273"/>
        <v>442.50987273989364</v>
      </c>
      <c r="AM791" s="8">
        <f t="shared" si="274"/>
        <v>1.2199897540553362</v>
      </c>
      <c r="AN791" s="8">
        <f t="shared" si="275"/>
        <v>24.948731668572702</v>
      </c>
      <c r="AO791" s="22">
        <f t="shared" si="276"/>
        <v>1.0340786359374601E-2</v>
      </c>
      <c r="AP791" s="22">
        <f t="shared" si="277"/>
        <v>0.11434926817565003</v>
      </c>
      <c r="AQ791" s="19">
        <f t="shared" si="280"/>
        <v>0.11434926817565003</v>
      </c>
      <c r="AX791">
        <v>0.20277717013557917</v>
      </c>
      <c r="AY791">
        <v>58.396551724137929</v>
      </c>
      <c r="AZ791">
        <v>2.4331896551724137</v>
      </c>
      <c r="BA791">
        <v>1.9708836206896552</v>
      </c>
      <c r="BB791">
        <v>7.1637931034482785</v>
      </c>
      <c r="BC791">
        <v>0.29849137931034492</v>
      </c>
      <c r="BD791">
        <v>1.6723922413793102</v>
      </c>
      <c r="BE791">
        <v>0.16723922413793102</v>
      </c>
      <c r="BF791">
        <v>0</v>
      </c>
      <c r="BG791">
        <v>26.395</v>
      </c>
      <c r="BH791">
        <v>0.25835758165398287</v>
      </c>
      <c r="BI791">
        <v>3.4407323761925195</v>
      </c>
      <c r="BJ791">
        <v>2.0947178706260057</v>
      </c>
      <c r="BK791">
        <v>0.46326114473161145</v>
      </c>
      <c r="BL791">
        <v>1.2868365131433652E-3</v>
      </c>
      <c r="BP791" s="50">
        <f t="shared" si="281"/>
        <v>0.25843495422814444</v>
      </c>
      <c r="BQ791" s="50">
        <f t="shared" si="282"/>
        <v>6.6895689655172411E-2</v>
      </c>
      <c r="BR791" s="50">
        <f t="shared" si="283"/>
        <v>0.4661685644503602</v>
      </c>
      <c r="BS791" s="50">
        <f t="shared" si="284"/>
        <v>0.49655052726955434</v>
      </c>
      <c r="BT791" s="50">
        <f t="shared" si="285"/>
        <v>1.2949126790287784E-3</v>
      </c>
      <c r="BU791" s="50">
        <f t="shared" si="285"/>
        <v>1.3793070201932065E-3</v>
      </c>
    </row>
    <row r="792" spans="1:73" x14ac:dyDescent="0.25">
      <c r="A792" s="21">
        <v>43739.518750000003</v>
      </c>
      <c r="B792" s="17">
        <v>337885</v>
      </c>
      <c r="C792" s="17">
        <v>13.46</v>
      </c>
      <c r="D792" s="17">
        <v>28.03</v>
      </c>
      <c r="E792" s="17">
        <v>679.5</v>
      </c>
      <c r="F792" s="17">
        <v>81.400000000000006</v>
      </c>
      <c r="G792" s="17">
        <v>-102.9</v>
      </c>
      <c r="H792" s="17">
        <v>-18.420000000000002</v>
      </c>
      <c r="I792" s="17">
        <v>31.93</v>
      </c>
      <c r="J792" s="17">
        <v>305.10000000000002</v>
      </c>
      <c r="K792" s="17">
        <v>598.1</v>
      </c>
      <c r="L792" s="17">
        <v>-84.4</v>
      </c>
      <c r="M792" s="17">
        <v>0.12</v>
      </c>
      <c r="N792" s="17">
        <v>576.6</v>
      </c>
      <c r="O792" s="17">
        <v>62.98</v>
      </c>
      <c r="P792" s="17">
        <v>513.6</v>
      </c>
      <c r="Q792" s="17">
        <v>388.3</v>
      </c>
      <c r="R792" s="17">
        <v>472.8</v>
      </c>
      <c r="S792" s="17">
        <v>25.34</v>
      </c>
      <c r="T792" s="17">
        <v>59.22</v>
      </c>
      <c r="U792" s="17">
        <v>0.47499999999999998</v>
      </c>
      <c r="V792" s="17">
        <v>183</v>
      </c>
      <c r="W792" s="17">
        <v>26.85</v>
      </c>
      <c r="X792" s="17">
        <v>0.66600000000000004</v>
      </c>
      <c r="Y792" s="17">
        <v>6.6615630000000001</v>
      </c>
      <c r="Z792" s="7">
        <f t="shared" si="264"/>
        <v>26.094999999999999</v>
      </c>
      <c r="AA792" s="7">
        <f t="shared" si="278"/>
        <v>299.245</v>
      </c>
      <c r="AB792" s="2">
        <f t="shared" si="265"/>
        <v>550.39499999999998</v>
      </c>
      <c r="AC792" s="42">
        <f t="shared" si="266"/>
        <v>3.6651339382062118</v>
      </c>
      <c r="AD792" s="42">
        <f t="shared" si="267"/>
        <v>2.1704923182057185</v>
      </c>
      <c r="AE792" s="42">
        <f t="shared" si="268"/>
        <v>0.85032398632949202</v>
      </c>
      <c r="AF792" s="42">
        <f t="shared" si="269"/>
        <v>386.61179485211647</v>
      </c>
      <c r="AG792" s="42">
        <f t="shared" si="270"/>
        <v>371.14732305803182</v>
      </c>
      <c r="AH792" s="6">
        <f t="shared" si="271"/>
        <v>372.76799999999997</v>
      </c>
      <c r="AI792" s="4">
        <v>27.333150590423301</v>
      </c>
      <c r="AJ792" s="4">
        <f t="shared" si="279"/>
        <v>300.48315059042329</v>
      </c>
      <c r="AK792" s="8">
        <f t="shared" si="272"/>
        <v>0.20863312996551114</v>
      </c>
      <c r="AL792" s="8">
        <f t="shared" si="273"/>
        <v>444.0023807898196</v>
      </c>
      <c r="AM792" s="8">
        <f t="shared" si="274"/>
        <v>1.772604016694084</v>
      </c>
      <c r="AN792" s="8">
        <f t="shared" si="275"/>
        <v>63.933088178119036</v>
      </c>
      <c r="AO792" s="22">
        <f t="shared" si="276"/>
        <v>9.4535947096976072E-3</v>
      </c>
      <c r="AP792" s="22">
        <f t="shared" si="277"/>
        <v>0.10453862976321042</v>
      </c>
      <c r="AQ792" s="19">
        <f t="shared" si="280"/>
        <v>0.10453862976321042</v>
      </c>
      <c r="AX792">
        <v>0.19967342880089944</v>
      </c>
      <c r="AY792">
        <v>58.577586206896555</v>
      </c>
      <c r="AZ792">
        <v>2.4407327586206899</v>
      </c>
      <c r="BA792">
        <v>1.9769935344827589</v>
      </c>
      <c r="BB792">
        <v>7.2844827586206895</v>
      </c>
      <c r="BC792">
        <v>0.30352011494252873</v>
      </c>
      <c r="BD792">
        <v>1.6734734195402301</v>
      </c>
      <c r="BE792">
        <v>0.16734734195402301</v>
      </c>
      <c r="BF792">
        <v>0</v>
      </c>
      <c r="BG792">
        <v>26.094999999999999</v>
      </c>
      <c r="BH792">
        <v>0.54542156126951935</v>
      </c>
      <c r="BI792">
        <v>3.3803632745432171</v>
      </c>
      <c r="BJ792">
        <v>2.0018511311844933</v>
      </c>
      <c r="BK792">
        <v>0.46301293464460663</v>
      </c>
      <c r="BL792">
        <v>1.2861470406794629E-3</v>
      </c>
      <c r="BP792" s="50">
        <f t="shared" si="281"/>
        <v>0.54558490337052701</v>
      </c>
      <c r="BQ792" s="50">
        <f t="shared" si="282"/>
        <v>6.6938936781609212E-2</v>
      </c>
      <c r="BR792" s="50">
        <f t="shared" si="283"/>
        <v>0.46911489637976672</v>
      </c>
      <c r="BS792" s="50">
        <f t="shared" si="284"/>
        <v>0.49889108604524368</v>
      </c>
      <c r="BT792" s="50">
        <f t="shared" si="285"/>
        <v>1.3030969343882407E-3</v>
      </c>
      <c r="BU792" s="50">
        <f t="shared" si="285"/>
        <v>1.385808572347899E-3</v>
      </c>
    </row>
    <row r="793" spans="1:73" x14ac:dyDescent="0.25">
      <c r="A793" s="21">
        <v>43739.518750000003</v>
      </c>
      <c r="B793" s="17">
        <v>337886</v>
      </c>
      <c r="C793" s="17">
        <v>13.46</v>
      </c>
      <c r="D793" s="17">
        <v>28.04</v>
      </c>
      <c r="E793" s="17">
        <v>679.9</v>
      </c>
      <c r="F793" s="17">
        <v>81.7</v>
      </c>
      <c r="G793" s="17">
        <v>-103</v>
      </c>
      <c r="H793" s="17">
        <v>-19.399999999999999</v>
      </c>
      <c r="I793" s="17">
        <v>31.94</v>
      </c>
      <c r="J793" s="17">
        <v>305.10000000000002</v>
      </c>
      <c r="K793" s="17">
        <v>598.1</v>
      </c>
      <c r="L793" s="17">
        <v>-83.6</v>
      </c>
      <c r="M793" s="17">
        <v>0.12</v>
      </c>
      <c r="N793" s="17">
        <v>576.9</v>
      </c>
      <c r="O793" s="17">
        <v>62.33</v>
      </c>
      <c r="P793" s="17">
        <v>514.5</v>
      </c>
      <c r="Q793" s="17">
        <v>388.3</v>
      </c>
      <c r="R793" s="17">
        <v>471.8</v>
      </c>
      <c r="S793" s="17">
        <v>25.35</v>
      </c>
      <c r="T793" s="17">
        <v>60.27</v>
      </c>
      <c r="U793" s="17">
        <v>0.99</v>
      </c>
      <c r="V793" s="17">
        <v>48</v>
      </c>
      <c r="W793" s="17">
        <v>27</v>
      </c>
      <c r="X793" s="17">
        <v>0.66600000000000004</v>
      </c>
      <c r="Y793" s="17">
        <v>6.6594550000000003</v>
      </c>
      <c r="Z793" s="7">
        <f t="shared" si="264"/>
        <v>26.175000000000001</v>
      </c>
      <c r="AA793" s="7">
        <f t="shared" si="278"/>
        <v>299.32499999999999</v>
      </c>
      <c r="AB793" s="2">
        <f t="shared" si="265"/>
        <v>550.71900000000005</v>
      </c>
      <c r="AC793" s="42">
        <f t="shared" si="266"/>
        <v>3.4214751550028759</v>
      </c>
      <c r="AD793" s="42">
        <f t="shared" si="267"/>
        <v>2.0621230759202334</v>
      </c>
      <c r="AE793" s="42">
        <f t="shared" si="268"/>
        <v>0.84408655838253499</v>
      </c>
      <c r="AF793" s="42">
        <f t="shared" si="269"/>
        <v>384.18641859521534</v>
      </c>
      <c r="AG793" s="42">
        <f t="shared" si="270"/>
        <v>368.8189618514067</v>
      </c>
      <c r="AH793" s="6">
        <f t="shared" si="271"/>
        <v>372.76799999999997</v>
      </c>
      <c r="AI793" s="4">
        <v>26.2844684289127</v>
      </c>
      <c r="AJ793" s="4">
        <f t="shared" si="279"/>
        <v>299.43446842891268</v>
      </c>
      <c r="AK793" s="8">
        <f t="shared" si="272"/>
        <v>0.20880050231456806</v>
      </c>
      <c r="AL793" s="8">
        <f t="shared" si="273"/>
        <v>437.61030567960478</v>
      </c>
      <c r="AM793" s="8">
        <f t="shared" si="274"/>
        <v>2.5590720974603274</v>
      </c>
      <c r="AN793" s="8">
        <f t="shared" si="275"/>
        <v>8.1604083457731988</v>
      </c>
      <c r="AO793" s="22">
        <f t="shared" si="276"/>
        <v>1.0876292674045661E-2</v>
      </c>
      <c r="AP793" s="22">
        <f t="shared" si="277"/>
        <v>0.12027094115659906</v>
      </c>
      <c r="AQ793" s="19">
        <f t="shared" si="280"/>
        <v>0.12027094115659906</v>
      </c>
      <c r="AX793">
        <v>0.20049715723557043</v>
      </c>
      <c r="AY793">
        <v>58.612068965517238</v>
      </c>
      <c r="AZ793">
        <v>2.4421695402298851</v>
      </c>
      <c r="BA793">
        <v>1.978157327586207</v>
      </c>
      <c r="BB793">
        <v>7.1982758620689653</v>
      </c>
      <c r="BC793">
        <v>0.29992816091954022</v>
      </c>
      <c r="BD793">
        <v>1.6782291666666667</v>
      </c>
      <c r="BE793">
        <v>0.16782291666666668</v>
      </c>
      <c r="BF793">
        <v>0</v>
      </c>
      <c r="BG793">
        <v>26.175000000000001</v>
      </c>
      <c r="BH793">
        <v>1.1367733592775247</v>
      </c>
      <c r="BI793">
        <v>3.39637074688472</v>
      </c>
      <c r="BJ793">
        <v>2.0469926491474211</v>
      </c>
      <c r="BK793">
        <v>0.4654538990093342</v>
      </c>
      <c r="BL793">
        <v>1.2929274972481506E-3</v>
      </c>
      <c r="BP793" s="50">
        <f t="shared" si="281"/>
        <v>1.1371137986038353</v>
      </c>
      <c r="BQ793" s="50">
        <f t="shared" si="282"/>
        <v>6.712916666666667E-2</v>
      </c>
      <c r="BR793" s="50">
        <f t="shared" si="283"/>
        <v>0.47777877202438485</v>
      </c>
      <c r="BS793" s="50">
        <f t="shared" si="284"/>
        <v>0.5066849088544414</v>
      </c>
      <c r="BT793" s="50">
        <f t="shared" si="285"/>
        <v>1.3271632556232911E-3</v>
      </c>
      <c r="BU793" s="50">
        <f t="shared" si="285"/>
        <v>1.407458080151226E-3</v>
      </c>
    </row>
    <row r="794" spans="1:73" x14ac:dyDescent="0.25">
      <c r="A794" s="21">
        <v>43739.518750000003</v>
      </c>
      <c r="B794" s="17">
        <v>337887</v>
      </c>
      <c r="C794" s="17">
        <v>13.46</v>
      </c>
      <c r="D794" s="17">
        <v>28.05</v>
      </c>
      <c r="E794" s="17">
        <v>680.5</v>
      </c>
      <c r="F794" s="17">
        <v>81.900000000000006</v>
      </c>
      <c r="G794" s="17">
        <v>-103.6</v>
      </c>
      <c r="H794" s="17">
        <v>-19.079999999999998</v>
      </c>
      <c r="I794" s="17">
        <v>31.94</v>
      </c>
      <c r="J794" s="17">
        <v>305.10000000000002</v>
      </c>
      <c r="K794" s="17">
        <v>598.6</v>
      </c>
      <c r="L794" s="17">
        <v>-84.5</v>
      </c>
      <c r="M794" s="17">
        <v>0.12</v>
      </c>
      <c r="N794" s="17">
        <v>576.9</v>
      </c>
      <c r="O794" s="17">
        <v>62.82</v>
      </c>
      <c r="P794" s="17">
        <v>514.1</v>
      </c>
      <c r="Q794" s="17">
        <v>387.7</v>
      </c>
      <c r="R794" s="17">
        <v>472.2</v>
      </c>
      <c r="S794" s="17">
        <v>25.36</v>
      </c>
      <c r="T794" s="17">
        <v>58.87</v>
      </c>
      <c r="U794" s="17">
        <v>0.17</v>
      </c>
      <c r="V794" s="17">
        <v>173.5</v>
      </c>
      <c r="W794" s="17">
        <v>26.4</v>
      </c>
      <c r="X794" s="17">
        <v>0.66700000000000004</v>
      </c>
      <c r="Y794" s="17">
        <v>6.6698589999999998</v>
      </c>
      <c r="Z794" s="7">
        <f t="shared" si="264"/>
        <v>25.88</v>
      </c>
      <c r="AA794" s="7">
        <f t="shared" si="278"/>
        <v>299.02999999999997</v>
      </c>
      <c r="AB794" s="2">
        <f t="shared" si="265"/>
        <v>551.20500000000004</v>
      </c>
      <c r="AC794" s="42">
        <f t="shared" si="266"/>
        <v>3.417682803093919</v>
      </c>
      <c r="AD794" s="42">
        <f t="shared" si="267"/>
        <v>2.01198986618139</v>
      </c>
      <c r="AE794" s="42">
        <f t="shared" si="268"/>
        <v>0.8412396304537848</v>
      </c>
      <c r="AF794" s="42">
        <f t="shared" si="269"/>
        <v>381.38343516206709</v>
      </c>
      <c r="AG794" s="42">
        <f t="shared" si="270"/>
        <v>366.12809775558441</v>
      </c>
      <c r="AH794" s="6">
        <f t="shared" si="271"/>
        <v>372.19199999999995</v>
      </c>
      <c r="AI794" s="4">
        <v>26.239925953619199</v>
      </c>
      <c r="AJ794" s="4">
        <f t="shared" si="279"/>
        <v>299.38992595361918</v>
      </c>
      <c r="AK794" s="8">
        <f t="shared" si="272"/>
        <v>0.20818376002450267</v>
      </c>
      <c r="AL794" s="8">
        <f t="shared" si="273"/>
        <v>437.40723265927681</v>
      </c>
      <c r="AM794" s="8">
        <f t="shared" si="274"/>
        <v>1.0604480185280183</v>
      </c>
      <c r="AN794" s="8">
        <f t="shared" si="275"/>
        <v>11.118418924999883</v>
      </c>
      <c r="AO794" s="22">
        <f t="shared" si="276"/>
        <v>1.0811521230328096E-2</v>
      </c>
      <c r="AP794" s="22">
        <f t="shared" si="277"/>
        <v>0.1195546931914654</v>
      </c>
      <c r="AQ794" s="19">
        <f t="shared" si="280"/>
        <v>0.1195546931914654</v>
      </c>
      <c r="AX794">
        <v>0.19747375926014732</v>
      </c>
      <c r="AY794">
        <v>58.663793103448278</v>
      </c>
      <c r="AZ794">
        <v>2.4443247126436782</v>
      </c>
      <c r="BA794">
        <v>1.9799030172413794</v>
      </c>
      <c r="BB794">
        <v>7.2844827586206895</v>
      </c>
      <c r="BC794">
        <v>0.30352011494252873</v>
      </c>
      <c r="BD794">
        <v>1.6763829022988506</v>
      </c>
      <c r="BE794">
        <v>0.16763829022988508</v>
      </c>
      <c r="BF794">
        <v>0</v>
      </c>
      <c r="BG794">
        <v>25.88</v>
      </c>
      <c r="BH794">
        <v>0.19520350613856485</v>
      </c>
      <c r="BI794">
        <v>3.3376685378090976</v>
      </c>
      <c r="BJ794">
        <v>1.9648854682082157</v>
      </c>
      <c r="BK794">
        <v>0.46139338339801267</v>
      </c>
      <c r="BL794">
        <v>1.2816482872167018E-3</v>
      </c>
      <c r="BP794" s="50">
        <f t="shared" si="281"/>
        <v>0.19526196541682023</v>
      </c>
      <c r="BQ794" s="50">
        <f t="shared" si="282"/>
        <v>6.7055316091954018E-2</v>
      </c>
      <c r="BR794" s="50">
        <f t="shared" si="283"/>
        <v>0.46363301918970706</v>
      </c>
      <c r="BS794" s="50">
        <f t="shared" si="284"/>
        <v>0.49399198585655973</v>
      </c>
      <c r="BT794" s="50">
        <f t="shared" si="285"/>
        <v>1.2878694977491863E-3</v>
      </c>
      <c r="BU794" s="50">
        <f t="shared" si="285"/>
        <v>1.3721999607126658E-3</v>
      </c>
    </row>
    <row r="795" spans="1:73" x14ac:dyDescent="0.25">
      <c r="A795" s="21">
        <v>43739.518750000003</v>
      </c>
      <c r="B795" s="17">
        <v>337888</v>
      </c>
      <c r="C795" s="17">
        <v>13.46</v>
      </c>
      <c r="D795" s="17">
        <v>28.05</v>
      </c>
      <c r="E795" s="17">
        <v>681.3</v>
      </c>
      <c r="F795" s="17">
        <v>82.1</v>
      </c>
      <c r="G795" s="17">
        <v>-103.6</v>
      </c>
      <c r="H795" s="17">
        <v>-18.760000000000002</v>
      </c>
      <c r="I795" s="17">
        <v>31.95</v>
      </c>
      <c r="J795" s="17">
        <v>305.10000000000002</v>
      </c>
      <c r="K795" s="17">
        <v>599.20000000000005</v>
      </c>
      <c r="L795" s="17">
        <v>-84.8</v>
      </c>
      <c r="M795" s="17">
        <v>0.12</v>
      </c>
      <c r="N795" s="17">
        <v>577.70000000000005</v>
      </c>
      <c r="O795" s="17">
        <v>63.3</v>
      </c>
      <c r="P795" s="17">
        <v>514.4</v>
      </c>
      <c r="Q795" s="17">
        <v>387.7</v>
      </c>
      <c r="R795" s="17">
        <v>472.5</v>
      </c>
      <c r="S795" s="17">
        <v>25.36</v>
      </c>
      <c r="T795" s="17">
        <v>60.59</v>
      </c>
      <c r="U795" s="17">
        <v>0.70499999999999996</v>
      </c>
      <c r="V795" s="17">
        <v>59</v>
      </c>
      <c r="W795" s="17">
        <v>26.2</v>
      </c>
      <c r="X795" s="17">
        <v>0.66800000000000004</v>
      </c>
      <c r="Y795" s="17">
        <v>6.6762940000000004</v>
      </c>
      <c r="Z795" s="7">
        <f t="shared" si="264"/>
        <v>25.78</v>
      </c>
      <c r="AA795" s="7">
        <f t="shared" si="278"/>
        <v>298.92999999999995</v>
      </c>
      <c r="AB795" s="2">
        <f t="shared" si="265"/>
        <v>551.85299999999995</v>
      </c>
      <c r="AC795" s="42">
        <f t="shared" si="266"/>
        <v>3.3876481641163991</v>
      </c>
      <c r="AD795" s="42">
        <f t="shared" si="267"/>
        <v>2.0525760226381262</v>
      </c>
      <c r="AE795" s="42">
        <f t="shared" si="268"/>
        <v>0.84368591937354231</v>
      </c>
      <c r="AF795" s="42">
        <f t="shared" si="269"/>
        <v>381.98109420668413</v>
      </c>
      <c r="AG795" s="42">
        <f t="shared" si="270"/>
        <v>366.70185043841673</v>
      </c>
      <c r="AH795" s="6">
        <f t="shared" si="271"/>
        <v>372.19199999999995</v>
      </c>
      <c r="AI795" s="4">
        <v>26.0952748843536</v>
      </c>
      <c r="AJ795" s="4">
        <f t="shared" si="279"/>
        <v>299.24527488435359</v>
      </c>
      <c r="AK795" s="8">
        <f t="shared" si="272"/>
        <v>0.20797497079122021</v>
      </c>
      <c r="AL795" s="8">
        <f t="shared" si="273"/>
        <v>436.5526437678796</v>
      </c>
      <c r="AM795" s="8">
        <f t="shared" si="274"/>
        <v>2.1595311991263291</v>
      </c>
      <c r="AN795" s="8">
        <f t="shared" si="275"/>
        <v>19.83304249619453</v>
      </c>
      <c r="AO795" s="22">
        <f t="shared" si="276"/>
        <v>1.0647322934695754E-2</v>
      </c>
      <c r="AP795" s="22">
        <f t="shared" si="277"/>
        <v>0.11773897489996181</v>
      </c>
      <c r="AQ795" s="19">
        <f t="shared" si="280"/>
        <v>0.11773897489996181</v>
      </c>
      <c r="AX795">
        <v>0.19645762863153837</v>
      </c>
      <c r="AY795">
        <v>58.732758620689651</v>
      </c>
      <c r="AZ795">
        <v>2.447198275862069</v>
      </c>
      <c r="BA795">
        <v>1.982230603448276</v>
      </c>
      <c r="BB795">
        <v>7.3103448275862082</v>
      </c>
      <c r="BC795">
        <v>0.30459770114942536</v>
      </c>
      <c r="BD795">
        <v>1.6776329022988505</v>
      </c>
      <c r="BE795">
        <v>0.16776329022988506</v>
      </c>
      <c r="BF795">
        <v>0</v>
      </c>
      <c r="BG795">
        <v>25.78</v>
      </c>
      <c r="BH795">
        <v>0.80952042251581302</v>
      </c>
      <c r="BI795">
        <v>3.317971183298321</v>
      </c>
      <c r="BJ795">
        <v>2.0103587399604526</v>
      </c>
      <c r="BK795">
        <v>0.46152092225970737</v>
      </c>
      <c r="BL795">
        <v>1.2820025618325204E-3</v>
      </c>
      <c r="BP795" s="50">
        <f t="shared" si="281"/>
        <v>0.80976285658151914</v>
      </c>
      <c r="BQ795" s="50">
        <f t="shared" si="282"/>
        <v>6.7105316091954026E-2</v>
      </c>
      <c r="BR795" s="50">
        <f t="shared" si="283"/>
        <v>0.47051541154267029</v>
      </c>
      <c r="BS795" s="50">
        <f t="shared" si="284"/>
        <v>0.49977928371864644</v>
      </c>
      <c r="BT795" s="50">
        <f t="shared" si="285"/>
        <v>1.3069872542851952E-3</v>
      </c>
      <c r="BU795" s="50">
        <f t="shared" si="285"/>
        <v>1.3882757881073513E-3</v>
      </c>
    </row>
    <row r="796" spans="1:73" x14ac:dyDescent="0.25">
      <c r="A796" s="21">
        <v>43739.519444444442</v>
      </c>
      <c r="B796" s="17">
        <v>337889</v>
      </c>
      <c r="C796" s="17">
        <v>13.46</v>
      </c>
      <c r="D796" s="17">
        <v>28.06</v>
      </c>
      <c r="E796" s="17">
        <v>681.6</v>
      </c>
      <c r="F796" s="17">
        <v>81.8</v>
      </c>
      <c r="G796" s="17">
        <v>-103.9</v>
      </c>
      <c r="H796" s="17">
        <v>-20.260000000000002</v>
      </c>
      <c r="I796" s="17">
        <v>31.95</v>
      </c>
      <c r="J796" s="17">
        <v>305.10000000000002</v>
      </c>
      <c r="K796" s="17">
        <v>599.79999999999995</v>
      </c>
      <c r="L796" s="17">
        <v>-83.7</v>
      </c>
      <c r="M796" s="17">
        <v>0.12</v>
      </c>
      <c r="N796" s="17">
        <v>577.6</v>
      </c>
      <c r="O796" s="17">
        <v>61.52</v>
      </c>
      <c r="P796" s="17">
        <v>516.1</v>
      </c>
      <c r="Q796" s="17">
        <v>387.4</v>
      </c>
      <c r="R796" s="17">
        <v>471</v>
      </c>
      <c r="S796" s="17">
        <v>25.37</v>
      </c>
      <c r="T796" s="17">
        <v>58.54</v>
      </c>
      <c r="U796" s="17">
        <v>0.51</v>
      </c>
      <c r="V796" s="17">
        <v>101</v>
      </c>
      <c r="W796" s="17">
        <v>26.2</v>
      </c>
      <c r="X796" s="17">
        <v>0.66800000000000004</v>
      </c>
      <c r="Y796" s="17">
        <v>6.6796280000000001</v>
      </c>
      <c r="Z796" s="7">
        <f t="shared" si="264"/>
        <v>25.785</v>
      </c>
      <c r="AA796" s="7">
        <f t="shared" si="278"/>
        <v>298.935</v>
      </c>
      <c r="AB796" s="2">
        <f t="shared" si="265"/>
        <v>552.096</v>
      </c>
      <c r="AC796" s="42">
        <f t="shared" si="266"/>
        <v>3.5610606003251801</v>
      </c>
      <c r="AD796" s="42">
        <f t="shared" si="267"/>
        <v>2.0846448754303601</v>
      </c>
      <c r="AE796" s="42">
        <f t="shared" si="268"/>
        <v>0.84555635341378366</v>
      </c>
      <c r="AF796" s="42">
        <f t="shared" si="269"/>
        <v>382.8535521636083</v>
      </c>
      <c r="AG796" s="42">
        <f t="shared" si="270"/>
        <v>367.53941007706396</v>
      </c>
      <c r="AH796" s="6">
        <f t="shared" si="271"/>
        <v>371.90399999999994</v>
      </c>
      <c r="AI796" s="4">
        <v>26.861221772779398</v>
      </c>
      <c r="AJ796" s="4">
        <f t="shared" si="279"/>
        <v>300.01122177277938</v>
      </c>
      <c r="AK796" s="8">
        <f t="shared" si="272"/>
        <v>0.2079854069359432</v>
      </c>
      <c r="AL796" s="8">
        <f t="shared" si="273"/>
        <v>441.19210439431396</v>
      </c>
      <c r="AM796" s="8">
        <f t="shared" si="274"/>
        <v>1.8367498468762695</v>
      </c>
      <c r="AN796" s="8">
        <f t="shared" si="275"/>
        <v>57.582732637291862</v>
      </c>
      <c r="AO796" s="22">
        <f t="shared" si="276"/>
        <v>9.6812134327333901E-3</v>
      </c>
      <c r="AP796" s="22">
        <f t="shared" si="277"/>
        <v>0.10705565637005271</v>
      </c>
      <c r="AQ796" s="19">
        <f t="shared" si="280"/>
        <v>0.10705565637005271</v>
      </c>
      <c r="AX796">
        <v>0.19650833041038188</v>
      </c>
      <c r="AY796">
        <v>58.758620689655174</v>
      </c>
      <c r="AZ796">
        <v>2.4482758620689657</v>
      </c>
      <c r="BA796">
        <v>1.9831034482758625</v>
      </c>
      <c r="BB796">
        <v>7.2068965517241397</v>
      </c>
      <c r="BC796">
        <v>0.30028735632183917</v>
      </c>
      <c r="BD796">
        <v>1.6828160919540234</v>
      </c>
      <c r="BE796">
        <v>0.16828160919540236</v>
      </c>
      <c r="BF796">
        <v>0</v>
      </c>
      <c r="BG796">
        <v>25.785</v>
      </c>
      <c r="BH796">
        <v>0.58561051841569456</v>
      </c>
      <c r="BI796">
        <v>3.3189536391852226</v>
      </c>
      <c r="BJ796">
        <v>1.9429154603790293</v>
      </c>
      <c r="BK796">
        <v>0.46382648493338902</v>
      </c>
      <c r="BL796">
        <v>1.2884069025927473E-3</v>
      </c>
      <c r="BP796" s="50">
        <f t="shared" si="281"/>
        <v>0.58578589625046062</v>
      </c>
      <c r="BQ796" s="50">
        <f t="shared" si="282"/>
        <v>6.7312643678160936E-2</v>
      </c>
      <c r="BR796" s="50">
        <f t="shared" si="283"/>
        <v>0.47045043942293802</v>
      </c>
      <c r="BS796" s="50">
        <f t="shared" si="284"/>
        <v>0.50019158727475133</v>
      </c>
      <c r="BT796" s="50">
        <f t="shared" si="285"/>
        <v>1.306806776174828E-3</v>
      </c>
      <c r="BU796" s="50">
        <f t="shared" si="285"/>
        <v>1.3894210757631981E-3</v>
      </c>
    </row>
    <row r="797" spans="1:73" x14ac:dyDescent="0.25">
      <c r="A797" s="21">
        <v>43739.519444444442</v>
      </c>
      <c r="B797" s="17">
        <v>337890</v>
      </c>
      <c r="C797" s="17">
        <v>13.45</v>
      </c>
      <c r="D797" s="17">
        <v>28.07</v>
      </c>
      <c r="E797" s="17">
        <v>681.8</v>
      </c>
      <c r="F797" s="17">
        <v>81.8</v>
      </c>
      <c r="G797" s="17">
        <v>-102.4</v>
      </c>
      <c r="H797" s="17">
        <v>-19.690000000000001</v>
      </c>
      <c r="I797" s="17">
        <v>31.95</v>
      </c>
      <c r="J797" s="17">
        <v>305.10000000000002</v>
      </c>
      <c r="K797" s="17">
        <v>600</v>
      </c>
      <c r="L797" s="17">
        <v>-82.7</v>
      </c>
      <c r="M797" s="17">
        <v>0.12</v>
      </c>
      <c r="N797" s="17">
        <v>579.4</v>
      </c>
      <c r="O797" s="17">
        <v>62.13</v>
      </c>
      <c r="P797" s="17">
        <v>517.29999999999995</v>
      </c>
      <c r="Q797" s="17">
        <v>389</v>
      </c>
      <c r="R797" s="17">
        <v>471.6</v>
      </c>
      <c r="S797" s="17">
        <v>25.38</v>
      </c>
      <c r="T797" s="17">
        <v>59.04</v>
      </c>
      <c r="U797" s="17">
        <v>0.64</v>
      </c>
      <c r="V797" s="17">
        <v>89</v>
      </c>
      <c r="W797" s="17">
        <v>26.05</v>
      </c>
      <c r="X797" s="17">
        <v>0.66800000000000004</v>
      </c>
      <c r="Y797" s="17">
        <v>6.680777</v>
      </c>
      <c r="Z797" s="7">
        <f t="shared" si="264"/>
        <v>25.715</v>
      </c>
      <c r="AA797" s="7">
        <f t="shared" si="278"/>
        <v>298.86499999999995</v>
      </c>
      <c r="AB797" s="2">
        <f t="shared" si="265"/>
        <v>552.25800000000004</v>
      </c>
      <c r="AC797" s="42">
        <f t="shared" si="266"/>
        <v>3.52055661177784</v>
      </c>
      <c r="AD797" s="42">
        <f t="shared" si="267"/>
        <v>2.0785366235936369</v>
      </c>
      <c r="AE797" s="42">
        <f t="shared" si="268"/>
        <v>0.84522991987747531</v>
      </c>
      <c r="AF797" s="42">
        <f t="shared" si="269"/>
        <v>382.34740991258985</v>
      </c>
      <c r="AG797" s="42">
        <f t="shared" si="270"/>
        <v>367.05351351608624</v>
      </c>
      <c r="AH797" s="6">
        <f t="shared" si="271"/>
        <v>373.44</v>
      </c>
      <c r="AI797" s="4">
        <v>26.6791509805029</v>
      </c>
      <c r="AJ797" s="4">
        <f t="shared" si="279"/>
        <v>299.8291509805029</v>
      </c>
      <c r="AK797" s="8">
        <f t="shared" si="272"/>
        <v>0.20783933267678317</v>
      </c>
      <c r="AL797" s="8">
        <f t="shared" si="273"/>
        <v>440.10201208388048</v>
      </c>
      <c r="AM797" s="8">
        <f t="shared" si="274"/>
        <v>2.0575713839378698</v>
      </c>
      <c r="AN797" s="8">
        <f t="shared" si="275"/>
        <v>57.788369781822965</v>
      </c>
      <c r="AO797" s="22">
        <f t="shared" si="276"/>
        <v>9.7400088705833967E-3</v>
      </c>
      <c r="AP797" s="22">
        <f t="shared" si="277"/>
        <v>0.10770582116957206</v>
      </c>
      <c r="AQ797" s="19">
        <f t="shared" si="280"/>
        <v>0.10770582116957206</v>
      </c>
      <c r="AX797">
        <v>0.19579950702886931</v>
      </c>
      <c r="AY797">
        <v>58.775862068965516</v>
      </c>
      <c r="AZ797">
        <v>2.4489942528735633</v>
      </c>
      <c r="BA797">
        <v>1.9836853448275864</v>
      </c>
      <c r="BB797">
        <v>7.1206896551724164</v>
      </c>
      <c r="BC797">
        <v>0.29669540229885066</v>
      </c>
      <c r="BD797">
        <v>1.6869899425287358</v>
      </c>
      <c r="BE797">
        <v>0.1686989942528736</v>
      </c>
      <c r="BF797">
        <v>0</v>
      </c>
      <c r="BG797">
        <v>25.715</v>
      </c>
      <c r="BH797">
        <v>0.73488378781577357</v>
      </c>
      <c r="BI797">
        <v>3.3052223045010267</v>
      </c>
      <c r="BJ797">
        <v>1.951403248577406</v>
      </c>
      <c r="BK797">
        <v>0.46448805504674656</v>
      </c>
      <c r="BL797">
        <v>1.2902445973520737E-3</v>
      </c>
      <c r="BP797" s="50">
        <f t="shared" si="281"/>
        <v>0.73510386980449971</v>
      </c>
      <c r="BQ797" s="50">
        <f t="shared" si="282"/>
        <v>6.7479597701149432E-2</v>
      </c>
      <c r="BR797" s="50">
        <f t="shared" si="283"/>
        <v>0.47276143546987787</v>
      </c>
      <c r="BS797" s="50">
        <f t="shared" si="284"/>
        <v>0.50228775487762978</v>
      </c>
      <c r="BT797" s="50">
        <f t="shared" si="285"/>
        <v>1.3132262096385496E-3</v>
      </c>
      <c r="BU797" s="50">
        <f t="shared" si="285"/>
        <v>1.3952437635489717E-3</v>
      </c>
    </row>
    <row r="798" spans="1:73" x14ac:dyDescent="0.25">
      <c r="A798" s="21">
        <v>43739.519444444442</v>
      </c>
      <c r="B798" s="17">
        <v>337891</v>
      </c>
      <c r="C798" s="17">
        <v>13.45</v>
      </c>
      <c r="D798" s="17">
        <v>28.07</v>
      </c>
      <c r="E798" s="17">
        <v>681.8</v>
      </c>
      <c r="F798" s="17">
        <v>81.8</v>
      </c>
      <c r="G798" s="17">
        <v>-102.8</v>
      </c>
      <c r="H798" s="17">
        <v>-20.04</v>
      </c>
      <c r="I798" s="17">
        <v>31.95</v>
      </c>
      <c r="J798" s="17">
        <v>305.10000000000002</v>
      </c>
      <c r="K798" s="17">
        <v>600</v>
      </c>
      <c r="L798" s="17">
        <v>-82.8</v>
      </c>
      <c r="M798" s="17">
        <v>0.12</v>
      </c>
      <c r="N798" s="17">
        <v>578.9</v>
      </c>
      <c r="O798" s="17">
        <v>61.77</v>
      </c>
      <c r="P798" s="17">
        <v>517.20000000000005</v>
      </c>
      <c r="Q798" s="17">
        <v>388.5</v>
      </c>
      <c r="R798" s="17">
        <v>471.3</v>
      </c>
      <c r="S798" s="17">
        <v>25.38</v>
      </c>
      <c r="T798" s="17">
        <v>58.04</v>
      </c>
      <c r="U798" s="17">
        <v>1.145</v>
      </c>
      <c r="V798" s="17">
        <v>131.5</v>
      </c>
      <c r="W798" s="17">
        <v>25.7</v>
      </c>
      <c r="X798" s="17">
        <v>0.66800000000000004</v>
      </c>
      <c r="Y798" s="17">
        <v>6.6794650000000004</v>
      </c>
      <c r="Z798" s="7">
        <f t="shared" si="264"/>
        <v>25.54</v>
      </c>
      <c r="AA798" s="7">
        <f t="shared" si="278"/>
        <v>298.69</v>
      </c>
      <c r="AB798" s="2">
        <f t="shared" si="265"/>
        <v>552.25800000000004</v>
      </c>
      <c r="AC798" s="42">
        <f t="shared" si="266"/>
        <v>3.4711810321777117</v>
      </c>
      <c r="AD798" s="42">
        <f t="shared" si="267"/>
        <v>2.0146734710759437</v>
      </c>
      <c r="AE798" s="42">
        <f t="shared" si="268"/>
        <v>0.84153688628291479</v>
      </c>
      <c r="AF798" s="42">
        <f t="shared" si="269"/>
        <v>379.78599630472911</v>
      </c>
      <c r="AG798" s="42">
        <f t="shared" si="270"/>
        <v>364.5945564525399</v>
      </c>
      <c r="AH798" s="6">
        <f t="shared" si="271"/>
        <v>372.96</v>
      </c>
      <c r="AI798" s="4">
        <v>26.446151032698499</v>
      </c>
      <c r="AJ798" s="4">
        <f t="shared" si="279"/>
        <v>299.59615103269846</v>
      </c>
      <c r="AK798" s="8">
        <f t="shared" si="272"/>
        <v>0.20747444629127915</v>
      </c>
      <c r="AL798" s="8">
        <f t="shared" si="273"/>
        <v>438.72498850948864</v>
      </c>
      <c r="AM798" s="8">
        <f t="shared" si="274"/>
        <v>2.7521219086370428</v>
      </c>
      <c r="AN798" s="8">
        <f t="shared" si="275"/>
        <v>72.645504133332963</v>
      </c>
      <c r="AO798" s="22">
        <f t="shared" si="276"/>
        <v>9.4221753467288172E-3</v>
      </c>
      <c r="AP798" s="22">
        <f t="shared" si="277"/>
        <v>0.10419119185692691</v>
      </c>
      <c r="AQ798" s="19">
        <f t="shared" si="280"/>
        <v>0.10419119185692691</v>
      </c>
      <c r="AX798">
        <v>0.1940368600453653</v>
      </c>
      <c r="AY798">
        <v>58.775862068965516</v>
      </c>
      <c r="AZ798">
        <v>2.4489942528735633</v>
      </c>
      <c r="BA798">
        <v>1.9836853448275864</v>
      </c>
      <c r="BB798">
        <v>7.1379310344827598</v>
      </c>
      <c r="BC798">
        <v>0.29741379310344834</v>
      </c>
      <c r="BD798">
        <v>1.686271551724138</v>
      </c>
      <c r="BE798">
        <v>0.16862715517241381</v>
      </c>
      <c r="BF798">
        <v>0</v>
      </c>
      <c r="BG798">
        <v>25.54</v>
      </c>
      <c r="BH798">
        <v>1.3147530266391574</v>
      </c>
      <c r="BI798">
        <v>3.2711103947486762</v>
      </c>
      <c r="BJ798">
        <v>1.8985524731121317</v>
      </c>
      <c r="BK798">
        <v>0.46539300223426039</v>
      </c>
      <c r="BL798">
        <v>1.2927583395396121E-3</v>
      </c>
      <c r="BP798" s="50">
        <f t="shared" si="281"/>
        <v>1.3151467670721126</v>
      </c>
      <c r="BQ798" s="50">
        <f t="shared" si="282"/>
        <v>6.7450862068965528E-2</v>
      </c>
      <c r="BR798" s="50">
        <f t="shared" si="283"/>
        <v>0.47982962013959535</v>
      </c>
      <c r="BS798" s="50">
        <f t="shared" si="284"/>
        <v>0.50830062423633393</v>
      </c>
      <c r="BT798" s="50">
        <f t="shared" si="285"/>
        <v>1.3328600559433205E-3</v>
      </c>
      <c r="BU798" s="50">
        <f t="shared" si="285"/>
        <v>1.4119461784342609E-3</v>
      </c>
    </row>
    <row r="799" spans="1:73" x14ac:dyDescent="0.25">
      <c r="A799" s="21">
        <v>43739.519444444442</v>
      </c>
      <c r="B799" s="17">
        <v>337892</v>
      </c>
      <c r="C799" s="17">
        <v>13.44</v>
      </c>
      <c r="D799" s="17">
        <v>28.08</v>
      </c>
      <c r="E799" s="17">
        <v>681.8</v>
      </c>
      <c r="F799" s="17">
        <v>81.599999999999994</v>
      </c>
      <c r="G799" s="17">
        <v>-101.3</v>
      </c>
      <c r="H799" s="17">
        <v>-19.38</v>
      </c>
      <c r="I799" s="17">
        <v>31.94</v>
      </c>
      <c r="J799" s="17">
        <v>305.10000000000002</v>
      </c>
      <c r="K799" s="17">
        <v>600.20000000000005</v>
      </c>
      <c r="L799" s="17">
        <v>-81.900000000000006</v>
      </c>
      <c r="M799" s="17">
        <v>0.12</v>
      </c>
      <c r="N799" s="17">
        <v>580.5</v>
      </c>
      <c r="O799" s="17">
        <v>62.23</v>
      </c>
      <c r="P799" s="17">
        <v>518.29999999999995</v>
      </c>
      <c r="Q799" s="17">
        <v>390</v>
      </c>
      <c r="R799" s="17">
        <v>471.9</v>
      </c>
      <c r="S799" s="17">
        <v>25.38</v>
      </c>
      <c r="T799" s="17">
        <v>62.7</v>
      </c>
      <c r="U799" s="17">
        <v>0.55000000000000004</v>
      </c>
      <c r="V799" s="17">
        <v>109</v>
      </c>
      <c r="W799" s="17">
        <v>25.85</v>
      </c>
      <c r="X799" s="17">
        <v>0.66800000000000004</v>
      </c>
      <c r="Y799" s="17">
        <v>6.680498</v>
      </c>
      <c r="Z799" s="7">
        <f t="shared" si="264"/>
        <v>25.615000000000002</v>
      </c>
      <c r="AA799" s="7">
        <f t="shared" si="278"/>
        <v>298.76499999999999</v>
      </c>
      <c r="AB799" s="2">
        <f t="shared" si="265"/>
        <v>552.25800000000004</v>
      </c>
      <c r="AC799" s="42">
        <f t="shared" si="266"/>
        <v>3.5252942701990122</v>
      </c>
      <c r="AD799" s="42">
        <f t="shared" si="267"/>
        <v>2.2103595074147808</v>
      </c>
      <c r="AE799" s="42">
        <f t="shared" si="268"/>
        <v>0.8527357959313826</v>
      </c>
      <c r="AF799" s="42">
        <f t="shared" si="269"/>
        <v>385.22674306197018</v>
      </c>
      <c r="AG799" s="42">
        <f t="shared" si="270"/>
        <v>369.81767333949136</v>
      </c>
      <c r="AH799" s="6">
        <f t="shared" si="271"/>
        <v>374.4</v>
      </c>
      <c r="AI799" s="4">
        <v>26.690271129093698</v>
      </c>
      <c r="AJ799" s="4">
        <f t="shared" si="279"/>
        <v>299.84027112909365</v>
      </c>
      <c r="AK799" s="8">
        <f t="shared" si="272"/>
        <v>0.20763077383160067</v>
      </c>
      <c r="AL799" s="8">
        <f t="shared" si="273"/>
        <v>440.18731393564372</v>
      </c>
      <c r="AM799" s="8">
        <f t="shared" si="274"/>
        <v>1.9074197230814198</v>
      </c>
      <c r="AN799" s="8">
        <f t="shared" si="275"/>
        <v>59.745436556213335</v>
      </c>
      <c r="AO799" s="22">
        <f t="shared" si="276"/>
        <v>9.7153662986115517E-3</v>
      </c>
      <c r="AP799" s="22">
        <f t="shared" si="277"/>
        <v>0.10743332157688956</v>
      </c>
      <c r="AQ799" s="19">
        <f t="shared" si="280"/>
        <v>0.10743332157688956</v>
      </c>
      <c r="AX799">
        <v>0.19479063707221397</v>
      </c>
      <c r="AY799">
        <v>58.775862068965516</v>
      </c>
      <c r="AZ799">
        <v>2.4489942528735633</v>
      </c>
      <c r="BA799">
        <v>1.9836853448275864</v>
      </c>
      <c r="BB799">
        <v>7.0603448275862055</v>
      </c>
      <c r="BC799">
        <v>0.29418103448275856</v>
      </c>
      <c r="BD799">
        <v>1.689504310344828</v>
      </c>
      <c r="BE799">
        <v>0.16895043103448282</v>
      </c>
      <c r="BF799">
        <v>0</v>
      </c>
      <c r="BG799">
        <v>25.615000000000002</v>
      </c>
      <c r="BH799">
        <v>0.6315407551541804</v>
      </c>
      <c r="BI799">
        <v>3.2856920189426124</v>
      </c>
      <c r="BJ799">
        <v>2.0601288958770181</v>
      </c>
      <c r="BK799">
        <v>0.46192069605423691</v>
      </c>
      <c r="BL799">
        <v>1.2831130445951026E-3</v>
      </c>
      <c r="BP799" s="50">
        <f t="shared" si="281"/>
        <v>0.63172988811324193</v>
      </c>
      <c r="BQ799" s="50">
        <f t="shared" si="282"/>
        <v>6.7580172413793119E-2</v>
      </c>
      <c r="BR799" s="50">
        <f t="shared" si="283"/>
        <v>0.46905986491851531</v>
      </c>
      <c r="BS799" s="50">
        <f t="shared" si="284"/>
        <v>0.49876582864545477</v>
      </c>
      <c r="BT799" s="50">
        <f t="shared" si="285"/>
        <v>1.3029440692180979E-3</v>
      </c>
      <c r="BU799" s="50">
        <f t="shared" si="285"/>
        <v>1.3854606351262632E-3</v>
      </c>
    </row>
    <row r="800" spans="1:73" x14ac:dyDescent="0.25">
      <c r="A800" s="21">
        <v>43739.519444444442</v>
      </c>
      <c r="B800" s="17">
        <v>337893</v>
      </c>
      <c r="C800" s="17">
        <v>13.47</v>
      </c>
      <c r="D800" s="17">
        <v>28.09</v>
      </c>
      <c r="E800" s="17">
        <v>682.7</v>
      </c>
      <c r="F800" s="17">
        <v>81.7</v>
      </c>
      <c r="G800" s="17">
        <v>-101</v>
      </c>
      <c r="H800" s="17">
        <v>-18.29</v>
      </c>
      <c r="I800" s="17">
        <v>31.93</v>
      </c>
      <c r="J800" s="17">
        <v>305.10000000000002</v>
      </c>
      <c r="K800" s="17">
        <v>600.9</v>
      </c>
      <c r="L800" s="17">
        <v>-82.7</v>
      </c>
      <c r="M800" s="17">
        <v>0.12</v>
      </c>
      <c r="N800" s="17">
        <v>581.70000000000005</v>
      </c>
      <c r="O800" s="17">
        <v>63.45</v>
      </c>
      <c r="P800" s="17">
        <v>518.20000000000005</v>
      </c>
      <c r="Q800" s="17">
        <v>390.2</v>
      </c>
      <c r="R800" s="17">
        <v>472.9</v>
      </c>
      <c r="S800" s="17">
        <v>25.36</v>
      </c>
      <c r="T800" s="17">
        <v>61.6</v>
      </c>
      <c r="U800" s="17">
        <v>0.44</v>
      </c>
      <c r="V800" s="17">
        <v>159</v>
      </c>
      <c r="W800" s="17">
        <v>26.35</v>
      </c>
      <c r="X800" s="17">
        <v>0.66800000000000004</v>
      </c>
      <c r="Y800" s="17">
        <v>6.6804800000000002</v>
      </c>
      <c r="Z800" s="7">
        <f t="shared" si="264"/>
        <v>25.855</v>
      </c>
      <c r="AA800" s="7">
        <f t="shared" si="278"/>
        <v>299.005</v>
      </c>
      <c r="AB800" s="2">
        <f t="shared" si="265"/>
        <v>552.98700000000008</v>
      </c>
      <c r="AC800" s="42">
        <f t="shared" si="266"/>
        <v>3.8343004307109356</v>
      </c>
      <c r="AD800" s="42">
        <f t="shared" si="267"/>
        <v>2.3619290653179363</v>
      </c>
      <c r="AE800" s="42">
        <f t="shared" si="268"/>
        <v>0.86076299515554566</v>
      </c>
      <c r="AF800" s="42">
        <f t="shared" si="269"/>
        <v>390.10404165681319</v>
      </c>
      <c r="AG800" s="42">
        <f t="shared" si="270"/>
        <v>374.49987999054065</v>
      </c>
      <c r="AH800" s="6">
        <f t="shared" si="271"/>
        <v>374.59199999999998</v>
      </c>
      <c r="AI800" s="4">
        <v>28.002269127445398</v>
      </c>
      <c r="AJ800" s="4">
        <f t="shared" si="279"/>
        <v>301.15226912744538</v>
      </c>
      <c r="AK800" s="8">
        <f t="shared" si="272"/>
        <v>0.20813154962197108</v>
      </c>
      <c r="AL800" s="8">
        <f t="shared" si="273"/>
        <v>448.09759102806038</v>
      </c>
      <c r="AM800" s="8">
        <f t="shared" si="274"/>
        <v>1.7060480649735517</v>
      </c>
      <c r="AN800" s="8">
        <f t="shared" si="275"/>
        <v>106.71322061999489</v>
      </c>
      <c r="AO800" s="22">
        <f t="shared" si="276"/>
        <v>8.4869116568173902E-3</v>
      </c>
      <c r="AP800" s="22">
        <f t="shared" si="277"/>
        <v>9.3848968859961537E-2</v>
      </c>
      <c r="AQ800" s="19">
        <f t="shared" si="280"/>
        <v>9.3848968859961537E-2</v>
      </c>
      <c r="AX800">
        <v>0.19721931277398369</v>
      </c>
      <c r="AY800">
        <v>58.853448275862071</v>
      </c>
      <c r="AZ800">
        <v>2.4522270114942528</v>
      </c>
      <c r="BA800">
        <v>1.9863038793103449</v>
      </c>
      <c r="BB800">
        <v>7.1293103448275854</v>
      </c>
      <c r="BC800">
        <v>0.29705459770114939</v>
      </c>
      <c r="BD800">
        <v>1.6892492816091955</v>
      </c>
      <c r="BE800">
        <v>0.16892492816091956</v>
      </c>
      <c r="BF800">
        <v>0</v>
      </c>
      <c r="BG800">
        <v>25.855</v>
      </c>
      <c r="BH800">
        <v>0.50523260412334425</v>
      </c>
      <c r="BI800">
        <v>3.3327346691137465</v>
      </c>
      <c r="BJ800">
        <v>2.0529645561740679</v>
      </c>
      <c r="BK800">
        <v>0.46421497854933924</v>
      </c>
      <c r="BL800">
        <v>1.2894860515259424E-3</v>
      </c>
      <c r="BP800" s="50">
        <f t="shared" si="281"/>
        <v>0.5053839104905935</v>
      </c>
      <c r="BQ800" s="50">
        <f t="shared" si="282"/>
        <v>6.7569971264367826E-2</v>
      </c>
      <c r="BR800" s="50">
        <f t="shared" si="283"/>
        <v>0.46994609194927611</v>
      </c>
      <c r="BS800" s="50">
        <f t="shared" si="284"/>
        <v>0.49997176398803911</v>
      </c>
      <c r="BT800" s="50">
        <f t="shared" si="285"/>
        <v>1.3054058109702113E-3</v>
      </c>
      <c r="BU800" s="50">
        <f t="shared" si="285"/>
        <v>1.3888104555223309E-3</v>
      </c>
    </row>
    <row r="801" spans="1:73" x14ac:dyDescent="0.25">
      <c r="A801" s="21">
        <v>43739.519444444442</v>
      </c>
      <c r="B801" s="17">
        <v>337894</v>
      </c>
      <c r="C801" s="17">
        <v>13.47</v>
      </c>
      <c r="D801" s="17">
        <v>28.09</v>
      </c>
      <c r="E801" s="17">
        <v>683.3</v>
      </c>
      <c r="F801" s="17">
        <v>81.5</v>
      </c>
      <c r="G801" s="17">
        <v>-100.8</v>
      </c>
      <c r="H801" s="17">
        <v>-17.64</v>
      </c>
      <c r="I801" s="17">
        <v>31.91</v>
      </c>
      <c r="J801" s="17">
        <v>305.10000000000002</v>
      </c>
      <c r="K801" s="17">
        <v>601.79999999999995</v>
      </c>
      <c r="L801" s="17">
        <v>-83.1</v>
      </c>
      <c r="M801" s="17">
        <v>0.11899999999999999</v>
      </c>
      <c r="N801" s="17">
        <v>582.6</v>
      </c>
      <c r="O801" s="17">
        <v>63.88</v>
      </c>
      <c r="P801" s="17">
        <v>518.70000000000005</v>
      </c>
      <c r="Q801" s="17">
        <v>390.3</v>
      </c>
      <c r="R801" s="17">
        <v>473.4</v>
      </c>
      <c r="S801" s="17">
        <v>25.36</v>
      </c>
      <c r="T801" s="17">
        <v>63.17</v>
      </c>
      <c r="U801" s="17">
        <v>0.66500000000000004</v>
      </c>
      <c r="V801" s="17">
        <v>140</v>
      </c>
      <c r="W801" s="17">
        <v>26.25</v>
      </c>
      <c r="X801" s="17">
        <v>0.66900000000000004</v>
      </c>
      <c r="Y801" s="17">
        <v>6.691516</v>
      </c>
      <c r="Z801" s="7">
        <f t="shared" si="264"/>
        <v>25.805</v>
      </c>
      <c r="AA801" s="7">
        <f t="shared" si="278"/>
        <v>298.95499999999998</v>
      </c>
      <c r="AB801" s="2">
        <f t="shared" si="265"/>
        <v>553.47299999999996</v>
      </c>
      <c r="AC801" s="42">
        <f t="shared" si="266"/>
        <v>3.9504352920902277</v>
      </c>
      <c r="AD801" s="42">
        <f t="shared" si="267"/>
        <v>2.4954899740133971</v>
      </c>
      <c r="AE801" s="42">
        <f t="shared" si="268"/>
        <v>0.86758113113426727</v>
      </c>
      <c r="AF801" s="42">
        <f t="shared" si="269"/>
        <v>392.93113469941579</v>
      </c>
      <c r="AG801" s="42">
        <f t="shared" si="270"/>
        <v>377.21388931143917</v>
      </c>
      <c r="AH801" s="6">
        <f t="shared" si="271"/>
        <v>374.68799999999999</v>
      </c>
      <c r="AI801" s="4">
        <v>28.455222676985699</v>
      </c>
      <c r="AJ801" s="4">
        <f t="shared" si="279"/>
        <v>301.6052226769857</v>
      </c>
      <c r="AK801" s="8">
        <f t="shared" si="272"/>
        <v>0.20802715500605978</v>
      </c>
      <c r="AL801" s="8">
        <f t="shared" si="273"/>
        <v>450.84792980437959</v>
      </c>
      <c r="AM801" s="8">
        <f t="shared" si="274"/>
        <v>2.0973733573210089</v>
      </c>
      <c r="AN801" s="8">
        <f t="shared" si="275"/>
        <v>161.91929241303467</v>
      </c>
      <c r="AO801" s="22">
        <f t="shared" si="276"/>
        <v>7.1806533196537318E-3</v>
      </c>
      <c r="AP801" s="22">
        <f t="shared" si="277"/>
        <v>7.9404256464603667E-2</v>
      </c>
      <c r="AQ801" s="19">
        <f t="shared" si="280"/>
        <v>7.9404256464603667E-2</v>
      </c>
      <c r="AX801">
        <v>0.19671124769682005</v>
      </c>
      <c r="AY801">
        <v>58.905172413793103</v>
      </c>
      <c r="AZ801">
        <v>2.454382183908046</v>
      </c>
      <c r="BA801">
        <v>1.9880495689655173</v>
      </c>
      <c r="BB801">
        <v>7.1637931034482731</v>
      </c>
      <c r="BC801">
        <v>0.2984913793103447</v>
      </c>
      <c r="BD801">
        <v>1.6895581896551726</v>
      </c>
      <c r="BE801">
        <v>0.16895581896551726</v>
      </c>
      <c r="BF801">
        <v>0</v>
      </c>
      <c r="BG801">
        <v>25.805</v>
      </c>
      <c r="BH801">
        <v>0.76359018577732718</v>
      </c>
      <c r="BI801">
        <v>3.3228859987538186</v>
      </c>
      <c r="BJ801">
        <v>2.0990670854127873</v>
      </c>
      <c r="BK801">
        <v>0.46280139782384117</v>
      </c>
      <c r="BL801">
        <v>1.2855594383995588E-3</v>
      </c>
      <c r="BP801" s="50">
        <f t="shared" si="281"/>
        <v>0.76381886471873794</v>
      </c>
      <c r="BQ801" s="50">
        <f t="shared" si="282"/>
        <v>6.75823275862069E-2</v>
      </c>
      <c r="BR801" s="50">
        <f t="shared" si="283"/>
        <v>0.47132327939696256</v>
      </c>
      <c r="BS801" s="50">
        <f t="shared" si="284"/>
        <v>0.50088447165042171</v>
      </c>
      <c r="BT801" s="50">
        <f t="shared" si="285"/>
        <v>1.3092313316582294E-3</v>
      </c>
      <c r="BU801" s="50">
        <f t="shared" si="285"/>
        <v>1.3913457545845047E-3</v>
      </c>
    </row>
    <row r="802" spans="1:73" x14ac:dyDescent="0.25">
      <c r="A802" s="21">
        <v>43739.520138888889</v>
      </c>
      <c r="B802" s="17">
        <v>337895</v>
      </c>
      <c r="C802" s="17">
        <v>13.46</v>
      </c>
      <c r="D802" s="17">
        <v>28.1</v>
      </c>
      <c r="E802" s="17">
        <v>684.2</v>
      </c>
      <c r="F802" s="17">
        <v>81.099999999999994</v>
      </c>
      <c r="G802" s="17">
        <v>-101.5</v>
      </c>
      <c r="H802" s="17">
        <v>-18.010000000000002</v>
      </c>
      <c r="I802" s="17">
        <v>31.9</v>
      </c>
      <c r="J802" s="17">
        <v>305</v>
      </c>
      <c r="K802" s="17">
        <v>603.1</v>
      </c>
      <c r="L802" s="17">
        <v>-83.5</v>
      </c>
      <c r="M802" s="17">
        <v>0.11899999999999999</v>
      </c>
      <c r="N802" s="17">
        <v>582.70000000000005</v>
      </c>
      <c r="O802" s="17">
        <v>63.1</v>
      </c>
      <c r="P802" s="17">
        <v>519.70000000000005</v>
      </c>
      <c r="Q802" s="17">
        <v>389.5</v>
      </c>
      <c r="R802" s="17">
        <v>472.9</v>
      </c>
      <c r="S802" s="17">
        <v>25.35</v>
      </c>
      <c r="T802" s="17">
        <v>63.98</v>
      </c>
      <c r="U802" s="17">
        <v>0.32</v>
      </c>
      <c r="V802" s="17">
        <v>73.5</v>
      </c>
      <c r="W802" s="17">
        <v>27.05</v>
      </c>
      <c r="X802" s="17">
        <v>0.67</v>
      </c>
      <c r="Y802" s="17">
        <v>6.7012390000000002</v>
      </c>
      <c r="Z802" s="7">
        <f t="shared" si="264"/>
        <v>26.200000000000003</v>
      </c>
      <c r="AA802" s="7">
        <f t="shared" si="278"/>
        <v>299.34999999999997</v>
      </c>
      <c r="AB802" s="2">
        <f t="shared" si="265"/>
        <v>554.20200000000011</v>
      </c>
      <c r="AC802" s="42">
        <f t="shared" si="266"/>
        <v>3.9200492867052144</v>
      </c>
      <c r="AD802" s="42">
        <f t="shared" si="267"/>
        <v>2.508047533633996</v>
      </c>
      <c r="AE802" s="42">
        <f t="shared" si="268"/>
        <v>0.8680401763311516</v>
      </c>
      <c r="AF802" s="42">
        <f t="shared" si="269"/>
        <v>395.22092959604913</v>
      </c>
      <c r="AG802" s="42">
        <f t="shared" si="270"/>
        <v>379.41209241220713</v>
      </c>
      <c r="AH802" s="6">
        <f t="shared" si="271"/>
        <v>373.91999999999996</v>
      </c>
      <c r="AI802" s="4">
        <v>28.376528681874301</v>
      </c>
      <c r="AJ802" s="4">
        <f t="shared" si="279"/>
        <v>301.52652868187425</v>
      </c>
      <c r="AK802" s="8">
        <f t="shared" si="272"/>
        <v>0.20885282452506174</v>
      </c>
      <c r="AL802" s="8">
        <f t="shared" si="273"/>
        <v>450.33221969683206</v>
      </c>
      <c r="AM802" s="8">
        <f t="shared" si="274"/>
        <v>1.4549226783578568</v>
      </c>
      <c r="AN802" s="8">
        <f t="shared" si="275"/>
        <v>92.245415763417981</v>
      </c>
      <c r="AO802" s="22">
        <f t="shared" si="276"/>
        <v>8.7777902296302182E-3</v>
      </c>
      <c r="AP802" s="22">
        <f t="shared" si="277"/>
        <v>9.7065528101509965E-2</v>
      </c>
      <c r="AQ802" s="19">
        <f t="shared" si="280"/>
        <v>9.7065528101509965E-2</v>
      </c>
      <c r="AX802">
        <v>0.2007551580984272</v>
      </c>
      <c r="AY802">
        <v>58.982758620689658</v>
      </c>
      <c r="AZ802">
        <v>2.4576149425287359</v>
      </c>
      <c r="BA802">
        <v>1.9906681034482763</v>
      </c>
      <c r="BB802">
        <v>7.1896551724137909</v>
      </c>
      <c r="BC802">
        <v>0.29956896551724127</v>
      </c>
      <c r="BD802">
        <v>1.6910991379310349</v>
      </c>
      <c r="BE802">
        <v>0.1691099137931035</v>
      </c>
      <c r="BF802">
        <v>0</v>
      </c>
      <c r="BG802">
        <v>26.200000000000003</v>
      </c>
      <c r="BH802">
        <v>0.36744189390788679</v>
      </c>
      <c r="BI802">
        <v>3.4013866095362424</v>
      </c>
      <c r="BJ802">
        <v>2.1762071527812878</v>
      </c>
      <c r="BK802">
        <v>0.46607995697574839</v>
      </c>
      <c r="BL802">
        <v>1.2946665471548567E-3</v>
      </c>
      <c r="BP802" s="50">
        <f t="shared" si="281"/>
        <v>0.36755193490224985</v>
      </c>
      <c r="BQ802" s="50">
        <f t="shared" si="282"/>
        <v>6.7643965517241403E-2</v>
      </c>
      <c r="BR802" s="50">
        <f t="shared" si="283"/>
        <v>0.47024402423050282</v>
      </c>
      <c r="BS802" s="50">
        <f t="shared" si="284"/>
        <v>0.50069117137576569</v>
      </c>
      <c r="BT802" s="50">
        <f t="shared" si="285"/>
        <v>1.3062334006402854E-3</v>
      </c>
      <c r="BU802" s="50">
        <f t="shared" si="285"/>
        <v>1.3908088093771271E-3</v>
      </c>
    </row>
    <row r="803" spans="1:73" x14ac:dyDescent="0.25">
      <c r="A803" s="21">
        <v>43739.520138888889</v>
      </c>
      <c r="B803" s="17">
        <v>337896</v>
      </c>
      <c r="C803" s="17">
        <v>13.46</v>
      </c>
      <c r="D803" s="17">
        <v>28.11</v>
      </c>
      <c r="E803" s="17">
        <v>685.3</v>
      </c>
      <c r="F803" s="17">
        <v>81.8</v>
      </c>
      <c r="G803" s="17">
        <v>-100.7</v>
      </c>
      <c r="H803" s="17">
        <v>-18.55</v>
      </c>
      <c r="I803" s="17">
        <v>31.89</v>
      </c>
      <c r="J803" s="17">
        <v>305</v>
      </c>
      <c r="K803" s="17">
        <v>603.5</v>
      </c>
      <c r="L803" s="17">
        <v>-82.1</v>
      </c>
      <c r="M803" s="17">
        <v>0.11899999999999999</v>
      </c>
      <c r="N803" s="17">
        <v>584.6</v>
      </c>
      <c r="O803" s="17">
        <v>63.28</v>
      </c>
      <c r="P803" s="17">
        <v>521.4</v>
      </c>
      <c r="Q803" s="17">
        <v>390.2</v>
      </c>
      <c r="R803" s="17">
        <v>472.4</v>
      </c>
      <c r="S803" s="17">
        <v>25.34</v>
      </c>
      <c r="T803" s="17">
        <v>63.74</v>
      </c>
      <c r="U803" s="17">
        <v>1.0249999999999999</v>
      </c>
      <c r="V803" s="17">
        <v>113</v>
      </c>
      <c r="W803" s="17">
        <v>25.95</v>
      </c>
      <c r="X803" s="17">
        <v>0.67200000000000004</v>
      </c>
      <c r="Y803" s="17">
        <v>6.7153289999999997</v>
      </c>
      <c r="Z803" s="7">
        <f t="shared" si="264"/>
        <v>25.645</v>
      </c>
      <c r="AA803" s="7">
        <f t="shared" si="278"/>
        <v>298.79499999999996</v>
      </c>
      <c r="AB803" s="2">
        <f t="shared" si="265"/>
        <v>555.09299999999996</v>
      </c>
      <c r="AC803" s="42">
        <f t="shared" si="266"/>
        <v>3.9285689244288413</v>
      </c>
      <c r="AD803" s="42">
        <f t="shared" si="267"/>
        <v>2.5040698324309436</v>
      </c>
      <c r="AE803" s="42">
        <f t="shared" si="268"/>
        <v>0.86807350626168245</v>
      </c>
      <c r="AF803" s="42">
        <f t="shared" si="269"/>
        <v>392.31314829922633</v>
      </c>
      <c r="AG803" s="42">
        <f t="shared" si="270"/>
        <v>376.62062236725728</v>
      </c>
      <c r="AH803" s="6">
        <f t="shared" si="271"/>
        <v>374.59199999999998</v>
      </c>
      <c r="AI803" s="4">
        <v>28.353884116706499</v>
      </c>
      <c r="AJ803" s="4">
        <f t="shared" si="279"/>
        <v>301.5038841167065</v>
      </c>
      <c r="AK803" s="8">
        <f t="shared" si="272"/>
        <v>0.20769332682846814</v>
      </c>
      <c r="AL803" s="8">
        <f t="shared" si="273"/>
        <v>450.24702282679613</v>
      </c>
      <c r="AM803" s="8">
        <f t="shared" si="274"/>
        <v>2.6039153212038211</v>
      </c>
      <c r="AN803" s="8">
        <f t="shared" si="275"/>
        <v>205.47442242200904</v>
      </c>
      <c r="AO803" s="22">
        <f t="shared" si="276"/>
        <v>6.2374005052325543E-3</v>
      </c>
      <c r="AP803" s="22">
        <f t="shared" si="277"/>
        <v>6.8973689070093921E-2</v>
      </c>
      <c r="AQ803" s="19">
        <f t="shared" si="280"/>
        <v>6.8973689070093921E-2</v>
      </c>
      <c r="AX803">
        <v>0.19509283743361566</v>
      </c>
      <c r="AY803">
        <v>59.077586206896548</v>
      </c>
      <c r="AZ803">
        <v>2.461566091954023</v>
      </c>
      <c r="BA803">
        <v>1.9938685344827587</v>
      </c>
      <c r="BB803">
        <v>7.0862068965517233</v>
      </c>
      <c r="BC803">
        <v>0.29525862068965514</v>
      </c>
      <c r="BD803">
        <v>1.6986099137931037</v>
      </c>
      <c r="BE803">
        <v>0.16986099137931038</v>
      </c>
      <c r="BF803">
        <v>0</v>
      </c>
      <c r="BG803">
        <v>25.645</v>
      </c>
      <c r="BH803">
        <v>1.1769623164236998</v>
      </c>
      <c r="BI803">
        <v>3.291540514108013</v>
      </c>
      <c r="BJ803">
        <v>2.0980279236924475</v>
      </c>
      <c r="BK803">
        <v>0.46261773090537545</v>
      </c>
      <c r="BL803">
        <v>1.2850492525149318E-3</v>
      </c>
      <c r="BP803" s="50">
        <f t="shared" si="281"/>
        <v>1.1773147914837689</v>
      </c>
      <c r="BQ803" s="50">
        <f t="shared" si="282"/>
        <v>6.7944396551724143E-2</v>
      </c>
      <c r="BR803" s="50">
        <f t="shared" si="283"/>
        <v>0.47551472113870757</v>
      </c>
      <c r="BS803" s="50">
        <f t="shared" si="284"/>
        <v>0.50446733506534958</v>
      </c>
      <c r="BT803" s="50">
        <f t="shared" si="285"/>
        <v>1.3208742253852988E-3</v>
      </c>
      <c r="BU803" s="50">
        <f t="shared" si="285"/>
        <v>1.4012981529593043E-3</v>
      </c>
    </row>
    <row r="804" spans="1:73" x14ac:dyDescent="0.25">
      <c r="A804" s="21">
        <v>43739.520138888889</v>
      </c>
      <c r="B804" s="17">
        <v>337897</v>
      </c>
      <c r="C804" s="17">
        <v>13.47</v>
      </c>
      <c r="D804" s="17">
        <v>28.11</v>
      </c>
      <c r="E804" s="17">
        <v>684.7</v>
      </c>
      <c r="F804" s="17">
        <v>81.3</v>
      </c>
      <c r="G804" s="17">
        <v>-101.5</v>
      </c>
      <c r="H804" s="17">
        <v>-19.48</v>
      </c>
      <c r="I804" s="17">
        <v>31.87</v>
      </c>
      <c r="J804" s="17">
        <v>305</v>
      </c>
      <c r="K804" s="17">
        <v>603.4</v>
      </c>
      <c r="L804" s="17">
        <v>-82.1</v>
      </c>
      <c r="M804" s="17">
        <v>0.11899999999999999</v>
      </c>
      <c r="N804" s="17">
        <v>583.20000000000005</v>
      </c>
      <c r="O804" s="17">
        <v>61.8</v>
      </c>
      <c r="P804" s="17">
        <v>521.4</v>
      </c>
      <c r="Q804" s="17">
        <v>389.2</v>
      </c>
      <c r="R804" s="17">
        <v>471.3</v>
      </c>
      <c r="S804" s="17">
        <v>25.34</v>
      </c>
      <c r="T804" s="17">
        <v>60.49</v>
      </c>
      <c r="U804" s="17">
        <v>0.41499999999999998</v>
      </c>
      <c r="V804" s="17">
        <v>128.5</v>
      </c>
      <c r="W804" s="17">
        <v>25.8</v>
      </c>
      <c r="X804" s="17">
        <v>0.67200000000000004</v>
      </c>
      <c r="Y804" s="17">
        <v>6.7179010000000003</v>
      </c>
      <c r="Z804" s="7">
        <f t="shared" si="264"/>
        <v>25.57</v>
      </c>
      <c r="AA804" s="7">
        <f t="shared" si="278"/>
        <v>298.71999999999997</v>
      </c>
      <c r="AB804" s="2">
        <f t="shared" si="265"/>
        <v>554.60700000000008</v>
      </c>
      <c r="AC804" s="42">
        <f t="shared" si="266"/>
        <v>3.9511720553603573</v>
      </c>
      <c r="AD804" s="42">
        <f t="shared" si="267"/>
        <v>2.3900639762874802</v>
      </c>
      <c r="AE804" s="42">
        <f t="shared" si="268"/>
        <v>0.86233936988416471</v>
      </c>
      <c r="AF804" s="42">
        <f t="shared" si="269"/>
        <v>389.33054299303905</v>
      </c>
      <c r="AG804" s="42">
        <f t="shared" si="270"/>
        <v>373.75732127331747</v>
      </c>
      <c r="AH804" s="6">
        <f t="shared" si="271"/>
        <v>373.63199999999995</v>
      </c>
      <c r="AI804" s="4">
        <v>28.4342944563206</v>
      </c>
      <c r="AJ804" s="4">
        <f t="shared" si="279"/>
        <v>301.58429445632055</v>
      </c>
      <c r="AK804" s="8">
        <f t="shared" si="272"/>
        <v>0.20753696788787934</v>
      </c>
      <c r="AL804" s="8">
        <f t="shared" si="273"/>
        <v>450.73878215319394</v>
      </c>
      <c r="AM804" s="8">
        <f t="shared" si="274"/>
        <v>1.6568720529962477</v>
      </c>
      <c r="AN804" s="8">
        <f t="shared" si="275"/>
        <v>138.24426367736967</v>
      </c>
      <c r="AO804" s="22">
        <f t="shared" si="276"/>
        <v>7.7239297827820528E-3</v>
      </c>
      <c r="AP804" s="22">
        <f t="shared" si="277"/>
        <v>8.5411852387853759E-2</v>
      </c>
      <c r="AQ804" s="19">
        <f t="shared" si="280"/>
        <v>8.5411852387853759E-2</v>
      </c>
      <c r="AX804">
        <v>0.19433807558906166</v>
      </c>
      <c r="AY804">
        <v>59.025862068965523</v>
      </c>
      <c r="AZ804">
        <v>2.4594109195402303</v>
      </c>
      <c r="BA804">
        <v>1.9921228448275867</v>
      </c>
      <c r="BB804">
        <v>7.0775862068965543</v>
      </c>
      <c r="BC804">
        <v>0.29489942528735641</v>
      </c>
      <c r="BD804">
        <v>1.6972234195402303</v>
      </c>
      <c r="BE804">
        <v>0.16972234195402303</v>
      </c>
      <c r="BF804">
        <v>0</v>
      </c>
      <c r="BG804">
        <v>25.57</v>
      </c>
      <c r="BH804">
        <v>0.47652620616179064</v>
      </c>
      <c r="BI804">
        <v>3.2769362608893369</v>
      </c>
      <c r="BJ804">
        <v>1.9822187442119599</v>
      </c>
      <c r="BK804">
        <v>0.4648837615804986</v>
      </c>
      <c r="BL804">
        <v>1.2913437821680516E-3</v>
      </c>
      <c r="BP804" s="50">
        <f t="shared" si="281"/>
        <v>0.47666891557635521</v>
      </c>
      <c r="BQ804" s="50">
        <f t="shared" si="282"/>
        <v>6.7888936781609219E-2</v>
      </c>
      <c r="BR804" s="50">
        <f t="shared" si="283"/>
        <v>0.4703644568239177</v>
      </c>
      <c r="BS804" s="50">
        <f t="shared" si="284"/>
        <v>0.50046106161860549</v>
      </c>
      <c r="BT804" s="50">
        <f t="shared" si="285"/>
        <v>1.3065679356219937E-3</v>
      </c>
      <c r="BU804" s="50">
        <f t="shared" si="285"/>
        <v>1.3901696156072374E-3</v>
      </c>
    </row>
    <row r="805" spans="1:73" x14ac:dyDescent="0.25">
      <c r="A805" s="21">
        <v>43739.520138888889</v>
      </c>
      <c r="B805" s="17">
        <v>337898</v>
      </c>
      <c r="C805" s="17">
        <v>13.46</v>
      </c>
      <c r="D805" s="17">
        <v>28.12</v>
      </c>
      <c r="E805" s="17">
        <v>684.4</v>
      </c>
      <c r="F805" s="17">
        <v>80.7</v>
      </c>
      <c r="G805" s="17">
        <v>-102.9</v>
      </c>
      <c r="H805" s="17">
        <v>-20.88</v>
      </c>
      <c r="I805" s="17">
        <v>31.86</v>
      </c>
      <c r="J805" s="17">
        <v>305</v>
      </c>
      <c r="K805" s="17">
        <v>603.70000000000005</v>
      </c>
      <c r="L805" s="17">
        <v>-82.1</v>
      </c>
      <c r="M805" s="17">
        <v>0.11799999999999999</v>
      </c>
      <c r="N805" s="17">
        <v>581.5</v>
      </c>
      <c r="O805" s="17">
        <v>59.85</v>
      </c>
      <c r="P805" s="17">
        <v>521.6</v>
      </c>
      <c r="Q805" s="17">
        <v>387.8</v>
      </c>
      <c r="R805" s="17">
        <v>469.8</v>
      </c>
      <c r="S805" s="17">
        <v>25.33</v>
      </c>
      <c r="T805" s="17">
        <v>59.25</v>
      </c>
      <c r="U805" s="17">
        <v>0.255</v>
      </c>
      <c r="V805" s="17">
        <v>140</v>
      </c>
      <c r="W805" s="17">
        <v>26</v>
      </c>
      <c r="X805" s="17">
        <v>0.67100000000000004</v>
      </c>
      <c r="Y805" s="17">
        <v>6.7114440000000002</v>
      </c>
      <c r="Z805" s="7">
        <f t="shared" si="264"/>
        <v>25.664999999999999</v>
      </c>
      <c r="AA805" s="7">
        <f t="shared" si="278"/>
        <v>298.815</v>
      </c>
      <c r="AB805" s="2">
        <f t="shared" si="265"/>
        <v>554.36400000000003</v>
      </c>
      <c r="AC805" s="42">
        <f t="shared" si="266"/>
        <v>3.725924673259728</v>
      </c>
      <c r="AD805" s="42">
        <f t="shared" si="267"/>
        <v>2.2076103689063888</v>
      </c>
      <c r="AE805" s="42">
        <f t="shared" si="268"/>
        <v>0.85256364847062838</v>
      </c>
      <c r="AF805" s="42">
        <f t="shared" si="269"/>
        <v>385.40686687388256</v>
      </c>
      <c r="AG805" s="42">
        <f t="shared" si="270"/>
        <v>369.99059219892723</v>
      </c>
      <c r="AH805" s="6">
        <f t="shared" si="271"/>
        <v>372.28800000000001</v>
      </c>
      <c r="AI805" s="4">
        <v>27.5436338148427</v>
      </c>
      <c r="AJ805" s="4">
        <f t="shared" si="279"/>
        <v>300.69363381484266</v>
      </c>
      <c r="AK805" s="8">
        <f t="shared" si="272"/>
        <v>0.20773503580536554</v>
      </c>
      <c r="AL805" s="8">
        <f t="shared" si="273"/>
        <v>445.34237620480593</v>
      </c>
      <c r="AM805" s="8">
        <f t="shared" si="274"/>
        <v>1.2987782720695631</v>
      </c>
      <c r="AN805" s="8">
        <f t="shared" si="275"/>
        <v>71.075125358277234</v>
      </c>
      <c r="AO805" s="22">
        <f t="shared" si="276"/>
        <v>9.3399170197585903E-3</v>
      </c>
      <c r="AP805" s="22">
        <f t="shared" si="277"/>
        <v>0.10328157249496497</v>
      </c>
      <c r="AQ805" s="19">
        <f t="shared" si="280"/>
        <v>0.10328157249496497</v>
      </c>
      <c r="AX805">
        <v>0.19529452356077309</v>
      </c>
      <c r="AY805">
        <v>59</v>
      </c>
      <c r="AZ805">
        <v>2.4583333333333335</v>
      </c>
      <c r="BA805">
        <v>1.9912500000000002</v>
      </c>
      <c r="BB805">
        <v>7.0689655172413799</v>
      </c>
      <c r="BC805">
        <v>0.29454022988505751</v>
      </c>
      <c r="BD805">
        <v>1.6967097701149427</v>
      </c>
      <c r="BE805">
        <v>0.16967097701149428</v>
      </c>
      <c r="BF805">
        <v>0</v>
      </c>
      <c r="BG805">
        <v>25.664999999999999</v>
      </c>
      <c r="BH805">
        <v>0.29280525920784728</v>
      </c>
      <c r="BI805">
        <v>3.2954445503250742</v>
      </c>
      <c r="BJ805">
        <v>1.9525508960676063</v>
      </c>
      <c r="BK805">
        <v>0.46563111850620287</v>
      </c>
      <c r="BL805">
        <v>1.2934197736283414E-3</v>
      </c>
      <c r="BP805" s="50">
        <f t="shared" si="281"/>
        <v>0.29289294812523031</v>
      </c>
      <c r="BQ805" s="50">
        <f t="shared" si="282"/>
        <v>6.7868390804597709E-2</v>
      </c>
      <c r="BR805" s="50">
        <f t="shared" si="283"/>
        <v>0.46902926548734469</v>
      </c>
      <c r="BS805" s="50">
        <f t="shared" si="284"/>
        <v>0.49948851628234203</v>
      </c>
      <c r="BT805" s="50">
        <f t="shared" si="285"/>
        <v>1.3028590707981798E-3</v>
      </c>
      <c r="BU805" s="50">
        <f t="shared" si="285"/>
        <v>1.3874681007842833E-3</v>
      </c>
    </row>
    <row r="806" spans="1:73" x14ac:dyDescent="0.25">
      <c r="A806" s="21">
        <v>43739.520138888889</v>
      </c>
      <c r="B806" s="17">
        <v>337899</v>
      </c>
      <c r="C806" s="17">
        <v>13.46</v>
      </c>
      <c r="D806" s="17">
        <v>28.13</v>
      </c>
      <c r="E806" s="17">
        <v>684.1</v>
      </c>
      <c r="F806" s="17">
        <v>80.599999999999994</v>
      </c>
      <c r="G806" s="17">
        <v>-104</v>
      </c>
      <c r="H806" s="17">
        <v>-21.28</v>
      </c>
      <c r="I806" s="17">
        <v>31.86</v>
      </c>
      <c r="J806" s="17">
        <v>305</v>
      </c>
      <c r="K806" s="17">
        <v>603.5</v>
      </c>
      <c r="L806" s="17">
        <v>-82.7</v>
      </c>
      <c r="M806" s="17">
        <v>0.11799999999999999</v>
      </c>
      <c r="N806" s="17">
        <v>580.1</v>
      </c>
      <c r="O806" s="17">
        <v>59.28</v>
      </c>
      <c r="P806" s="17">
        <v>520.79999999999995</v>
      </c>
      <c r="Q806" s="17">
        <v>386.7</v>
      </c>
      <c r="R806" s="17">
        <v>469.5</v>
      </c>
      <c r="S806" s="17">
        <v>25.3</v>
      </c>
      <c r="T806" s="17">
        <v>58.04</v>
      </c>
      <c r="U806" s="17">
        <v>0.26</v>
      </c>
      <c r="V806" s="17">
        <v>214.5</v>
      </c>
      <c r="W806" s="17">
        <v>26.3</v>
      </c>
      <c r="X806" s="17">
        <v>0.67100000000000004</v>
      </c>
      <c r="Y806" s="17">
        <v>6.7090839999999998</v>
      </c>
      <c r="Z806" s="7">
        <f t="shared" si="264"/>
        <v>25.8</v>
      </c>
      <c r="AA806" s="7">
        <f t="shared" si="278"/>
        <v>298.95</v>
      </c>
      <c r="AB806" s="2">
        <f t="shared" si="265"/>
        <v>554.12100000000009</v>
      </c>
      <c r="AC806" s="42">
        <f t="shared" si="266"/>
        <v>3.479902977179397</v>
      </c>
      <c r="AD806" s="42">
        <f t="shared" si="267"/>
        <v>2.0197356879549222</v>
      </c>
      <c r="AE806" s="42">
        <f t="shared" si="268"/>
        <v>0.84173419841592656</v>
      </c>
      <c r="AF806" s="42">
        <f t="shared" si="269"/>
        <v>381.19944722117344</v>
      </c>
      <c r="AG806" s="42">
        <f t="shared" si="270"/>
        <v>365.9514693323265</v>
      </c>
      <c r="AH806" s="6">
        <f t="shared" si="271"/>
        <v>371.23199999999997</v>
      </c>
      <c r="AI806" s="4">
        <v>26.509105106455301</v>
      </c>
      <c r="AJ806" s="4">
        <f t="shared" si="279"/>
        <v>299.65910510645529</v>
      </c>
      <c r="AK806" s="8">
        <f t="shared" si="272"/>
        <v>0.20801671746483519</v>
      </c>
      <c r="AL806" s="8">
        <f t="shared" si="273"/>
        <v>439.05578326719439</v>
      </c>
      <c r="AM806" s="8">
        <f t="shared" si="274"/>
        <v>1.3114495796636636</v>
      </c>
      <c r="AN806" s="8">
        <f t="shared" si="275"/>
        <v>27.089606447340309</v>
      </c>
      <c r="AO806" s="22">
        <f t="shared" si="276"/>
        <v>1.0454900773215725E-2</v>
      </c>
      <c r="AP806" s="22">
        <f t="shared" si="277"/>
        <v>0.1156111547728135</v>
      </c>
      <c r="AQ806" s="19">
        <f t="shared" si="280"/>
        <v>0.1156111547728135</v>
      </c>
      <c r="AX806">
        <v>0.19666050184576003</v>
      </c>
      <c r="AY806">
        <v>58.974137931034484</v>
      </c>
      <c r="AZ806">
        <v>2.4572557471264367</v>
      </c>
      <c r="BA806">
        <v>1.9903771551724139</v>
      </c>
      <c r="BB806">
        <v>7.1379310344827598</v>
      </c>
      <c r="BC806">
        <v>0.29741379310344834</v>
      </c>
      <c r="BD806">
        <v>1.6929633620689655</v>
      </c>
      <c r="BE806">
        <v>0.16929633620689655</v>
      </c>
      <c r="BF806">
        <v>0</v>
      </c>
      <c r="BG806">
        <v>25.8</v>
      </c>
      <c r="BH806">
        <v>0.29854653880015802</v>
      </c>
      <c r="BI806">
        <v>3.3219025283483368</v>
      </c>
      <c r="BJ806">
        <v>1.9280322274533745</v>
      </c>
      <c r="BK806">
        <v>0.46589464293636795</v>
      </c>
      <c r="BL806">
        <v>1.2941517859343555E-3</v>
      </c>
      <c r="BP806" s="50">
        <f t="shared" si="281"/>
        <v>0.298635947108078</v>
      </c>
      <c r="BQ806" s="50">
        <f t="shared" si="282"/>
        <v>6.7718534482758622E-2</v>
      </c>
      <c r="BR806" s="50">
        <f t="shared" si="283"/>
        <v>0.46934264820977428</v>
      </c>
      <c r="BS806" s="50">
        <f t="shared" si="284"/>
        <v>0.49978064207244349</v>
      </c>
      <c r="BT806" s="50">
        <f t="shared" si="285"/>
        <v>1.3037295783604843E-3</v>
      </c>
      <c r="BU806" s="50">
        <f t="shared" si="285"/>
        <v>1.388279561312343E-3</v>
      </c>
    </row>
    <row r="807" spans="1:73" x14ac:dyDescent="0.25">
      <c r="A807" s="21">
        <v>43739.520138888889</v>
      </c>
      <c r="B807" s="17">
        <v>337900</v>
      </c>
      <c r="C807" s="17">
        <v>13.46</v>
      </c>
      <c r="D807" s="17">
        <v>28.13</v>
      </c>
      <c r="E807" s="17">
        <v>683.7</v>
      </c>
      <c r="F807" s="17">
        <v>80.8</v>
      </c>
      <c r="G807" s="17">
        <v>-103.3</v>
      </c>
      <c r="H807" s="17">
        <v>-20.72</v>
      </c>
      <c r="I807" s="17">
        <v>31.87</v>
      </c>
      <c r="J807" s="17">
        <v>305</v>
      </c>
      <c r="K807" s="17">
        <v>602.9</v>
      </c>
      <c r="L807" s="17">
        <v>-82.6</v>
      </c>
      <c r="M807" s="17">
        <v>0.11799999999999999</v>
      </c>
      <c r="N807" s="17">
        <v>580.4</v>
      </c>
      <c r="O807" s="17">
        <v>60.08</v>
      </c>
      <c r="P807" s="17">
        <v>520.29999999999995</v>
      </c>
      <c r="Q807" s="17">
        <v>387.5</v>
      </c>
      <c r="R807" s="17">
        <v>470.1</v>
      </c>
      <c r="S807" s="17">
        <v>25.29</v>
      </c>
      <c r="T807" s="17">
        <v>58.07</v>
      </c>
      <c r="U807" s="17">
        <v>0.255</v>
      </c>
      <c r="V807" s="17">
        <v>260</v>
      </c>
      <c r="W807" s="17">
        <v>26.6</v>
      </c>
      <c r="X807" s="17">
        <v>0.67</v>
      </c>
      <c r="Y807" s="17">
        <v>6.696796</v>
      </c>
      <c r="Z807" s="7">
        <f t="shared" si="264"/>
        <v>25.945</v>
      </c>
      <c r="AA807" s="7">
        <f t="shared" si="278"/>
        <v>299.09499999999997</v>
      </c>
      <c r="AB807" s="2">
        <f t="shared" si="265"/>
        <v>553.79700000000003</v>
      </c>
      <c r="AC807" s="42">
        <f t="shared" si="266"/>
        <v>3.389074788744237</v>
      </c>
      <c r="AD807" s="42">
        <f t="shared" si="267"/>
        <v>1.9680357298237783</v>
      </c>
      <c r="AE807" s="42">
        <f t="shared" si="268"/>
        <v>0.83856060174669611</v>
      </c>
      <c r="AF807" s="42">
        <f t="shared" si="269"/>
        <v>380.49953003276227</v>
      </c>
      <c r="AG807" s="42">
        <f t="shared" si="270"/>
        <v>365.27954883145173</v>
      </c>
      <c r="AH807" s="6">
        <f t="shared" si="271"/>
        <v>372</v>
      </c>
      <c r="AI807" s="4">
        <v>26.117043521995399</v>
      </c>
      <c r="AJ807" s="4">
        <f t="shared" si="279"/>
        <v>299.26704352199539</v>
      </c>
      <c r="AK807" s="8">
        <f t="shared" si="272"/>
        <v>0.20831954793253829</v>
      </c>
      <c r="AL807" s="8">
        <f t="shared" si="273"/>
        <v>436.64706180932734</v>
      </c>
      <c r="AM807" s="8">
        <f t="shared" si="274"/>
        <v>1.2987782720695631</v>
      </c>
      <c r="AN807" s="8">
        <f t="shared" si="275"/>
        <v>6.5089932887895561</v>
      </c>
      <c r="AO807" s="22">
        <f t="shared" si="276"/>
        <v>1.0988413682655336E-2</v>
      </c>
      <c r="AP807" s="22">
        <f t="shared" si="277"/>
        <v>0.12151078451435386</v>
      </c>
      <c r="AQ807" s="19">
        <f t="shared" si="280"/>
        <v>0.12151078451435386</v>
      </c>
      <c r="AX807">
        <v>0.19813661371432034</v>
      </c>
      <c r="AY807">
        <v>58.939655172413801</v>
      </c>
      <c r="AZ807">
        <v>2.4558189655172415</v>
      </c>
      <c r="BA807">
        <v>1.9892133620689658</v>
      </c>
      <c r="BB807">
        <v>7.1206896551724164</v>
      </c>
      <c r="BC807">
        <v>0.29669540229885066</v>
      </c>
      <c r="BD807">
        <v>1.6925179597701152</v>
      </c>
      <c r="BE807">
        <v>0.16925179597701154</v>
      </c>
      <c r="BF807">
        <v>0</v>
      </c>
      <c r="BG807">
        <v>25.945</v>
      </c>
      <c r="BH807">
        <v>0.29280525920784728</v>
      </c>
      <c r="BI807">
        <v>3.3505264013092795</v>
      </c>
      <c r="BJ807">
        <v>1.9456506812402987</v>
      </c>
      <c r="BK807">
        <v>0.46669489733250752</v>
      </c>
      <c r="BL807">
        <v>1.2963747148125209E-3</v>
      </c>
      <c r="BP807" s="50">
        <f t="shared" si="281"/>
        <v>0.29289294812523031</v>
      </c>
      <c r="BQ807" s="50">
        <f t="shared" si="282"/>
        <v>6.7700718390804604E-2</v>
      </c>
      <c r="BR807" s="50">
        <f t="shared" si="283"/>
        <v>0.47006499770898569</v>
      </c>
      <c r="BS807" s="50">
        <f t="shared" si="284"/>
        <v>0.5005656660559229</v>
      </c>
      <c r="BT807" s="50">
        <f t="shared" si="285"/>
        <v>1.3057361047471823E-3</v>
      </c>
      <c r="BU807" s="50">
        <f t="shared" si="285"/>
        <v>1.3904601834886746E-3</v>
      </c>
    </row>
    <row r="808" spans="1:73" x14ac:dyDescent="0.25">
      <c r="A808" s="21">
        <v>43739.520833333336</v>
      </c>
      <c r="B808" s="17">
        <v>337901</v>
      </c>
      <c r="C808" s="17">
        <v>13.46</v>
      </c>
      <c r="D808" s="17">
        <v>28.14</v>
      </c>
      <c r="E808" s="17">
        <v>682.5</v>
      </c>
      <c r="F808" s="17">
        <v>80.8</v>
      </c>
      <c r="G808" s="17">
        <v>-102.9</v>
      </c>
      <c r="H808" s="17">
        <v>-20.48</v>
      </c>
      <c r="I808" s="17">
        <v>31.88</v>
      </c>
      <c r="J808" s="17">
        <v>305</v>
      </c>
      <c r="K808" s="17">
        <v>601.70000000000005</v>
      </c>
      <c r="L808" s="17">
        <v>-82.4</v>
      </c>
      <c r="M808" s="17">
        <v>0.11799999999999999</v>
      </c>
      <c r="N808" s="17">
        <v>579.6</v>
      </c>
      <c r="O808" s="17">
        <v>60.3</v>
      </c>
      <c r="P808" s="17">
        <v>519.29999999999995</v>
      </c>
      <c r="Q808" s="17">
        <v>388</v>
      </c>
      <c r="R808" s="17">
        <v>470.4</v>
      </c>
      <c r="S808" s="17">
        <v>25.28</v>
      </c>
      <c r="T808" s="17">
        <v>59.43</v>
      </c>
      <c r="U808" s="17">
        <v>0.38500000000000001</v>
      </c>
      <c r="V808" s="17">
        <v>235.5</v>
      </c>
      <c r="W808" s="17">
        <v>26.45</v>
      </c>
      <c r="X808" s="17">
        <v>0.66900000000000004</v>
      </c>
      <c r="Y808" s="17">
        <v>6.6902900000000001</v>
      </c>
      <c r="Z808" s="7">
        <f t="shared" si="264"/>
        <v>25.865000000000002</v>
      </c>
      <c r="AA808" s="7">
        <f t="shared" si="278"/>
        <v>299.01499999999999</v>
      </c>
      <c r="AB808" s="2">
        <f t="shared" si="265"/>
        <v>552.82500000000005</v>
      </c>
      <c r="AC808" s="42">
        <f t="shared" si="266"/>
        <v>3.5139427817233506</v>
      </c>
      <c r="AD808" s="42">
        <f t="shared" si="267"/>
        <v>2.0883361951781874</v>
      </c>
      <c r="AE808" s="42">
        <f t="shared" si="268"/>
        <v>0.8457379348191304</v>
      </c>
      <c r="AF808" s="42">
        <f t="shared" si="269"/>
        <v>383.34585375724856</v>
      </c>
      <c r="AG808" s="42">
        <f t="shared" si="270"/>
        <v>368.01201960695863</v>
      </c>
      <c r="AH808" s="6">
        <f t="shared" si="271"/>
        <v>372.47999999999996</v>
      </c>
      <c r="AI808" s="4">
        <v>26.6645421257283</v>
      </c>
      <c r="AJ808" s="4">
        <f t="shared" si="279"/>
        <v>299.81454212572828</v>
      </c>
      <c r="AK808" s="8">
        <f t="shared" si="272"/>
        <v>0.20815243273534759</v>
      </c>
      <c r="AL808" s="8">
        <f t="shared" si="273"/>
        <v>439.98518754419342</v>
      </c>
      <c r="AM808" s="8">
        <f t="shared" si="274"/>
        <v>1.5958618361249197</v>
      </c>
      <c r="AN808" s="8">
        <f t="shared" si="275"/>
        <v>37.168678819322452</v>
      </c>
      <c r="AO808" s="22">
        <f t="shared" si="276"/>
        <v>1.0203175053350989E-2</v>
      </c>
      <c r="AP808" s="22">
        <f t="shared" si="277"/>
        <v>0.11282755100737779</v>
      </c>
      <c r="AQ808" s="19">
        <f t="shared" si="280"/>
        <v>0.11282755100737779</v>
      </c>
      <c r="AX808">
        <v>0.19732105822986565</v>
      </c>
      <c r="AY808">
        <v>58.836206896551722</v>
      </c>
      <c r="AZ808">
        <v>2.4515086206896552</v>
      </c>
      <c r="BA808">
        <v>1.9857219827586208</v>
      </c>
      <c r="BB808">
        <v>7.1034482758620676</v>
      </c>
      <c r="BC808">
        <v>0.29597701149425282</v>
      </c>
      <c r="BD808">
        <v>1.689744971264368</v>
      </c>
      <c r="BE808">
        <v>0.16897449712643681</v>
      </c>
      <c r="BF808">
        <v>0</v>
      </c>
      <c r="BG808">
        <v>25.865000000000002</v>
      </c>
      <c r="BH808">
        <v>0.44207852860792629</v>
      </c>
      <c r="BI808">
        <v>3.3347074532482082</v>
      </c>
      <c r="BJ808">
        <v>1.9818166394654102</v>
      </c>
      <c r="BK808">
        <v>0.46536471350123598</v>
      </c>
      <c r="BL808">
        <v>1.2926797597256556E-3</v>
      </c>
      <c r="BP808" s="50">
        <f t="shared" si="281"/>
        <v>0.44221092167926934</v>
      </c>
      <c r="BQ808" s="50">
        <f t="shared" si="282"/>
        <v>6.7589798850574714E-2</v>
      </c>
      <c r="BR808" s="50">
        <f t="shared" si="283"/>
        <v>0.47040893067217293</v>
      </c>
      <c r="BS808" s="50">
        <f t="shared" si="284"/>
        <v>0.50055928301359165</v>
      </c>
      <c r="BT808" s="50">
        <f t="shared" si="285"/>
        <v>1.3066914740893691E-3</v>
      </c>
      <c r="BU808" s="50">
        <f t="shared" si="285"/>
        <v>1.3904424528155322E-3</v>
      </c>
    </row>
    <row r="809" spans="1:73" x14ac:dyDescent="0.25">
      <c r="A809" s="21">
        <v>43739.520833333336</v>
      </c>
      <c r="B809" s="17">
        <v>337902</v>
      </c>
      <c r="C809" s="17">
        <v>13.46</v>
      </c>
      <c r="D809" s="17">
        <v>28.15</v>
      </c>
      <c r="E809" s="17">
        <v>682.2</v>
      </c>
      <c r="F809" s="17">
        <v>80.7</v>
      </c>
      <c r="G809" s="17">
        <v>-101.9</v>
      </c>
      <c r="H809" s="17">
        <v>-20.22</v>
      </c>
      <c r="I809" s="17">
        <v>31.89</v>
      </c>
      <c r="J809" s="17">
        <v>305</v>
      </c>
      <c r="K809" s="17">
        <v>601.5</v>
      </c>
      <c r="L809" s="17">
        <v>-81.7</v>
      </c>
      <c r="M809" s="17">
        <v>0.11799999999999999</v>
      </c>
      <c r="N809" s="17">
        <v>580.29999999999995</v>
      </c>
      <c r="O809" s="17">
        <v>60.53</v>
      </c>
      <c r="P809" s="17">
        <v>519.79999999999995</v>
      </c>
      <c r="Q809" s="17">
        <v>389</v>
      </c>
      <c r="R809" s="17">
        <v>470.7</v>
      </c>
      <c r="S809" s="17">
        <v>25.28</v>
      </c>
      <c r="T809" s="17">
        <v>61.46</v>
      </c>
      <c r="U809" s="17">
        <v>0.30499999999999999</v>
      </c>
      <c r="V809" s="17">
        <v>207</v>
      </c>
      <c r="W809" s="17">
        <v>26.25</v>
      </c>
      <c r="X809" s="17">
        <v>0.66900000000000004</v>
      </c>
      <c r="Y809" s="17">
        <v>6.6869069999999997</v>
      </c>
      <c r="Z809" s="7">
        <f t="shared" si="264"/>
        <v>25.765000000000001</v>
      </c>
      <c r="AA809" s="7">
        <f t="shared" si="278"/>
        <v>298.91499999999996</v>
      </c>
      <c r="AB809" s="2">
        <f t="shared" si="265"/>
        <v>552.58200000000011</v>
      </c>
      <c r="AC809" s="42">
        <f t="shared" si="266"/>
        <v>3.5987125821163612</v>
      </c>
      <c r="AD809" s="42">
        <f t="shared" si="267"/>
        <v>2.2117687529687156</v>
      </c>
      <c r="AE809" s="42">
        <f t="shared" si="268"/>
        <v>0.85275230936515112</v>
      </c>
      <c r="AF809" s="42">
        <f t="shared" si="269"/>
        <v>386.0084391828284</v>
      </c>
      <c r="AG809" s="42">
        <f t="shared" si="270"/>
        <v>370.56810161551527</v>
      </c>
      <c r="AH809" s="6">
        <f t="shared" si="271"/>
        <v>373.44</v>
      </c>
      <c r="AI809" s="4">
        <v>27.020607277872699</v>
      </c>
      <c r="AJ809" s="4">
        <f t="shared" si="279"/>
        <v>300.1706072778727</v>
      </c>
      <c r="AK809" s="8">
        <f t="shared" si="272"/>
        <v>0.20794366445169324</v>
      </c>
      <c r="AL809" s="8">
        <f t="shared" si="273"/>
        <v>442.1610915899214</v>
      </c>
      <c r="AM809" s="8">
        <f t="shared" si="274"/>
        <v>1.4204136721392118</v>
      </c>
      <c r="AN809" s="8">
        <f t="shared" si="275"/>
        <v>51.952823212272889</v>
      </c>
      <c r="AO809" s="22">
        <f t="shared" si="276"/>
        <v>9.8333652856614877E-3</v>
      </c>
      <c r="AP809" s="22">
        <f t="shared" si="277"/>
        <v>0.10873816410488511</v>
      </c>
      <c r="AQ809" s="19">
        <f t="shared" si="280"/>
        <v>0.10873816410488511</v>
      </c>
      <c r="AX809">
        <v>0.19630558936732564</v>
      </c>
      <c r="AY809">
        <v>58.810344827586214</v>
      </c>
      <c r="AZ809">
        <v>2.4504310344827589</v>
      </c>
      <c r="BA809">
        <v>1.9848491379310349</v>
      </c>
      <c r="BB809">
        <v>7.0431034482758612</v>
      </c>
      <c r="BC809">
        <v>0.29346264367816088</v>
      </c>
      <c r="BD809">
        <v>1.691386494252874</v>
      </c>
      <c r="BE809">
        <v>0.16913864942528742</v>
      </c>
      <c r="BF809">
        <v>0</v>
      </c>
      <c r="BG809">
        <v>25.765000000000001</v>
      </c>
      <c r="BH809">
        <v>0.35021805513095455</v>
      </c>
      <c r="BI809">
        <v>3.3150253363689925</v>
      </c>
      <c r="BJ809">
        <v>2.0374145717323828</v>
      </c>
      <c r="BK809">
        <v>0.46421522694874601</v>
      </c>
      <c r="BL809">
        <v>1.2894867415242945E-3</v>
      </c>
      <c r="BP809" s="50">
        <f t="shared" si="281"/>
        <v>0.35032293795370684</v>
      </c>
      <c r="BQ809" s="50">
        <f t="shared" si="282"/>
        <v>6.7655459770114959E-2</v>
      </c>
      <c r="BR809" s="50">
        <f t="shared" si="283"/>
        <v>0.46823803087738369</v>
      </c>
      <c r="BS809" s="50">
        <f t="shared" si="284"/>
        <v>0.49853981225160704</v>
      </c>
      <c r="BT809" s="50">
        <f t="shared" si="285"/>
        <v>1.3006611968816213E-3</v>
      </c>
      <c r="BU809" s="50">
        <f t="shared" si="285"/>
        <v>1.3848328118100195E-3</v>
      </c>
    </row>
    <row r="810" spans="1:73" x14ac:dyDescent="0.25">
      <c r="A810" s="21">
        <v>43739.520833333336</v>
      </c>
      <c r="B810" s="17">
        <v>337903</v>
      </c>
      <c r="C810" s="17">
        <v>13.45</v>
      </c>
      <c r="D810" s="17">
        <v>28.15</v>
      </c>
      <c r="E810" s="17">
        <v>681.8</v>
      </c>
      <c r="F810" s="17">
        <v>80.8</v>
      </c>
      <c r="G810" s="17">
        <v>-102.4</v>
      </c>
      <c r="H810" s="17">
        <v>-20.04</v>
      </c>
      <c r="I810" s="17">
        <v>31.91</v>
      </c>
      <c r="J810" s="17">
        <v>305.10000000000002</v>
      </c>
      <c r="K810" s="17">
        <v>601</v>
      </c>
      <c r="L810" s="17">
        <v>-82.3</v>
      </c>
      <c r="M810" s="17">
        <v>0.11899999999999999</v>
      </c>
      <c r="N810" s="17">
        <v>579.4</v>
      </c>
      <c r="O810" s="17">
        <v>60.78</v>
      </c>
      <c r="P810" s="17">
        <v>518.70000000000005</v>
      </c>
      <c r="Q810" s="17">
        <v>388.7</v>
      </c>
      <c r="R810" s="17">
        <v>471</v>
      </c>
      <c r="S810" s="17">
        <v>25.28</v>
      </c>
      <c r="T810" s="17">
        <v>60.84</v>
      </c>
      <c r="U810" s="17">
        <v>0.32500000000000001</v>
      </c>
      <c r="V810" s="17">
        <v>209</v>
      </c>
      <c r="W810" s="17">
        <v>26.2</v>
      </c>
      <c r="X810" s="17">
        <v>0.66800000000000004</v>
      </c>
      <c r="Y810" s="17">
        <v>6.6785009999999998</v>
      </c>
      <c r="Z810" s="7">
        <f t="shared" si="264"/>
        <v>25.740000000000002</v>
      </c>
      <c r="AA810" s="7">
        <f t="shared" si="278"/>
        <v>298.89</v>
      </c>
      <c r="AB810" s="2">
        <f t="shared" si="265"/>
        <v>552.25800000000004</v>
      </c>
      <c r="AC810" s="42">
        <f t="shared" si="266"/>
        <v>3.7772354627141786</v>
      </c>
      <c r="AD810" s="42">
        <f t="shared" si="267"/>
        <v>2.2980700555153062</v>
      </c>
      <c r="AE810" s="42">
        <f t="shared" si="268"/>
        <v>0.85744301257714506</v>
      </c>
      <c r="AF810" s="42">
        <f t="shared" si="269"/>
        <v>388.00191101221662</v>
      </c>
      <c r="AG810" s="42">
        <f t="shared" si="270"/>
        <v>372.48183457172797</v>
      </c>
      <c r="AH810" s="6">
        <f t="shared" si="271"/>
        <v>373.15199999999999</v>
      </c>
      <c r="AI810" s="4">
        <v>27.760785783968</v>
      </c>
      <c r="AJ810" s="4">
        <f t="shared" si="279"/>
        <v>300.91078578396798</v>
      </c>
      <c r="AK810" s="8">
        <f t="shared" si="272"/>
        <v>0.20789149420093678</v>
      </c>
      <c r="AL810" s="8">
        <f t="shared" si="273"/>
        <v>446.64765270092676</v>
      </c>
      <c r="AM810" s="8">
        <f t="shared" si="274"/>
        <v>1.4662452045957388</v>
      </c>
      <c r="AN810" s="8">
        <f t="shared" si="275"/>
        <v>86.311242262974645</v>
      </c>
      <c r="AO810" s="22">
        <f t="shared" si="276"/>
        <v>8.9350378120707334E-3</v>
      </c>
      <c r="AP810" s="22">
        <f t="shared" si="277"/>
        <v>9.8804384833441394E-2</v>
      </c>
      <c r="AQ810" s="19">
        <f t="shared" si="280"/>
        <v>9.8804384833441394E-2</v>
      </c>
      <c r="AX810">
        <v>0.19605241072103799</v>
      </c>
      <c r="AY810">
        <v>58.775862068965516</v>
      </c>
      <c r="AZ810">
        <v>2.4489942528735633</v>
      </c>
      <c r="BA810">
        <v>1.9836853448275864</v>
      </c>
      <c r="BB810">
        <v>7.0948275862068977</v>
      </c>
      <c r="BC810">
        <v>0.29561781609195409</v>
      </c>
      <c r="BD810">
        <v>1.6880675287356324</v>
      </c>
      <c r="BE810">
        <v>0.16880675287356325</v>
      </c>
      <c r="BF810">
        <v>0</v>
      </c>
      <c r="BG810">
        <v>25.740000000000002</v>
      </c>
      <c r="BH810">
        <v>0.37318317350019753</v>
      </c>
      <c r="BI810">
        <v>3.310120657288655</v>
      </c>
      <c r="BJ810">
        <v>2.0138774078944177</v>
      </c>
      <c r="BK810">
        <v>0.46340073917948199</v>
      </c>
      <c r="BL810">
        <v>1.287224275498561E-3</v>
      </c>
      <c r="BP810" s="50">
        <f t="shared" si="281"/>
        <v>0.37329493388509749</v>
      </c>
      <c r="BQ810" s="50">
        <f t="shared" si="282"/>
        <v>6.7522701149425296E-2</v>
      </c>
      <c r="BR810" s="50">
        <f t="shared" si="283"/>
        <v>0.46767808812285394</v>
      </c>
      <c r="BS810" s="50">
        <f t="shared" si="284"/>
        <v>0.49786872690867984</v>
      </c>
      <c r="BT810" s="50">
        <f t="shared" si="285"/>
        <v>1.299105800341261E-3</v>
      </c>
      <c r="BU810" s="50">
        <f t="shared" si="285"/>
        <v>1.382968685857444E-3</v>
      </c>
    </row>
    <row r="811" spans="1:73" x14ac:dyDescent="0.25">
      <c r="A811" s="21">
        <v>43739.520833333336</v>
      </c>
      <c r="B811" s="17">
        <v>337904</v>
      </c>
      <c r="C811" s="17">
        <v>13.46</v>
      </c>
      <c r="D811" s="17">
        <v>28.16</v>
      </c>
      <c r="E811" s="17">
        <v>681.9</v>
      </c>
      <c r="F811" s="17">
        <v>80.8</v>
      </c>
      <c r="G811" s="17">
        <v>-101.9</v>
      </c>
      <c r="H811" s="17">
        <v>-20.100000000000001</v>
      </c>
      <c r="I811" s="17">
        <v>31.92</v>
      </c>
      <c r="J811" s="17">
        <v>305.10000000000002</v>
      </c>
      <c r="K811" s="17">
        <v>601.1</v>
      </c>
      <c r="L811" s="17">
        <v>-81.8</v>
      </c>
      <c r="M811" s="17">
        <v>0.11899999999999999</v>
      </c>
      <c r="N811" s="17">
        <v>579.9</v>
      </c>
      <c r="O811" s="17">
        <v>60.7</v>
      </c>
      <c r="P811" s="17">
        <v>519.20000000000005</v>
      </c>
      <c r="Q811" s="17">
        <v>389.2</v>
      </c>
      <c r="R811" s="17">
        <v>471</v>
      </c>
      <c r="S811" s="17">
        <v>25.28</v>
      </c>
      <c r="T811" s="17">
        <v>59.25</v>
      </c>
      <c r="U811" s="17">
        <v>0.245</v>
      </c>
      <c r="V811" s="17">
        <v>188.5</v>
      </c>
      <c r="W811" s="17">
        <v>26.05</v>
      </c>
      <c r="X811" s="17">
        <v>0.66800000000000004</v>
      </c>
      <c r="Y811" s="17">
        <v>6.6800990000000002</v>
      </c>
      <c r="Z811" s="7">
        <f t="shared" si="264"/>
        <v>25.664999999999999</v>
      </c>
      <c r="AA811" s="7">
        <f t="shared" si="278"/>
        <v>298.815</v>
      </c>
      <c r="AB811" s="2">
        <f t="shared" si="265"/>
        <v>552.33900000000006</v>
      </c>
      <c r="AC811" s="42">
        <f t="shared" si="266"/>
        <v>3.8102288550085324</v>
      </c>
      <c r="AD811" s="42">
        <f t="shared" si="267"/>
        <v>2.2575605965925556</v>
      </c>
      <c r="AE811" s="42">
        <f t="shared" si="268"/>
        <v>0.85529580320374876</v>
      </c>
      <c r="AF811" s="42">
        <f t="shared" si="269"/>
        <v>386.64195494900224</v>
      </c>
      <c r="AG811" s="42">
        <f t="shared" si="270"/>
        <v>371.17627675104211</v>
      </c>
      <c r="AH811" s="6">
        <f t="shared" si="271"/>
        <v>373.63199999999995</v>
      </c>
      <c r="AI811" s="4">
        <v>27.886757574265399</v>
      </c>
      <c r="AJ811" s="4">
        <f t="shared" si="279"/>
        <v>301.03675757426538</v>
      </c>
      <c r="AK811" s="8">
        <f t="shared" si="272"/>
        <v>0.20773503580536554</v>
      </c>
      <c r="AL811" s="8">
        <f t="shared" si="273"/>
        <v>447.41872841927557</v>
      </c>
      <c r="AM811" s="8">
        <f t="shared" si="274"/>
        <v>1.2730573435631247</v>
      </c>
      <c r="AN811" s="8">
        <f t="shared" si="275"/>
        <v>82.392014293950254</v>
      </c>
      <c r="AO811" s="22">
        <f t="shared" si="276"/>
        <v>9.0194850596010071E-3</v>
      </c>
      <c r="AP811" s="22">
        <f t="shared" si="277"/>
        <v>9.9738209459436164E-2</v>
      </c>
      <c r="AQ811" s="19">
        <f t="shared" si="280"/>
        <v>9.9738209459436164E-2</v>
      </c>
      <c r="AX811">
        <v>0.19529452356077309</v>
      </c>
      <c r="AY811">
        <v>58.78448275862069</v>
      </c>
      <c r="AZ811">
        <v>2.4493534482758621</v>
      </c>
      <c r="BA811">
        <v>1.9839762931034484</v>
      </c>
      <c r="BB811">
        <v>7.0517241379310356</v>
      </c>
      <c r="BC811">
        <v>0.29382183908045983</v>
      </c>
      <c r="BD811">
        <v>1.6901544540229885</v>
      </c>
      <c r="BE811">
        <v>0.16901544540229885</v>
      </c>
      <c r="BF811">
        <v>0</v>
      </c>
      <c r="BG811">
        <v>25.664999999999999</v>
      </c>
      <c r="BH811">
        <v>0.28132270002322579</v>
      </c>
      <c r="BI811">
        <v>3.2954445503250742</v>
      </c>
      <c r="BJ811">
        <v>1.9525508960676063</v>
      </c>
      <c r="BK811">
        <v>0.4638541054616202</v>
      </c>
      <c r="BL811">
        <v>1.2884836262822784E-3</v>
      </c>
      <c r="BP811" s="50">
        <f t="shared" si="281"/>
        <v>0.28140695015953504</v>
      </c>
      <c r="BQ811" s="50">
        <f t="shared" si="282"/>
        <v>6.7606178160919544E-2</v>
      </c>
      <c r="BR811" s="50">
        <f t="shared" si="283"/>
        <v>0.46710878054916799</v>
      </c>
      <c r="BS811" s="50">
        <f t="shared" si="284"/>
        <v>0.49747120442951798</v>
      </c>
      <c r="BT811" s="50">
        <f t="shared" si="285"/>
        <v>1.2975243904143556E-3</v>
      </c>
      <c r="BU811" s="50">
        <f t="shared" si="285"/>
        <v>1.3818644567486613E-3</v>
      </c>
    </row>
    <row r="812" spans="1:73" x14ac:dyDescent="0.25">
      <c r="A812" s="21">
        <v>43739.520833333336</v>
      </c>
      <c r="B812" s="17">
        <v>337905</v>
      </c>
      <c r="C812" s="17">
        <v>13.46</v>
      </c>
      <c r="D812" s="17">
        <v>28.17</v>
      </c>
      <c r="E812" s="17">
        <v>681.7</v>
      </c>
      <c r="F812" s="17">
        <v>80.5</v>
      </c>
      <c r="G812" s="17">
        <v>-102.7</v>
      </c>
      <c r="H812" s="17">
        <v>-19.89</v>
      </c>
      <c r="I812" s="17">
        <v>31.94</v>
      </c>
      <c r="J812" s="17">
        <v>305.10000000000002</v>
      </c>
      <c r="K812" s="17">
        <v>601.20000000000005</v>
      </c>
      <c r="L812" s="17">
        <v>-82.8</v>
      </c>
      <c r="M812" s="17">
        <v>0.11799999999999999</v>
      </c>
      <c r="N812" s="17">
        <v>579</v>
      </c>
      <c r="O812" s="17">
        <v>60.59</v>
      </c>
      <c r="P812" s="17">
        <v>518.4</v>
      </c>
      <c r="Q812" s="17">
        <v>388.6</v>
      </c>
      <c r="R812" s="17">
        <v>471.3</v>
      </c>
      <c r="S812" s="17">
        <v>25.28</v>
      </c>
      <c r="T812" s="17">
        <v>60.03</v>
      </c>
      <c r="U812" s="17">
        <v>0.14499999999999999</v>
      </c>
      <c r="V812" s="17">
        <v>266</v>
      </c>
      <c r="W812" s="17">
        <v>26.7</v>
      </c>
      <c r="X812" s="17">
        <v>0.66800000000000004</v>
      </c>
      <c r="Y812" s="17">
        <v>6.6783609999999998</v>
      </c>
      <c r="Z812" s="7">
        <f t="shared" si="264"/>
        <v>25.990000000000002</v>
      </c>
      <c r="AA812" s="7">
        <f t="shared" si="278"/>
        <v>299.14</v>
      </c>
      <c r="AB812" s="2">
        <f t="shared" si="265"/>
        <v>552.17700000000002</v>
      </c>
      <c r="AC812" s="42">
        <f t="shared" si="266"/>
        <v>3.8731787225842376</v>
      </c>
      <c r="AD812" s="42">
        <f t="shared" si="267"/>
        <v>2.3250691871673177</v>
      </c>
      <c r="AE812" s="42">
        <f t="shared" si="268"/>
        <v>0.85877368063852022</v>
      </c>
      <c r="AF812" s="42">
        <f t="shared" si="269"/>
        <v>389.90584176138964</v>
      </c>
      <c r="AG812" s="42">
        <f t="shared" si="270"/>
        <v>374.30960809093403</v>
      </c>
      <c r="AH812" s="6">
        <f t="shared" si="271"/>
        <v>373.05599999999998</v>
      </c>
      <c r="AI812" s="4">
        <v>28.1706330610028</v>
      </c>
      <c r="AJ812" s="4">
        <f t="shared" si="279"/>
        <v>301.32063306100275</v>
      </c>
      <c r="AK812" s="8">
        <f t="shared" si="272"/>
        <v>0.2084135895260727</v>
      </c>
      <c r="AL812" s="8">
        <f t="shared" si="273"/>
        <v>449.10406850358271</v>
      </c>
      <c r="AM812" s="8">
        <f t="shared" si="274"/>
        <v>0.97937480057432558</v>
      </c>
      <c r="AN812" s="8">
        <f t="shared" si="275"/>
        <v>62.211690427117482</v>
      </c>
      <c r="AO812" s="22">
        <f t="shared" si="276"/>
        <v>9.4237629925440127E-3</v>
      </c>
      <c r="AP812" s="22">
        <f t="shared" si="277"/>
        <v>0.10420874817525516</v>
      </c>
      <c r="AQ812" s="19">
        <f t="shared" si="280"/>
        <v>0.10420874817525516</v>
      </c>
      <c r="AX812">
        <v>0.19859660922195702</v>
      </c>
      <c r="AY812">
        <v>58.767241379310349</v>
      </c>
      <c r="AZ812">
        <v>2.4486350574712645</v>
      </c>
      <c r="BA812">
        <v>1.9833943965517244</v>
      </c>
      <c r="BB812">
        <v>7.1293103448275854</v>
      </c>
      <c r="BC812">
        <v>0.29705459770114939</v>
      </c>
      <c r="BD812">
        <v>1.6863397988505751</v>
      </c>
      <c r="BE812">
        <v>0.16863397988505752</v>
      </c>
      <c r="BF812">
        <v>0</v>
      </c>
      <c r="BG812">
        <v>25.990000000000002</v>
      </c>
      <c r="BH812">
        <v>0.16649710817701119</v>
      </c>
      <c r="BI812">
        <v>3.3594532679402396</v>
      </c>
      <c r="BJ812">
        <v>2.0166797967445258</v>
      </c>
      <c r="BK812">
        <v>0.46449195879529054</v>
      </c>
      <c r="BL812">
        <v>1.2902554410980293E-3</v>
      </c>
      <c r="BP812" s="50">
        <f t="shared" si="281"/>
        <v>0.16654697050258194</v>
      </c>
      <c r="BQ812" s="50">
        <f t="shared" si="282"/>
        <v>6.7453591954023007E-2</v>
      </c>
      <c r="BR812" s="50">
        <f t="shared" si="283"/>
        <v>0.46641022130206616</v>
      </c>
      <c r="BS812" s="50">
        <f t="shared" si="284"/>
        <v>0.49704676531203162</v>
      </c>
      <c r="BT812" s="50">
        <f t="shared" si="285"/>
        <v>1.2955839480612949E-3</v>
      </c>
      <c r="BU812" s="50">
        <f t="shared" si="285"/>
        <v>1.3806854592000879E-3</v>
      </c>
    </row>
    <row r="813" spans="1:73" x14ac:dyDescent="0.25">
      <c r="A813" s="21">
        <v>43739.520833333336</v>
      </c>
      <c r="B813" s="17">
        <v>337906</v>
      </c>
      <c r="C813" s="17">
        <v>13.46</v>
      </c>
      <c r="D813" s="17">
        <v>28.17</v>
      </c>
      <c r="E813" s="17">
        <v>681.8</v>
      </c>
      <c r="F813" s="17">
        <v>80.599999999999994</v>
      </c>
      <c r="G813" s="17">
        <v>-102.4</v>
      </c>
      <c r="H813" s="17">
        <v>-19.16</v>
      </c>
      <c r="I813" s="17">
        <v>31.97</v>
      </c>
      <c r="J813" s="17">
        <v>305.10000000000002</v>
      </c>
      <c r="K813" s="17">
        <v>601.20000000000005</v>
      </c>
      <c r="L813" s="17">
        <v>-83.3</v>
      </c>
      <c r="M813" s="17">
        <v>0.11799999999999999</v>
      </c>
      <c r="N813" s="17">
        <v>579.4</v>
      </c>
      <c r="O813" s="17">
        <v>61.42</v>
      </c>
      <c r="P813" s="17">
        <v>517.9</v>
      </c>
      <c r="Q813" s="17">
        <v>389</v>
      </c>
      <c r="R813" s="17">
        <v>472.3</v>
      </c>
      <c r="S813" s="17">
        <v>25.28</v>
      </c>
      <c r="T813" s="17">
        <v>61.43</v>
      </c>
      <c r="U813" s="17">
        <v>0.51</v>
      </c>
      <c r="V813" s="17">
        <v>305.5</v>
      </c>
      <c r="W813" s="17">
        <v>26.9</v>
      </c>
      <c r="X813" s="17">
        <v>0.66900000000000004</v>
      </c>
      <c r="Y813" s="17">
        <v>6.6879400000000002</v>
      </c>
      <c r="Z813" s="7">
        <f t="shared" si="264"/>
        <v>26.09</v>
      </c>
      <c r="AA813" s="7">
        <f t="shared" si="278"/>
        <v>299.23999999999995</v>
      </c>
      <c r="AB813" s="2">
        <f t="shared" si="265"/>
        <v>552.25800000000004</v>
      </c>
      <c r="AC813" s="42">
        <f t="shared" si="266"/>
        <v>4.0629143982439713</v>
      </c>
      <c r="AD813" s="42">
        <f t="shared" si="267"/>
        <v>2.4958483148412718</v>
      </c>
      <c r="AE813" s="42">
        <f t="shared" si="268"/>
        <v>0.86748073415609084</v>
      </c>
      <c r="AF813" s="42">
        <f t="shared" si="269"/>
        <v>394.3859924237388</v>
      </c>
      <c r="AG813" s="42">
        <f t="shared" si="270"/>
        <v>378.61055272678925</v>
      </c>
      <c r="AH813" s="6">
        <f t="shared" si="271"/>
        <v>373.44</v>
      </c>
      <c r="AI813" s="4">
        <v>28.915461849693799</v>
      </c>
      <c r="AJ813" s="4">
        <f t="shared" si="279"/>
        <v>302.06546184969375</v>
      </c>
      <c r="AK813" s="8">
        <f t="shared" si="272"/>
        <v>0.20862267216451219</v>
      </c>
      <c r="AL813" s="8">
        <f t="shared" si="273"/>
        <v>453.61920617990927</v>
      </c>
      <c r="AM813" s="8">
        <f t="shared" si="274"/>
        <v>1.8367498468762695</v>
      </c>
      <c r="AN813" s="8">
        <f t="shared" si="275"/>
        <v>151.17498863418612</v>
      </c>
      <c r="AO813" s="22">
        <f t="shared" si="276"/>
        <v>7.3061015667409022E-3</v>
      </c>
      <c r="AP813" s="22">
        <f t="shared" si="277"/>
        <v>8.0791473524293861E-2</v>
      </c>
      <c r="AQ813" s="19">
        <f t="shared" si="280"/>
        <v>8.0791473524293861E-2</v>
      </c>
      <c r="AX813">
        <v>0.19962204048660054</v>
      </c>
      <c r="AY813">
        <v>58.775862068965516</v>
      </c>
      <c r="AZ813">
        <v>2.4489942528735633</v>
      </c>
      <c r="BA813">
        <v>1.9836853448275864</v>
      </c>
      <c r="BB813">
        <v>7.1810344827586219</v>
      </c>
      <c r="BC813">
        <v>0.2992097701149426</v>
      </c>
      <c r="BD813">
        <v>1.6844755747126439</v>
      </c>
      <c r="BE813">
        <v>0.16844755747126439</v>
      </c>
      <c r="BF813">
        <v>0</v>
      </c>
      <c r="BG813">
        <v>26.09</v>
      </c>
      <c r="BH813">
        <v>0.58561051841569456</v>
      </c>
      <c r="BI813">
        <v>3.3793649942204609</v>
      </c>
      <c r="BJ813">
        <v>2.0759439159496291</v>
      </c>
      <c r="BK813">
        <v>0.46470639621911586</v>
      </c>
      <c r="BL813">
        <v>1.2908511006086553E-3</v>
      </c>
      <c r="BP813" s="50">
        <f t="shared" si="281"/>
        <v>0.58578589625046062</v>
      </c>
      <c r="BQ813" s="50">
        <f t="shared" si="282"/>
        <v>6.737902298850576E-2</v>
      </c>
      <c r="BR813" s="50">
        <f t="shared" si="283"/>
        <v>0.47126745628729733</v>
      </c>
      <c r="BS813" s="50">
        <f t="shared" si="284"/>
        <v>0.50116760884582545</v>
      </c>
      <c r="BT813" s="50">
        <f t="shared" si="285"/>
        <v>1.3090762674647148E-3</v>
      </c>
      <c r="BU813" s="50">
        <f t="shared" si="285"/>
        <v>1.3921322467939595E-3</v>
      </c>
    </row>
    <row r="814" spans="1:73" x14ac:dyDescent="0.25">
      <c r="A814" s="21">
        <v>43739.521527777775</v>
      </c>
      <c r="B814" s="17">
        <v>337907</v>
      </c>
      <c r="C814" s="17">
        <v>13.43</v>
      </c>
      <c r="D814" s="17">
        <v>28.18</v>
      </c>
      <c r="E814" s="17">
        <v>682.1</v>
      </c>
      <c r="F814" s="17">
        <v>80.7</v>
      </c>
      <c r="G814" s="17">
        <v>-101.3</v>
      </c>
      <c r="H814" s="17">
        <v>-17.36</v>
      </c>
      <c r="I814" s="17">
        <v>31.99</v>
      </c>
      <c r="J814" s="17">
        <v>305.10000000000002</v>
      </c>
      <c r="K814" s="17">
        <v>601.29999999999995</v>
      </c>
      <c r="L814" s="17">
        <v>-83.9</v>
      </c>
      <c r="M814" s="17">
        <v>0.11799999999999999</v>
      </c>
      <c r="N814" s="17">
        <v>580.79999999999995</v>
      </c>
      <c r="O814" s="17">
        <v>63.38</v>
      </c>
      <c r="P814" s="17">
        <v>517.4</v>
      </c>
      <c r="Q814" s="17">
        <v>390.3</v>
      </c>
      <c r="R814" s="17">
        <v>474.2</v>
      </c>
      <c r="S814" s="17">
        <v>25.3</v>
      </c>
      <c r="T814" s="17">
        <v>61.38</v>
      </c>
      <c r="U814" s="17">
        <v>0.56999999999999995</v>
      </c>
      <c r="V814" s="17">
        <v>177.5</v>
      </c>
      <c r="W814" s="17">
        <v>26.9</v>
      </c>
      <c r="X814" s="17">
        <v>0.66900000000000004</v>
      </c>
      <c r="Y814" s="17">
        <v>6.6906939999999997</v>
      </c>
      <c r="Z814" s="7">
        <f t="shared" si="264"/>
        <v>26.1</v>
      </c>
      <c r="AA814" s="7">
        <f t="shared" si="278"/>
        <v>299.25</v>
      </c>
      <c r="AB814" s="2">
        <f t="shared" si="265"/>
        <v>552.50100000000009</v>
      </c>
      <c r="AC814" s="42">
        <f t="shared" si="266"/>
        <v>3.9016341216476209</v>
      </c>
      <c r="AD814" s="42">
        <f t="shared" si="267"/>
        <v>2.3948230238673101</v>
      </c>
      <c r="AE814" s="42">
        <f t="shared" si="268"/>
        <v>0.86236607228089313</v>
      </c>
      <c r="AF814" s="42">
        <f t="shared" si="269"/>
        <v>392.11310482554887</v>
      </c>
      <c r="AG814" s="42">
        <f t="shared" si="270"/>
        <v>376.42858063252692</v>
      </c>
      <c r="AH814" s="6">
        <f t="shared" si="271"/>
        <v>374.68799999999999</v>
      </c>
      <c r="AI814" s="4">
        <v>28.294104649321401</v>
      </c>
      <c r="AJ814" s="4">
        <f t="shared" si="279"/>
        <v>301.44410464932139</v>
      </c>
      <c r="AK814" s="8">
        <f t="shared" si="272"/>
        <v>0.20864358811598865</v>
      </c>
      <c r="AL814" s="8">
        <f t="shared" si="273"/>
        <v>449.84201647905354</v>
      </c>
      <c r="AM814" s="8">
        <f t="shared" si="274"/>
        <v>1.9417904109352273</v>
      </c>
      <c r="AN814" s="8">
        <f t="shared" si="275"/>
        <v>124.10811356850279</v>
      </c>
      <c r="AO814" s="22">
        <f t="shared" si="276"/>
        <v>8.042282514220225E-3</v>
      </c>
      <c r="AP814" s="22">
        <f t="shared" si="277"/>
        <v>8.8932223140767749E-2</v>
      </c>
      <c r="AQ814" s="19">
        <f t="shared" si="280"/>
        <v>8.8932223140767749E-2</v>
      </c>
      <c r="AX814">
        <v>0.1997248282483387</v>
      </c>
      <c r="AY814">
        <v>58.801724137931039</v>
      </c>
      <c r="AZ814">
        <v>2.4500718390804601</v>
      </c>
      <c r="BA814">
        <v>1.9845581896551727</v>
      </c>
      <c r="BB814">
        <v>7.232758620689653</v>
      </c>
      <c r="BC814">
        <v>0.30136494252873552</v>
      </c>
      <c r="BD814">
        <v>1.6831932471264373</v>
      </c>
      <c r="BE814">
        <v>0.16831932471264374</v>
      </c>
      <c r="BF814">
        <v>0</v>
      </c>
      <c r="BG814">
        <v>26.1</v>
      </c>
      <c r="BH814">
        <v>0.65450587352342326</v>
      </c>
      <c r="BI814">
        <v>3.3813618118460984</v>
      </c>
      <c r="BJ814">
        <v>2.0754798801111352</v>
      </c>
      <c r="BK814">
        <v>0.46452688081497989</v>
      </c>
      <c r="BL814">
        <v>1.2903524467082776E-3</v>
      </c>
      <c r="BP814" s="50">
        <f t="shared" si="281"/>
        <v>0.65470188404463248</v>
      </c>
      <c r="BQ814" s="50">
        <f t="shared" si="282"/>
        <v>6.7327729885057488E-2</v>
      </c>
      <c r="BR814" s="50">
        <f t="shared" si="283"/>
        <v>0.47182519589938787</v>
      </c>
      <c r="BS814" s="50">
        <f t="shared" si="284"/>
        <v>0.50158821177853052</v>
      </c>
      <c r="BT814" s="50">
        <f t="shared" si="285"/>
        <v>1.3106255441649665E-3</v>
      </c>
      <c r="BU814" s="50">
        <f t="shared" si="285"/>
        <v>1.3933005882736957E-3</v>
      </c>
    </row>
    <row r="815" spans="1:73" x14ac:dyDescent="0.25">
      <c r="A815" s="21">
        <v>43739.521527777775</v>
      </c>
      <c r="B815" s="17">
        <v>337908</v>
      </c>
      <c r="C815" s="17">
        <v>13.43</v>
      </c>
      <c r="D815" s="17">
        <v>28.19</v>
      </c>
      <c r="E815" s="17">
        <v>682.9</v>
      </c>
      <c r="F815" s="17">
        <v>80.8</v>
      </c>
      <c r="G815" s="17">
        <v>-102.3</v>
      </c>
      <c r="H815" s="17">
        <v>-16.600000000000001</v>
      </c>
      <c r="I815" s="17">
        <v>32.01</v>
      </c>
      <c r="J815" s="17">
        <v>305.2</v>
      </c>
      <c r="K815" s="17">
        <v>602.1</v>
      </c>
      <c r="L815" s="17">
        <v>-85.7</v>
      </c>
      <c r="M815" s="17">
        <v>0.11799999999999999</v>
      </c>
      <c r="N815" s="17">
        <v>580.6</v>
      </c>
      <c r="O815" s="17">
        <v>64.239999999999995</v>
      </c>
      <c r="P815" s="17">
        <v>516.29999999999995</v>
      </c>
      <c r="Q815" s="17">
        <v>389.4</v>
      </c>
      <c r="R815" s="17">
        <v>475.1</v>
      </c>
      <c r="S815" s="17">
        <v>25.33</v>
      </c>
      <c r="T815" s="17">
        <v>60.46</v>
      </c>
      <c r="U815" s="17">
        <v>0.215</v>
      </c>
      <c r="V815" s="17">
        <v>198</v>
      </c>
      <c r="W815" s="17">
        <v>27.55</v>
      </c>
      <c r="X815" s="17">
        <v>0.66900000000000004</v>
      </c>
      <c r="Y815" s="17">
        <v>6.6931969999999996</v>
      </c>
      <c r="Z815" s="7">
        <f t="shared" si="264"/>
        <v>26.439999999999998</v>
      </c>
      <c r="AA815" s="7">
        <f t="shared" si="278"/>
        <v>299.58999999999997</v>
      </c>
      <c r="AB815" s="2">
        <f t="shared" si="265"/>
        <v>553.149</v>
      </c>
      <c r="AC815" s="42">
        <f t="shared" si="266"/>
        <v>3.705185920654908</v>
      </c>
      <c r="AD815" s="42">
        <f t="shared" si="267"/>
        <v>2.2401554076279577</v>
      </c>
      <c r="AE815" s="42">
        <f t="shared" si="268"/>
        <v>0.85403332264648812</v>
      </c>
      <c r="AF815" s="42">
        <f t="shared" si="269"/>
        <v>390.09207473394213</v>
      </c>
      <c r="AG815" s="42">
        <f t="shared" si="270"/>
        <v>374.48839174458442</v>
      </c>
      <c r="AH815" s="6">
        <f t="shared" si="271"/>
        <v>373.82399999999996</v>
      </c>
      <c r="AI815" s="4">
        <v>27.533766849537901</v>
      </c>
      <c r="AJ815" s="4">
        <f t="shared" si="279"/>
        <v>300.6837668495379</v>
      </c>
      <c r="AK815" s="8">
        <f t="shared" si="272"/>
        <v>0.20935556254516702</v>
      </c>
      <c r="AL815" s="8">
        <f t="shared" si="273"/>
        <v>445.16425480099639</v>
      </c>
      <c r="AM815" s="8">
        <f t="shared" si="274"/>
        <v>1.1925707526180573</v>
      </c>
      <c r="AN815" s="8">
        <f t="shared" si="275"/>
        <v>37.997007559464215</v>
      </c>
      <c r="AO815" s="22">
        <f t="shared" si="276"/>
        <v>1.0104378880231068E-2</v>
      </c>
      <c r="AP815" s="22">
        <f t="shared" si="277"/>
        <v>0.1117350547791218</v>
      </c>
      <c r="AQ815" s="19">
        <f t="shared" si="280"/>
        <v>0.1117350547791218</v>
      </c>
      <c r="AX815">
        <v>0.20324621373805205</v>
      </c>
      <c r="AY815">
        <v>58.870689655172413</v>
      </c>
      <c r="AZ815">
        <v>2.4529454022988504</v>
      </c>
      <c r="BA815">
        <v>1.986885775862069</v>
      </c>
      <c r="BB815">
        <v>7.3879310344827624</v>
      </c>
      <c r="BC815">
        <v>0.30783045977011508</v>
      </c>
      <c r="BD815">
        <v>1.6790553160919539</v>
      </c>
      <c r="BE815">
        <v>0.16790553160919541</v>
      </c>
      <c r="BF815">
        <v>0</v>
      </c>
      <c r="BG815">
        <v>26.439999999999998</v>
      </c>
      <c r="BH815">
        <v>0.24687502246936141</v>
      </c>
      <c r="BI815">
        <v>3.4498682801145351</v>
      </c>
      <c r="BJ815">
        <v>2.085790362157248</v>
      </c>
      <c r="BK815">
        <v>0.46543236293130774</v>
      </c>
      <c r="BL815">
        <v>1.2928676748091882E-3</v>
      </c>
      <c r="BP815" s="50">
        <f t="shared" si="281"/>
        <v>0.24694895626244909</v>
      </c>
      <c r="BQ815" s="50">
        <f t="shared" si="282"/>
        <v>6.7162212643678151E-2</v>
      </c>
      <c r="BR815" s="50">
        <f t="shared" si="283"/>
        <v>0.46822069068916522</v>
      </c>
      <c r="BS815" s="50">
        <f t="shared" si="284"/>
        <v>0.49876227441976917</v>
      </c>
      <c r="BT815" s="50">
        <f t="shared" si="285"/>
        <v>1.3006130296921257E-3</v>
      </c>
      <c r="BU815" s="50">
        <f t="shared" si="285"/>
        <v>1.3854507622771365E-3</v>
      </c>
    </row>
    <row r="816" spans="1:73" x14ac:dyDescent="0.25">
      <c r="A816" s="21">
        <v>43739.521527777775</v>
      </c>
      <c r="B816" s="17">
        <v>337909</v>
      </c>
      <c r="C816" s="17">
        <v>13.43</v>
      </c>
      <c r="D816" s="17">
        <v>28.19</v>
      </c>
      <c r="E816" s="17">
        <v>682.6</v>
      </c>
      <c r="F816" s="17">
        <v>81</v>
      </c>
      <c r="G816" s="17">
        <v>-101.7</v>
      </c>
      <c r="H816" s="17">
        <v>-16.95</v>
      </c>
      <c r="I816" s="17">
        <v>32.04</v>
      </c>
      <c r="J816" s="17">
        <v>305.2</v>
      </c>
      <c r="K816" s="17">
        <v>601.6</v>
      </c>
      <c r="L816" s="17">
        <v>-84.8</v>
      </c>
      <c r="M816" s="17">
        <v>0.11899999999999999</v>
      </c>
      <c r="N816" s="17">
        <v>580.9</v>
      </c>
      <c r="O816" s="17">
        <v>64.069999999999993</v>
      </c>
      <c r="P816" s="17">
        <v>516.79999999999995</v>
      </c>
      <c r="Q816" s="17">
        <v>390.2</v>
      </c>
      <c r="R816" s="17">
        <v>475</v>
      </c>
      <c r="S816" s="17">
        <v>25.35</v>
      </c>
      <c r="T816" s="17">
        <v>62.47</v>
      </c>
      <c r="U816" s="17">
        <v>0.42</v>
      </c>
      <c r="V816" s="17">
        <v>175</v>
      </c>
      <c r="W816" s="17">
        <v>27.5</v>
      </c>
      <c r="X816" s="17">
        <v>0.66900000000000004</v>
      </c>
      <c r="Y816" s="17">
        <v>6.688574</v>
      </c>
      <c r="Z816" s="7">
        <f t="shared" si="264"/>
        <v>26.425000000000001</v>
      </c>
      <c r="AA816" s="7">
        <f t="shared" si="278"/>
        <v>299.57499999999999</v>
      </c>
      <c r="AB816" s="2">
        <f t="shared" si="265"/>
        <v>552.90600000000006</v>
      </c>
      <c r="AC816" s="42">
        <f t="shared" si="266"/>
        <v>3.7308723997490132</v>
      </c>
      <c r="AD816" s="42">
        <f t="shared" si="267"/>
        <v>2.3306759881232084</v>
      </c>
      <c r="AE816" s="42">
        <f t="shared" si="268"/>
        <v>0.85889102115322269</v>
      </c>
      <c r="AF816" s="42">
        <f t="shared" si="269"/>
        <v>392.23233514175007</v>
      </c>
      <c r="AG816" s="42">
        <f t="shared" si="270"/>
        <v>376.54304173608006</v>
      </c>
      <c r="AH816" s="6">
        <f t="shared" si="271"/>
        <v>374.59199999999998</v>
      </c>
      <c r="AI816" s="4">
        <v>27.638528553491199</v>
      </c>
      <c r="AJ816" s="4">
        <f t="shared" si="279"/>
        <v>300.78852855349118</v>
      </c>
      <c r="AK816" s="8">
        <f t="shared" si="272"/>
        <v>0.2093241178086013</v>
      </c>
      <c r="AL816" s="8">
        <f t="shared" si="273"/>
        <v>445.80570107493196</v>
      </c>
      <c r="AM816" s="8">
        <f t="shared" si="274"/>
        <v>1.6668233259706922</v>
      </c>
      <c r="AN816" s="8">
        <f t="shared" si="275"/>
        <v>58.922349191986704</v>
      </c>
      <c r="AO816" s="22">
        <f t="shared" si="276"/>
        <v>9.6253149454754734E-3</v>
      </c>
      <c r="AP816" s="22">
        <f t="shared" si="277"/>
        <v>0.1064375262890387</v>
      </c>
      <c r="AQ816" s="19">
        <f t="shared" si="280"/>
        <v>0.1064375262890387</v>
      </c>
      <c r="AX816">
        <v>0.20308976455118502</v>
      </c>
      <c r="AY816">
        <v>58.844827586206897</v>
      </c>
      <c r="AZ816">
        <v>2.451867816091954</v>
      </c>
      <c r="BA816">
        <v>1.986012931034483</v>
      </c>
      <c r="BB816">
        <v>7.3103448275862082</v>
      </c>
      <c r="BC816">
        <v>0.30459770114942536</v>
      </c>
      <c r="BD816">
        <v>1.6814152298850575</v>
      </c>
      <c r="BE816">
        <v>0.16814152298850576</v>
      </c>
      <c r="BF816">
        <v>0</v>
      </c>
      <c r="BG816">
        <v>26.425000000000001</v>
      </c>
      <c r="BH816">
        <v>0.48226748575410139</v>
      </c>
      <c r="BI816">
        <v>3.4468206332381666</v>
      </c>
      <c r="BJ816">
        <v>2.1532288495838827</v>
      </c>
      <c r="BK816">
        <v>0.46555663486125237</v>
      </c>
      <c r="BL816">
        <v>1.2932128746145899E-3</v>
      </c>
      <c r="BP816" s="50">
        <f t="shared" si="281"/>
        <v>0.4824119145592029</v>
      </c>
      <c r="BQ816" s="50">
        <f t="shared" si="282"/>
        <v>6.72566091954023E-2</v>
      </c>
      <c r="BR816" s="50">
        <f t="shared" si="283"/>
        <v>0.47093410806470304</v>
      </c>
      <c r="BS816" s="50">
        <f t="shared" si="284"/>
        <v>0.5010988201977955</v>
      </c>
      <c r="BT816" s="50">
        <f t="shared" si="285"/>
        <v>1.3081503001797308E-3</v>
      </c>
      <c r="BU816" s="50">
        <f t="shared" si="285"/>
        <v>1.3919411672160987E-3</v>
      </c>
    </row>
    <row r="817" spans="1:73" x14ac:dyDescent="0.25">
      <c r="A817" s="21">
        <v>43739.521527777775</v>
      </c>
      <c r="B817" s="17">
        <v>337910</v>
      </c>
      <c r="C817" s="17">
        <v>13.43</v>
      </c>
      <c r="D817" s="17">
        <v>28.2</v>
      </c>
      <c r="E817" s="17">
        <v>684.1</v>
      </c>
      <c r="F817" s="17">
        <v>81.8</v>
      </c>
      <c r="G817" s="17">
        <v>-101.6</v>
      </c>
      <c r="H817" s="17">
        <v>-17.79</v>
      </c>
      <c r="I817" s="17">
        <v>32.07</v>
      </c>
      <c r="J817" s="17">
        <v>305.2</v>
      </c>
      <c r="K817" s="17">
        <v>602.29999999999995</v>
      </c>
      <c r="L817" s="17">
        <v>-83.8</v>
      </c>
      <c r="M817" s="17">
        <v>0.12</v>
      </c>
      <c r="N817" s="17">
        <v>582.5</v>
      </c>
      <c r="O817" s="17">
        <v>64.040000000000006</v>
      </c>
      <c r="P817" s="17">
        <v>518.5</v>
      </c>
      <c r="Q817" s="17">
        <v>390.5</v>
      </c>
      <c r="R817" s="17">
        <v>474.3</v>
      </c>
      <c r="S817" s="17">
        <v>25.38</v>
      </c>
      <c r="T817" s="17">
        <v>61.44</v>
      </c>
      <c r="U817" s="17">
        <v>0.77500000000000002</v>
      </c>
      <c r="V817" s="17">
        <v>177.5</v>
      </c>
      <c r="W817" s="17">
        <v>26.75</v>
      </c>
      <c r="X817" s="17">
        <v>0.67100000000000004</v>
      </c>
      <c r="Y817" s="17">
        <v>6.7074179999999997</v>
      </c>
      <c r="Z817" s="7">
        <f t="shared" si="264"/>
        <v>26.064999999999998</v>
      </c>
      <c r="AA817" s="7">
        <f t="shared" si="278"/>
        <v>299.21499999999997</v>
      </c>
      <c r="AB817" s="2">
        <f t="shared" si="265"/>
        <v>554.12100000000009</v>
      </c>
      <c r="AC817" s="42">
        <f t="shared" si="266"/>
        <v>3.8058379752238678</v>
      </c>
      <c r="AD817" s="42">
        <f t="shared" si="267"/>
        <v>2.3383068519775443</v>
      </c>
      <c r="AE817" s="42">
        <f t="shared" si="268"/>
        <v>0.85944035289469334</v>
      </c>
      <c r="AF817" s="42">
        <f t="shared" si="269"/>
        <v>390.60000604057592</v>
      </c>
      <c r="AG817" s="42">
        <f t="shared" si="270"/>
        <v>374.97600579895288</v>
      </c>
      <c r="AH817" s="6">
        <f t="shared" si="271"/>
        <v>374.88</v>
      </c>
      <c r="AI817" s="4">
        <v>27.908744398091901</v>
      </c>
      <c r="AJ817" s="4">
        <f t="shared" si="279"/>
        <v>301.0587443980919</v>
      </c>
      <c r="AK817" s="8">
        <f t="shared" si="272"/>
        <v>0.20857038840149439</v>
      </c>
      <c r="AL817" s="8">
        <f t="shared" si="273"/>
        <v>447.50449197228443</v>
      </c>
      <c r="AM817" s="8">
        <f t="shared" si="274"/>
        <v>2.2642051585490215</v>
      </c>
      <c r="AN817" s="8">
        <f t="shared" si="275"/>
        <v>121.60655176399926</v>
      </c>
      <c r="AO817" s="22">
        <f t="shared" si="276"/>
        <v>8.1937095504037525E-3</v>
      </c>
      <c r="AP817" s="22">
        <f t="shared" si="277"/>
        <v>9.0606715792276429E-2</v>
      </c>
      <c r="AQ817" s="19">
        <f t="shared" si="280"/>
        <v>9.0606715792276429E-2</v>
      </c>
      <c r="AX817">
        <v>0.19936526584540648</v>
      </c>
      <c r="AY817">
        <v>58.974137931034484</v>
      </c>
      <c r="AZ817">
        <v>2.4572557471264367</v>
      </c>
      <c r="BA817">
        <v>1.9903771551724139</v>
      </c>
      <c r="BB817">
        <v>7.224137931034484</v>
      </c>
      <c r="BC817">
        <v>0.30100574712643685</v>
      </c>
      <c r="BD817">
        <v>1.689371408045977</v>
      </c>
      <c r="BE817">
        <v>0.16893714080459771</v>
      </c>
      <c r="BF817">
        <v>0</v>
      </c>
      <c r="BG817">
        <v>26.064999999999998</v>
      </c>
      <c r="BH817">
        <v>0.88989833680816333</v>
      </c>
      <c r="BI817">
        <v>3.3743774453606941</v>
      </c>
      <c r="BJ817">
        <v>2.0732175024296104</v>
      </c>
      <c r="BK817">
        <v>0.46599644305671145</v>
      </c>
      <c r="BL817">
        <v>1.2944345640464206E-3</v>
      </c>
      <c r="BP817" s="50">
        <f t="shared" si="281"/>
        <v>0.89016484234138638</v>
      </c>
      <c r="BQ817" s="50">
        <f t="shared" si="282"/>
        <v>6.7574856321839086E-2</v>
      </c>
      <c r="BR817" s="50">
        <f t="shared" si="283"/>
        <v>0.47583034478118291</v>
      </c>
      <c r="BS817" s="50">
        <f t="shared" si="284"/>
        <v>0.50528766225625599</v>
      </c>
      <c r="BT817" s="50">
        <f t="shared" si="285"/>
        <v>1.3217509577255081E-3</v>
      </c>
      <c r="BU817" s="50">
        <f t="shared" si="285"/>
        <v>1.4035768396007111E-3</v>
      </c>
    </row>
    <row r="818" spans="1:73" x14ac:dyDescent="0.25">
      <c r="A818" s="21">
        <v>43739.521527777775</v>
      </c>
      <c r="B818" s="17">
        <v>337911</v>
      </c>
      <c r="C818" s="17">
        <v>13.43</v>
      </c>
      <c r="D818" s="17">
        <v>28.21</v>
      </c>
      <c r="E818" s="17">
        <v>684.8</v>
      </c>
      <c r="F818" s="17">
        <v>81.900000000000006</v>
      </c>
      <c r="G818" s="17">
        <v>-101.7</v>
      </c>
      <c r="H818" s="17">
        <v>-18.170000000000002</v>
      </c>
      <c r="I818" s="17">
        <v>32.08</v>
      </c>
      <c r="J818" s="17">
        <v>305.2</v>
      </c>
      <c r="K818" s="17">
        <v>602.79999999999995</v>
      </c>
      <c r="L818" s="17">
        <v>-83.5</v>
      </c>
      <c r="M818" s="17">
        <v>0.12</v>
      </c>
      <c r="N818" s="17">
        <v>583.1</v>
      </c>
      <c r="O818" s="17">
        <v>63.78</v>
      </c>
      <c r="P818" s="17">
        <v>519.29999999999995</v>
      </c>
      <c r="Q818" s="17">
        <v>390.5</v>
      </c>
      <c r="R818" s="17">
        <v>474</v>
      </c>
      <c r="S818" s="17">
        <v>25.41</v>
      </c>
      <c r="T818" s="17">
        <v>60.85</v>
      </c>
      <c r="U818" s="17">
        <v>0.64</v>
      </c>
      <c r="V818" s="17">
        <v>101.5</v>
      </c>
      <c r="W818" s="17">
        <v>27.45</v>
      </c>
      <c r="X818" s="17">
        <v>0.67100000000000004</v>
      </c>
      <c r="Y818" s="17">
        <v>6.7063670000000002</v>
      </c>
      <c r="Z818" s="7">
        <f t="shared" si="264"/>
        <v>26.43</v>
      </c>
      <c r="AA818" s="7">
        <f t="shared" si="278"/>
        <v>299.58</v>
      </c>
      <c r="AB818" s="2">
        <f t="shared" si="265"/>
        <v>554.68799999999999</v>
      </c>
      <c r="AC818" s="42">
        <f t="shared" si="266"/>
        <v>3.7226376181199332</v>
      </c>
      <c r="AD818" s="42">
        <f t="shared" si="267"/>
        <v>2.2652249906259794</v>
      </c>
      <c r="AE818" s="42">
        <f t="shared" si="268"/>
        <v>0.85539761766147526</v>
      </c>
      <c r="AF818" s="42">
        <f t="shared" si="269"/>
        <v>390.66307217078048</v>
      </c>
      <c r="AG818" s="42">
        <f t="shared" si="270"/>
        <v>375.03654928394923</v>
      </c>
      <c r="AH818" s="6">
        <f t="shared" si="271"/>
        <v>374.88</v>
      </c>
      <c r="AI818" s="4">
        <v>27.6050424498764</v>
      </c>
      <c r="AJ818" s="4">
        <f t="shared" si="279"/>
        <v>300.75504244987638</v>
      </c>
      <c r="AK818" s="8">
        <f t="shared" si="272"/>
        <v>0.20933459903758467</v>
      </c>
      <c r="AL818" s="8">
        <f t="shared" si="273"/>
        <v>445.60065579500213</v>
      </c>
      <c r="AM818" s="8">
        <f t="shared" si="274"/>
        <v>2.0575713839378698</v>
      </c>
      <c r="AN818" s="8">
        <f t="shared" si="275"/>
        <v>70.428583257131109</v>
      </c>
      <c r="AO818" s="22">
        <f t="shared" si="276"/>
        <v>9.4151460358002943E-3</v>
      </c>
      <c r="AP818" s="22">
        <f t="shared" si="277"/>
        <v>0.10411346115710182</v>
      </c>
      <c r="AQ818" s="19">
        <f t="shared" si="280"/>
        <v>0.10411346115710182</v>
      </c>
      <c r="AX818">
        <v>0.20314190301794316</v>
      </c>
      <c r="AY818">
        <v>59.03448275862069</v>
      </c>
      <c r="AZ818">
        <v>2.4597701149425286</v>
      </c>
      <c r="BA818">
        <v>1.9924137931034482</v>
      </c>
      <c r="BB818">
        <v>7.1982758620689653</v>
      </c>
      <c r="BC818">
        <v>0.29992816091954022</v>
      </c>
      <c r="BD818">
        <v>1.6924856321839079</v>
      </c>
      <c r="BE818">
        <v>0.1692485632183908</v>
      </c>
      <c r="BF818">
        <v>0</v>
      </c>
      <c r="BG818">
        <v>26.43</v>
      </c>
      <c r="BH818">
        <v>0.73488378781577357</v>
      </c>
      <c r="BI818">
        <v>3.4478362547801518</v>
      </c>
      <c r="BJ818">
        <v>2.0980083610337221</v>
      </c>
      <c r="BK818">
        <v>0.46974633899405477</v>
      </c>
      <c r="BL818">
        <v>1.3048509416501519E-3</v>
      </c>
      <c r="BP818" s="50">
        <f t="shared" si="281"/>
        <v>0.73510386980449971</v>
      </c>
      <c r="BQ818" s="50">
        <f t="shared" si="282"/>
        <v>6.7699425287356313E-2</v>
      </c>
      <c r="BR818" s="50">
        <f t="shared" si="283"/>
        <v>0.47789476347434312</v>
      </c>
      <c r="BS818" s="50">
        <f t="shared" si="284"/>
        <v>0.50782562772004625</v>
      </c>
      <c r="BT818" s="50">
        <f t="shared" si="285"/>
        <v>1.3274854540953976E-3</v>
      </c>
      <c r="BU818" s="50">
        <f t="shared" si="285"/>
        <v>1.4106267436667949E-3</v>
      </c>
    </row>
    <row r="819" spans="1:73" x14ac:dyDescent="0.25">
      <c r="A819" s="21">
        <v>43739.521527777775</v>
      </c>
      <c r="B819" s="17">
        <v>337912</v>
      </c>
      <c r="C819" s="17">
        <v>13.43</v>
      </c>
      <c r="D819" s="17">
        <v>28.21</v>
      </c>
      <c r="E819" s="17">
        <v>685.3</v>
      </c>
      <c r="F819" s="17">
        <v>82.1</v>
      </c>
      <c r="G819" s="17">
        <v>-101.9</v>
      </c>
      <c r="H819" s="17">
        <v>-18.8</v>
      </c>
      <c r="I819" s="17">
        <v>32.090000000000003</v>
      </c>
      <c r="J819" s="17">
        <v>305.2</v>
      </c>
      <c r="K819" s="17">
        <v>603.20000000000005</v>
      </c>
      <c r="L819" s="17">
        <v>-83.1</v>
      </c>
      <c r="M819" s="17">
        <v>0.12</v>
      </c>
      <c r="N819" s="17">
        <v>583.4</v>
      </c>
      <c r="O819" s="17">
        <v>63.3</v>
      </c>
      <c r="P819" s="17">
        <v>520.1</v>
      </c>
      <c r="Q819" s="17">
        <v>390.3</v>
      </c>
      <c r="R819" s="17">
        <v>473.4</v>
      </c>
      <c r="S819" s="17">
        <v>25.45</v>
      </c>
      <c r="T819" s="17">
        <v>62.05</v>
      </c>
      <c r="U819" s="17">
        <v>0.19</v>
      </c>
      <c r="V819" s="17">
        <v>190.5</v>
      </c>
      <c r="W819" s="17">
        <v>27.85</v>
      </c>
      <c r="X819" s="17">
        <v>0.67100000000000004</v>
      </c>
      <c r="Y819" s="17">
        <v>6.7105459999999999</v>
      </c>
      <c r="Z819" s="7">
        <f t="shared" si="264"/>
        <v>26.65</v>
      </c>
      <c r="AA819" s="7">
        <f t="shared" si="278"/>
        <v>299.79999999999995</v>
      </c>
      <c r="AB819" s="2">
        <f t="shared" si="265"/>
        <v>555.09299999999996</v>
      </c>
      <c r="AC819" s="42">
        <f t="shared" si="266"/>
        <v>3.7161073431663767</v>
      </c>
      <c r="AD819" s="42">
        <f t="shared" si="267"/>
        <v>2.3058446064347367</v>
      </c>
      <c r="AE819" s="42">
        <f t="shared" si="268"/>
        <v>0.85748438311926634</v>
      </c>
      <c r="AF819" s="42">
        <f t="shared" si="269"/>
        <v>392.76772407309699</v>
      </c>
      <c r="AG819" s="42">
        <f t="shared" si="270"/>
        <v>377.0570151101731</v>
      </c>
      <c r="AH819" s="6">
        <f t="shared" si="271"/>
        <v>374.68799999999999</v>
      </c>
      <c r="AI819" s="4">
        <v>27.599577023494302</v>
      </c>
      <c r="AJ819" s="4">
        <f t="shared" si="279"/>
        <v>300.74957702349428</v>
      </c>
      <c r="AK819" s="8">
        <f t="shared" si="272"/>
        <v>0.20979611956696181</v>
      </c>
      <c r="AL819" s="8">
        <f t="shared" si="273"/>
        <v>445.5278519614709</v>
      </c>
      <c r="AM819" s="8">
        <f t="shared" si="274"/>
        <v>1.1210932164632876</v>
      </c>
      <c r="AN819" s="8">
        <f t="shared" si="275"/>
        <v>31.01075979365919</v>
      </c>
      <c r="AO819" s="22">
        <f t="shared" si="276"/>
        <v>1.0319088989770204E-2</v>
      </c>
      <c r="AP819" s="22">
        <f t="shared" si="277"/>
        <v>0.1141093368735832</v>
      </c>
      <c r="AQ819" s="19">
        <f t="shared" si="280"/>
        <v>0.1141093368735832</v>
      </c>
      <c r="AX819">
        <v>0.20544717183601532</v>
      </c>
      <c r="AY819">
        <v>59.077586206896548</v>
      </c>
      <c r="AZ819">
        <v>2.461566091954023</v>
      </c>
      <c r="BA819">
        <v>1.9938685344827587</v>
      </c>
      <c r="BB819">
        <v>7.1637931034482731</v>
      </c>
      <c r="BC819">
        <v>0.2984913793103447</v>
      </c>
      <c r="BD819">
        <v>1.6953771551724139</v>
      </c>
      <c r="BE819">
        <v>0.16953771551724139</v>
      </c>
      <c r="BF819">
        <v>0</v>
      </c>
      <c r="BG819">
        <v>26.65</v>
      </c>
      <c r="BH819">
        <v>0.21816862450780777</v>
      </c>
      <c r="BI819">
        <v>3.4927825272241049</v>
      </c>
      <c r="BJ819">
        <v>2.167271558142557</v>
      </c>
      <c r="BK819">
        <v>0.47075775222891969</v>
      </c>
      <c r="BL819">
        <v>1.3076604228581103E-3</v>
      </c>
      <c r="BP819" s="50">
        <f t="shared" si="281"/>
        <v>0.21823396134821083</v>
      </c>
      <c r="BQ819" s="50">
        <f t="shared" si="282"/>
        <v>6.7815086206896566E-2</v>
      </c>
      <c r="BR819" s="50">
        <f t="shared" si="283"/>
        <v>0.47323415538900432</v>
      </c>
      <c r="BS819" s="50">
        <f t="shared" si="284"/>
        <v>0.50420912352343039</v>
      </c>
      <c r="BT819" s="50">
        <f t="shared" si="285"/>
        <v>1.3145393205250119E-3</v>
      </c>
      <c r="BU819" s="50">
        <f t="shared" si="285"/>
        <v>1.4005808986761955E-3</v>
      </c>
    </row>
    <row r="820" spans="1:73" x14ac:dyDescent="0.25">
      <c r="A820" s="21">
        <v>43739.522222222222</v>
      </c>
      <c r="B820" s="17">
        <v>337913</v>
      </c>
      <c r="C820" s="17">
        <v>13.43</v>
      </c>
      <c r="D820" s="17">
        <v>28.22</v>
      </c>
      <c r="E820" s="17">
        <v>685.8</v>
      </c>
      <c r="F820" s="17">
        <v>82.4</v>
      </c>
      <c r="G820" s="17">
        <v>-100.9</v>
      </c>
      <c r="H820" s="17">
        <v>-18.71</v>
      </c>
      <c r="I820" s="17">
        <v>32.1</v>
      </c>
      <c r="J820" s="17">
        <v>305.2</v>
      </c>
      <c r="K820" s="17">
        <v>603.4</v>
      </c>
      <c r="L820" s="17">
        <v>-82.2</v>
      </c>
      <c r="M820" s="17">
        <v>0.12</v>
      </c>
      <c r="N820" s="17">
        <v>584.9</v>
      </c>
      <c r="O820" s="17">
        <v>63.67</v>
      </c>
      <c r="P820" s="17">
        <v>521.20000000000005</v>
      </c>
      <c r="Q820" s="17">
        <v>391.3</v>
      </c>
      <c r="R820" s="17">
        <v>473.5</v>
      </c>
      <c r="S820" s="17">
        <v>25.49</v>
      </c>
      <c r="T820" s="17">
        <v>62.31</v>
      </c>
      <c r="U820" s="17">
        <v>1.59</v>
      </c>
      <c r="V820" s="17">
        <v>342.5</v>
      </c>
      <c r="W820" s="17">
        <v>26.8</v>
      </c>
      <c r="X820" s="17">
        <v>0.67200000000000004</v>
      </c>
      <c r="Y820" s="17">
        <v>6.7236859999999998</v>
      </c>
      <c r="Z820" s="7">
        <f t="shared" si="264"/>
        <v>26.145</v>
      </c>
      <c r="AA820" s="7">
        <f t="shared" si="278"/>
        <v>299.29499999999996</v>
      </c>
      <c r="AB820" s="2">
        <f t="shared" si="265"/>
        <v>555.49800000000005</v>
      </c>
      <c r="AC820" s="42">
        <f t="shared" si="266"/>
        <v>3.3829873822294547</v>
      </c>
      <c r="AD820" s="42">
        <f t="shared" si="267"/>
        <v>2.1079394378671732</v>
      </c>
      <c r="AE820" s="42">
        <f t="shared" si="268"/>
        <v>0.84675532480268179</v>
      </c>
      <c r="AF820" s="42">
        <f t="shared" si="269"/>
        <v>385.24662410430466</v>
      </c>
      <c r="AG820" s="42">
        <f t="shared" si="270"/>
        <v>369.83675914013247</v>
      </c>
      <c r="AH820" s="6">
        <f t="shared" si="271"/>
        <v>375.64800000000002</v>
      </c>
      <c r="AI820" s="4">
        <v>26.1080090647338</v>
      </c>
      <c r="AJ820" s="4">
        <f t="shared" si="279"/>
        <v>299.25800906473376</v>
      </c>
      <c r="AK820" s="8">
        <f t="shared" si="272"/>
        <v>0.20873772719779204</v>
      </c>
      <c r="AL820" s="8">
        <f t="shared" si="273"/>
        <v>436.54440934933416</v>
      </c>
      <c r="AM820" s="8">
        <f t="shared" si="274"/>
        <v>3.2431234944109053</v>
      </c>
      <c r="AN820" s="8">
        <f t="shared" si="275"/>
        <v>-3.4946145682811296</v>
      </c>
      <c r="AO820" s="22">
        <f t="shared" si="276"/>
        <v>1.1340287670411491E-2</v>
      </c>
      <c r="AP820" s="22">
        <f t="shared" si="277"/>
        <v>0.12540183608351108</v>
      </c>
      <c r="AQ820" s="19">
        <f t="shared" si="280"/>
        <v>0.12540183608351108</v>
      </c>
      <c r="AX820">
        <v>0.20018792458170417</v>
      </c>
      <c r="AY820">
        <v>59.120689655172413</v>
      </c>
      <c r="AZ820">
        <v>2.4633620689655173</v>
      </c>
      <c r="BA820">
        <v>1.9953232758620691</v>
      </c>
      <c r="BB820">
        <v>7.0862068965517233</v>
      </c>
      <c r="BC820">
        <v>0.29525862068965514</v>
      </c>
      <c r="BD820">
        <v>1.7000646551724139</v>
      </c>
      <c r="BE820">
        <v>0.17000646551724141</v>
      </c>
      <c r="BF820">
        <v>0</v>
      </c>
      <c r="BG820">
        <v>26.145</v>
      </c>
      <c r="BH820">
        <v>1.8257269103548124</v>
      </c>
      <c r="BI820">
        <v>3.3903602208668864</v>
      </c>
      <c r="BJ820">
        <v>2.1125334536221572</v>
      </c>
      <c r="BK820">
        <v>0.46832274180657268</v>
      </c>
      <c r="BL820">
        <v>1.3008965050182574E-3</v>
      </c>
      <c r="BP820" s="50">
        <f t="shared" si="281"/>
        <v>1.8262736765455538</v>
      </c>
      <c r="BQ820" s="50">
        <f t="shared" si="282"/>
        <v>6.8002586206896559E-2</v>
      </c>
      <c r="BR820" s="50">
        <f t="shared" si="283"/>
        <v>0.48751948837923609</v>
      </c>
      <c r="BS820" s="50">
        <f t="shared" si="284"/>
        <v>0.515701756221146</v>
      </c>
      <c r="BT820" s="50">
        <f t="shared" si="285"/>
        <v>1.3542208010534336E-3</v>
      </c>
      <c r="BU820" s="50">
        <f t="shared" si="285"/>
        <v>1.4325048783920722E-3</v>
      </c>
    </row>
    <row r="821" spans="1:73" x14ac:dyDescent="0.25">
      <c r="A821" s="21">
        <v>43739.522222222222</v>
      </c>
      <c r="B821" s="17">
        <v>337914</v>
      </c>
      <c r="C821" s="17">
        <v>13.43</v>
      </c>
      <c r="D821" s="17">
        <v>28.23</v>
      </c>
      <c r="E821" s="17">
        <v>684.4</v>
      </c>
      <c r="F821" s="17">
        <v>82.2</v>
      </c>
      <c r="G821" s="17">
        <v>-101.4</v>
      </c>
      <c r="H821" s="17">
        <v>-19.04</v>
      </c>
      <c r="I821" s="17">
        <v>32.090000000000003</v>
      </c>
      <c r="J821" s="17">
        <v>305.2</v>
      </c>
      <c r="K821" s="17">
        <v>602.20000000000005</v>
      </c>
      <c r="L821" s="17">
        <v>-82.4</v>
      </c>
      <c r="M821" s="17">
        <v>0.12</v>
      </c>
      <c r="N821" s="17">
        <v>583</v>
      </c>
      <c r="O821" s="17">
        <v>63.13</v>
      </c>
      <c r="P821" s="17">
        <v>519.9</v>
      </c>
      <c r="Q821" s="17">
        <v>390.8</v>
      </c>
      <c r="R821" s="17">
        <v>473.2</v>
      </c>
      <c r="S821" s="17">
        <v>25.53</v>
      </c>
      <c r="T821" s="17">
        <v>60.24</v>
      </c>
      <c r="U821" s="17">
        <v>0.73</v>
      </c>
      <c r="V821" s="17">
        <v>78.5</v>
      </c>
      <c r="W821" s="17">
        <v>26.65</v>
      </c>
      <c r="X821" s="17">
        <v>0.67200000000000004</v>
      </c>
      <c r="Y821" s="17">
        <v>6.7149989999999997</v>
      </c>
      <c r="Z821" s="7">
        <f t="shared" si="264"/>
        <v>26.09</v>
      </c>
      <c r="AA821" s="7">
        <f t="shared" si="278"/>
        <v>299.23999999999995</v>
      </c>
      <c r="AB821" s="2">
        <f t="shared" si="265"/>
        <v>554.36400000000003</v>
      </c>
      <c r="AC821" s="42">
        <f t="shared" si="266"/>
        <v>3.4364253287947748</v>
      </c>
      <c r="AD821" s="42">
        <f t="shared" si="267"/>
        <v>2.0701026180659725</v>
      </c>
      <c r="AE821" s="42">
        <f t="shared" si="268"/>
        <v>0.8445871617427041</v>
      </c>
      <c r="AF821" s="42">
        <f t="shared" si="269"/>
        <v>383.97780245377731</v>
      </c>
      <c r="AG821" s="42">
        <f t="shared" si="270"/>
        <v>368.6186903556262</v>
      </c>
      <c r="AH821" s="6">
        <f t="shared" si="271"/>
        <v>375.16800000000001</v>
      </c>
      <c r="AI821" s="4">
        <v>26.343455454616201</v>
      </c>
      <c r="AJ821" s="4">
        <f t="shared" si="279"/>
        <v>299.4934554546162</v>
      </c>
      <c r="AK821" s="8">
        <f t="shared" si="272"/>
        <v>0.20862267216451219</v>
      </c>
      <c r="AL821" s="8">
        <f t="shared" si="273"/>
        <v>437.98866436781026</v>
      </c>
      <c r="AM821" s="8">
        <f t="shared" si="274"/>
        <v>2.1974872013279168</v>
      </c>
      <c r="AN821" s="8">
        <f t="shared" si="275"/>
        <v>16.22439387644377</v>
      </c>
      <c r="AO821" s="22">
        <f t="shared" si="276"/>
        <v>1.0821711705947132E-2</v>
      </c>
      <c r="AP821" s="22">
        <f t="shared" si="277"/>
        <v>0.11966738031108105</v>
      </c>
      <c r="AQ821" s="19">
        <f t="shared" si="280"/>
        <v>0.11966738031108105</v>
      </c>
      <c r="AX821">
        <v>0.19962204048660054</v>
      </c>
      <c r="AY821">
        <v>59</v>
      </c>
      <c r="AZ821">
        <v>2.4583333333333335</v>
      </c>
      <c r="BA821">
        <v>1.9912500000000002</v>
      </c>
      <c r="BB821">
        <v>7.1034482758620676</v>
      </c>
      <c r="BC821">
        <v>0.29597701149425282</v>
      </c>
      <c r="BD821">
        <v>1.6952729885057474</v>
      </c>
      <c r="BE821">
        <v>0.16952729885057474</v>
      </c>
      <c r="BF821">
        <v>0</v>
      </c>
      <c r="BG821">
        <v>26.09</v>
      </c>
      <c r="BH821">
        <v>0.83822682047736663</v>
      </c>
      <c r="BI821">
        <v>3.3793649942204609</v>
      </c>
      <c r="BJ821">
        <v>2.0357294725184056</v>
      </c>
      <c r="BK821">
        <v>0.46864671342364828</v>
      </c>
      <c r="BL821">
        <v>1.3017964261768007E-3</v>
      </c>
      <c r="BP821" s="50">
        <f t="shared" si="281"/>
        <v>0.83847785149575738</v>
      </c>
      <c r="BQ821" s="50">
        <f t="shared" si="282"/>
        <v>6.78109195402299E-2</v>
      </c>
      <c r="BR821" s="50">
        <f t="shared" si="283"/>
        <v>0.47798144030982576</v>
      </c>
      <c r="BS821" s="50">
        <f t="shared" si="284"/>
        <v>0.50763974429111036</v>
      </c>
      <c r="BT821" s="50">
        <f t="shared" si="285"/>
        <v>1.3277262230828493E-3</v>
      </c>
      <c r="BU821" s="50">
        <f t="shared" si="285"/>
        <v>1.4101104008086398E-3</v>
      </c>
    </row>
    <row r="822" spans="1:73" x14ac:dyDescent="0.25">
      <c r="A822" s="21">
        <v>43739.522222222222</v>
      </c>
      <c r="B822" s="17">
        <v>337915</v>
      </c>
      <c r="C822" s="17">
        <v>13.44</v>
      </c>
      <c r="D822" s="17">
        <v>28.23</v>
      </c>
      <c r="E822" s="17">
        <v>683.7</v>
      </c>
      <c r="F822" s="17">
        <v>82.3</v>
      </c>
      <c r="G822" s="17">
        <v>-101.2</v>
      </c>
      <c r="H822" s="17">
        <v>-18.36</v>
      </c>
      <c r="I822" s="17">
        <v>32.1</v>
      </c>
      <c r="J822" s="17">
        <v>305.2</v>
      </c>
      <c r="K822" s="17">
        <v>601.4</v>
      </c>
      <c r="L822" s="17">
        <v>-82.9</v>
      </c>
      <c r="M822" s="17">
        <v>0.12</v>
      </c>
      <c r="N822" s="17">
        <v>582.5</v>
      </c>
      <c r="O822" s="17">
        <v>63.89</v>
      </c>
      <c r="P822" s="17">
        <v>518.6</v>
      </c>
      <c r="Q822" s="17">
        <v>391</v>
      </c>
      <c r="R822" s="17">
        <v>473.9</v>
      </c>
      <c r="S822" s="17">
        <v>25.55</v>
      </c>
      <c r="T822" s="17">
        <v>59.81</v>
      </c>
      <c r="U822" s="17">
        <v>1.25</v>
      </c>
      <c r="V822" s="17">
        <v>168.5</v>
      </c>
      <c r="W822" s="17">
        <v>26.45</v>
      </c>
      <c r="X822" s="17">
        <v>0.67100000000000004</v>
      </c>
      <c r="Y822" s="17">
        <v>6.707084</v>
      </c>
      <c r="Z822" s="7">
        <f t="shared" si="264"/>
        <v>26</v>
      </c>
      <c r="AA822" s="7">
        <f t="shared" si="278"/>
        <v>299.14999999999998</v>
      </c>
      <c r="AB822" s="2">
        <f t="shared" si="265"/>
        <v>553.79700000000003</v>
      </c>
      <c r="AC822" s="42">
        <f t="shared" si="266"/>
        <v>3.5923074596734552</v>
      </c>
      <c r="AD822" s="42">
        <f t="shared" si="267"/>
        <v>2.1485590916306934</v>
      </c>
      <c r="AE822" s="42">
        <f t="shared" si="268"/>
        <v>0.84912843242086944</v>
      </c>
      <c r="AF822" s="42">
        <f t="shared" si="269"/>
        <v>385.57819926258503</v>
      </c>
      <c r="AG822" s="42">
        <f t="shared" si="270"/>
        <v>370.15507129208163</v>
      </c>
      <c r="AH822" s="6">
        <f t="shared" si="271"/>
        <v>375.36</v>
      </c>
      <c r="AI822" s="4">
        <v>27.015848896274299</v>
      </c>
      <c r="AJ822" s="4">
        <f t="shared" si="279"/>
        <v>300.16584889627427</v>
      </c>
      <c r="AK822" s="8">
        <f t="shared" si="272"/>
        <v>0.20843449150073629</v>
      </c>
      <c r="AL822" s="8">
        <f t="shared" si="273"/>
        <v>442.09146538876803</v>
      </c>
      <c r="AM822" s="8">
        <f t="shared" si="274"/>
        <v>2.8755434269021221</v>
      </c>
      <c r="AN822" s="8">
        <f t="shared" si="275"/>
        <v>85.092156165945127</v>
      </c>
      <c r="AO822" s="22">
        <f t="shared" si="276"/>
        <v>9.1518339221495822E-3</v>
      </c>
      <c r="AP822" s="22">
        <f t="shared" si="277"/>
        <v>0.10120173409386489</v>
      </c>
      <c r="AQ822" s="19">
        <f t="shared" si="280"/>
        <v>0.10120173409386489</v>
      </c>
      <c r="AX822">
        <v>0.19869895242110683</v>
      </c>
      <c r="AY822">
        <v>58.939655172413801</v>
      </c>
      <c r="AZ822">
        <v>2.4558189655172415</v>
      </c>
      <c r="BA822">
        <v>1.9892133620689658</v>
      </c>
      <c r="BB822">
        <v>7.1465517241379297</v>
      </c>
      <c r="BC822">
        <v>0.29777298850574707</v>
      </c>
      <c r="BD822">
        <v>1.6914403735632186</v>
      </c>
      <c r="BE822">
        <v>0.16914403735632189</v>
      </c>
      <c r="BF822">
        <v>0</v>
      </c>
      <c r="BG822">
        <v>26</v>
      </c>
      <c r="BH822">
        <v>1.4353198980776827</v>
      </c>
      <c r="BI822">
        <v>3.3614398286025637</v>
      </c>
      <c r="BJ822">
        <v>2.0104771614871932</v>
      </c>
      <c r="BK822">
        <v>0.46845173945017271</v>
      </c>
      <c r="BL822">
        <v>1.3012548318060352E-3</v>
      </c>
      <c r="BP822" s="50">
        <f t="shared" si="281"/>
        <v>1.4357497457119135</v>
      </c>
      <c r="BQ822" s="50">
        <f t="shared" si="282"/>
        <v>6.765761494252874E-2</v>
      </c>
      <c r="BR822" s="50">
        <f t="shared" si="283"/>
        <v>0.48395271903660292</v>
      </c>
      <c r="BS822" s="50">
        <f t="shared" si="284"/>
        <v>0.5125285387648344</v>
      </c>
      <c r="BT822" s="50">
        <f t="shared" si="285"/>
        <v>1.3443131084350081E-3</v>
      </c>
      <c r="BU822" s="50">
        <f t="shared" si="285"/>
        <v>1.4236903854578733E-3</v>
      </c>
    </row>
    <row r="823" spans="1:73" x14ac:dyDescent="0.25">
      <c r="A823" s="21">
        <v>43739.522222222222</v>
      </c>
      <c r="B823" s="17">
        <v>337916</v>
      </c>
      <c r="C823" s="17">
        <v>13.44</v>
      </c>
      <c r="D823" s="17">
        <v>28.24</v>
      </c>
      <c r="E823" s="17">
        <v>684.4</v>
      </c>
      <c r="F823" s="17">
        <v>82.4</v>
      </c>
      <c r="G823" s="17">
        <v>-100.5</v>
      </c>
      <c r="H823" s="17">
        <v>-18.47</v>
      </c>
      <c r="I823" s="17">
        <v>32.08</v>
      </c>
      <c r="J823" s="17">
        <v>305.2</v>
      </c>
      <c r="K823" s="17">
        <v>602.1</v>
      </c>
      <c r="L823" s="17">
        <v>-82</v>
      </c>
      <c r="M823" s="17">
        <v>0.12</v>
      </c>
      <c r="N823" s="17">
        <v>583.9</v>
      </c>
      <c r="O823" s="17">
        <v>63.89</v>
      </c>
      <c r="P823" s="17">
        <v>520.1</v>
      </c>
      <c r="Q823" s="17">
        <v>391.7</v>
      </c>
      <c r="R823" s="17">
        <v>473.7</v>
      </c>
      <c r="S823" s="17">
        <v>25.56</v>
      </c>
      <c r="T823" s="17">
        <v>58.76</v>
      </c>
      <c r="U823" s="17">
        <v>0.99</v>
      </c>
      <c r="V823" s="17">
        <v>340</v>
      </c>
      <c r="W823" s="17">
        <v>27.2</v>
      </c>
      <c r="X823" s="17">
        <v>0.67200000000000004</v>
      </c>
      <c r="Y823" s="17">
        <v>6.7154569999999998</v>
      </c>
      <c r="Z823" s="7">
        <f t="shared" si="264"/>
        <v>26.38</v>
      </c>
      <c r="AA823" s="7">
        <f t="shared" si="278"/>
        <v>299.52999999999997</v>
      </c>
      <c r="AB823" s="2">
        <f t="shared" si="265"/>
        <v>554.36400000000003</v>
      </c>
      <c r="AC823" s="42">
        <f t="shared" si="266"/>
        <v>3.3037393103235728</v>
      </c>
      <c r="AD823" s="42">
        <f t="shared" si="267"/>
        <v>1.9412772187461314</v>
      </c>
      <c r="AE823" s="42">
        <f t="shared" si="268"/>
        <v>0.83674668608152203</v>
      </c>
      <c r="AF823" s="42">
        <f t="shared" si="269"/>
        <v>381.89007001462801</v>
      </c>
      <c r="AG823" s="42">
        <f t="shared" si="270"/>
        <v>366.61446721404286</v>
      </c>
      <c r="AH823" s="6">
        <f t="shared" si="271"/>
        <v>376.03199999999998</v>
      </c>
      <c r="AI823" s="4">
        <v>25.765655284432501</v>
      </c>
      <c r="AJ823" s="4">
        <f t="shared" si="279"/>
        <v>298.91565528443249</v>
      </c>
      <c r="AK823" s="8">
        <f t="shared" si="272"/>
        <v>0.20922980249093517</v>
      </c>
      <c r="AL823" s="8">
        <f t="shared" si="273"/>
        <v>434.39837029611419</v>
      </c>
      <c r="AM823" s="8">
        <f t="shared" si="274"/>
        <v>2.5590720974603274</v>
      </c>
      <c r="AN823" s="8">
        <f t="shared" si="275"/>
        <v>-45.79679998967552</v>
      </c>
      <c r="AO823" s="22">
        <f t="shared" si="276"/>
        <v>1.2335176671845489E-2</v>
      </c>
      <c r="AP823" s="22">
        <f t="shared" si="277"/>
        <v>0.13640340069149134</v>
      </c>
      <c r="AQ823" s="19">
        <f t="shared" si="280"/>
        <v>0.13640340069149134</v>
      </c>
      <c r="AX823">
        <v>0.20262102480298078</v>
      </c>
      <c r="AY823">
        <v>59</v>
      </c>
      <c r="AZ823">
        <v>2.4583333333333335</v>
      </c>
      <c r="BA823">
        <v>1.9912500000000002</v>
      </c>
      <c r="BB823">
        <v>7.0689655172413799</v>
      </c>
      <c r="BC823">
        <v>0.29454022988505751</v>
      </c>
      <c r="BD823">
        <v>1.6967097701149427</v>
      </c>
      <c r="BE823">
        <v>0.16967097701149428</v>
      </c>
      <c r="BF823">
        <v>0</v>
      </c>
      <c r="BG823">
        <v>26.38</v>
      </c>
      <c r="BH823">
        <v>1.1367733592775247</v>
      </c>
      <c r="BI823">
        <v>3.437691762984572</v>
      </c>
      <c r="BJ823">
        <v>2.0199876799297347</v>
      </c>
      <c r="BK823">
        <v>0.47334063052922737</v>
      </c>
      <c r="BL823">
        <v>1.3148350848034094E-3</v>
      </c>
      <c r="BP823" s="50">
        <f t="shared" si="281"/>
        <v>1.1371137986038353</v>
      </c>
      <c r="BQ823" s="50">
        <f t="shared" si="282"/>
        <v>6.7868390804597709E-2</v>
      </c>
      <c r="BR823" s="50">
        <f t="shared" si="283"/>
        <v>0.48578204534246966</v>
      </c>
      <c r="BS823" s="50">
        <f t="shared" si="284"/>
        <v>0.51509757394111111</v>
      </c>
      <c r="BT823" s="50">
        <f t="shared" si="285"/>
        <v>1.3493945703957492E-3</v>
      </c>
      <c r="BU823" s="50">
        <f t="shared" si="285"/>
        <v>1.4308265942808644E-3</v>
      </c>
    </row>
    <row r="824" spans="1:73" x14ac:dyDescent="0.25">
      <c r="A824" s="21">
        <v>43739.522222222222</v>
      </c>
      <c r="B824" s="17">
        <v>337917</v>
      </c>
      <c r="C824" s="17">
        <v>13.44</v>
      </c>
      <c r="D824" s="17">
        <v>28.25</v>
      </c>
      <c r="E824" s="17">
        <v>684.6</v>
      </c>
      <c r="F824" s="17">
        <v>82.3</v>
      </c>
      <c r="G824" s="17">
        <v>-100.1</v>
      </c>
      <c r="H824" s="17">
        <v>-17.510000000000002</v>
      </c>
      <c r="I824" s="17">
        <v>32.08</v>
      </c>
      <c r="J824" s="17">
        <v>305.2</v>
      </c>
      <c r="K824" s="17">
        <v>602.29999999999995</v>
      </c>
      <c r="L824" s="17">
        <v>-82.6</v>
      </c>
      <c r="M824" s="17">
        <v>0.12</v>
      </c>
      <c r="N824" s="17">
        <v>584.5</v>
      </c>
      <c r="O824" s="17">
        <v>64.77</v>
      </c>
      <c r="P824" s="17">
        <v>519.70000000000005</v>
      </c>
      <c r="Q824" s="17">
        <v>392</v>
      </c>
      <c r="R824" s="17">
        <v>474.6</v>
      </c>
      <c r="S824" s="17">
        <v>25.56</v>
      </c>
      <c r="T824" s="17">
        <v>61.54</v>
      </c>
      <c r="U824" s="17">
        <v>1.6</v>
      </c>
      <c r="V824" s="17">
        <v>339.5</v>
      </c>
      <c r="W824" s="17">
        <v>26.95</v>
      </c>
      <c r="X824" s="17">
        <v>0.67200000000000004</v>
      </c>
      <c r="Y824" s="17">
        <v>6.7199260000000001</v>
      </c>
      <c r="Z824" s="7">
        <f t="shared" si="264"/>
        <v>26.254999999999999</v>
      </c>
      <c r="AA824" s="7">
        <f t="shared" si="278"/>
        <v>299.40499999999997</v>
      </c>
      <c r="AB824" s="2">
        <f t="shared" si="265"/>
        <v>554.52600000000007</v>
      </c>
      <c r="AC824" s="42">
        <f t="shared" si="266"/>
        <v>3.4175634106444259</v>
      </c>
      <c r="AD824" s="42">
        <f t="shared" si="267"/>
        <v>2.1031685229105794</v>
      </c>
      <c r="AE824" s="42">
        <f t="shared" si="268"/>
        <v>0.8464365247502329</v>
      </c>
      <c r="AF824" s="42">
        <f t="shared" si="269"/>
        <v>385.66803854883898</v>
      </c>
      <c r="AG824" s="42">
        <f t="shared" si="270"/>
        <v>370.24131700688542</v>
      </c>
      <c r="AH824" s="6">
        <f t="shared" si="271"/>
        <v>376.32</v>
      </c>
      <c r="AI824" s="4">
        <v>26.274367075526801</v>
      </c>
      <c r="AJ824" s="4">
        <f t="shared" si="279"/>
        <v>299.42436707552679</v>
      </c>
      <c r="AK824" s="8">
        <f t="shared" si="272"/>
        <v>0.20896796415409341</v>
      </c>
      <c r="AL824" s="8">
        <f t="shared" si="273"/>
        <v>437.52968385856173</v>
      </c>
      <c r="AM824" s="8">
        <f t="shared" si="274"/>
        <v>3.2533060108142302</v>
      </c>
      <c r="AN824" s="8">
        <f t="shared" si="275"/>
        <v>1.8353945864942365</v>
      </c>
      <c r="AO824" s="22">
        <f t="shared" si="276"/>
        <v>1.1189675762540818E-2</v>
      </c>
      <c r="AP824" s="22">
        <f t="shared" si="277"/>
        <v>0.12373635718809452</v>
      </c>
      <c r="AQ824" s="19">
        <f t="shared" si="280"/>
        <v>0.12373635718809452</v>
      </c>
      <c r="AX824">
        <v>0.20132374358241456</v>
      </c>
      <c r="AY824">
        <v>59.017241379310349</v>
      </c>
      <c r="AZ824">
        <v>2.459051724137931</v>
      </c>
      <c r="BA824">
        <v>1.9918318965517243</v>
      </c>
      <c r="BB824">
        <v>7.1206896551724164</v>
      </c>
      <c r="BC824">
        <v>0.29669540229885066</v>
      </c>
      <c r="BD824">
        <v>1.6951364942528737</v>
      </c>
      <c r="BE824">
        <v>0.16951364942528738</v>
      </c>
      <c r="BF824">
        <v>0</v>
      </c>
      <c r="BG824">
        <v>26.254999999999999</v>
      </c>
      <c r="BH824">
        <v>1.8372094695394339</v>
      </c>
      <c r="BI824">
        <v>3.4124442345198056</v>
      </c>
      <c r="BJ824">
        <v>2.1000181819234882</v>
      </c>
      <c r="BK824">
        <v>0.46937833200344292</v>
      </c>
      <c r="BL824">
        <v>1.3038287000095635E-3</v>
      </c>
      <c r="BP824" s="50">
        <f t="shared" si="281"/>
        <v>1.8377596745112492</v>
      </c>
      <c r="BQ824" s="50">
        <f t="shared" si="282"/>
        <v>6.7805459770114956E-2</v>
      </c>
      <c r="BR824" s="50">
        <f t="shared" si="283"/>
        <v>0.4886538461335459</v>
      </c>
      <c r="BS824" s="50">
        <f t="shared" si="284"/>
        <v>0.51678835140088397</v>
      </c>
      <c r="BT824" s="50">
        <f t="shared" si="285"/>
        <v>1.3573717948154051E-3</v>
      </c>
      <c r="BU824" s="50">
        <f t="shared" si="285"/>
        <v>1.4355231983357889E-3</v>
      </c>
    </row>
    <row r="825" spans="1:73" x14ac:dyDescent="0.25">
      <c r="A825" s="21">
        <v>43739.522222222222</v>
      </c>
      <c r="B825" s="17">
        <v>337918</v>
      </c>
      <c r="C825" s="17">
        <v>13.43</v>
      </c>
      <c r="D825" s="17">
        <v>28.25</v>
      </c>
      <c r="E825" s="17">
        <v>685.6</v>
      </c>
      <c r="F825" s="17">
        <v>83</v>
      </c>
      <c r="G825" s="17">
        <v>-99.5</v>
      </c>
      <c r="H825" s="17">
        <v>-16.18</v>
      </c>
      <c r="I825" s="17">
        <v>32.06</v>
      </c>
      <c r="J825" s="17">
        <v>305.2</v>
      </c>
      <c r="K825" s="17">
        <v>602.6</v>
      </c>
      <c r="L825" s="17">
        <v>-83.3</v>
      </c>
      <c r="M825" s="17">
        <v>0.121</v>
      </c>
      <c r="N825" s="17">
        <v>586.1</v>
      </c>
      <c r="O825" s="17">
        <v>66.8</v>
      </c>
      <c r="P825" s="17">
        <v>519.29999999999995</v>
      </c>
      <c r="Q825" s="17">
        <v>392.6</v>
      </c>
      <c r="R825" s="17">
        <v>475.8</v>
      </c>
      <c r="S825" s="17">
        <v>25.56</v>
      </c>
      <c r="T825" s="17">
        <v>58.37</v>
      </c>
      <c r="U825" s="17">
        <v>2.6150000000000002</v>
      </c>
      <c r="V825" s="17">
        <v>345.5</v>
      </c>
      <c r="W825" s="17">
        <v>25.55</v>
      </c>
      <c r="X825" s="17">
        <v>0.67400000000000004</v>
      </c>
      <c r="Y825" s="17">
        <v>6.7398860000000003</v>
      </c>
      <c r="Z825" s="7">
        <f t="shared" si="264"/>
        <v>25.555</v>
      </c>
      <c r="AA825" s="7">
        <f t="shared" si="278"/>
        <v>298.70499999999998</v>
      </c>
      <c r="AB825" s="2">
        <f t="shared" si="265"/>
        <v>555.33600000000001</v>
      </c>
      <c r="AC825" s="42">
        <f t="shared" si="266"/>
        <v>3.5770560357545795</v>
      </c>
      <c r="AD825" s="42">
        <f t="shared" si="267"/>
        <v>2.0879276080699483</v>
      </c>
      <c r="AE825" s="42">
        <f t="shared" si="268"/>
        <v>0.84583972496753901</v>
      </c>
      <c r="AF825" s="42">
        <f t="shared" si="269"/>
        <v>381.80455563403547</v>
      </c>
      <c r="AG825" s="42">
        <f t="shared" si="270"/>
        <v>366.53237340867406</v>
      </c>
      <c r="AH825" s="6">
        <f t="shared" si="271"/>
        <v>376.89600000000002</v>
      </c>
      <c r="AI825" s="4">
        <v>26.9079271730869</v>
      </c>
      <c r="AJ825" s="4">
        <f t="shared" si="279"/>
        <v>300.05792717308685</v>
      </c>
      <c r="AK825" s="8">
        <f t="shared" si="272"/>
        <v>0.20750570551976297</v>
      </c>
      <c r="AL825" s="8">
        <f t="shared" si="273"/>
        <v>441.51345137687656</v>
      </c>
      <c r="AM825" s="8">
        <f t="shared" si="274"/>
        <v>4.159113487271056</v>
      </c>
      <c r="AN825" s="8">
        <f t="shared" si="275"/>
        <v>163.91385902842637</v>
      </c>
      <c r="AO825" s="22">
        <f t="shared" si="276"/>
        <v>7.4404485583549739E-3</v>
      </c>
      <c r="AP825" s="22">
        <f t="shared" si="277"/>
        <v>8.2277093634677653E-2</v>
      </c>
      <c r="AQ825" s="19">
        <f t="shared" si="280"/>
        <v>8.2277093634677653E-2</v>
      </c>
      <c r="AX825">
        <v>0.19418741863997732</v>
      </c>
      <c r="AY825">
        <v>59.103448275862071</v>
      </c>
      <c r="AZ825">
        <v>2.4626436781609198</v>
      </c>
      <c r="BA825">
        <v>1.9947413793103452</v>
      </c>
      <c r="BB825">
        <v>7.1724137931034475</v>
      </c>
      <c r="BC825">
        <v>0.29885057471264365</v>
      </c>
      <c r="BD825">
        <v>1.6958908045977017</v>
      </c>
      <c r="BE825">
        <v>0.16958908045977017</v>
      </c>
      <c r="BF825">
        <v>0</v>
      </c>
      <c r="BG825">
        <v>25.555</v>
      </c>
      <c r="BH825">
        <v>3.0026892267785126</v>
      </c>
      <c r="BI825">
        <v>3.2740221982136157</v>
      </c>
      <c r="BJ825">
        <v>1.9110467570972876</v>
      </c>
      <c r="BK825">
        <v>0.47087886205374224</v>
      </c>
      <c r="BL825">
        <v>1.3079968390381728E-3</v>
      </c>
      <c r="BP825" s="50">
        <f t="shared" si="281"/>
        <v>3.003588468029323</v>
      </c>
      <c r="BQ825" s="50">
        <f t="shared" si="282"/>
        <v>6.7835632183908076E-2</v>
      </c>
      <c r="BR825" s="50">
        <f t="shared" si="283"/>
        <v>0.50131284113206531</v>
      </c>
      <c r="BS825" s="50">
        <f t="shared" si="284"/>
        <v>0.52745591007289694</v>
      </c>
      <c r="BT825" s="50">
        <f t="shared" si="285"/>
        <v>1.3925356698112927E-3</v>
      </c>
      <c r="BU825" s="50">
        <f t="shared" si="285"/>
        <v>1.4651553057580472E-3</v>
      </c>
    </row>
    <row r="826" spans="1:73" x14ac:dyDescent="0.25">
      <c r="A826" s="21">
        <v>43739.522916666669</v>
      </c>
      <c r="B826" s="17">
        <v>337919</v>
      </c>
      <c r="C826" s="17">
        <v>13.43</v>
      </c>
      <c r="D826" s="17">
        <v>28.26</v>
      </c>
      <c r="E826" s="17">
        <v>685.6</v>
      </c>
      <c r="F826" s="17">
        <v>83</v>
      </c>
      <c r="G826" s="17">
        <v>-99.3</v>
      </c>
      <c r="H826" s="17">
        <v>-16.34</v>
      </c>
      <c r="I826" s="17">
        <v>32.020000000000003</v>
      </c>
      <c r="J826" s="17">
        <v>305.2</v>
      </c>
      <c r="K826" s="17">
        <v>602.6</v>
      </c>
      <c r="L826" s="17">
        <v>-83</v>
      </c>
      <c r="M826" s="17">
        <v>0.121</v>
      </c>
      <c r="N826" s="17">
        <v>586.20000000000005</v>
      </c>
      <c r="O826" s="17">
        <v>66.650000000000006</v>
      </c>
      <c r="P826" s="17">
        <v>519.6</v>
      </c>
      <c r="Q826" s="17">
        <v>392.4</v>
      </c>
      <c r="R826" s="17">
        <v>475.4</v>
      </c>
      <c r="S826" s="17">
        <v>25.56</v>
      </c>
      <c r="T826" s="17">
        <v>58.13</v>
      </c>
      <c r="U826" s="17">
        <v>2.31</v>
      </c>
      <c r="V826" s="17">
        <v>339.5</v>
      </c>
      <c r="W826" s="17">
        <v>25.4</v>
      </c>
      <c r="X826" s="17">
        <v>0.67400000000000004</v>
      </c>
      <c r="Y826" s="17">
        <v>6.7407870000000001</v>
      </c>
      <c r="Z826" s="7">
        <f t="shared" si="264"/>
        <v>25.479999999999997</v>
      </c>
      <c r="AA826" s="7">
        <f t="shared" si="278"/>
        <v>298.63</v>
      </c>
      <c r="AB826" s="2">
        <f t="shared" si="265"/>
        <v>555.33600000000001</v>
      </c>
      <c r="AC826" s="42">
        <f t="shared" si="266"/>
        <v>3.3248941697832013</v>
      </c>
      <c r="AD826" s="42">
        <f t="shared" si="267"/>
        <v>1.9327609808949751</v>
      </c>
      <c r="AE826" s="42">
        <f t="shared" si="268"/>
        <v>0.83658070004758067</v>
      </c>
      <c r="AF826" s="42">
        <f t="shared" si="269"/>
        <v>377.24599439627866</v>
      </c>
      <c r="AG826" s="42">
        <f t="shared" si="270"/>
        <v>362.15615462042751</v>
      </c>
      <c r="AH826" s="6">
        <f t="shared" si="271"/>
        <v>376.70399999999995</v>
      </c>
      <c r="AI826" s="4">
        <v>25.7811153404961</v>
      </c>
      <c r="AJ826" s="4">
        <f t="shared" si="279"/>
        <v>298.93111534049609</v>
      </c>
      <c r="AK826" s="8">
        <f t="shared" si="272"/>
        <v>0.20734944077051629</v>
      </c>
      <c r="AL826" s="8">
        <f t="shared" si="273"/>
        <v>434.71920528130778</v>
      </c>
      <c r="AM826" s="8">
        <f t="shared" si="274"/>
        <v>3.9090471984871198</v>
      </c>
      <c r="AN826" s="8">
        <f t="shared" si="275"/>
        <v>34.288167897609476</v>
      </c>
      <c r="AO826" s="22">
        <f t="shared" si="276"/>
        <v>1.0541985933478921E-2</v>
      </c>
      <c r="AP826" s="22">
        <f t="shared" si="277"/>
        <v>0.11657414965530888</v>
      </c>
      <c r="AQ826" s="19">
        <f t="shared" si="280"/>
        <v>0.11657414965530888</v>
      </c>
      <c r="AX826">
        <v>0.19343560819432959</v>
      </c>
      <c r="AY826">
        <v>59.103448275862071</v>
      </c>
      <c r="AZ826">
        <v>2.4626436781609198</v>
      </c>
      <c r="BA826">
        <v>1.9947413793103452</v>
      </c>
      <c r="BB826">
        <v>7.1551724137931041</v>
      </c>
      <c r="BC826">
        <v>0.29813218390804602</v>
      </c>
      <c r="BD826">
        <v>1.6966091954022993</v>
      </c>
      <c r="BE826">
        <v>0.16966091954022994</v>
      </c>
      <c r="BF826">
        <v>0</v>
      </c>
      <c r="BG826">
        <v>25.479999999999997</v>
      </c>
      <c r="BH826">
        <v>2.6524711716475577</v>
      </c>
      <c r="BI826">
        <v>3.2594857435082418</v>
      </c>
      <c r="BJ826">
        <v>1.8947390627013412</v>
      </c>
      <c r="BK826">
        <v>0.47018471634539571</v>
      </c>
      <c r="BL826">
        <v>1.3060686565149881E-3</v>
      </c>
      <c r="BP826" s="50">
        <f t="shared" si="281"/>
        <v>2.6532655300756161</v>
      </c>
      <c r="BQ826" s="50">
        <f t="shared" si="282"/>
        <v>6.7864367816091967E-2</v>
      </c>
      <c r="BR826" s="50">
        <f t="shared" si="283"/>
        <v>0.49759213965525817</v>
      </c>
      <c r="BS826" s="50">
        <f t="shared" si="284"/>
        <v>0.52419107729461056</v>
      </c>
      <c r="BT826" s="50">
        <f t="shared" si="285"/>
        <v>1.3822003879312725E-3</v>
      </c>
      <c r="BU826" s="50">
        <f t="shared" si="285"/>
        <v>1.4560863258183626E-3</v>
      </c>
    </row>
    <row r="827" spans="1:73" x14ac:dyDescent="0.25">
      <c r="A827" s="21">
        <v>43739.522916666669</v>
      </c>
      <c r="B827" s="17">
        <v>337920</v>
      </c>
      <c r="C827" s="17">
        <v>13.43</v>
      </c>
      <c r="D827" s="17">
        <v>28.27</v>
      </c>
      <c r="E827" s="17">
        <v>684.5</v>
      </c>
      <c r="F827" s="17">
        <v>82.4</v>
      </c>
      <c r="G827" s="17">
        <v>-99.1</v>
      </c>
      <c r="H827" s="17">
        <v>-16.37</v>
      </c>
      <c r="I827" s="17">
        <v>31.98</v>
      </c>
      <c r="J827" s="17">
        <v>305.10000000000002</v>
      </c>
      <c r="K827" s="17">
        <v>602.20000000000005</v>
      </c>
      <c r="L827" s="17">
        <v>-82.7</v>
      </c>
      <c r="M827" s="17">
        <v>0.12</v>
      </c>
      <c r="N827" s="17">
        <v>585.5</v>
      </c>
      <c r="O827" s="17">
        <v>65.989999999999995</v>
      </c>
      <c r="P827" s="17">
        <v>519.5</v>
      </c>
      <c r="Q827" s="17">
        <v>392.4</v>
      </c>
      <c r="R827" s="17">
        <v>475.1</v>
      </c>
      <c r="S827" s="17">
        <v>25.54</v>
      </c>
      <c r="T827" s="17">
        <v>59.96</v>
      </c>
      <c r="U827" s="17">
        <v>2.1349999999999998</v>
      </c>
      <c r="V827" s="17">
        <v>342.5</v>
      </c>
      <c r="W827" s="17">
        <v>26</v>
      </c>
      <c r="X827" s="17">
        <v>0.67300000000000004</v>
      </c>
      <c r="Y827" s="17">
        <v>6.7316799999999999</v>
      </c>
      <c r="Z827" s="7">
        <f t="shared" si="264"/>
        <v>25.77</v>
      </c>
      <c r="AA827" s="7">
        <f t="shared" si="278"/>
        <v>298.91999999999996</v>
      </c>
      <c r="AB827" s="2">
        <f t="shared" si="265"/>
        <v>554.44500000000005</v>
      </c>
      <c r="AC827" s="42">
        <f t="shared" si="266"/>
        <v>3.3264145254111162</v>
      </c>
      <c r="AD827" s="42">
        <f t="shared" si="267"/>
        <v>1.9945181494365054</v>
      </c>
      <c r="AE827" s="42">
        <f t="shared" si="268"/>
        <v>0.84023529118414686</v>
      </c>
      <c r="AF827" s="42">
        <f t="shared" si="269"/>
        <v>380.36791139877607</v>
      </c>
      <c r="AG827" s="42">
        <f t="shared" si="270"/>
        <v>365.153194942825</v>
      </c>
      <c r="AH827" s="6">
        <f t="shared" si="271"/>
        <v>376.70399999999995</v>
      </c>
      <c r="AI827" s="4">
        <v>25.814733757255102</v>
      </c>
      <c r="AJ827" s="4">
        <f t="shared" si="279"/>
        <v>298.96473375725509</v>
      </c>
      <c r="AK827" s="8">
        <f t="shared" si="272"/>
        <v>0.20795409954910113</v>
      </c>
      <c r="AL827" s="8">
        <f t="shared" si="273"/>
        <v>434.85543744541445</v>
      </c>
      <c r="AM827" s="8">
        <f t="shared" si="274"/>
        <v>3.7580613353163885</v>
      </c>
      <c r="AN827" s="8">
        <f t="shared" si="275"/>
        <v>4.8971084886522247</v>
      </c>
      <c r="AO827" s="22">
        <f t="shared" si="276"/>
        <v>1.1187752668941345E-2</v>
      </c>
      <c r="AP827" s="22">
        <f t="shared" si="277"/>
        <v>0.12371509146050952</v>
      </c>
      <c r="AQ827" s="19">
        <f t="shared" si="280"/>
        <v>0.12371509146050952</v>
      </c>
      <c r="AX827">
        <v>0.19635625811190496</v>
      </c>
      <c r="AY827">
        <v>59.008620689655174</v>
      </c>
      <c r="AZ827">
        <v>2.4586925287356323</v>
      </c>
      <c r="BA827">
        <v>1.9915409482758624</v>
      </c>
      <c r="BB827">
        <v>7.1293103448275907</v>
      </c>
      <c r="BC827">
        <v>0.29705459770114961</v>
      </c>
      <c r="BD827">
        <v>1.6944863505747128</v>
      </c>
      <c r="BE827">
        <v>0.16944863505747129</v>
      </c>
      <c r="BF827">
        <v>0</v>
      </c>
      <c r="BG827">
        <v>25.77</v>
      </c>
      <c r="BH827">
        <v>2.4515263859166816</v>
      </c>
      <c r="BI827">
        <v>3.3160070319452655</v>
      </c>
      <c r="BJ827">
        <v>1.9882778163543813</v>
      </c>
      <c r="BK827">
        <v>0.46828749354816845</v>
      </c>
      <c r="BL827">
        <v>1.3007985931893569E-3</v>
      </c>
      <c r="BP827" s="50">
        <f t="shared" si="281"/>
        <v>2.4522605656759477</v>
      </c>
      <c r="BQ827" s="50">
        <f t="shared" si="282"/>
        <v>6.7779454022988517E-2</v>
      </c>
      <c r="BR827" s="50">
        <f t="shared" si="283"/>
        <v>0.49353916134548259</v>
      </c>
      <c r="BS827" s="50">
        <f t="shared" si="284"/>
        <v>0.52053097525798786</v>
      </c>
      <c r="BT827" s="50">
        <f t="shared" si="285"/>
        <v>1.3709421148485627E-3</v>
      </c>
      <c r="BU827" s="50">
        <f t="shared" si="285"/>
        <v>1.4459193757166329E-3</v>
      </c>
    </row>
    <row r="828" spans="1:73" x14ac:dyDescent="0.25">
      <c r="A828" s="21">
        <v>43739.522916666669</v>
      </c>
      <c r="B828" s="17">
        <v>337921</v>
      </c>
      <c r="C828" s="17">
        <v>13.44</v>
      </c>
      <c r="D828" s="17">
        <v>28.27</v>
      </c>
      <c r="E828" s="17">
        <v>685.6</v>
      </c>
      <c r="F828" s="17">
        <v>82</v>
      </c>
      <c r="G828" s="17">
        <v>-99.8</v>
      </c>
      <c r="H828" s="17">
        <v>-16.329999999999998</v>
      </c>
      <c r="I828" s="17">
        <v>31.94</v>
      </c>
      <c r="J828" s="17">
        <v>305.10000000000002</v>
      </c>
      <c r="K828" s="17">
        <v>603.6</v>
      </c>
      <c r="L828" s="17">
        <v>-83.5</v>
      </c>
      <c r="M828" s="17">
        <v>0.12</v>
      </c>
      <c r="N828" s="17">
        <v>585.79999999999995</v>
      </c>
      <c r="O828" s="17">
        <v>65.650000000000006</v>
      </c>
      <c r="P828" s="17">
        <v>520.1</v>
      </c>
      <c r="Q828" s="17">
        <v>391.4</v>
      </c>
      <c r="R828" s="17">
        <v>474.9</v>
      </c>
      <c r="S828" s="17">
        <v>25.49</v>
      </c>
      <c r="T828" s="17">
        <v>58.86</v>
      </c>
      <c r="U828" s="17">
        <v>1.2350000000000001</v>
      </c>
      <c r="V828" s="17">
        <v>349.5</v>
      </c>
      <c r="W828" s="17">
        <v>25.65</v>
      </c>
      <c r="X828" s="17">
        <v>0.67400000000000004</v>
      </c>
      <c r="Y828" s="17">
        <v>6.7399230000000001</v>
      </c>
      <c r="Z828" s="7">
        <f t="shared" si="264"/>
        <v>25.57</v>
      </c>
      <c r="AA828" s="7">
        <f t="shared" si="278"/>
        <v>298.71999999999997</v>
      </c>
      <c r="AB828" s="2">
        <f t="shared" si="265"/>
        <v>555.33600000000001</v>
      </c>
      <c r="AC828" s="42">
        <f t="shared" si="266"/>
        <v>3.4007359306786311</v>
      </c>
      <c r="AD828" s="42">
        <f t="shared" si="267"/>
        <v>2.0016731687974421</v>
      </c>
      <c r="AE828" s="42">
        <f t="shared" si="268"/>
        <v>0.84074612612944921</v>
      </c>
      <c r="AF828" s="42">
        <f t="shared" si="269"/>
        <v>379.58158613266318</v>
      </c>
      <c r="AG828" s="42">
        <f t="shared" si="270"/>
        <v>364.39832268735665</v>
      </c>
      <c r="AH828" s="6">
        <f t="shared" si="271"/>
        <v>375.74399999999997</v>
      </c>
      <c r="AI828" s="4">
        <v>26.134858982192402</v>
      </c>
      <c r="AJ828" s="4">
        <f t="shared" si="279"/>
        <v>299.28485898219236</v>
      </c>
      <c r="AK828" s="8">
        <f t="shared" si="272"/>
        <v>0.20753696788787934</v>
      </c>
      <c r="AL828" s="8">
        <f t="shared" si="273"/>
        <v>436.8374257121165</v>
      </c>
      <c r="AM828" s="8">
        <f t="shared" si="274"/>
        <v>2.8582380936514018</v>
      </c>
      <c r="AN828" s="8">
        <f t="shared" si="275"/>
        <v>47.030427542717682</v>
      </c>
      <c r="AO828" s="22">
        <f t="shared" si="276"/>
        <v>1.0181796891151146E-2</v>
      </c>
      <c r="AP828" s="22">
        <f t="shared" si="277"/>
        <v>0.11259114952710969</v>
      </c>
      <c r="AQ828" s="19">
        <f t="shared" si="280"/>
        <v>0.11259114952710969</v>
      </c>
      <c r="AX828">
        <v>0.19433807558906166</v>
      </c>
      <c r="AY828">
        <v>59.103448275862071</v>
      </c>
      <c r="AZ828">
        <v>2.4626436781609198</v>
      </c>
      <c r="BA828">
        <v>1.9947413793103452</v>
      </c>
      <c r="BB828">
        <v>7.1982758620689653</v>
      </c>
      <c r="BC828">
        <v>0.29992816091954022</v>
      </c>
      <c r="BD828">
        <v>1.6948132183908049</v>
      </c>
      <c r="BE828">
        <v>0.16948132183908049</v>
      </c>
      <c r="BF828">
        <v>0</v>
      </c>
      <c r="BG828">
        <v>25.57</v>
      </c>
      <c r="BH828">
        <v>1.4180960593007506</v>
      </c>
      <c r="BI828">
        <v>3.2769362608893369</v>
      </c>
      <c r="BJ828">
        <v>1.9288046831594636</v>
      </c>
      <c r="BK828">
        <v>0.46693348909048915</v>
      </c>
      <c r="BL828">
        <v>1.2970374696958033E-3</v>
      </c>
      <c r="BP828" s="50">
        <f t="shared" si="281"/>
        <v>1.4185207487633706</v>
      </c>
      <c r="BQ828" s="50">
        <f t="shared" si="282"/>
        <v>6.7792528735632199E-2</v>
      </c>
      <c r="BR828" s="50">
        <f t="shared" si="283"/>
        <v>0.48244864688217148</v>
      </c>
      <c r="BS828" s="50">
        <f t="shared" si="284"/>
        <v>0.5109112689439923</v>
      </c>
      <c r="BT828" s="50">
        <f t="shared" si="285"/>
        <v>1.3401351302282543E-3</v>
      </c>
      <c r="BU828" s="50">
        <f t="shared" si="285"/>
        <v>1.4191979692888676E-3</v>
      </c>
    </row>
    <row r="829" spans="1:73" x14ac:dyDescent="0.25">
      <c r="A829" s="21">
        <v>43739.522916666669</v>
      </c>
      <c r="B829" s="17">
        <v>337922</v>
      </c>
      <c r="C829" s="17">
        <v>13.44</v>
      </c>
      <c r="D829" s="17">
        <v>28.28</v>
      </c>
      <c r="E829" s="17">
        <v>684.8</v>
      </c>
      <c r="F829" s="17">
        <v>81.5</v>
      </c>
      <c r="G829" s="17">
        <v>-101.2</v>
      </c>
      <c r="H829" s="17">
        <v>-16.97</v>
      </c>
      <c r="I829" s="17">
        <v>31.92</v>
      </c>
      <c r="J829" s="17">
        <v>305.10000000000002</v>
      </c>
      <c r="K829" s="17">
        <v>603.4</v>
      </c>
      <c r="L829" s="17">
        <v>-84.2</v>
      </c>
      <c r="M829" s="17">
        <v>0.11899999999999999</v>
      </c>
      <c r="N829" s="17">
        <v>583.6</v>
      </c>
      <c r="O829" s="17">
        <v>64.52</v>
      </c>
      <c r="P829" s="17">
        <v>519.1</v>
      </c>
      <c r="Q829" s="17">
        <v>389.9</v>
      </c>
      <c r="R829" s="17">
        <v>474.1</v>
      </c>
      <c r="S829" s="17">
        <v>25.45</v>
      </c>
      <c r="T829" s="17">
        <v>59.21</v>
      </c>
      <c r="U829" s="17">
        <v>0.62</v>
      </c>
      <c r="V829" s="17">
        <v>178</v>
      </c>
      <c r="W829" s="17">
        <v>26.4</v>
      </c>
      <c r="X829" s="17">
        <v>0.67300000000000004</v>
      </c>
      <c r="Y829" s="17">
        <v>6.726629</v>
      </c>
      <c r="Z829" s="7">
        <f t="shared" si="264"/>
        <v>25.924999999999997</v>
      </c>
      <c r="AA829" s="7">
        <f t="shared" si="278"/>
        <v>299.07499999999999</v>
      </c>
      <c r="AB829" s="2">
        <f t="shared" si="265"/>
        <v>554.68799999999999</v>
      </c>
      <c r="AC829" s="42">
        <f t="shared" si="266"/>
        <v>3.3421407755047903</v>
      </c>
      <c r="AD829" s="42">
        <f t="shared" si="267"/>
        <v>1.9788815531763866</v>
      </c>
      <c r="AE829" s="42">
        <f t="shared" si="268"/>
        <v>0.83922791722306045</v>
      </c>
      <c r="AF829" s="42">
        <f t="shared" si="269"/>
        <v>380.70048221207981</v>
      </c>
      <c r="AG829" s="42">
        <f t="shared" si="270"/>
        <v>365.47246292359659</v>
      </c>
      <c r="AH829" s="6">
        <f t="shared" si="271"/>
        <v>374.30399999999997</v>
      </c>
      <c r="AI829" s="4">
        <v>25.901297075913799</v>
      </c>
      <c r="AJ829" s="4">
        <f t="shared" si="279"/>
        <v>299.05129707591379</v>
      </c>
      <c r="AK829" s="8">
        <f t="shared" si="272"/>
        <v>0.20827776075089019</v>
      </c>
      <c r="AL829" s="8">
        <f t="shared" si="273"/>
        <v>435.34273241903799</v>
      </c>
      <c r="AM829" s="8">
        <f t="shared" si="274"/>
        <v>2.0251666598085207</v>
      </c>
      <c r="AN829" s="8">
        <f t="shared" si="275"/>
        <v>-1.398309084688574</v>
      </c>
      <c r="AO829" s="22">
        <f t="shared" si="276"/>
        <v>1.1270878740103709E-2</v>
      </c>
      <c r="AP829" s="22">
        <f t="shared" si="277"/>
        <v>0.12463430640929492</v>
      </c>
      <c r="AQ829" s="19">
        <f t="shared" si="280"/>
        <v>0.12463430640929492</v>
      </c>
      <c r="AX829">
        <v>0.19793245932415443</v>
      </c>
      <c r="AY829">
        <v>59.03448275862069</v>
      </c>
      <c r="AZ829">
        <v>2.4597701149425286</v>
      </c>
      <c r="BA829">
        <v>1.9924137931034482</v>
      </c>
      <c r="BB829">
        <v>7.2586206896551762</v>
      </c>
      <c r="BC829">
        <v>0.30244252873563232</v>
      </c>
      <c r="BD829">
        <v>1.689971264367816</v>
      </c>
      <c r="BE829">
        <v>0.16899712643678161</v>
      </c>
      <c r="BF829">
        <v>0</v>
      </c>
      <c r="BG829">
        <v>25.924999999999997</v>
      </c>
      <c r="BH829">
        <v>0.71191866944653059</v>
      </c>
      <c r="BI829">
        <v>3.3465655456037595</v>
      </c>
      <c r="BJ829">
        <v>1.9815014595519862</v>
      </c>
      <c r="BK829">
        <v>0.46660167616744941</v>
      </c>
      <c r="BL829">
        <v>1.2961157671318039E-3</v>
      </c>
      <c r="BP829" s="50">
        <f t="shared" si="281"/>
        <v>0.71213187387310906</v>
      </c>
      <c r="BQ829" s="50">
        <f t="shared" si="282"/>
        <v>6.7598850574712641E-2</v>
      </c>
      <c r="BR829" s="50">
        <f t="shared" si="283"/>
        <v>0.47460139091995363</v>
      </c>
      <c r="BS829" s="50">
        <f t="shared" si="284"/>
        <v>0.50431040162207386</v>
      </c>
      <c r="BT829" s="50">
        <f t="shared" si="285"/>
        <v>1.3183371969998712E-3</v>
      </c>
      <c r="BU829" s="50">
        <f t="shared" si="285"/>
        <v>1.4008622267279829E-3</v>
      </c>
    </row>
    <row r="830" spans="1:73" x14ac:dyDescent="0.25">
      <c r="A830" s="21">
        <v>43739.522916666669</v>
      </c>
      <c r="B830" s="17">
        <v>337923</v>
      </c>
      <c r="C830" s="17">
        <v>13.44</v>
      </c>
      <c r="D830" s="17">
        <v>28.29</v>
      </c>
      <c r="E830" s="17">
        <v>683.3</v>
      </c>
      <c r="F830" s="17">
        <v>81.099999999999994</v>
      </c>
      <c r="G830" s="17">
        <v>-101.1</v>
      </c>
      <c r="H830" s="17">
        <v>-17.09</v>
      </c>
      <c r="I830" s="17">
        <v>31.92</v>
      </c>
      <c r="J830" s="17">
        <v>305.10000000000002</v>
      </c>
      <c r="K830" s="17">
        <v>602.20000000000005</v>
      </c>
      <c r="L830" s="17">
        <v>-84</v>
      </c>
      <c r="M830" s="17">
        <v>0.11899999999999999</v>
      </c>
      <c r="N830" s="17">
        <v>582.20000000000005</v>
      </c>
      <c r="O830" s="17">
        <v>63.97</v>
      </c>
      <c r="P830" s="17">
        <v>518.20000000000005</v>
      </c>
      <c r="Q830" s="17">
        <v>390</v>
      </c>
      <c r="R830" s="17">
        <v>474</v>
      </c>
      <c r="S830" s="17">
        <v>25.43</v>
      </c>
      <c r="T830" s="17">
        <v>60.29</v>
      </c>
      <c r="U830" s="17">
        <v>0.75</v>
      </c>
      <c r="V830" s="17">
        <v>348.5</v>
      </c>
      <c r="W830" s="17">
        <v>26.65</v>
      </c>
      <c r="X830" s="17">
        <v>0.67100000000000004</v>
      </c>
      <c r="Y830" s="17">
        <v>6.7082850000000001</v>
      </c>
      <c r="Z830" s="7">
        <f t="shared" si="264"/>
        <v>26.04</v>
      </c>
      <c r="AA830" s="7">
        <f t="shared" si="278"/>
        <v>299.19</v>
      </c>
      <c r="AB830" s="2">
        <f t="shared" si="265"/>
        <v>553.47299999999996</v>
      </c>
      <c r="AC830" s="42">
        <f t="shared" si="266"/>
        <v>3.5621407504322673</v>
      </c>
      <c r="AD830" s="42">
        <f t="shared" si="267"/>
        <v>2.1476146584356139</v>
      </c>
      <c r="AE830" s="42">
        <f t="shared" si="268"/>
        <v>0.8490588141315093</v>
      </c>
      <c r="AF830" s="42">
        <f t="shared" si="269"/>
        <v>385.75283696900681</v>
      </c>
      <c r="AG830" s="42">
        <f t="shared" si="270"/>
        <v>370.32272349024652</v>
      </c>
      <c r="AH830" s="6">
        <f t="shared" si="271"/>
        <v>374.4</v>
      </c>
      <c r="AI830" s="4">
        <v>26.890236697396698</v>
      </c>
      <c r="AJ830" s="4">
        <f t="shared" si="279"/>
        <v>300.04023669739667</v>
      </c>
      <c r="AK830" s="8">
        <f t="shared" si="272"/>
        <v>0.20851811337456852</v>
      </c>
      <c r="AL830" s="8">
        <f t="shared" si="273"/>
        <v>441.32118935915781</v>
      </c>
      <c r="AM830" s="8">
        <f t="shared" si="274"/>
        <v>2.2273863607376247</v>
      </c>
      <c r="AN830" s="8">
        <f t="shared" si="275"/>
        <v>55.16655780323164</v>
      </c>
      <c r="AO830" s="22">
        <f t="shared" si="276"/>
        <v>9.8214618234268997E-3</v>
      </c>
      <c r="AP830" s="22">
        <f t="shared" si="277"/>
        <v>0.10860653463803632</v>
      </c>
      <c r="AQ830" s="19">
        <f t="shared" si="280"/>
        <v>0.10860653463803632</v>
      </c>
      <c r="AX830">
        <v>0.19910876924647442</v>
      </c>
      <c r="AY830">
        <v>58.905172413793103</v>
      </c>
      <c r="AZ830">
        <v>2.454382183908046</v>
      </c>
      <c r="BA830">
        <v>1.9880495689655173</v>
      </c>
      <c r="BB830">
        <v>7.2413793103448274</v>
      </c>
      <c r="BC830">
        <v>0.30172413793103448</v>
      </c>
      <c r="BD830">
        <v>1.6863254310344828</v>
      </c>
      <c r="BE830">
        <v>0.1686325431034483</v>
      </c>
      <c r="BF830">
        <v>0</v>
      </c>
      <c r="BG830">
        <v>26.04</v>
      </c>
      <c r="BH830">
        <v>0.86119193884660961</v>
      </c>
      <c r="BI830">
        <v>3.3693963126586519</v>
      </c>
      <c r="BJ830">
        <v>2.0314090369019011</v>
      </c>
      <c r="BK830">
        <v>0.46597545545023816</v>
      </c>
      <c r="BL830">
        <v>1.2943762651395506E-3</v>
      </c>
      <c r="BP830" s="50">
        <f t="shared" si="281"/>
        <v>0.86144984742714803</v>
      </c>
      <c r="BQ830" s="50">
        <f t="shared" si="282"/>
        <v>6.7453017241379309E-2</v>
      </c>
      <c r="BR830" s="50">
        <f t="shared" si="283"/>
        <v>0.4755163164920016</v>
      </c>
      <c r="BS830" s="50">
        <f t="shared" si="284"/>
        <v>0.50495777163426558</v>
      </c>
      <c r="BT830" s="50">
        <f t="shared" si="285"/>
        <v>1.3208786569222266E-3</v>
      </c>
      <c r="BU830" s="50">
        <f t="shared" si="285"/>
        <v>1.4026604767618488E-3</v>
      </c>
    </row>
    <row r="831" spans="1:73" x14ac:dyDescent="0.25">
      <c r="A831" s="21">
        <v>43739.522916666669</v>
      </c>
      <c r="B831" s="17">
        <v>337924</v>
      </c>
      <c r="C831" s="17">
        <v>13.44</v>
      </c>
      <c r="D831" s="17">
        <v>28.29</v>
      </c>
      <c r="E831" s="17">
        <v>682.2</v>
      </c>
      <c r="F831" s="17">
        <v>81.099999999999994</v>
      </c>
      <c r="G831" s="17">
        <v>-102.1</v>
      </c>
      <c r="H831" s="17">
        <v>-18.760000000000002</v>
      </c>
      <c r="I831" s="17">
        <v>31.92</v>
      </c>
      <c r="J831" s="17">
        <v>305.10000000000002</v>
      </c>
      <c r="K831" s="17">
        <v>601.1</v>
      </c>
      <c r="L831" s="17">
        <v>-83.3</v>
      </c>
      <c r="M831" s="17">
        <v>0.11899999999999999</v>
      </c>
      <c r="N831" s="17">
        <v>580.1</v>
      </c>
      <c r="O831" s="17">
        <v>62.37</v>
      </c>
      <c r="P831" s="17">
        <v>517.79999999999995</v>
      </c>
      <c r="Q831" s="17">
        <v>389.1</v>
      </c>
      <c r="R831" s="17">
        <v>472.4</v>
      </c>
      <c r="S831" s="17">
        <v>25.4</v>
      </c>
      <c r="T831" s="17">
        <v>58.96</v>
      </c>
      <c r="U831" s="17">
        <v>0.22</v>
      </c>
      <c r="V831" s="17">
        <v>241</v>
      </c>
      <c r="W831" s="17">
        <v>26.95</v>
      </c>
      <c r="X831" s="17">
        <v>0.67</v>
      </c>
      <c r="Y831" s="17">
        <v>6.6964959999999998</v>
      </c>
      <c r="Z831" s="7">
        <f t="shared" si="264"/>
        <v>26.174999999999997</v>
      </c>
      <c r="AA831" s="7">
        <f t="shared" si="278"/>
        <v>299.32499999999999</v>
      </c>
      <c r="AB831" s="2">
        <f t="shared" si="265"/>
        <v>552.58200000000011</v>
      </c>
      <c r="AC831" s="42">
        <f t="shared" si="266"/>
        <v>3.4745187557152759</v>
      </c>
      <c r="AD831" s="42">
        <f t="shared" si="267"/>
        <v>2.0485762583697267</v>
      </c>
      <c r="AE831" s="42">
        <f t="shared" si="268"/>
        <v>0.8432913672838932</v>
      </c>
      <c r="AF831" s="42">
        <f t="shared" si="269"/>
        <v>383.8244869695402</v>
      </c>
      <c r="AG831" s="42">
        <f t="shared" si="270"/>
        <v>368.4715074907586</v>
      </c>
      <c r="AH831" s="6">
        <f t="shared" si="271"/>
        <v>373.536</v>
      </c>
      <c r="AI831" s="4">
        <v>26.520677670260898</v>
      </c>
      <c r="AJ831" s="4">
        <f t="shared" si="279"/>
        <v>299.67067767026089</v>
      </c>
      <c r="AK831" s="8">
        <f t="shared" si="272"/>
        <v>0.20880050231456806</v>
      </c>
      <c r="AL831" s="8">
        <f t="shared" si="273"/>
        <v>439.04701499777718</v>
      </c>
      <c r="AM831" s="8">
        <f t="shared" si="274"/>
        <v>1.2063581557729861</v>
      </c>
      <c r="AN831" s="8">
        <f t="shared" si="275"/>
        <v>12.147532666829747</v>
      </c>
      <c r="AO831" s="22">
        <f t="shared" si="276"/>
        <v>1.0812707494008932E-2</v>
      </c>
      <c r="AP831" s="22">
        <f t="shared" si="277"/>
        <v>0.11956781099305737</v>
      </c>
      <c r="AQ831" s="19">
        <f t="shared" si="280"/>
        <v>0.11956781099305737</v>
      </c>
      <c r="AX831">
        <v>0.20049715723557041</v>
      </c>
      <c r="AY831">
        <v>58.810344827586214</v>
      </c>
      <c r="AZ831">
        <v>2.4504310344827589</v>
      </c>
      <c r="BA831">
        <v>1.9848491379310349</v>
      </c>
      <c r="BB831">
        <v>7.1810344827586166</v>
      </c>
      <c r="BC831">
        <v>0.29920977011494237</v>
      </c>
      <c r="BD831">
        <v>1.6856393678160926</v>
      </c>
      <c r="BE831">
        <v>0.16856393678160927</v>
      </c>
      <c r="BF831">
        <v>0</v>
      </c>
      <c r="BG831">
        <v>26.174999999999997</v>
      </c>
      <c r="BH831">
        <v>0.25261630206167213</v>
      </c>
      <c r="BI831">
        <v>3.3963707468847195</v>
      </c>
      <c r="BJ831">
        <v>2.0025001923632306</v>
      </c>
      <c r="BK831">
        <v>0.46593683654657736</v>
      </c>
      <c r="BL831">
        <v>1.2942689904071594E-3</v>
      </c>
      <c r="BP831" s="50">
        <f t="shared" si="281"/>
        <v>0.25269195524529675</v>
      </c>
      <c r="BQ831" s="50">
        <f t="shared" si="282"/>
        <v>6.742557471264371E-2</v>
      </c>
      <c r="BR831" s="50">
        <f t="shared" si="283"/>
        <v>0.46882119272417916</v>
      </c>
      <c r="BS831" s="50">
        <f t="shared" si="284"/>
        <v>0.49936457720572952</v>
      </c>
      <c r="BT831" s="50">
        <f t="shared" si="285"/>
        <v>1.3022810909004976E-3</v>
      </c>
      <c r="BU831" s="50">
        <f t="shared" si="285"/>
        <v>1.3871238255714709E-3</v>
      </c>
    </row>
    <row r="832" spans="1:73" x14ac:dyDescent="0.25">
      <c r="A832" s="21">
        <v>43739.523611111108</v>
      </c>
      <c r="B832" s="17">
        <v>337925</v>
      </c>
      <c r="C832" s="17">
        <v>13.43</v>
      </c>
      <c r="D832" s="17">
        <v>28.3</v>
      </c>
      <c r="E832" s="17">
        <v>682.5</v>
      </c>
      <c r="F832" s="17">
        <v>81</v>
      </c>
      <c r="G832" s="17">
        <v>-101.8</v>
      </c>
      <c r="H832" s="17">
        <v>-19.72</v>
      </c>
      <c r="I832" s="17">
        <v>31.94</v>
      </c>
      <c r="J832" s="17">
        <v>305.10000000000002</v>
      </c>
      <c r="K832" s="17">
        <v>601.4</v>
      </c>
      <c r="L832" s="17">
        <v>-82.1</v>
      </c>
      <c r="M832" s="17">
        <v>0.11899999999999999</v>
      </c>
      <c r="N832" s="17">
        <v>580.6</v>
      </c>
      <c r="O832" s="17">
        <v>61.32</v>
      </c>
      <c r="P832" s="17">
        <v>519.29999999999995</v>
      </c>
      <c r="Q832" s="17">
        <v>389.4</v>
      </c>
      <c r="R832" s="17">
        <v>471.5</v>
      </c>
      <c r="S832" s="17">
        <v>25.39</v>
      </c>
      <c r="T832" s="17">
        <v>59.73</v>
      </c>
      <c r="U832" s="17">
        <v>0.71499999999999997</v>
      </c>
      <c r="V832" s="17">
        <v>343.5</v>
      </c>
      <c r="W832" s="17">
        <v>27.1</v>
      </c>
      <c r="X832" s="17">
        <v>0.67</v>
      </c>
      <c r="Y832" s="17">
        <v>6.6958589999999996</v>
      </c>
      <c r="Z832" s="7">
        <f t="shared" si="264"/>
        <v>26.245000000000001</v>
      </c>
      <c r="AA832" s="7">
        <f t="shared" si="278"/>
        <v>299.39499999999998</v>
      </c>
      <c r="AB832" s="2">
        <f t="shared" si="265"/>
        <v>552.82500000000005</v>
      </c>
      <c r="AC832" s="42">
        <f t="shared" si="266"/>
        <v>3.5319673401243268</v>
      </c>
      <c r="AD832" s="42">
        <f t="shared" si="267"/>
        <v>2.1096440922562603</v>
      </c>
      <c r="AE832" s="42">
        <f t="shared" si="268"/>
        <v>0.84681275703378178</v>
      </c>
      <c r="AF832" s="42">
        <f t="shared" si="269"/>
        <v>385.78791908907363</v>
      </c>
      <c r="AG832" s="42">
        <f t="shared" si="270"/>
        <v>370.35640232551066</v>
      </c>
      <c r="AH832" s="6">
        <f t="shared" si="271"/>
        <v>373.82399999999996</v>
      </c>
      <c r="AI832" s="4">
        <v>26.779153046531999</v>
      </c>
      <c r="AJ832" s="4">
        <f t="shared" si="279"/>
        <v>299.92915304653195</v>
      </c>
      <c r="AK832" s="8">
        <f t="shared" si="272"/>
        <v>0.20894702652932526</v>
      </c>
      <c r="AL832" s="8">
        <f t="shared" si="273"/>
        <v>440.60454763071368</v>
      </c>
      <c r="AM832" s="8">
        <f t="shared" si="274"/>
        <v>2.174793093606838</v>
      </c>
      <c r="AN832" s="8">
        <f t="shared" si="275"/>
        <v>33.839515745625064</v>
      </c>
      <c r="AO832" s="22">
        <f t="shared" si="276"/>
        <v>1.02954690550962E-2</v>
      </c>
      <c r="AP832" s="22">
        <f t="shared" si="277"/>
        <v>0.11384814568845825</v>
      </c>
      <c r="AQ832" s="19">
        <f t="shared" si="280"/>
        <v>0.11384814568845825</v>
      </c>
      <c r="AX832">
        <v>0.20122026372909921</v>
      </c>
      <c r="AY832">
        <v>58.836206896551722</v>
      </c>
      <c r="AZ832">
        <v>2.4515086206896552</v>
      </c>
      <c r="BA832">
        <v>1.9857219827586208</v>
      </c>
      <c r="BB832">
        <v>7.0775862068965543</v>
      </c>
      <c r="BC832">
        <v>0.29489942528735641</v>
      </c>
      <c r="BD832">
        <v>1.6908225574712643</v>
      </c>
      <c r="BE832">
        <v>0.16908225574712643</v>
      </c>
      <c r="BF832">
        <v>0</v>
      </c>
      <c r="BG832">
        <v>26.245000000000001</v>
      </c>
      <c r="BH832">
        <v>0.82100298170043451</v>
      </c>
      <c r="BI832">
        <v>3.4104314305344361</v>
      </c>
      <c r="BJ832">
        <v>2.0370506934582187</v>
      </c>
      <c r="BK832">
        <v>0.46901325409991573</v>
      </c>
      <c r="BL832">
        <v>1.302814594721988E-3</v>
      </c>
      <c r="BP832" s="50">
        <f t="shared" si="281"/>
        <v>0.82124885454721441</v>
      </c>
      <c r="BQ832" s="50">
        <f t="shared" si="282"/>
        <v>6.7632902298850578E-2</v>
      </c>
      <c r="BR832" s="50">
        <f t="shared" si="283"/>
        <v>0.47812036193678259</v>
      </c>
      <c r="BS832" s="50">
        <f t="shared" si="284"/>
        <v>0.50779698437153786</v>
      </c>
      <c r="BT832" s="50">
        <f t="shared" si="285"/>
        <v>1.3281121164910627E-3</v>
      </c>
      <c r="BU832" s="50">
        <f t="shared" si="285"/>
        <v>1.4105471788098272E-3</v>
      </c>
    </row>
    <row r="833" spans="1:73" x14ac:dyDescent="0.25">
      <c r="A833" s="21">
        <v>43739.523611111108</v>
      </c>
      <c r="B833" s="17">
        <v>337926</v>
      </c>
      <c r="C833" s="17">
        <v>13.43</v>
      </c>
      <c r="D833" s="17">
        <v>28.31</v>
      </c>
      <c r="E833" s="17">
        <v>682.6</v>
      </c>
      <c r="F833" s="17">
        <v>81.2</v>
      </c>
      <c r="G833" s="17">
        <v>-99.9</v>
      </c>
      <c r="H833" s="17">
        <v>-17.04</v>
      </c>
      <c r="I833" s="17">
        <v>31.96</v>
      </c>
      <c r="J833" s="17">
        <v>305.10000000000002</v>
      </c>
      <c r="K833" s="17">
        <v>601.4</v>
      </c>
      <c r="L833" s="17">
        <v>-82.9</v>
      </c>
      <c r="M833" s="17">
        <v>0.11899999999999999</v>
      </c>
      <c r="N833" s="17">
        <v>582.6</v>
      </c>
      <c r="O833" s="17">
        <v>64.11</v>
      </c>
      <c r="P833" s="17">
        <v>518.5</v>
      </c>
      <c r="Q833" s="17">
        <v>391.4</v>
      </c>
      <c r="R833" s="17">
        <v>474.3</v>
      </c>
      <c r="S833" s="17">
        <v>25.38</v>
      </c>
      <c r="T833" s="17">
        <v>61.82</v>
      </c>
      <c r="U833" s="17">
        <v>0.49</v>
      </c>
      <c r="V833" s="17">
        <v>326</v>
      </c>
      <c r="W833" s="17">
        <v>27.2</v>
      </c>
      <c r="X833" s="17">
        <v>0.67</v>
      </c>
      <c r="Y833" s="17">
        <v>6.6987209999999999</v>
      </c>
      <c r="Z833" s="7">
        <f t="shared" si="264"/>
        <v>26.29</v>
      </c>
      <c r="AA833" s="7">
        <f t="shared" si="278"/>
        <v>299.44</v>
      </c>
      <c r="AB833" s="2">
        <f t="shared" si="265"/>
        <v>552.90600000000006</v>
      </c>
      <c r="AC833" s="42">
        <f t="shared" si="266"/>
        <v>3.7429735082679914</v>
      </c>
      <c r="AD833" s="42">
        <f t="shared" si="267"/>
        <v>2.3139062228112723</v>
      </c>
      <c r="AE833" s="42">
        <f t="shared" si="268"/>
        <v>0.85805986028871684</v>
      </c>
      <c r="AF833" s="42">
        <f t="shared" si="269"/>
        <v>391.14690810812669</v>
      </c>
      <c r="AG833" s="42">
        <f t="shared" si="270"/>
        <v>375.50103178380164</v>
      </c>
      <c r="AH833" s="6">
        <f t="shared" si="271"/>
        <v>375.74399999999997</v>
      </c>
      <c r="AI833" s="4">
        <v>27.675055944161301</v>
      </c>
      <c r="AJ833" s="4">
        <f t="shared" si="279"/>
        <v>300.82505594416125</v>
      </c>
      <c r="AK833" s="8">
        <f t="shared" si="272"/>
        <v>0.20904125685555411</v>
      </c>
      <c r="AL833" s="8">
        <f t="shared" si="273"/>
        <v>446.05047953170367</v>
      </c>
      <c r="AM833" s="8">
        <f t="shared" si="274"/>
        <v>1.8003749609456359</v>
      </c>
      <c r="AN833" s="8">
        <f t="shared" si="275"/>
        <v>72.639151805307193</v>
      </c>
      <c r="AO833" s="22">
        <f t="shared" si="276"/>
        <v>9.3336758348975292E-3</v>
      </c>
      <c r="AP833" s="22">
        <f t="shared" si="277"/>
        <v>0.1032125569581761</v>
      </c>
      <c r="AQ833" s="19">
        <f t="shared" si="280"/>
        <v>0.1032125569581761</v>
      </c>
      <c r="AX833">
        <v>0.2016862757915665</v>
      </c>
      <c r="AY833">
        <v>58.844827586206897</v>
      </c>
      <c r="AZ833">
        <v>2.451867816091954</v>
      </c>
      <c r="BA833">
        <v>1.986012931034483</v>
      </c>
      <c r="BB833">
        <v>7.1465517241379342</v>
      </c>
      <c r="BC833">
        <v>0.29777298850574724</v>
      </c>
      <c r="BD833">
        <v>1.6882399425287358</v>
      </c>
      <c r="BE833">
        <v>0.16882399425287359</v>
      </c>
      <c r="BF833">
        <v>0</v>
      </c>
      <c r="BG833">
        <v>26.29</v>
      </c>
      <c r="BH833">
        <v>0.56264540004645158</v>
      </c>
      <c r="BI833">
        <v>3.4194972025496888</v>
      </c>
      <c r="BJ833">
        <v>2.1139331706162174</v>
      </c>
      <c r="BK833">
        <v>0.46683389669553838</v>
      </c>
      <c r="BL833">
        <v>1.2967608241542734E-3</v>
      </c>
      <c r="BP833" s="50">
        <f t="shared" si="281"/>
        <v>0.56281390031907008</v>
      </c>
      <c r="BQ833" s="50">
        <f t="shared" si="282"/>
        <v>6.7529597701149427E-2</v>
      </c>
      <c r="BR833" s="50">
        <f t="shared" si="283"/>
        <v>0.47312766847819737</v>
      </c>
      <c r="BS833" s="50">
        <f t="shared" si="284"/>
        <v>0.50321887993523484</v>
      </c>
      <c r="BT833" s="50">
        <f t="shared" si="285"/>
        <v>1.3142435235505483E-3</v>
      </c>
      <c r="BU833" s="50">
        <f t="shared" si="285"/>
        <v>1.3978302220423189E-3</v>
      </c>
    </row>
    <row r="834" spans="1:73" x14ac:dyDescent="0.25">
      <c r="A834" s="21">
        <v>43739.523611111108</v>
      </c>
      <c r="B834" s="17">
        <v>337927</v>
      </c>
      <c r="C834" s="17">
        <v>13.43</v>
      </c>
      <c r="D834" s="17">
        <v>28.31</v>
      </c>
      <c r="E834" s="17">
        <v>681.5</v>
      </c>
      <c r="F834" s="17">
        <v>81.2</v>
      </c>
      <c r="G834" s="17">
        <v>-100</v>
      </c>
      <c r="H834" s="17">
        <v>-14.95</v>
      </c>
      <c r="I834" s="17">
        <v>31.97</v>
      </c>
      <c r="J834" s="17">
        <v>305.10000000000002</v>
      </c>
      <c r="K834" s="17">
        <v>600.4</v>
      </c>
      <c r="L834" s="17">
        <v>-85.1</v>
      </c>
      <c r="M834" s="17">
        <v>0.11899999999999999</v>
      </c>
      <c r="N834" s="17">
        <v>581.5</v>
      </c>
      <c r="O834" s="17">
        <v>66.22</v>
      </c>
      <c r="P834" s="17">
        <v>515.29999999999995</v>
      </c>
      <c r="Q834" s="17">
        <v>391.4</v>
      </c>
      <c r="R834" s="17">
        <v>476.5</v>
      </c>
      <c r="S834" s="17">
        <v>25.38</v>
      </c>
      <c r="T834" s="17">
        <v>61.18</v>
      </c>
      <c r="U834" s="17">
        <v>0.71499999999999997</v>
      </c>
      <c r="V834" s="17">
        <v>43.5</v>
      </c>
      <c r="W834" s="17">
        <v>27.1</v>
      </c>
      <c r="X834" s="17">
        <v>0.66900000000000004</v>
      </c>
      <c r="Y834" s="17">
        <v>6.6862050000000002</v>
      </c>
      <c r="Z834" s="7">
        <f t="shared" si="264"/>
        <v>26.240000000000002</v>
      </c>
      <c r="AA834" s="7">
        <f t="shared" si="278"/>
        <v>299.39</v>
      </c>
      <c r="AB834" s="2">
        <f t="shared" si="265"/>
        <v>552.01499999999999</v>
      </c>
      <c r="AC834" s="42">
        <f t="shared" si="266"/>
        <v>3.7480661874245453</v>
      </c>
      <c r="AD834" s="42">
        <f t="shared" si="267"/>
        <v>2.293066893466337</v>
      </c>
      <c r="AE834" s="42">
        <f t="shared" si="268"/>
        <v>0.85697096124680439</v>
      </c>
      <c r="AF834" s="42">
        <f t="shared" si="269"/>
        <v>390.3896776769102</v>
      </c>
      <c r="AG834" s="42">
        <f t="shared" si="270"/>
        <v>374.77409056983379</v>
      </c>
      <c r="AH834" s="6">
        <f t="shared" si="271"/>
        <v>375.74399999999997</v>
      </c>
      <c r="AI834" s="4">
        <v>27.691036285240799</v>
      </c>
      <c r="AJ834" s="4">
        <f t="shared" si="279"/>
        <v>300.84103628524076</v>
      </c>
      <c r="AK834" s="8">
        <f t="shared" si="272"/>
        <v>0.20893655824142496</v>
      </c>
      <c r="AL834" s="8">
        <f t="shared" si="273"/>
        <v>446.15561624186779</v>
      </c>
      <c r="AM834" s="8">
        <f t="shared" si="274"/>
        <v>2.174793093606838</v>
      </c>
      <c r="AN834" s="8">
        <f t="shared" si="275"/>
        <v>91.925648539645124</v>
      </c>
      <c r="AO834" s="22">
        <f t="shared" si="276"/>
        <v>8.871895769994087E-3</v>
      </c>
      <c r="AP834" s="22">
        <f t="shared" si="277"/>
        <v>9.8106154925999681E-2</v>
      </c>
      <c r="AQ834" s="19">
        <f t="shared" si="280"/>
        <v>9.8106154925999681E-2</v>
      </c>
      <c r="AX834">
        <v>0.20116854058917127</v>
      </c>
      <c r="AY834">
        <v>58.75</v>
      </c>
      <c r="AZ834">
        <v>2.4479166666666665</v>
      </c>
      <c r="BA834">
        <v>1.9828125000000001</v>
      </c>
      <c r="BB834">
        <v>7.336206896551726</v>
      </c>
      <c r="BC834">
        <v>0.30567528735632193</v>
      </c>
      <c r="BD834">
        <v>1.6771372126436781</v>
      </c>
      <c r="BE834">
        <v>0.16771372126436782</v>
      </c>
      <c r="BF834">
        <v>0</v>
      </c>
      <c r="BG834">
        <v>26.240000000000002</v>
      </c>
      <c r="BH834">
        <v>0.82100298170043451</v>
      </c>
      <c r="BI834">
        <v>3.4094254165514331</v>
      </c>
      <c r="BJ834">
        <v>2.0858864698461668</v>
      </c>
      <c r="BK834">
        <v>0.46427849289492457</v>
      </c>
      <c r="BL834">
        <v>1.2896624802636793E-3</v>
      </c>
      <c r="BP834" s="50">
        <f t="shared" si="281"/>
        <v>0.82124885454721441</v>
      </c>
      <c r="BQ834" s="50">
        <f t="shared" si="282"/>
        <v>6.7085488505747123E-2</v>
      </c>
      <c r="BR834" s="50">
        <f t="shared" si="283"/>
        <v>0.47329506637185514</v>
      </c>
      <c r="BS834" s="50">
        <f t="shared" si="284"/>
        <v>0.50272934735384445</v>
      </c>
      <c r="BT834" s="50">
        <f t="shared" si="285"/>
        <v>1.3147085176995978E-3</v>
      </c>
      <c r="BU834" s="50">
        <f t="shared" si="285"/>
        <v>1.3964704093162347E-3</v>
      </c>
    </row>
    <row r="835" spans="1:73" x14ac:dyDescent="0.25">
      <c r="A835" s="21">
        <v>43739.523611111108</v>
      </c>
      <c r="B835" s="17">
        <v>337928</v>
      </c>
      <c r="C835" s="17">
        <v>13.44</v>
      </c>
      <c r="D835" s="17">
        <v>28.32</v>
      </c>
      <c r="E835" s="17">
        <v>682.5</v>
      </c>
      <c r="F835" s="17">
        <v>81.400000000000006</v>
      </c>
      <c r="G835" s="17">
        <v>-101.1</v>
      </c>
      <c r="H835" s="17">
        <v>-15.31</v>
      </c>
      <c r="I835" s="17">
        <v>31.99</v>
      </c>
      <c r="J835" s="17">
        <v>305.10000000000002</v>
      </c>
      <c r="K835" s="17">
        <v>601.1</v>
      </c>
      <c r="L835" s="17">
        <v>-85.8</v>
      </c>
      <c r="M835" s="17">
        <v>0.11899999999999999</v>
      </c>
      <c r="N835" s="17">
        <v>581.4</v>
      </c>
      <c r="O835" s="17">
        <v>66.13</v>
      </c>
      <c r="P835" s="17">
        <v>515.29999999999995</v>
      </c>
      <c r="Q835" s="17">
        <v>390.5</v>
      </c>
      <c r="R835" s="17">
        <v>476.2</v>
      </c>
      <c r="S835" s="17">
        <v>25.38</v>
      </c>
      <c r="T835" s="17">
        <v>61.88</v>
      </c>
      <c r="U835" s="17">
        <v>0.875</v>
      </c>
      <c r="V835" s="17">
        <v>73</v>
      </c>
      <c r="W835" s="17">
        <v>26.4</v>
      </c>
      <c r="X835" s="17">
        <v>0.67</v>
      </c>
      <c r="Y835" s="17">
        <v>6.6975990000000003</v>
      </c>
      <c r="Z835" s="7">
        <f t="shared" si="264"/>
        <v>25.89</v>
      </c>
      <c r="AA835" s="7">
        <f t="shared" si="278"/>
        <v>299.03999999999996</v>
      </c>
      <c r="AB835" s="2">
        <f t="shared" si="265"/>
        <v>552.82500000000005</v>
      </c>
      <c r="AC835" s="42">
        <f t="shared" si="266"/>
        <v>3.7482142135703556</v>
      </c>
      <c r="AD835" s="42">
        <f t="shared" si="267"/>
        <v>2.3193949553573363</v>
      </c>
      <c r="AE835" s="42">
        <f t="shared" si="268"/>
        <v>0.85851471336350438</v>
      </c>
      <c r="AF835" s="42">
        <f t="shared" si="269"/>
        <v>389.26731327743215</v>
      </c>
      <c r="AG835" s="42">
        <f t="shared" si="270"/>
        <v>373.69662074633487</v>
      </c>
      <c r="AH835" s="6">
        <f t="shared" si="271"/>
        <v>374.88</v>
      </c>
      <c r="AI835" s="4">
        <v>27.657223960850501</v>
      </c>
      <c r="AJ835" s="4">
        <f t="shared" si="279"/>
        <v>300.80722396085048</v>
      </c>
      <c r="AK835" s="8">
        <f t="shared" si="272"/>
        <v>0.20820464663006771</v>
      </c>
      <c r="AL835" s="8">
        <f t="shared" si="273"/>
        <v>446.00093706304347</v>
      </c>
      <c r="AM835" s="8">
        <f t="shared" si="274"/>
        <v>2.4058522398518161</v>
      </c>
      <c r="AN835" s="8">
        <f t="shared" si="275"/>
        <v>123.85143037561745</v>
      </c>
      <c r="AO835" s="22">
        <f t="shared" si="276"/>
        <v>8.1473252643549359E-3</v>
      </c>
      <c r="AP835" s="22">
        <f t="shared" si="277"/>
        <v>9.0093794532693144E-2</v>
      </c>
      <c r="AQ835" s="19">
        <f t="shared" si="280"/>
        <v>9.0093794532693144E-2</v>
      </c>
      <c r="AX835">
        <v>0.19757561520012995</v>
      </c>
      <c r="AY835">
        <v>58.836206896551722</v>
      </c>
      <c r="AZ835">
        <v>2.4515086206896552</v>
      </c>
      <c r="BA835">
        <v>1.9857219827586208</v>
      </c>
      <c r="BB835">
        <v>7.387931034482758</v>
      </c>
      <c r="BC835">
        <v>0.30783045977011492</v>
      </c>
      <c r="BD835">
        <v>1.6778915229885059</v>
      </c>
      <c r="BE835">
        <v>0.16778915229885061</v>
      </c>
      <c r="BF835">
        <v>0</v>
      </c>
      <c r="BG835">
        <v>25.89</v>
      </c>
      <c r="BH835">
        <v>1.0047239286543779</v>
      </c>
      <c r="BI835">
        <v>3.3396438670670077</v>
      </c>
      <c r="BJ835">
        <v>2.0665716249410644</v>
      </c>
      <c r="BK835">
        <v>0.46140721939759299</v>
      </c>
      <c r="BL835">
        <v>1.2816867205488695E-3</v>
      </c>
      <c r="BP835" s="50">
        <f t="shared" si="281"/>
        <v>1.0050248219983393</v>
      </c>
      <c r="BQ835" s="50">
        <f t="shared" si="282"/>
        <v>6.7115660919540229E-2</v>
      </c>
      <c r="BR835" s="50">
        <f t="shared" si="283"/>
        <v>0.47239899158524806</v>
      </c>
      <c r="BS835" s="50">
        <f t="shared" si="284"/>
        <v>0.50138941564566331</v>
      </c>
      <c r="BT835" s="50">
        <f t="shared" si="285"/>
        <v>1.3122194210701335E-3</v>
      </c>
      <c r="BU835" s="50">
        <f t="shared" si="285"/>
        <v>1.392748376793509E-3</v>
      </c>
    </row>
    <row r="836" spans="1:73" x14ac:dyDescent="0.25">
      <c r="A836" s="21">
        <v>43739.523611111108</v>
      </c>
      <c r="B836" s="17">
        <v>337929</v>
      </c>
      <c r="C836" s="17">
        <v>13.44</v>
      </c>
      <c r="D836" s="17">
        <v>28.33</v>
      </c>
      <c r="E836" s="17">
        <v>679.6</v>
      </c>
      <c r="F836" s="17">
        <v>81.2</v>
      </c>
      <c r="G836" s="17">
        <v>-101.6</v>
      </c>
      <c r="H836" s="17">
        <v>-15.96</v>
      </c>
      <c r="I836" s="17">
        <v>32</v>
      </c>
      <c r="J836" s="17">
        <v>305.2</v>
      </c>
      <c r="K836" s="17">
        <v>598.4</v>
      </c>
      <c r="L836" s="17">
        <v>-85.7</v>
      </c>
      <c r="M836" s="17">
        <v>0.11899999999999999</v>
      </c>
      <c r="N836" s="17">
        <v>577.9</v>
      </c>
      <c r="O836" s="17">
        <v>65.2</v>
      </c>
      <c r="P836" s="17">
        <v>512.70000000000005</v>
      </c>
      <c r="Q836" s="17">
        <v>390</v>
      </c>
      <c r="R836" s="17">
        <v>475.7</v>
      </c>
      <c r="S836" s="17">
        <v>25.38</v>
      </c>
      <c r="T836" s="17">
        <v>61.95</v>
      </c>
      <c r="U836" s="17">
        <v>0.26</v>
      </c>
      <c r="V836" s="17">
        <v>151.5</v>
      </c>
      <c r="W836" s="17">
        <v>26.75</v>
      </c>
      <c r="X836" s="17">
        <v>0.66600000000000004</v>
      </c>
      <c r="Y836" s="17">
        <v>6.663119</v>
      </c>
      <c r="Z836" s="7">
        <f t="shared" si="264"/>
        <v>26.064999999999998</v>
      </c>
      <c r="AA836" s="7">
        <f t="shared" si="278"/>
        <v>299.21499999999997</v>
      </c>
      <c r="AB836" s="2">
        <f t="shared" si="265"/>
        <v>550.476</v>
      </c>
      <c r="AC836" s="42">
        <f t="shared" si="266"/>
        <v>3.5921104027167252</v>
      </c>
      <c r="AD836" s="42">
        <f t="shared" si="267"/>
        <v>2.2253123944830113</v>
      </c>
      <c r="AE836" s="42">
        <f t="shared" si="268"/>
        <v>0.85337464922109685</v>
      </c>
      <c r="AF836" s="42">
        <f t="shared" si="269"/>
        <v>387.84325406405168</v>
      </c>
      <c r="AG836" s="42">
        <f t="shared" si="270"/>
        <v>372.32952390148961</v>
      </c>
      <c r="AH836" s="6">
        <f t="shared" si="271"/>
        <v>374.4</v>
      </c>
      <c r="AI836" s="4">
        <v>27.021247216114698</v>
      </c>
      <c r="AJ836" s="4">
        <f t="shared" si="279"/>
        <v>300.17124721611469</v>
      </c>
      <c r="AK836" s="8">
        <f t="shared" si="272"/>
        <v>0.20857038840149439</v>
      </c>
      <c r="AL836" s="8">
        <f t="shared" si="273"/>
        <v>442.11236491357454</v>
      </c>
      <c r="AM836" s="8">
        <f t="shared" si="274"/>
        <v>1.3114495796636636</v>
      </c>
      <c r="AN836" s="8">
        <f t="shared" si="275"/>
        <v>36.531059380469351</v>
      </c>
      <c r="AO836" s="22">
        <f t="shared" si="276"/>
        <v>1.0159494738952739E-2</v>
      </c>
      <c r="AP836" s="22">
        <f t="shared" si="277"/>
        <v>0.11234453048925307</v>
      </c>
      <c r="AQ836" s="19">
        <f t="shared" si="280"/>
        <v>0.11234453048925307</v>
      </c>
      <c r="AX836">
        <v>0.19936526584540648</v>
      </c>
      <c r="AY836">
        <v>58.58620689655173</v>
      </c>
      <c r="AZ836">
        <v>2.4410919540229887</v>
      </c>
      <c r="BA836">
        <v>1.9772844827586209</v>
      </c>
      <c r="BB836">
        <v>7.387931034482758</v>
      </c>
      <c r="BC836">
        <v>0.30783045977011492</v>
      </c>
      <c r="BD836">
        <v>1.669454022988506</v>
      </c>
      <c r="BE836">
        <v>0.1669454022988506</v>
      </c>
      <c r="BF836">
        <v>0</v>
      </c>
      <c r="BG836">
        <v>26.064999999999998</v>
      </c>
      <c r="BH836">
        <v>0.29854653880015802</v>
      </c>
      <c r="BI836">
        <v>3.3743774453606941</v>
      </c>
      <c r="BJ836">
        <v>2.0904268274009503</v>
      </c>
      <c r="BK836">
        <v>0.46012422528212893</v>
      </c>
      <c r="BL836">
        <v>1.2781228480059136E-3</v>
      </c>
      <c r="BP836" s="50">
        <f t="shared" si="281"/>
        <v>0.298635947108078</v>
      </c>
      <c r="BQ836" s="50">
        <f t="shared" si="282"/>
        <v>6.6778160919540239E-2</v>
      </c>
      <c r="BR836" s="50">
        <f t="shared" si="283"/>
        <v>0.46349521661097726</v>
      </c>
      <c r="BS836" s="50">
        <f t="shared" si="284"/>
        <v>0.49361906349901069</v>
      </c>
      <c r="BT836" s="50">
        <f t="shared" si="285"/>
        <v>1.2874867128082701E-3</v>
      </c>
      <c r="BU836" s="50">
        <f t="shared" si="285"/>
        <v>1.3711640652750298E-3</v>
      </c>
    </row>
    <row r="837" spans="1:73" x14ac:dyDescent="0.25">
      <c r="A837" s="21">
        <v>43739.523611111108</v>
      </c>
      <c r="B837" s="17">
        <v>337930</v>
      </c>
      <c r="C837" s="17">
        <v>13.44</v>
      </c>
      <c r="D837" s="17">
        <v>28.33</v>
      </c>
      <c r="E837" s="17">
        <v>678.5</v>
      </c>
      <c r="F837" s="17">
        <v>80.900000000000006</v>
      </c>
      <c r="G837" s="17">
        <v>-100.9</v>
      </c>
      <c r="H837" s="17">
        <v>-15.66</v>
      </c>
      <c r="I837" s="17">
        <v>32.03</v>
      </c>
      <c r="J837" s="17">
        <v>305.2</v>
      </c>
      <c r="K837" s="17">
        <v>597.6</v>
      </c>
      <c r="L837" s="17">
        <v>-85.3</v>
      </c>
      <c r="M837" s="17">
        <v>0.11899999999999999</v>
      </c>
      <c r="N837" s="17">
        <v>577.6</v>
      </c>
      <c r="O837" s="17">
        <v>65.23</v>
      </c>
      <c r="P837" s="17">
        <v>512.4</v>
      </c>
      <c r="Q837" s="17">
        <v>390.9</v>
      </c>
      <c r="R837" s="17">
        <v>476.1</v>
      </c>
      <c r="S837" s="17">
        <v>25.38</v>
      </c>
      <c r="T837" s="17">
        <v>63.74</v>
      </c>
      <c r="U837" s="17">
        <v>0.495</v>
      </c>
      <c r="V837" s="17">
        <v>241.5</v>
      </c>
      <c r="W837" s="17">
        <v>27.45</v>
      </c>
      <c r="X837" s="17">
        <v>0.66500000000000004</v>
      </c>
      <c r="Y837" s="17">
        <v>6.650563</v>
      </c>
      <c r="Z837" s="7">
        <f t="shared" si="264"/>
        <v>26.414999999999999</v>
      </c>
      <c r="AA837" s="7">
        <f t="shared" si="278"/>
        <v>299.565</v>
      </c>
      <c r="AB837" s="2">
        <f t="shared" si="265"/>
        <v>549.58500000000004</v>
      </c>
      <c r="AC837" s="42">
        <f t="shared" si="266"/>
        <v>3.6774599465470832</v>
      </c>
      <c r="AD837" s="42">
        <f t="shared" si="267"/>
        <v>2.344012969929111</v>
      </c>
      <c r="AE837" s="42">
        <f t="shared" si="268"/>
        <v>0.85959623628811777</v>
      </c>
      <c r="AF837" s="42">
        <f t="shared" si="269"/>
        <v>392.5019756346303</v>
      </c>
      <c r="AG837" s="42">
        <f t="shared" si="270"/>
        <v>376.80189660924509</v>
      </c>
      <c r="AH837" s="6">
        <f t="shared" si="271"/>
        <v>375.26399999999995</v>
      </c>
      <c r="AI837" s="4">
        <v>27.415842818018302</v>
      </c>
      <c r="AJ837" s="4">
        <f t="shared" si="279"/>
        <v>300.56584281801827</v>
      </c>
      <c r="AK837" s="8">
        <f t="shared" si="272"/>
        <v>0.20930315640022104</v>
      </c>
      <c r="AL837" s="8">
        <f t="shared" si="273"/>
        <v>444.44968081700472</v>
      </c>
      <c r="AM837" s="8">
        <f t="shared" si="274"/>
        <v>1.809537233659479</v>
      </c>
      <c r="AN837" s="8">
        <f t="shared" si="275"/>
        <v>52.756246087849227</v>
      </c>
      <c r="AO837" s="22">
        <f t="shared" si="276"/>
        <v>9.7362626302805073E-3</v>
      </c>
      <c r="AP837" s="22">
        <f t="shared" si="277"/>
        <v>0.10766439493541943</v>
      </c>
      <c r="AQ837" s="19">
        <f t="shared" si="280"/>
        <v>0.10766439493541943</v>
      </c>
      <c r="AX837">
        <v>0.20298552139464068</v>
      </c>
      <c r="AY837">
        <v>58.491379310344833</v>
      </c>
      <c r="AZ837">
        <v>2.4371408045977012</v>
      </c>
      <c r="BA837">
        <v>1.974084051724138</v>
      </c>
      <c r="BB837">
        <v>7.3448275862069003</v>
      </c>
      <c r="BC837">
        <v>0.30603448275862083</v>
      </c>
      <c r="BD837">
        <v>1.6680495689655173</v>
      </c>
      <c r="BE837">
        <v>0.16680495689655173</v>
      </c>
      <c r="BF837">
        <v>0</v>
      </c>
      <c r="BG837">
        <v>26.414999999999999</v>
      </c>
      <c r="BH837">
        <v>0.56838667963876233</v>
      </c>
      <c r="BI837">
        <v>3.4447901721230823</v>
      </c>
      <c r="BJ837">
        <v>2.1957092557112525</v>
      </c>
      <c r="BK837">
        <v>0.46126694605811436</v>
      </c>
      <c r="BL837">
        <v>1.281297072383651E-3</v>
      </c>
      <c r="BP837" s="50">
        <f t="shared" si="281"/>
        <v>0.56855689930191766</v>
      </c>
      <c r="BQ837" s="50">
        <f t="shared" si="282"/>
        <v>6.6721982758620693E-2</v>
      </c>
      <c r="BR837" s="50">
        <f t="shared" si="283"/>
        <v>0.46751753126239665</v>
      </c>
      <c r="BS837" s="50">
        <f t="shared" si="284"/>
        <v>0.49729091711772511</v>
      </c>
      <c r="BT837" s="50">
        <f t="shared" si="285"/>
        <v>1.298659809062213E-3</v>
      </c>
      <c r="BU837" s="50">
        <f t="shared" si="285"/>
        <v>1.3813636586603477E-3</v>
      </c>
    </row>
    <row r="838" spans="1:73" x14ac:dyDescent="0.25">
      <c r="A838" s="21">
        <v>43739.524305555555</v>
      </c>
      <c r="B838" s="17">
        <v>337931</v>
      </c>
      <c r="C838" s="17">
        <v>13.43</v>
      </c>
      <c r="D838" s="17">
        <v>28.34</v>
      </c>
      <c r="E838" s="17">
        <v>681.7</v>
      </c>
      <c r="F838" s="17">
        <v>81.599999999999994</v>
      </c>
      <c r="G838" s="17">
        <v>-100.6</v>
      </c>
      <c r="H838" s="17">
        <v>-15.03</v>
      </c>
      <c r="I838" s="17">
        <v>32.049999999999997</v>
      </c>
      <c r="J838" s="17">
        <v>305.2</v>
      </c>
      <c r="K838" s="17">
        <v>600.1</v>
      </c>
      <c r="L838" s="17">
        <v>-85.6</v>
      </c>
      <c r="M838" s="17">
        <v>0.12</v>
      </c>
      <c r="N838" s="17">
        <v>581.1</v>
      </c>
      <c r="O838" s="17">
        <v>66.58</v>
      </c>
      <c r="P838" s="17">
        <v>514.5</v>
      </c>
      <c r="Q838" s="17">
        <v>391.4</v>
      </c>
      <c r="R838" s="17">
        <v>476.9</v>
      </c>
      <c r="S838" s="17">
        <v>25.38</v>
      </c>
      <c r="T838" s="17">
        <v>62.98</v>
      </c>
      <c r="U838" s="17">
        <v>1.2050000000000001</v>
      </c>
      <c r="V838" s="17">
        <v>320.5</v>
      </c>
      <c r="W838" s="17">
        <v>27.3</v>
      </c>
      <c r="X838" s="17">
        <v>0.66900000000000004</v>
      </c>
      <c r="Y838" s="17">
        <v>6.6878320000000002</v>
      </c>
      <c r="Z838" s="7">
        <f t="shared" ref="Z838:Z901" si="286">AVERAGE(S838,W838)</f>
        <v>26.34</v>
      </c>
      <c r="AA838" s="7">
        <f t="shared" si="278"/>
        <v>299.48999999999995</v>
      </c>
      <c r="AB838" s="2">
        <f t="shared" ref="AB838:AB901" si="287">E838*$U$1827</f>
        <v>552.17700000000002</v>
      </c>
      <c r="AC838" s="42">
        <f t="shared" ref="AC838:AC901" si="288">0.61121*EXP((18.678 - (AI838/234.5))*(AI838/(257.15+Z838)))</f>
        <v>3.5814152641132844</v>
      </c>
      <c r="AD838" s="42">
        <f t="shared" ref="AD838:AD901" si="289">T838*AC838/100</f>
        <v>2.2555753333385464</v>
      </c>
      <c r="AE838" s="42">
        <f t="shared" ref="AE838:AE901" si="290">1.72*(AD838/AA838)^(0.143)</f>
        <v>0.85491231560812464</v>
      </c>
      <c r="AF838" s="42">
        <f t="shared" ref="AF838:AF901" si="291">AE838*$U$1834*AA838^4</f>
        <v>389.97245783900365</v>
      </c>
      <c r="AG838" s="42">
        <f t="shared" ref="AG838:AG901" si="292">$U$1831*AF838</f>
        <v>374.37355952544351</v>
      </c>
      <c r="AH838" s="6">
        <f t="shared" ref="AH838:AH901" si="293">$U$1831*($U$1832*Q838+$U$1833*R838)</f>
        <v>375.74399999999997</v>
      </c>
      <c r="AI838" s="4">
        <v>27.001825674066499</v>
      </c>
      <c r="AJ838" s="4">
        <f t="shared" si="279"/>
        <v>300.15182567406646</v>
      </c>
      <c r="AK838" s="8">
        <f t="shared" ref="AK838:AK901" si="294">(4*$U$1834*AA838^3) / $U$1838</f>
        <v>0.20914599044032786</v>
      </c>
      <c r="AL838" s="8">
        <f t="shared" ref="AL838:AL901" si="295">$U$1831*$U$1834*AA838^4   +    $U$1838*AK838*(AJ838-AA838)</f>
        <v>441.94084373239502</v>
      </c>
      <c r="AM838" s="8">
        <f t="shared" ref="AM838:AM901" si="296">1.4*0.135*SQRT(U838/$U$1844)</f>
        <v>2.8233092285472381</v>
      </c>
      <c r="AN838" s="8">
        <f t="shared" ref="AN838:AN901" si="297">AM838*$U$1838*(AJ838-AA838)</f>
        <v>54.430527474489018</v>
      </c>
      <c r="AO838" s="22">
        <f t="shared" ref="AO838:AO901" si="298">(AB838+AH838-AL838-AN838)/$U$1824</f>
        <v>9.8252042141578465E-3</v>
      </c>
      <c r="AP838" s="22">
        <f t="shared" ref="AP838:AP901" si="299">AO838*10*$U$1841*$U$1842</f>
        <v>0.108647918303305</v>
      </c>
      <c r="AQ838" s="19">
        <f t="shared" si="280"/>
        <v>0.108647918303305</v>
      </c>
      <c r="AX838">
        <v>0.202205131770785</v>
      </c>
      <c r="AY838">
        <v>58.767241379310349</v>
      </c>
      <c r="AZ838">
        <v>2.4486350574712645</v>
      </c>
      <c r="BA838">
        <v>1.9833943965517244</v>
      </c>
      <c r="BB838">
        <v>7.3706896551724137</v>
      </c>
      <c r="BC838">
        <v>0.30711206896551724</v>
      </c>
      <c r="BD838">
        <v>1.6762823275862071</v>
      </c>
      <c r="BE838">
        <v>0.16762823275862071</v>
      </c>
      <c r="BF838">
        <v>0</v>
      </c>
      <c r="BG838">
        <v>26.34</v>
      </c>
      <c r="BH838">
        <v>1.3836483817468861</v>
      </c>
      <c r="BI838">
        <v>3.4295949044008585</v>
      </c>
      <c r="BJ838">
        <v>2.1599588707916606</v>
      </c>
      <c r="BK838">
        <v>0.46325545471214719</v>
      </c>
      <c r="BL838">
        <v>1.2868207075337422E-3</v>
      </c>
      <c r="BP838" s="50">
        <f t="shared" si="281"/>
        <v>1.3840627548662845</v>
      </c>
      <c r="BQ838" s="50">
        <f t="shared" si="282"/>
        <v>6.705129310344829E-2</v>
      </c>
      <c r="BR838" s="50">
        <f t="shared" si="283"/>
        <v>0.47789541424602078</v>
      </c>
      <c r="BS838" s="50">
        <f t="shared" si="284"/>
        <v>0.5064487808441609</v>
      </c>
      <c r="BT838" s="50">
        <f t="shared" si="285"/>
        <v>1.3274872617945021E-3</v>
      </c>
      <c r="BU838" s="50">
        <f t="shared" si="285"/>
        <v>1.406802169011558E-3</v>
      </c>
    </row>
    <row r="839" spans="1:73" x14ac:dyDescent="0.25">
      <c r="A839" s="21">
        <v>43739.524305555555</v>
      </c>
      <c r="B839" s="17">
        <v>337932</v>
      </c>
      <c r="C839" s="17">
        <v>13.43</v>
      </c>
      <c r="D839" s="17">
        <v>28.35</v>
      </c>
      <c r="E839" s="17">
        <v>684.4</v>
      </c>
      <c r="F839" s="17">
        <v>82.7</v>
      </c>
      <c r="G839" s="17">
        <v>-101.2</v>
      </c>
      <c r="H839" s="17">
        <v>-15.87</v>
      </c>
      <c r="I839" s="17">
        <v>32.06</v>
      </c>
      <c r="J839" s="17">
        <v>305.2</v>
      </c>
      <c r="K839" s="17">
        <v>601.70000000000005</v>
      </c>
      <c r="L839" s="17">
        <v>-85.3</v>
      </c>
      <c r="M839" s="17">
        <v>0.121</v>
      </c>
      <c r="N839" s="17">
        <v>583.20000000000005</v>
      </c>
      <c r="O839" s="17">
        <v>66.790000000000006</v>
      </c>
      <c r="P839" s="17">
        <v>516.4</v>
      </c>
      <c r="Q839" s="17">
        <v>390.8</v>
      </c>
      <c r="R839" s="17">
        <v>476.1</v>
      </c>
      <c r="S839" s="17">
        <v>25.39</v>
      </c>
      <c r="T839" s="17">
        <v>61.59</v>
      </c>
      <c r="U839" s="17">
        <v>0.51500000000000001</v>
      </c>
      <c r="V839" s="17">
        <v>145</v>
      </c>
      <c r="W839" s="17">
        <v>27.2</v>
      </c>
      <c r="X839" s="17">
        <v>0.67100000000000004</v>
      </c>
      <c r="Y839" s="17">
        <v>6.7137149999999997</v>
      </c>
      <c r="Z839" s="7">
        <f t="shared" si="286"/>
        <v>26.295000000000002</v>
      </c>
      <c r="AA839" s="7">
        <f t="shared" ref="AA839:AA902" si="300">CONVERT(Z839,"C","K")</f>
        <v>299.44499999999999</v>
      </c>
      <c r="AB839" s="2">
        <f t="shared" si="287"/>
        <v>554.36400000000003</v>
      </c>
      <c r="AC839" s="42">
        <f t="shared" si="288"/>
        <v>3.5443388272023171</v>
      </c>
      <c r="AD839" s="42">
        <f t="shared" si="289"/>
        <v>2.1829582836739072</v>
      </c>
      <c r="AE839" s="42">
        <f t="shared" si="290"/>
        <v>0.85093934352686706</v>
      </c>
      <c r="AF839" s="42">
        <f t="shared" si="291"/>
        <v>387.9269269593417</v>
      </c>
      <c r="AG839" s="42">
        <f t="shared" si="292"/>
        <v>372.40984988096801</v>
      </c>
      <c r="AH839" s="6">
        <f t="shared" si="293"/>
        <v>375.16800000000001</v>
      </c>
      <c r="AI839" s="4">
        <v>26.837626724502499</v>
      </c>
      <c r="AJ839" s="4">
        <f t="shared" ref="AJ839:AJ902" si="301">CONVERT(AI839,"C","K")</f>
        <v>299.98762672450249</v>
      </c>
      <c r="AK839" s="8">
        <f t="shared" si="294"/>
        <v>0.20905172864025612</v>
      </c>
      <c r="AL839" s="8">
        <f t="shared" si="295"/>
        <v>440.95001002906776</v>
      </c>
      <c r="AM839" s="8">
        <f t="shared" si="296"/>
        <v>1.8457315622809294</v>
      </c>
      <c r="AN839" s="8">
        <f t="shared" si="297"/>
        <v>29.174955511943637</v>
      </c>
      <c r="AO839" s="22">
        <f t="shared" si="298"/>
        <v>1.0459441115969781E-2</v>
      </c>
      <c r="AP839" s="22">
        <f t="shared" si="299"/>
        <v>0.11566136225734606</v>
      </c>
      <c r="AQ839" s="19">
        <f t="shared" ref="AQ839:AQ902" si="302">MAX(AP839,0)</f>
        <v>0.11566136225734606</v>
      </c>
      <c r="AX839">
        <v>0.20173811092288518</v>
      </c>
      <c r="AY839">
        <v>59</v>
      </c>
      <c r="AZ839">
        <v>2.4583333333333335</v>
      </c>
      <c r="BA839">
        <v>1.9912500000000002</v>
      </c>
      <c r="BB839">
        <v>7.3534482758620703</v>
      </c>
      <c r="BC839">
        <v>0.30639367816091961</v>
      </c>
      <c r="BD839">
        <v>1.6848563218390806</v>
      </c>
      <c r="BE839">
        <v>0.16848563218390808</v>
      </c>
      <c r="BF839">
        <v>0</v>
      </c>
      <c r="BG839">
        <v>26.295000000000002</v>
      </c>
      <c r="BH839">
        <v>0.5913517980080053</v>
      </c>
      <c r="BI839">
        <v>3.4205058055967061</v>
      </c>
      <c r="BJ839">
        <v>2.1066895256670115</v>
      </c>
      <c r="BK839">
        <v>0.46613144279367497</v>
      </c>
      <c r="BL839">
        <v>1.2948095633157637E-3</v>
      </c>
      <c r="BP839" s="50">
        <f t="shared" ref="BP839:BP902" si="303">U839*(LN((2-0.08)/0.015)/LN(($AW$13-0.08)/0.015))</f>
        <v>0.59152889523330832</v>
      </c>
      <c r="BQ839" s="50">
        <f t="shared" ref="BQ839:BQ902" si="304">0.04*BD839</f>
        <v>6.7394252873563223E-2</v>
      </c>
      <c r="BR839" s="50">
        <f t="shared" ref="BR839:BR902" si="305">(0.408*AX839*(BD839-BE839) + $BF$6*($BN$7/(BG839+273))*BP839*(BI839-BJ839))  /  (AX839 + $BF$6*(1 + $BN$8*BP839))</f>
        <v>0.47272430803972182</v>
      </c>
      <c r="BS839" s="50">
        <f t="shared" ref="BS839:BS902" si="306">(0.408*AX839*(BD839-BQ839) + $BF$6*($BN$7/(BG839+273))*BP839*(BI839-BJ839))  /  (AX839 + $BF$6*(1 + $BN$8*BP839))</f>
        <v>0.50270782021017402</v>
      </c>
      <c r="BT839" s="50">
        <f t="shared" ref="BT839:BU902" si="307">BR839/60/6</f>
        <v>1.3131230778881161E-3</v>
      </c>
      <c r="BU839" s="50">
        <f t="shared" si="307"/>
        <v>1.3964106116949278E-3</v>
      </c>
    </row>
    <row r="840" spans="1:73" x14ac:dyDescent="0.25">
      <c r="A840" s="21">
        <v>43739.524305555555</v>
      </c>
      <c r="B840" s="17">
        <v>337933</v>
      </c>
      <c r="C840" s="17">
        <v>13.43</v>
      </c>
      <c r="D840" s="17">
        <v>28.35</v>
      </c>
      <c r="E840" s="17">
        <v>685.2</v>
      </c>
      <c r="F840" s="17">
        <v>82.7</v>
      </c>
      <c r="G840" s="17">
        <v>-101.3</v>
      </c>
      <c r="H840" s="17">
        <v>-17.18</v>
      </c>
      <c r="I840" s="17">
        <v>32.049999999999997</v>
      </c>
      <c r="J840" s="17">
        <v>305.2</v>
      </c>
      <c r="K840" s="17">
        <v>602.5</v>
      </c>
      <c r="L840" s="17">
        <v>-84.1</v>
      </c>
      <c r="M840" s="17">
        <v>0.121</v>
      </c>
      <c r="N840" s="17">
        <v>583.9</v>
      </c>
      <c r="O840" s="17">
        <v>65.540000000000006</v>
      </c>
      <c r="P840" s="17">
        <v>518.29999999999995</v>
      </c>
      <c r="Q840" s="17">
        <v>390.7</v>
      </c>
      <c r="R840" s="17">
        <v>474.8</v>
      </c>
      <c r="S840" s="17">
        <v>25.4</v>
      </c>
      <c r="T840" s="17">
        <v>60.18</v>
      </c>
      <c r="U840" s="17">
        <v>0.46500000000000002</v>
      </c>
      <c r="V840" s="17">
        <v>316</v>
      </c>
      <c r="W840" s="17">
        <v>27.3</v>
      </c>
      <c r="X840" s="17">
        <v>0.67300000000000004</v>
      </c>
      <c r="Y840" s="17">
        <v>6.7255609999999999</v>
      </c>
      <c r="Z840" s="7">
        <f t="shared" si="286"/>
        <v>26.35</v>
      </c>
      <c r="AA840" s="7">
        <f t="shared" si="300"/>
        <v>299.5</v>
      </c>
      <c r="AB840" s="2">
        <f t="shared" si="287"/>
        <v>555.01200000000006</v>
      </c>
      <c r="AC840" s="42">
        <f t="shared" si="288"/>
        <v>3.3559182468558779</v>
      </c>
      <c r="AD840" s="42">
        <f t="shared" si="289"/>
        <v>2.0195916009578672</v>
      </c>
      <c r="AE840" s="42">
        <f t="shared" si="290"/>
        <v>0.84150439622452355</v>
      </c>
      <c r="AF840" s="42">
        <f t="shared" si="291"/>
        <v>383.90764003506479</v>
      </c>
      <c r="AG840" s="42">
        <f t="shared" si="292"/>
        <v>368.55133443366219</v>
      </c>
      <c r="AH840" s="6">
        <f t="shared" si="293"/>
        <v>375.072</v>
      </c>
      <c r="AI840" s="4">
        <v>26.00360852747</v>
      </c>
      <c r="AJ840" s="4">
        <f t="shared" si="301"/>
        <v>299.15360852747</v>
      </c>
      <c r="AK840" s="8">
        <f t="shared" si="294"/>
        <v>0.20916694135427394</v>
      </c>
      <c r="AL840" s="8">
        <f t="shared" si="295"/>
        <v>435.85663748498655</v>
      </c>
      <c r="AM840" s="8">
        <f t="shared" si="296"/>
        <v>1.7538457742914568</v>
      </c>
      <c r="AN840" s="8">
        <f t="shared" si="297"/>
        <v>-17.696976628717962</v>
      </c>
      <c r="AO840" s="22">
        <f t="shared" si="298"/>
        <v>1.1655116442461864E-2</v>
      </c>
      <c r="AP840" s="22">
        <f t="shared" si="299"/>
        <v>0.12888323860295892</v>
      </c>
      <c r="AQ840" s="19">
        <f t="shared" si="302"/>
        <v>0.12888323860295892</v>
      </c>
      <c r="AX840">
        <v>0.20230903762868171</v>
      </c>
      <c r="AY840">
        <v>59.068965517241388</v>
      </c>
      <c r="AZ840">
        <v>2.4612068965517246</v>
      </c>
      <c r="BA840">
        <v>1.9935775862068972</v>
      </c>
      <c r="BB840">
        <v>7.2500000000000018</v>
      </c>
      <c r="BC840">
        <v>0.30208333333333343</v>
      </c>
      <c r="BD840">
        <v>1.6914942528735637</v>
      </c>
      <c r="BE840">
        <v>0.16914942528735638</v>
      </c>
      <c r="BF840">
        <v>0</v>
      </c>
      <c r="BG840">
        <v>26.35</v>
      </c>
      <c r="BH840">
        <v>0.53393900208489797</v>
      </c>
      <c r="BI840">
        <v>3.4316175596075973</v>
      </c>
      <c r="BJ840">
        <v>2.0651474473718521</v>
      </c>
      <c r="BK840">
        <v>0.46896263438481389</v>
      </c>
      <c r="BL840">
        <v>1.3026739844022609E-3</v>
      </c>
      <c r="BP840" s="50">
        <f t="shared" si="303"/>
        <v>0.53409890540483185</v>
      </c>
      <c r="BQ840" s="50">
        <f t="shared" si="304"/>
        <v>6.765977011494255E-2</v>
      </c>
      <c r="BR840" s="50">
        <f t="shared" si="305"/>
        <v>0.47495920683779724</v>
      </c>
      <c r="BS840" s="50">
        <f t="shared" si="306"/>
        <v>0.50518346065734965</v>
      </c>
      <c r="BT840" s="50">
        <f t="shared" si="307"/>
        <v>1.3193311301049925E-3</v>
      </c>
      <c r="BU840" s="50">
        <f t="shared" si="307"/>
        <v>1.4032873907148602E-3</v>
      </c>
    </row>
    <row r="841" spans="1:73" x14ac:dyDescent="0.25">
      <c r="A841" s="21">
        <v>43739.524305555555</v>
      </c>
      <c r="B841" s="17">
        <v>337934</v>
      </c>
      <c r="C841" s="17">
        <v>13.43</v>
      </c>
      <c r="D841" s="17">
        <v>28.36</v>
      </c>
      <c r="E841" s="17">
        <v>685.8</v>
      </c>
      <c r="F841" s="17">
        <v>82.4</v>
      </c>
      <c r="G841" s="17">
        <v>-101.9</v>
      </c>
      <c r="H841" s="17">
        <v>-16.93</v>
      </c>
      <c r="I841" s="17">
        <v>32.049999999999997</v>
      </c>
      <c r="J841" s="17">
        <v>305.2</v>
      </c>
      <c r="K841" s="17">
        <v>603.4</v>
      </c>
      <c r="L841" s="17">
        <v>-85</v>
      </c>
      <c r="M841" s="17">
        <v>0.12</v>
      </c>
      <c r="N841" s="17">
        <v>583.9</v>
      </c>
      <c r="O841" s="17">
        <v>65.44</v>
      </c>
      <c r="P841" s="17">
        <v>518.4</v>
      </c>
      <c r="Q841" s="17">
        <v>390.1</v>
      </c>
      <c r="R841" s="17">
        <v>475</v>
      </c>
      <c r="S841" s="17">
        <v>25.43</v>
      </c>
      <c r="T841" s="17">
        <v>60.84</v>
      </c>
      <c r="U841" s="17">
        <v>0.90500000000000003</v>
      </c>
      <c r="V841" s="17">
        <v>330.5</v>
      </c>
      <c r="W841" s="17">
        <v>26.65</v>
      </c>
      <c r="X841" s="17">
        <v>0.67400000000000004</v>
      </c>
      <c r="Y841" s="17">
        <v>6.7385140000000003</v>
      </c>
      <c r="Z841" s="7">
        <f t="shared" si="286"/>
        <v>26.04</v>
      </c>
      <c r="AA841" s="7">
        <f t="shared" si="300"/>
        <v>299.19</v>
      </c>
      <c r="AB841" s="2">
        <f t="shared" si="287"/>
        <v>555.49800000000005</v>
      </c>
      <c r="AC841" s="42">
        <f t="shared" si="288"/>
        <v>3.3319871347537235</v>
      </c>
      <c r="AD841" s="42">
        <f t="shared" si="289"/>
        <v>2.0271809727841656</v>
      </c>
      <c r="AE841" s="42">
        <f t="shared" si="290"/>
        <v>0.84208056855283542</v>
      </c>
      <c r="AF841" s="42">
        <f t="shared" si="291"/>
        <v>382.58241109951814</v>
      </c>
      <c r="AG841" s="42">
        <f t="shared" si="292"/>
        <v>367.2791146555374</v>
      </c>
      <c r="AH841" s="6">
        <f t="shared" si="293"/>
        <v>374.49599999999998</v>
      </c>
      <c r="AI841" s="4">
        <v>25.8651983751733</v>
      </c>
      <c r="AJ841" s="4">
        <f t="shared" si="301"/>
        <v>299.01519837517327</v>
      </c>
      <c r="AK841" s="8">
        <f t="shared" si="294"/>
        <v>0.20851811337456852</v>
      </c>
      <c r="AL841" s="8">
        <f t="shared" si="295"/>
        <v>435.09497062622353</v>
      </c>
      <c r="AM841" s="8">
        <f t="shared" si="296"/>
        <v>2.4467478415235191</v>
      </c>
      <c r="AN841" s="8">
        <f t="shared" si="297"/>
        <v>-12.458769863719546</v>
      </c>
      <c r="AO841" s="22">
        <f t="shared" si="298"/>
        <v>1.1551148824052967E-2</v>
      </c>
      <c r="AP841" s="22">
        <f t="shared" si="299"/>
        <v>0.12773355610630385</v>
      </c>
      <c r="AQ841" s="19">
        <f t="shared" si="302"/>
        <v>0.12773355610630385</v>
      </c>
      <c r="AX841">
        <v>0.19910876924647442</v>
      </c>
      <c r="AY841">
        <v>59.120689655172413</v>
      </c>
      <c r="AZ841">
        <v>2.4633620689655173</v>
      </c>
      <c r="BA841">
        <v>1.9953232758620691</v>
      </c>
      <c r="BB841">
        <v>7.3189655172413772</v>
      </c>
      <c r="BC841">
        <v>0.30495689655172403</v>
      </c>
      <c r="BD841">
        <v>1.6903663793103452</v>
      </c>
      <c r="BE841">
        <v>0.16903663793103452</v>
      </c>
      <c r="BF841">
        <v>0</v>
      </c>
      <c r="BG841">
        <v>26.04</v>
      </c>
      <c r="BH841">
        <v>1.0391716062082423</v>
      </c>
      <c r="BI841">
        <v>3.3693963126586519</v>
      </c>
      <c r="BJ841">
        <v>2.0499407166215242</v>
      </c>
      <c r="BK841">
        <v>0.4667417504489928</v>
      </c>
      <c r="BL841">
        <v>1.2965048623583134E-3</v>
      </c>
      <c r="BP841" s="50">
        <f t="shared" si="303"/>
        <v>1.0394828158954252</v>
      </c>
      <c r="BQ841" s="50">
        <f t="shared" si="304"/>
        <v>6.7614655172413815E-2</v>
      </c>
      <c r="BR841" s="50">
        <f t="shared" si="305"/>
        <v>0.47815720653103461</v>
      </c>
      <c r="BS841" s="50">
        <f t="shared" si="306"/>
        <v>0.50737252638883767</v>
      </c>
      <c r="BT841" s="50">
        <f t="shared" si="307"/>
        <v>1.3282144625862073E-3</v>
      </c>
      <c r="BU841" s="50">
        <f t="shared" si="307"/>
        <v>1.4093681288578823E-3</v>
      </c>
    </row>
    <row r="842" spans="1:73" x14ac:dyDescent="0.25">
      <c r="A842" s="21">
        <v>43739.524305555555</v>
      </c>
      <c r="B842" s="17">
        <v>337935</v>
      </c>
      <c r="C842" s="17">
        <v>13.43</v>
      </c>
      <c r="D842" s="17">
        <v>28.37</v>
      </c>
      <c r="E842" s="17">
        <v>683.2</v>
      </c>
      <c r="F842" s="17">
        <v>82.2</v>
      </c>
      <c r="G842" s="17">
        <v>-100.8</v>
      </c>
      <c r="H842" s="17">
        <v>-16.23</v>
      </c>
      <c r="I842" s="17">
        <v>32.049999999999997</v>
      </c>
      <c r="J842" s="17">
        <v>305.2</v>
      </c>
      <c r="K842" s="17">
        <v>601</v>
      </c>
      <c r="L842" s="17">
        <v>-84.5</v>
      </c>
      <c r="M842" s="17">
        <v>0.12</v>
      </c>
      <c r="N842" s="17">
        <v>582.5</v>
      </c>
      <c r="O842" s="17">
        <v>65.959999999999994</v>
      </c>
      <c r="P842" s="17">
        <v>516.5</v>
      </c>
      <c r="Q842" s="17">
        <v>391.2</v>
      </c>
      <c r="R842" s="17">
        <v>475.7</v>
      </c>
      <c r="S842" s="17">
        <v>25.45</v>
      </c>
      <c r="T842" s="17">
        <v>60.17</v>
      </c>
      <c r="U842" s="17">
        <v>1.3049999999999999</v>
      </c>
      <c r="V842" s="17">
        <v>333</v>
      </c>
      <c r="W842" s="17">
        <v>26.45</v>
      </c>
      <c r="X842" s="17">
        <v>0.67100000000000004</v>
      </c>
      <c r="Y842" s="17">
        <v>6.7080659999999996</v>
      </c>
      <c r="Z842" s="7">
        <f t="shared" si="286"/>
        <v>25.95</v>
      </c>
      <c r="AA842" s="7">
        <f t="shared" si="300"/>
        <v>299.09999999999997</v>
      </c>
      <c r="AB842" s="2">
        <f t="shared" si="287"/>
        <v>553.39200000000005</v>
      </c>
      <c r="AC842" s="42">
        <f t="shared" si="288"/>
        <v>3.4111366723641443</v>
      </c>
      <c r="AD842" s="42">
        <f t="shared" si="289"/>
        <v>2.0524809357615057</v>
      </c>
      <c r="AE842" s="42">
        <f t="shared" si="290"/>
        <v>0.843611741558698</v>
      </c>
      <c r="AF842" s="42">
        <f t="shared" si="291"/>
        <v>382.81709801886268</v>
      </c>
      <c r="AG842" s="42">
        <f t="shared" si="292"/>
        <v>367.50441409810816</v>
      </c>
      <c r="AH842" s="6">
        <f t="shared" si="293"/>
        <v>375.55199999999996</v>
      </c>
      <c r="AI842" s="4">
        <v>26.217043914242598</v>
      </c>
      <c r="AJ842" s="4">
        <f t="shared" si="301"/>
        <v>299.36704391424257</v>
      </c>
      <c r="AK842" s="8">
        <f t="shared" si="294"/>
        <v>0.20832999560119458</v>
      </c>
      <c r="AL842" s="8">
        <f t="shared" si="295"/>
        <v>437.25276736577649</v>
      </c>
      <c r="AM842" s="8">
        <f t="shared" si="296"/>
        <v>2.9381244017229764</v>
      </c>
      <c r="AN842" s="8">
        <f t="shared" si="297"/>
        <v>22.855638053566572</v>
      </c>
      <c r="AO842" s="22">
        <f t="shared" si="298"/>
        <v>1.0674103630916042E-2</v>
      </c>
      <c r="AP842" s="22">
        <f t="shared" si="299"/>
        <v>0.11803511804687522</v>
      </c>
      <c r="AQ842" s="19">
        <f t="shared" si="302"/>
        <v>0.11803511804687522</v>
      </c>
      <c r="AX842">
        <v>0.19818767999703066</v>
      </c>
      <c r="AY842">
        <v>58.896551724137936</v>
      </c>
      <c r="AZ842">
        <v>2.4540229885057472</v>
      </c>
      <c r="BA842">
        <v>1.9877586206896554</v>
      </c>
      <c r="BB842">
        <v>7.2844827586206895</v>
      </c>
      <c r="BC842">
        <v>0.30352011494252873</v>
      </c>
      <c r="BD842">
        <v>1.6842385057471265</v>
      </c>
      <c r="BE842">
        <v>0.16842385057471265</v>
      </c>
      <c r="BF842">
        <v>0</v>
      </c>
      <c r="BG842">
        <v>25.95</v>
      </c>
      <c r="BH842">
        <v>1.4984739735931007</v>
      </c>
      <c r="BI842">
        <v>3.3515172533831681</v>
      </c>
      <c r="BJ842">
        <v>2.0166079313606522</v>
      </c>
      <c r="BK842">
        <v>0.46589158669648534</v>
      </c>
      <c r="BL842">
        <v>1.2941432963791259E-3</v>
      </c>
      <c r="BP842" s="50">
        <f t="shared" si="303"/>
        <v>1.4989227345232374</v>
      </c>
      <c r="BQ842" s="50">
        <f t="shared" si="304"/>
        <v>6.7369540229885061E-2</v>
      </c>
      <c r="BR842" s="50">
        <f t="shared" si="305"/>
        <v>0.48195845060013726</v>
      </c>
      <c r="BS842" s="50">
        <f t="shared" si="306"/>
        <v>0.51029069962534612</v>
      </c>
      <c r="BT842" s="50">
        <f t="shared" si="307"/>
        <v>1.3387734738892702E-3</v>
      </c>
      <c r="BU842" s="50">
        <f t="shared" si="307"/>
        <v>1.4174741656259612E-3</v>
      </c>
    </row>
    <row r="843" spans="1:73" x14ac:dyDescent="0.25">
      <c r="A843" s="21">
        <v>43739.524305555555</v>
      </c>
      <c r="B843" s="17">
        <v>337936</v>
      </c>
      <c r="C843" s="17">
        <v>13.43</v>
      </c>
      <c r="D843" s="17">
        <v>28.37</v>
      </c>
      <c r="E843" s="17">
        <v>679.8</v>
      </c>
      <c r="F843" s="17">
        <v>81.900000000000006</v>
      </c>
      <c r="G843" s="17">
        <v>-100.4</v>
      </c>
      <c r="H843" s="17">
        <v>-17.260000000000002</v>
      </c>
      <c r="I843" s="17">
        <v>32.03</v>
      </c>
      <c r="J843" s="17">
        <v>305.2</v>
      </c>
      <c r="K843" s="17">
        <v>597.9</v>
      </c>
      <c r="L843" s="17">
        <v>-83.2</v>
      </c>
      <c r="M843" s="17">
        <v>0.12</v>
      </c>
      <c r="N843" s="17">
        <v>579.29999999999995</v>
      </c>
      <c r="O843" s="17">
        <v>64.61</v>
      </c>
      <c r="P843" s="17">
        <v>514.70000000000005</v>
      </c>
      <c r="Q843" s="17">
        <v>391.4</v>
      </c>
      <c r="R843" s="17">
        <v>474.6</v>
      </c>
      <c r="S843" s="17">
        <v>25.46</v>
      </c>
      <c r="T843" s="17">
        <v>59.1</v>
      </c>
      <c r="U843" s="17">
        <v>1.63</v>
      </c>
      <c r="V843" s="17">
        <v>332</v>
      </c>
      <c r="W843" s="17">
        <v>26.1</v>
      </c>
      <c r="X843" s="17">
        <v>0.66800000000000004</v>
      </c>
      <c r="Y843" s="17">
        <v>6.6815709999999999</v>
      </c>
      <c r="Z843" s="7">
        <f t="shared" si="286"/>
        <v>25.78</v>
      </c>
      <c r="AA843" s="7">
        <f t="shared" si="300"/>
        <v>298.92999999999995</v>
      </c>
      <c r="AB843" s="2">
        <f t="shared" si="287"/>
        <v>550.63800000000003</v>
      </c>
      <c r="AC843" s="42">
        <f t="shared" si="288"/>
        <v>3.2736122397881329</v>
      </c>
      <c r="AD843" s="42">
        <f t="shared" si="289"/>
        <v>1.9347048337147865</v>
      </c>
      <c r="AE843" s="42">
        <f t="shared" si="290"/>
        <v>0.83658083763336244</v>
      </c>
      <c r="AF843" s="42">
        <f t="shared" si="291"/>
        <v>378.76424912817788</v>
      </c>
      <c r="AG843" s="42">
        <f t="shared" si="292"/>
        <v>363.61367916305073</v>
      </c>
      <c r="AH843" s="6">
        <f t="shared" si="293"/>
        <v>375.74399999999997</v>
      </c>
      <c r="AI843" s="4">
        <v>25.570395333390302</v>
      </c>
      <c r="AJ843" s="4">
        <f t="shared" si="301"/>
        <v>298.72039533339029</v>
      </c>
      <c r="AK843" s="8">
        <f t="shared" si="294"/>
        <v>0.20797497079122021</v>
      </c>
      <c r="AL843" s="8">
        <f t="shared" si="295"/>
        <v>433.37276026353857</v>
      </c>
      <c r="AM843" s="8">
        <f t="shared" si="296"/>
        <v>3.2836641119334962</v>
      </c>
      <c r="AN843" s="8">
        <f t="shared" si="297"/>
        <v>-20.049343593545423</v>
      </c>
      <c r="AO843" s="22">
        <f t="shared" si="298"/>
        <v>1.1680940078992487E-2</v>
      </c>
      <c r="AP843" s="22">
        <f t="shared" si="299"/>
        <v>0.12916879850491295</v>
      </c>
      <c r="AQ843" s="19">
        <f t="shared" si="302"/>
        <v>0.12916879850491295</v>
      </c>
      <c r="AX843">
        <v>0.19645762863153837</v>
      </c>
      <c r="AY843">
        <v>58.603448275862064</v>
      </c>
      <c r="AZ843">
        <v>2.4418103448275859</v>
      </c>
      <c r="BA843">
        <v>1.9778663793103446</v>
      </c>
      <c r="BB843">
        <v>7.1724137931034528</v>
      </c>
      <c r="BC843">
        <v>0.29885057471264387</v>
      </c>
      <c r="BD843">
        <v>1.6790158045977006</v>
      </c>
      <c r="BE843">
        <v>0.16790158045977008</v>
      </c>
      <c r="BF843">
        <v>0</v>
      </c>
      <c r="BG843">
        <v>25.78</v>
      </c>
      <c r="BH843">
        <v>1.8716571470932981</v>
      </c>
      <c r="BI843">
        <v>3.317971183298321</v>
      </c>
      <c r="BJ843">
        <v>1.9609209693293079</v>
      </c>
      <c r="BK843">
        <v>0.46549887655291722</v>
      </c>
      <c r="BL843">
        <v>1.2930524348692145E-3</v>
      </c>
      <c r="BP843" s="50">
        <f t="shared" si="303"/>
        <v>1.8722176684083349</v>
      </c>
      <c r="BQ843" s="50">
        <f t="shared" si="304"/>
        <v>6.7160632183908026E-2</v>
      </c>
      <c r="BR843" s="50">
        <f t="shared" si="305"/>
        <v>0.48526173968961545</v>
      </c>
      <c r="BS843" s="50">
        <f t="shared" si="306"/>
        <v>0.51285633710555478</v>
      </c>
      <c r="BT843" s="50">
        <f t="shared" si="307"/>
        <v>1.3479492769155985E-3</v>
      </c>
      <c r="BU843" s="50">
        <f t="shared" si="307"/>
        <v>1.4246009364043187E-3</v>
      </c>
    </row>
    <row r="844" spans="1:73" x14ac:dyDescent="0.25">
      <c r="A844" s="21">
        <v>43739.525000000001</v>
      </c>
      <c r="B844" s="17">
        <v>337937</v>
      </c>
      <c r="C844" s="17">
        <v>13.43</v>
      </c>
      <c r="D844" s="17">
        <v>28.38</v>
      </c>
      <c r="E844" s="17">
        <v>679.3</v>
      </c>
      <c r="F844" s="17">
        <v>81.5</v>
      </c>
      <c r="G844" s="17">
        <v>-100.9</v>
      </c>
      <c r="H844" s="17">
        <v>-17.68</v>
      </c>
      <c r="I844" s="17">
        <v>32.020000000000003</v>
      </c>
      <c r="J844" s="17">
        <v>305.2</v>
      </c>
      <c r="K844" s="17">
        <v>597.79999999999995</v>
      </c>
      <c r="L844" s="17">
        <v>-83.2</v>
      </c>
      <c r="M844" s="17">
        <v>0.12</v>
      </c>
      <c r="N844" s="17">
        <v>578.4</v>
      </c>
      <c r="O844" s="17">
        <v>63.78</v>
      </c>
      <c r="P844" s="17">
        <v>514.6</v>
      </c>
      <c r="Q844" s="17">
        <v>390.9</v>
      </c>
      <c r="R844" s="17">
        <v>474.1</v>
      </c>
      <c r="S844" s="17">
        <v>25.46</v>
      </c>
      <c r="T844" s="17">
        <v>60.41</v>
      </c>
      <c r="U844" s="17">
        <v>0.51500000000000001</v>
      </c>
      <c r="V844" s="17">
        <v>154</v>
      </c>
      <c r="W844" s="17">
        <v>26.85</v>
      </c>
      <c r="X844" s="17">
        <v>0.66700000000000004</v>
      </c>
      <c r="Y844" s="17">
        <v>6.672682</v>
      </c>
      <c r="Z844" s="7">
        <f t="shared" si="286"/>
        <v>26.155000000000001</v>
      </c>
      <c r="AA844" s="7">
        <f t="shared" si="300"/>
        <v>299.30499999999995</v>
      </c>
      <c r="AB844" s="2">
        <f t="shared" si="287"/>
        <v>550.23299999999995</v>
      </c>
      <c r="AC844" s="42">
        <f t="shared" si="288"/>
        <v>3.3217384966621983</v>
      </c>
      <c r="AD844" s="42">
        <f t="shared" si="289"/>
        <v>2.006662225833634</v>
      </c>
      <c r="AE844" s="42">
        <f t="shared" si="290"/>
        <v>0.84081019759598175</v>
      </c>
      <c r="AF844" s="42">
        <f t="shared" si="291"/>
        <v>382.59290941451536</v>
      </c>
      <c r="AG844" s="42">
        <f t="shared" si="292"/>
        <v>367.28919303793475</v>
      </c>
      <c r="AH844" s="6">
        <f t="shared" si="293"/>
        <v>375.26399999999995</v>
      </c>
      <c r="AI844" s="4">
        <v>25.8284808777607</v>
      </c>
      <c r="AJ844" s="4">
        <f t="shared" si="301"/>
        <v>298.97848087776066</v>
      </c>
      <c r="AK844" s="8">
        <f t="shared" si="294"/>
        <v>0.20875865083850662</v>
      </c>
      <c r="AL844" s="8">
        <f t="shared" si="295"/>
        <v>434.84210152282543</v>
      </c>
      <c r="AM844" s="8">
        <f t="shared" si="296"/>
        <v>1.8457315622809294</v>
      </c>
      <c r="AN844" s="8">
        <f t="shared" si="297"/>
        <v>-17.555679503003045</v>
      </c>
      <c r="AO844" s="22">
        <f t="shared" si="298"/>
        <v>1.1570564262596547E-2</v>
      </c>
      <c r="AP844" s="22">
        <f t="shared" si="299"/>
        <v>0.12794825362655141</v>
      </c>
      <c r="AQ844" s="19">
        <f t="shared" si="302"/>
        <v>0.12794825362655141</v>
      </c>
      <c r="AX844">
        <v>0.20029095750363124</v>
      </c>
      <c r="AY844">
        <v>58.560344827586206</v>
      </c>
      <c r="AZ844">
        <v>2.4400143678160919</v>
      </c>
      <c r="BA844">
        <v>1.9764116379310346</v>
      </c>
      <c r="BB844">
        <v>7.1724137931034528</v>
      </c>
      <c r="BC844">
        <v>0.29885057471264387</v>
      </c>
      <c r="BD844">
        <v>1.6775610632183908</v>
      </c>
      <c r="BE844">
        <v>0.1677561063218391</v>
      </c>
      <c r="BF844">
        <v>0</v>
      </c>
      <c r="BG844">
        <v>26.155000000000001</v>
      </c>
      <c r="BH844">
        <v>0.5913517980080053</v>
      </c>
      <c r="BI844">
        <v>3.3923626987953872</v>
      </c>
      <c r="BJ844">
        <v>2.0493263063422931</v>
      </c>
      <c r="BK844">
        <v>0.46394376554006272</v>
      </c>
      <c r="BL844">
        <v>1.2887326820557297E-3</v>
      </c>
      <c r="BP844" s="50">
        <f t="shared" si="303"/>
        <v>0.59152889523330832</v>
      </c>
      <c r="BQ844" s="50">
        <f t="shared" si="304"/>
        <v>6.7102442528735637E-2</v>
      </c>
      <c r="BR844" s="50">
        <f t="shared" si="305"/>
        <v>0.47054027652777769</v>
      </c>
      <c r="BS844" s="50">
        <f t="shared" si="306"/>
        <v>0.50033518336331129</v>
      </c>
      <c r="BT844" s="50">
        <f t="shared" si="307"/>
        <v>1.3070563236882713E-3</v>
      </c>
      <c r="BU844" s="50">
        <f t="shared" si="307"/>
        <v>1.3898199537869759E-3</v>
      </c>
    </row>
    <row r="845" spans="1:73" x14ac:dyDescent="0.25">
      <c r="A845" s="21">
        <v>43739.525000000001</v>
      </c>
      <c r="B845" s="17">
        <v>337938</v>
      </c>
      <c r="C845" s="17">
        <v>13.43</v>
      </c>
      <c r="D845" s="17">
        <v>28.38</v>
      </c>
      <c r="E845" s="17">
        <v>678.6</v>
      </c>
      <c r="F845" s="17">
        <v>80.8</v>
      </c>
      <c r="G845" s="17">
        <v>-101.5</v>
      </c>
      <c r="H845" s="17">
        <v>-16.61</v>
      </c>
      <c r="I845" s="17">
        <v>32.020000000000003</v>
      </c>
      <c r="J845" s="17">
        <v>305.2</v>
      </c>
      <c r="K845" s="17">
        <v>597.79999999999995</v>
      </c>
      <c r="L845" s="17">
        <v>-84.9</v>
      </c>
      <c r="M845" s="17">
        <v>0.11899999999999999</v>
      </c>
      <c r="N845" s="17">
        <v>577.20000000000005</v>
      </c>
      <c r="O845" s="17">
        <v>64.22</v>
      </c>
      <c r="P845" s="17">
        <v>512.9</v>
      </c>
      <c r="Q845" s="17">
        <v>390.3</v>
      </c>
      <c r="R845" s="17">
        <v>475.2</v>
      </c>
      <c r="S845" s="17">
        <v>25.45</v>
      </c>
      <c r="T845" s="17">
        <v>60.88</v>
      </c>
      <c r="U845" s="17">
        <v>0.45500000000000002</v>
      </c>
      <c r="V845" s="17">
        <v>164.5</v>
      </c>
      <c r="W845" s="17">
        <v>27.75</v>
      </c>
      <c r="X845" s="17">
        <v>0.66600000000000004</v>
      </c>
      <c r="Y845" s="17">
        <v>6.6639799999999996</v>
      </c>
      <c r="Z845" s="7">
        <f t="shared" si="286"/>
        <v>26.6</v>
      </c>
      <c r="AA845" s="7">
        <f t="shared" si="300"/>
        <v>299.75</v>
      </c>
      <c r="AB845" s="2">
        <f t="shared" si="287"/>
        <v>549.66600000000005</v>
      </c>
      <c r="AC845" s="42">
        <f t="shared" si="288"/>
        <v>3.4799221848561466</v>
      </c>
      <c r="AD845" s="42">
        <f t="shared" si="289"/>
        <v>2.1185766261404222</v>
      </c>
      <c r="AE845" s="42">
        <f t="shared" si="290"/>
        <v>0.84718098551488374</v>
      </c>
      <c r="AF845" s="42">
        <f t="shared" si="291"/>
        <v>387.78948213293768</v>
      </c>
      <c r="AG845" s="42">
        <f t="shared" si="292"/>
        <v>372.27790284762017</v>
      </c>
      <c r="AH845" s="6">
        <f t="shared" si="293"/>
        <v>374.68799999999999</v>
      </c>
      <c r="AI845" s="4">
        <v>26.584601128090299</v>
      </c>
      <c r="AJ845" s="4">
        <f t="shared" si="301"/>
        <v>299.73460112809028</v>
      </c>
      <c r="AK845" s="8">
        <f t="shared" si="294"/>
        <v>0.20969116903385684</v>
      </c>
      <c r="AL845" s="8">
        <f t="shared" si="295"/>
        <v>439.3373110725197</v>
      </c>
      <c r="AM845" s="8">
        <f t="shared" si="296"/>
        <v>1.734884722395122</v>
      </c>
      <c r="AN845" s="8">
        <f t="shared" si="297"/>
        <v>-0.77821574572107755</v>
      </c>
      <c r="AO845" s="22">
        <f t="shared" si="298"/>
        <v>1.1060220716583516E-2</v>
      </c>
      <c r="AP845" s="22">
        <f t="shared" si="299"/>
        <v>0.1223048326161317</v>
      </c>
      <c r="AQ845" s="19">
        <f t="shared" si="302"/>
        <v>0.1223048326161317</v>
      </c>
      <c r="AX845">
        <v>0.20492132412027944</v>
      </c>
      <c r="AY845">
        <v>58.500000000000007</v>
      </c>
      <c r="AZ845">
        <v>2.4375000000000004</v>
      </c>
      <c r="BA845">
        <v>1.9743750000000004</v>
      </c>
      <c r="BB845">
        <v>7.3189655172413772</v>
      </c>
      <c r="BC845">
        <v>0.30495689655172403</v>
      </c>
      <c r="BD845">
        <v>1.6694181034482765</v>
      </c>
      <c r="BE845">
        <v>0.16694181034482766</v>
      </c>
      <c r="BF845">
        <v>0</v>
      </c>
      <c r="BG845">
        <v>26.6</v>
      </c>
      <c r="BH845">
        <v>0.52245644290027649</v>
      </c>
      <c r="BI845">
        <v>3.4825228914560005</v>
      </c>
      <c r="BJ845">
        <v>2.1201599363184132</v>
      </c>
      <c r="BK845">
        <v>0.46439341560981007</v>
      </c>
      <c r="BL845">
        <v>1.2899817100272503E-3</v>
      </c>
      <c r="BP845" s="50">
        <f t="shared" si="303"/>
        <v>0.52261290743913646</v>
      </c>
      <c r="BQ845" s="50">
        <f t="shared" si="304"/>
        <v>6.6776724137931065E-2</v>
      </c>
      <c r="BR845" s="50">
        <f t="shared" si="305"/>
        <v>0.47015341077009515</v>
      </c>
      <c r="BS845" s="50">
        <f t="shared" si="306"/>
        <v>0.50010583880308135</v>
      </c>
      <c r="BT845" s="50">
        <f t="shared" si="307"/>
        <v>1.3059816965835976E-3</v>
      </c>
      <c r="BU845" s="50">
        <f t="shared" si="307"/>
        <v>1.389182885564115E-3</v>
      </c>
    </row>
    <row r="846" spans="1:73" x14ac:dyDescent="0.25">
      <c r="A846" s="21">
        <v>43739.525000000001</v>
      </c>
      <c r="B846" s="17">
        <v>337939</v>
      </c>
      <c r="C846" s="17">
        <v>13.43</v>
      </c>
      <c r="D846" s="17">
        <v>28.39</v>
      </c>
      <c r="E846" s="17">
        <v>679.8</v>
      </c>
      <c r="F846" s="17">
        <v>81.3</v>
      </c>
      <c r="G846" s="17">
        <v>-101.7</v>
      </c>
      <c r="H846" s="17">
        <v>-16.579999999999998</v>
      </c>
      <c r="I846" s="17">
        <v>32.04</v>
      </c>
      <c r="J846" s="17">
        <v>305.2</v>
      </c>
      <c r="K846" s="17">
        <v>598.5</v>
      </c>
      <c r="L846" s="17">
        <v>-85.2</v>
      </c>
      <c r="M846" s="17">
        <v>0.12</v>
      </c>
      <c r="N846" s="17">
        <v>578</v>
      </c>
      <c r="O846" s="17">
        <v>64.709999999999994</v>
      </c>
      <c r="P846" s="17">
        <v>513.29999999999995</v>
      </c>
      <c r="Q846" s="17">
        <v>390.1</v>
      </c>
      <c r="R846" s="17">
        <v>475.3</v>
      </c>
      <c r="S846" s="17">
        <v>25.44</v>
      </c>
      <c r="T846" s="17">
        <v>60.78</v>
      </c>
      <c r="U846" s="17">
        <v>1.18</v>
      </c>
      <c r="V846" s="17">
        <v>200.5</v>
      </c>
      <c r="W846" s="17">
        <v>27.15</v>
      </c>
      <c r="X846" s="17">
        <v>0.66800000000000004</v>
      </c>
      <c r="Y846" s="17">
        <v>6.6789420000000002</v>
      </c>
      <c r="Z846" s="7">
        <f t="shared" si="286"/>
        <v>26.295000000000002</v>
      </c>
      <c r="AA846" s="7">
        <f t="shared" si="300"/>
        <v>299.44499999999999</v>
      </c>
      <c r="AB846" s="2">
        <f t="shared" si="287"/>
        <v>550.63800000000003</v>
      </c>
      <c r="AC846" s="42">
        <f t="shared" si="288"/>
        <v>3.363304371408713</v>
      </c>
      <c r="AD846" s="42">
        <f t="shared" si="289"/>
        <v>2.0442163969422156</v>
      </c>
      <c r="AE846" s="42">
        <f t="shared" si="290"/>
        <v>0.8429861678328564</v>
      </c>
      <c r="AF846" s="42">
        <f t="shared" si="291"/>
        <v>384.30122669055652</v>
      </c>
      <c r="AG846" s="42">
        <f t="shared" si="292"/>
        <v>368.92917762293422</v>
      </c>
      <c r="AH846" s="6">
        <f t="shared" si="293"/>
        <v>374.49599999999998</v>
      </c>
      <c r="AI846" s="4">
        <v>26.032297607595002</v>
      </c>
      <c r="AJ846" s="4">
        <f t="shared" si="301"/>
        <v>299.18229760759499</v>
      </c>
      <c r="AK846" s="8">
        <f t="shared" si="294"/>
        <v>0.20905172864025612</v>
      </c>
      <c r="AL846" s="8">
        <f t="shared" si="295"/>
        <v>436.04581594494448</v>
      </c>
      <c r="AM846" s="8">
        <f t="shared" si="296"/>
        <v>2.7938682860865147</v>
      </c>
      <c r="AN846" s="8">
        <f t="shared" si="297"/>
        <v>-21.380134866528962</v>
      </c>
      <c r="AO846" s="22">
        <f t="shared" si="298"/>
        <v>1.1621966846058446E-2</v>
      </c>
      <c r="AP846" s="22">
        <f t="shared" si="299"/>
        <v>0.1285166676326949</v>
      </c>
      <c r="AQ846" s="19">
        <f t="shared" si="302"/>
        <v>0.1285166676326949</v>
      </c>
      <c r="AX846">
        <v>0.20173811092288518</v>
      </c>
      <c r="AY846">
        <v>58.603448275862064</v>
      </c>
      <c r="AZ846">
        <v>2.4418103448275859</v>
      </c>
      <c r="BA846">
        <v>1.9778663793103446</v>
      </c>
      <c r="BB846">
        <v>7.3448275862068959</v>
      </c>
      <c r="BC846">
        <v>0.30603448275862066</v>
      </c>
      <c r="BD846">
        <v>1.671831896551724</v>
      </c>
      <c r="BE846">
        <v>0.16718318965517243</v>
      </c>
      <c r="BF846">
        <v>0</v>
      </c>
      <c r="BG846">
        <v>26.295000000000002</v>
      </c>
      <c r="BH846">
        <v>1.3549419837853325</v>
      </c>
      <c r="BI846">
        <v>3.4205058055967061</v>
      </c>
      <c r="BJ846">
        <v>2.0789834286416782</v>
      </c>
      <c r="BK846">
        <v>0.46459940760858581</v>
      </c>
      <c r="BL846">
        <v>1.2905539100238495E-3</v>
      </c>
      <c r="BP846" s="50">
        <f t="shared" si="303"/>
        <v>1.3553477599520463</v>
      </c>
      <c r="BQ846" s="50">
        <f t="shared" si="304"/>
        <v>6.6873275862068968E-2</v>
      </c>
      <c r="BR846" s="50">
        <f t="shared" si="305"/>
        <v>0.47902388728650547</v>
      </c>
      <c r="BS846" s="50">
        <f t="shared" si="306"/>
        <v>0.50752633025866301</v>
      </c>
      <c r="BT846" s="50">
        <f t="shared" si="307"/>
        <v>1.330621909129182E-3</v>
      </c>
      <c r="BU846" s="50">
        <f t="shared" si="307"/>
        <v>1.4097953618296194E-3</v>
      </c>
    </row>
    <row r="847" spans="1:73" x14ac:dyDescent="0.25">
      <c r="A847" s="21">
        <v>43739.525000000001</v>
      </c>
      <c r="B847" s="17">
        <v>337940</v>
      </c>
      <c r="C847" s="17">
        <v>13.43</v>
      </c>
      <c r="D847" s="17">
        <v>28.4</v>
      </c>
      <c r="E847" s="17">
        <v>681.4</v>
      </c>
      <c r="F847" s="17">
        <v>81.5</v>
      </c>
      <c r="G847" s="17">
        <v>-101.4</v>
      </c>
      <c r="H847" s="17">
        <v>-17.28</v>
      </c>
      <c r="I847" s="17">
        <v>32.049999999999997</v>
      </c>
      <c r="J847" s="17">
        <v>305.2</v>
      </c>
      <c r="K847" s="17">
        <v>600</v>
      </c>
      <c r="L847" s="17">
        <v>-84.2</v>
      </c>
      <c r="M847" s="17">
        <v>0.12</v>
      </c>
      <c r="N847" s="17">
        <v>580</v>
      </c>
      <c r="O847" s="17">
        <v>64.180000000000007</v>
      </c>
      <c r="P847" s="17">
        <v>515.79999999999995</v>
      </c>
      <c r="Q847" s="17">
        <v>390.5</v>
      </c>
      <c r="R847" s="17">
        <v>474.7</v>
      </c>
      <c r="S847" s="17">
        <v>25.44</v>
      </c>
      <c r="T847" s="17">
        <v>60.74</v>
      </c>
      <c r="U847" s="17">
        <v>0.84499999999999997</v>
      </c>
      <c r="V847" s="17">
        <v>172</v>
      </c>
      <c r="W847" s="17">
        <v>26.65</v>
      </c>
      <c r="X847" s="17">
        <v>0.67</v>
      </c>
      <c r="Y847" s="17">
        <v>6.6976089999999999</v>
      </c>
      <c r="Z847" s="7">
        <f t="shared" si="286"/>
        <v>26.045000000000002</v>
      </c>
      <c r="AA847" s="7">
        <f t="shared" si="300"/>
        <v>299.19499999999999</v>
      </c>
      <c r="AB847" s="2">
        <f t="shared" si="287"/>
        <v>551.93399999999997</v>
      </c>
      <c r="AC847" s="42">
        <f t="shared" si="288"/>
        <v>3.6701164596098099</v>
      </c>
      <c r="AD847" s="42">
        <f t="shared" si="289"/>
        <v>2.2292287375669986</v>
      </c>
      <c r="AE847" s="42">
        <f t="shared" si="290"/>
        <v>0.85359741264458311</v>
      </c>
      <c r="AF847" s="42">
        <f t="shared" si="291"/>
        <v>387.84078311191035</v>
      </c>
      <c r="AG847" s="42">
        <f t="shared" si="292"/>
        <v>372.32715178743393</v>
      </c>
      <c r="AH847" s="6">
        <f t="shared" si="293"/>
        <v>374.88</v>
      </c>
      <c r="AI847" s="4">
        <v>27.349153221877</v>
      </c>
      <c r="AJ847" s="4">
        <f t="shared" si="301"/>
        <v>300.49915322187695</v>
      </c>
      <c r="AK847" s="8">
        <f t="shared" si="294"/>
        <v>0.2085285676811014</v>
      </c>
      <c r="AL847" s="8">
        <f t="shared" si="295"/>
        <v>444.10789226401278</v>
      </c>
      <c r="AM847" s="8">
        <f t="shared" si="296"/>
        <v>2.3642493523315173</v>
      </c>
      <c r="AN847" s="8">
        <f t="shared" si="297"/>
        <v>89.817793538067463</v>
      </c>
      <c r="AO847" s="22">
        <f t="shared" si="298"/>
        <v>8.9449918683659636E-3</v>
      </c>
      <c r="AP847" s="22">
        <f t="shared" si="299"/>
        <v>9.8914457608681242E-2</v>
      </c>
      <c r="AQ847" s="19">
        <f t="shared" si="302"/>
        <v>9.8914457608681242E-2</v>
      </c>
      <c r="AX847">
        <v>0.19916004633432496</v>
      </c>
      <c r="AY847">
        <v>58.741379310344826</v>
      </c>
      <c r="AZ847">
        <v>2.4475574712643677</v>
      </c>
      <c r="BA847">
        <v>1.9825215517241379</v>
      </c>
      <c r="BB847">
        <v>7.2586206896551717</v>
      </c>
      <c r="BC847">
        <v>0.30244252873563215</v>
      </c>
      <c r="BD847">
        <v>1.6800790229885059</v>
      </c>
      <c r="BE847">
        <v>0.1680079022988506</v>
      </c>
      <c r="BF847">
        <v>0</v>
      </c>
      <c r="BG847">
        <v>26.045000000000002</v>
      </c>
      <c r="BH847">
        <v>0.97027625110051341</v>
      </c>
      <c r="BI847">
        <v>3.3703920262400513</v>
      </c>
      <c r="BJ847">
        <v>2.0471761167382074</v>
      </c>
      <c r="BK847">
        <v>0.46418255546689152</v>
      </c>
      <c r="BL847">
        <v>1.2893959874080319E-3</v>
      </c>
      <c r="BP847" s="50">
        <f t="shared" si="303"/>
        <v>0.97056682810125339</v>
      </c>
      <c r="BQ847" s="50">
        <f t="shared" si="304"/>
        <v>6.7203160919540234E-2</v>
      </c>
      <c r="BR847" s="50">
        <f t="shared" si="305"/>
        <v>0.47482230624284283</v>
      </c>
      <c r="BS847" s="50">
        <f t="shared" si="306"/>
        <v>0.50397545240368991</v>
      </c>
      <c r="BT847" s="50">
        <f t="shared" si="307"/>
        <v>1.3189508506745633E-3</v>
      </c>
      <c r="BU847" s="50">
        <f t="shared" si="307"/>
        <v>1.3999318122324721E-3</v>
      </c>
    </row>
    <row r="848" spans="1:73" x14ac:dyDescent="0.25">
      <c r="A848" s="21">
        <v>43739.525000000001</v>
      </c>
      <c r="B848" s="17">
        <v>337941</v>
      </c>
      <c r="C848" s="17">
        <v>13.43</v>
      </c>
      <c r="D848" s="17">
        <v>28.4</v>
      </c>
      <c r="E848" s="17">
        <v>681.5</v>
      </c>
      <c r="F848" s="17">
        <v>81.5</v>
      </c>
      <c r="G848" s="17">
        <v>-101.6</v>
      </c>
      <c r="H848" s="17">
        <v>-16.79</v>
      </c>
      <c r="I848" s="17">
        <v>32.06</v>
      </c>
      <c r="J848" s="17">
        <v>305.2</v>
      </c>
      <c r="K848" s="17">
        <v>600</v>
      </c>
      <c r="L848" s="17">
        <v>-84.8</v>
      </c>
      <c r="M848" s="17">
        <v>0.12</v>
      </c>
      <c r="N848" s="17">
        <v>579.9</v>
      </c>
      <c r="O848" s="17">
        <v>64.75</v>
      </c>
      <c r="P848" s="17">
        <v>515.20000000000005</v>
      </c>
      <c r="Q848" s="17">
        <v>390.4</v>
      </c>
      <c r="R848" s="17">
        <v>475.2</v>
      </c>
      <c r="S848" s="17">
        <v>25.44</v>
      </c>
      <c r="T848" s="17">
        <v>60.76</v>
      </c>
      <c r="U848" s="17">
        <v>0.63</v>
      </c>
      <c r="V848" s="17">
        <v>330.5</v>
      </c>
      <c r="W848" s="17">
        <v>26.4</v>
      </c>
      <c r="X848" s="17">
        <v>0.67</v>
      </c>
      <c r="Y848" s="17">
        <v>6.7007960000000004</v>
      </c>
      <c r="Z848" s="7">
        <f t="shared" si="286"/>
        <v>25.92</v>
      </c>
      <c r="AA848" s="7">
        <f t="shared" si="300"/>
        <v>299.07</v>
      </c>
      <c r="AB848" s="2">
        <f t="shared" si="287"/>
        <v>552.01499999999999</v>
      </c>
      <c r="AC848" s="42">
        <f t="shared" si="288"/>
        <v>3.4931285765882492</v>
      </c>
      <c r="AD848" s="42">
        <f t="shared" si="289"/>
        <v>2.1224249231350201</v>
      </c>
      <c r="AE848" s="42">
        <f t="shared" si="290"/>
        <v>0.84767612909569734</v>
      </c>
      <c r="AF848" s="42">
        <f t="shared" si="291"/>
        <v>384.50714572005614</v>
      </c>
      <c r="AG848" s="42">
        <f t="shared" si="292"/>
        <v>369.1268598912539</v>
      </c>
      <c r="AH848" s="6">
        <f t="shared" si="293"/>
        <v>374.78399999999999</v>
      </c>
      <c r="AI848" s="4">
        <v>26.5786115049142</v>
      </c>
      <c r="AJ848" s="4">
        <f t="shared" si="301"/>
        <v>299.72861150491417</v>
      </c>
      <c r="AK848" s="8">
        <f t="shared" si="294"/>
        <v>0.20826731482869318</v>
      </c>
      <c r="AL848" s="8">
        <f t="shared" si="295"/>
        <v>439.4531016514004</v>
      </c>
      <c r="AM848" s="8">
        <f t="shared" si="296"/>
        <v>2.0414333199984758</v>
      </c>
      <c r="AN848" s="8">
        <f t="shared" si="297"/>
        <v>39.165619152156665</v>
      </c>
      <c r="AO848" s="22">
        <f t="shared" si="298"/>
        <v>1.0203838618001318E-2</v>
      </c>
      <c r="AP848" s="22">
        <f t="shared" si="299"/>
        <v>0.11283488875999306</v>
      </c>
      <c r="AQ848" s="19">
        <f t="shared" si="302"/>
        <v>0.11283488875999306</v>
      </c>
      <c r="AX848">
        <v>0.19788144840227254</v>
      </c>
      <c r="AY848">
        <v>58.75</v>
      </c>
      <c r="AZ848">
        <v>2.4479166666666665</v>
      </c>
      <c r="BA848">
        <v>1.9828125000000001</v>
      </c>
      <c r="BB848">
        <v>7.3103448275862082</v>
      </c>
      <c r="BC848">
        <v>0.30459770114942536</v>
      </c>
      <c r="BD848">
        <v>1.6782147988505747</v>
      </c>
      <c r="BE848">
        <v>0.16782147988505747</v>
      </c>
      <c r="BF848">
        <v>0</v>
      </c>
      <c r="BG848">
        <v>25.92</v>
      </c>
      <c r="BH848">
        <v>0.72340122863115208</v>
      </c>
      <c r="BI848">
        <v>3.3455759695480736</v>
      </c>
      <c r="BJ848">
        <v>2.0327719590974094</v>
      </c>
      <c r="BK848">
        <v>0.46245060394204779</v>
      </c>
      <c r="BL848">
        <v>1.2845850109501327E-3</v>
      </c>
      <c r="BP848" s="50">
        <f t="shared" si="303"/>
        <v>0.72361787183880433</v>
      </c>
      <c r="BQ848" s="50">
        <f t="shared" si="304"/>
        <v>6.7128591954022987E-2</v>
      </c>
      <c r="BR848" s="50">
        <f t="shared" si="305"/>
        <v>0.47050291763296048</v>
      </c>
      <c r="BS848" s="50">
        <f t="shared" si="306"/>
        <v>0.49998354328534877</v>
      </c>
      <c r="BT848" s="50">
        <f t="shared" si="307"/>
        <v>1.3069525489804456E-3</v>
      </c>
      <c r="BU848" s="50">
        <f t="shared" si="307"/>
        <v>1.3888431757926355E-3</v>
      </c>
    </row>
    <row r="849" spans="1:73" x14ac:dyDescent="0.25">
      <c r="A849" s="21">
        <v>43739.525000000001</v>
      </c>
      <c r="B849" s="17">
        <v>337942</v>
      </c>
      <c r="C849" s="17">
        <v>13.43</v>
      </c>
      <c r="D849" s="17">
        <v>28.41</v>
      </c>
      <c r="E849" s="17">
        <v>683</v>
      </c>
      <c r="F849" s="17">
        <v>81.8</v>
      </c>
      <c r="G849" s="17">
        <v>-100.7</v>
      </c>
      <c r="H849" s="17">
        <v>-16.510000000000002</v>
      </c>
      <c r="I849" s="17">
        <v>32.08</v>
      </c>
      <c r="J849" s="17">
        <v>305.2</v>
      </c>
      <c r="K849" s="17">
        <v>601.1</v>
      </c>
      <c r="L849" s="17">
        <v>-84.2</v>
      </c>
      <c r="M849" s="17">
        <v>0.12</v>
      </c>
      <c r="N849" s="17">
        <v>582.20000000000005</v>
      </c>
      <c r="O849" s="17">
        <v>65.3</v>
      </c>
      <c r="P849" s="17">
        <v>516.9</v>
      </c>
      <c r="Q849" s="17">
        <v>391.4</v>
      </c>
      <c r="R849" s="17">
        <v>475.6</v>
      </c>
      <c r="S849" s="17">
        <v>25.44</v>
      </c>
      <c r="T849" s="17">
        <v>60.37</v>
      </c>
      <c r="U849" s="17">
        <v>0.4</v>
      </c>
      <c r="V849" s="17">
        <v>181.5</v>
      </c>
      <c r="W849" s="17">
        <v>27.25</v>
      </c>
      <c r="X849" s="17">
        <v>0.67100000000000004</v>
      </c>
      <c r="Y849" s="17">
        <v>6.7102139999999997</v>
      </c>
      <c r="Z849" s="7">
        <f t="shared" si="286"/>
        <v>26.344999999999999</v>
      </c>
      <c r="AA849" s="7">
        <f t="shared" si="300"/>
        <v>299.495</v>
      </c>
      <c r="AB849" s="2">
        <f t="shared" si="287"/>
        <v>553.23</v>
      </c>
      <c r="AC849" s="42">
        <f t="shared" si="288"/>
        <v>3.5426051244593491</v>
      </c>
      <c r="AD849" s="42">
        <f t="shared" si="289"/>
        <v>2.1386707136361092</v>
      </c>
      <c r="AE849" s="42">
        <f t="shared" si="290"/>
        <v>0.84842863614368869</v>
      </c>
      <c r="AF849" s="42">
        <f t="shared" si="291"/>
        <v>387.04074113654531</v>
      </c>
      <c r="AG849" s="42">
        <f t="shared" si="292"/>
        <v>371.55911149108346</v>
      </c>
      <c r="AH849" s="6">
        <f t="shared" si="293"/>
        <v>375.74399999999997</v>
      </c>
      <c r="AI849" s="4">
        <v>26.834872048722001</v>
      </c>
      <c r="AJ849" s="4">
        <f t="shared" si="301"/>
        <v>299.98487204872197</v>
      </c>
      <c r="AK849" s="8">
        <f t="shared" si="294"/>
        <v>0.20915646572241561</v>
      </c>
      <c r="AL849" s="8">
        <f t="shared" si="295"/>
        <v>440.92262340503794</v>
      </c>
      <c r="AM849" s="8">
        <f t="shared" si="296"/>
        <v>1.6266530054071151</v>
      </c>
      <c r="AN849" s="8">
        <f t="shared" si="297"/>
        <v>23.212294108478563</v>
      </c>
      <c r="AO849" s="22">
        <f t="shared" si="298"/>
        <v>1.0583113986041547E-2</v>
      </c>
      <c r="AP849" s="22">
        <f t="shared" si="299"/>
        <v>0.11702894705161736</v>
      </c>
      <c r="AQ849" s="19">
        <f t="shared" si="302"/>
        <v>0.11702894705161736</v>
      </c>
      <c r="AX849">
        <v>0.20225707908529494</v>
      </c>
      <c r="AY849">
        <v>58.879310344827587</v>
      </c>
      <c r="AZ849">
        <v>2.4533045977011496</v>
      </c>
      <c r="BA849">
        <v>1.9871767241379312</v>
      </c>
      <c r="BB849">
        <v>7.2586206896551762</v>
      </c>
      <c r="BC849">
        <v>0.30244252873563232</v>
      </c>
      <c r="BD849">
        <v>1.684734195402299</v>
      </c>
      <c r="BE849">
        <v>0.1684734195402299</v>
      </c>
      <c r="BF849">
        <v>0</v>
      </c>
      <c r="BG849">
        <v>26.344999999999999</v>
      </c>
      <c r="BH849">
        <v>0.45930236738485847</v>
      </c>
      <c r="BI849">
        <v>3.430606102116486</v>
      </c>
      <c r="BJ849">
        <v>2.0710569038477225</v>
      </c>
      <c r="BK849">
        <v>0.46687370817439966</v>
      </c>
      <c r="BL849">
        <v>1.2968714115955545E-3</v>
      </c>
      <c r="BP849" s="50">
        <f t="shared" si="303"/>
        <v>0.4594399186278123</v>
      </c>
      <c r="BQ849" s="50">
        <f t="shared" si="304"/>
        <v>6.7389367816091963E-2</v>
      </c>
      <c r="BR849" s="50">
        <f t="shared" si="305"/>
        <v>0.47203216407904602</v>
      </c>
      <c r="BS849" s="50">
        <f t="shared" si="306"/>
        <v>0.50226323974051035</v>
      </c>
      <c r="BT849" s="50">
        <f t="shared" si="307"/>
        <v>1.3112004557751279E-3</v>
      </c>
      <c r="BU849" s="50">
        <f t="shared" si="307"/>
        <v>1.3951756659458621E-3</v>
      </c>
    </row>
    <row r="850" spans="1:73" x14ac:dyDescent="0.25">
      <c r="A850" s="21">
        <v>43739.525694444441</v>
      </c>
      <c r="B850" s="17">
        <v>337943</v>
      </c>
      <c r="C850" s="17">
        <v>13.43</v>
      </c>
      <c r="D850" s="17">
        <v>28.42</v>
      </c>
      <c r="E850" s="17">
        <v>683.1</v>
      </c>
      <c r="F850" s="17">
        <v>81.599999999999994</v>
      </c>
      <c r="G850" s="17">
        <v>-101.5</v>
      </c>
      <c r="H850" s="17">
        <v>-16.829999999999998</v>
      </c>
      <c r="I850" s="17">
        <v>32.1</v>
      </c>
      <c r="J850" s="17">
        <v>305.2</v>
      </c>
      <c r="K850" s="17">
        <v>601.4</v>
      </c>
      <c r="L850" s="17">
        <v>-84.7</v>
      </c>
      <c r="M850" s="17">
        <v>0.11899999999999999</v>
      </c>
      <c r="N850" s="17">
        <v>581.6</v>
      </c>
      <c r="O850" s="17">
        <v>64.790000000000006</v>
      </c>
      <c r="P850" s="17">
        <v>516.79999999999995</v>
      </c>
      <c r="Q850" s="17">
        <v>390.8</v>
      </c>
      <c r="R850" s="17">
        <v>475.4</v>
      </c>
      <c r="S850" s="17">
        <v>25.44</v>
      </c>
      <c r="T850" s="17">
        <v>63.92</v>
      </c>
      <c r="U850" s="17">
        <v>0.33</v>
      </c>
      <c r="V850" s="17">
        <v>134</v>
      </c>
      <c r="W850" s="17">
        <v>28.05</v>
      </c>
      <c r="X850" s="17">
        <v>0.67</v>
      </c>
      <c r="Y850" s="17">
        <v>6.7047720000000002</v>
      </c>
      <c r="Z850" s="7">
        <f t="shared" si="286"/>
        <v>26.745000000000001</v>
      </c>
      <c r="AA850" s="7">
        <f t="shared" si="300"/>
        <v>299.89499999999998</v>
      </c>
      <c r="AB850" s="2">
        <f t="shared" si="287"/>
        <v>553.31100000000004</v>
      </c>
      <c r="AC850" s="42">
        <f t="shared" si="288"/>
        <v>3.497386593843717</v>
      </c>
      <c r="AD850" s="42">
        <f t="shared" si="289"/>
        <v>2.2355295107849038</v>
      </c>
      <c r="AE850" s="42">
        <f t="shared" si="290"/>
        <v>0.8536566856332517</v>
      </c>
      <c r="AF850" s="42">
        <f t="shared" si="291"/>
        <v>391.51031163843192</v>
      </c>
      <c r="AG850" s="42">
        <f t="shared" si="292"/>
        <v>375.84989917289465</v>
      </c>
      <c r="AH850" s="6">
        <f t="shared" si="293"/>
        <v>375.16800000000001</v>
      </c>
      <c r="AI850" s="4">
        <v>26.6752959999802</v>
      </c>
      <c r="AJ850" s="4">
        <f t="shared" si="301"/>
        <v>299.8252959999802</v>
      </c>
      <c r="AK850" s="8">
        <f t="shared" si="294"/>
        <v>0.20999562204464295</v>
      </c>
      <c r="AL850" s="8">
        <f t="shared" si="295"/>
        <v>439.85587371532313</v>
      </c>
      <c r="AM850" s="8">
        <f t="shared" si="296"/>
        <v>1.4774809643443803</v>
      </c>
      <c r="AN850" s="8">
        <f t="shared" si="297"/>
        <v>-2.9999918851806284</v>
      </c>
      <c r="AO850" s="22">
        <f t="shared" si="298"/>
        <v>1.1192913190375004E-2</v>
      </c>
      <c r="AP850" s="22">
        <f t="shared" si="299"/>
        <v>0.12377215693201582</v>
      </c>
      <c r="AQ850" s="19">
        <f t="shared" si="302"/>
        <v>0.12377215693201582</v>
      </c>
      <c r="AX850">
        <v>0.20644941004059686</v>
      </c>
      <c r="AY850">
        <v>58.887931034482762</v>
      </c>
      <c r="AZ850">
        <v>2.4536637931034484</v>
      </c>
      <c r="BA850">
        <v>1.9874676724137934</v>
      </c>
      <c r="BB850">
        <v>7.2931034482758594</v>
      </c>
      <c r="BC850">
        <v>0.30387931034482746</v>
      </c>
      <c r="BD850">
        <v>1.683588362068966</v>
      </c>
      <c r="BE850">
        <v>0.16835883620689662</v>
      </c>
      <c r="BF850">
        <v>0</v>
      </c>
      <c r="BG850">
        <v>26.745000000000001</v>
      </c>
      <c r="BH850">
        <v>0.37892445309250822</v>
      </c>
      <c r="BI850">
        <v>3.5123483987877155</v>
      </c>
      <c r="BJ850">
        <v>2.2450930965051077</v>
      </c>
      <c r="BK850">
        <v>0.46761175169945768</v>
      </c>
      <c r="BL850">
        <v>1.2989215324984936E-3</v>
      </c>
      <c r="BP850" s="50">
        <f t="shared" si="303"/>
        <v>0.37903793286794513</v>
      </c>
      <c r="BQ850" s="50">
        <f t="shared" si="304"/>
        <v>6.7343534482758635E-2</v>
      </c>
      <c r="BR850" s="50">
        <f t="shared" si="305"/>
        <v>0.47182937090713645</v>
      </c>
      <c r="BS850" s="50">
        <f t="shared" si="306"/>
        <v>0.50234404772814545</v>
      </c>
      <c r="BT850" s="50">
        <f t="shared" si="307"/>
        <v>1.3106371414087126E-3</v>
      </c>
      <c r="BU850" s="50">
        <f t="shared" si="307"/>
        <v>1.3954001325781817E-3</v>
      </c>
    </row>
    <row r="851" spans="1:73" x14ac:dyDescent="0.25">
      <c r="A851" s="21">
        <v>43739.525694444441</v>
      </c>
      <c r="B851" s="17">
        <v>337944</v>
      </c>
      <c r="C851" s="17">
        <v>13.43</v>
      </c>
      <c r="D851" s="17">
        <v>28.42</v>
      </c>
      <c r="E851" s="17">
        <v>683.6</v>
      </c>
      <c r="F851" s="17">
        <v>81.7</v>
      </c>
      <c r="G851" s="17">
        <v>-101.4</v>
      </c>
      <c r="H851" s="17">
        <v>-16.53</v>
      </c>
      <c r="I851" s="17">
        <v>32.130000000000003</v>
      </c>
      <c r="J851" s="17">
        <v>305.3</v>
      </c>
      <c r="K851" s="17">
        <v>601.9</v>
      </c>
      <c r="L851" s="17">
        <v>-84.9</v>
      </c>
      <c r="M851" s="17">
        <v>0.11899999999999999</v>
      </c>
      <c r="N851" s="17">
        <v>582.20000000000005</v>
      </c>
      <c r="O851" s="17">
        <v>65.150000000000006</v>
      </c>
      <c r="P851" s="17">
        <v>517</v>
      </c>
      <c r="Q851" s="17">
        <v>391</v>
      </c>
      <c r="R851" s="17">
        <v>475.9</v>
      </c>
      <c r="S851" s="17">
        <v>25.46</v>
      </c>
      <c r="T851" s="17">
        <v>63.55</v>
      </c>
      <c r="U851" s="17">
        <v>0.6</v>
      </c>
      <c r="V851" s="17">
        <v>317.5</v>
      </c>
      <c r="W851" s="17">
        <v>27.75</v>
      </c>
      <c r="X851" s="17">
        <v>0.67100000000000004</v>
      </c>
      <c r="Y851" s="17">
        <v>6.7124689999999996</v>
      </c>
      <c r="Z851" s="7">
        <f t="shared" si="286"/>
        <v>26.605</v>
      </c>
      <c r="AA851" s="7">
        <f t="shared" si="300"/>
        <v>299.755</v>
      </c>
      <c r="AB851" s="2">
        <f t="shared" si="287"/>
        <v>553.71600000000001</v>
      </c>
      <c r="AC851" s="42">
        <f t="shared" si="288"/>
        <v>3.6583639323885451</v>
      </c>
      <c r="AD851" s="42">
        <f t="shared" si="289"/>
        <v>2.3248902790329202</v>
      </c>
      <c r="AE851" s="42">
        <f t="shared" si="290"/>
        <v>0.85851205654443108</v>
      </c>
      <c r="AF851" s="42">
        <f t="shared" si="291"/>
        <v>393.00239897756529</v>
      </c>
      <c r="AG851" s="42">
        <f t="shared" si="292"/>
        <v>377.28230301846264</v>
      </c>
      <c r="AH851" s="6">
        <f t="shared" si="293"/>
        <v>375.36</v>
      </c>
      <c r="AI851" s="4">
        <v>27.354234181571101</v>
      </c>
      <c r="AJ851" s="4">
        <f t="shared" si="301"/>
        <v>300.50423418157106</v>
      </c>
      <c r="AK851" s="8">
        <f t="shared" si="294"/>
        <v>0.20970166251176281</v>
      </c>
      <c r="AL851" s="8">
        <f t="shared" si="295"/>
        <v>444.03747163729736</v>
      </c>
      <c r="AM851" s="8">
        <f t="shared" si="296"/>
        <v>1.992234925906079</v>
      </c>
      <c r="AN851" s="8">
        <f t="shared" si="297"/>
        <v>43.480909187594769</v>
      </c>
      <c r="AO851" s="22">
        <f t="shared" si="298"/>
        <v>1.0053058770657852E-2</v>
      </c>
      <c r="AP851" s="22">
        <f t="shared" si="299"/>
        <v>0.11116755277603949</v>
      </c>
      <c r="AQ851" s="19">
        <f t="shared" si="302"/>
        <v>0.11116755277603949</v>
      </c>
      <c r="AX851">
        <v>0.20497385788796774</v>
      </c>
      <c r="AY851">
        <v>58.931034482758626</v>
      </c>
      <c r="AZ851">
        <v>2.4554597701149428</v>
      </c>
      <c r="BA851">
        <v>1.9889224137931039</v>
      </c>
      <c r="BB851">
        <v>7.3189655172413772</v>
      </c>
      <c r="BC851">
        <v>0.30495689655172403</v>
      </c>
      <c r="BD851">
        <v>1.6839655172413799</v>
      </c>
      <c r="BE851">
        <v>0.168396551724138</v>
      </c>
      <c r="BF851">
        <v>0</v>
      </c>
      <c r="BG851">
        <v>26.605</v>
      </c>
      <c r="BH851">
        <v>0.68895355107728762</v>
      </c>
      <c r="BI851">
        <v>3.48354767216623</v>
      </c>
      <c r="BJ851">
        <v>2.213794545661639</v>
      </c>
      <c r="BK851">
        <v>0.46681327758847635</v>
      </c>
      <c r="BL851">
        <v>1.2967035488568787E-3</v>
      </c>
      <c r="BP851" s="50">
        <f t="shared" si="303"/>
        <v>0.6891598779417184</v>
      </c>
      <c r="BQ851" s="50">
        <f t="shared" si="304"/>
        <v>6.7358620689655202E-2</v>
      </c>
      <c r="BR851" s="50">
        <f t="shared" si="305"/>
        <v>0.47437470461606845</v>
      </c>
      <c r="BS851" s="50">
        <f t="shared" si="306"/>
        <v>0.5043063355315861</v>
      </c>
      <c r="BT851" s="50">
        <f t="shared" si="307"/>
        <v>1.3177075128224123E-3</v>
      </c>
      <c r="BU851" s="50">
        <f t="shared" si="307"/>
        <v>1.4008509320321836E-3</v>
      </c>
    </row>
    <row r="852" spans="1:73" x14ac:dyDescent="0.25">
      <c r="A852" s="21">
        <v>43739.525694444441</v>
      </c>
      <c r="B852" s="17">
        <v>337945</v>
      </c>
      <c r="C852" s="17">
        <v>13.43</v>
      </c>
      <c r="D852" s="17">
        <v>28.43</v>
      </c>
      <c r="E852" s="17">
        <v>680.1</v>
      </c>
      <c r="F852" s="17">
        <v>81.900000000000006</v>
      </c>
      <c r="G852" s="17">
        <v>-100.4</v>
      </c>
      <c r="H852" s="17">
        <v>-16.309999999999999</v>
      </c>
      <c r="I852" s="17">
        <v>32.14</v>
      </c>
      <c r="J852" s="17">
        <v>305.3</v>
      </c>
      <c r="K852" s="17">
        <v>598.20000000000005</v>
      </c>
      <c r="L852" s="17">
        <v>-84</v>
      </c>
      <c r="M852" s="17">
        <v>0.12</v>
      </c>
      <c r="N852" s="17">
        <v>579.79999999999995</v>
      </c>
      <c r="O852" s="17">
        <v>65.62</v>
      </c>
      <c r="P852" s="17">
        <v>514.1</v>
      </c>
      <c r="Q852" s="17">
        <v>392.2</v>
      </c>
      <c r="R852" s="17">
        <v>476.2</v>
      </c>
      <c r="S852" s="17">
        <v>25.47</v>
      </c>
      <c r="T852" s="17">
        <v>60.67</v>
      </c>
      <c r="U852" s="17">
        <v>1.375</v>
      </c>
      <c r="V852" s="17">
        <v>331.5</v>
      </c>
      <c r="W852" s="17">
        <v>26.75</v>
      </c>
      <c r="X852" s="17">
        <v>0.66900000000000004</v>
      </c>
      <c r="Y852" s="17">
        <v>6.6885729999999999</v>
      </c>
      <c r="Z852" s="7">
        <f t="shared" si="286"/>
        <v>26.11</v>
      </c>
      <c r="AA852" s="7">
        <f t="shared" si="300"/>
        <v>299.26</v>
      </c>
      <c r="AB852" s="2">
        <f t="shared" si="287"/>
        <v>550.88100000000009</v>
      </c>
      <c r="AC852" s="42">
        <f t="shared" si="288"/>
        <v>3.5543667565216825</v>
      </c>
      <c r="AD852" s="42">
        <f t="shared" si="289"/>
        <v>2.1564343111817048</v>
      </c>
      <c r="AE852" s="42">
        <f t="shared" si="290"/>
        <v>0.84952813823877638</v>
      </c>
      <c r="AF852" s="42">
        <f t="shared" si="291"/>
        <v>386.32740200808485</v>
      </c>
      <c r="AG852" s="42">
        <f t="shared" si="292"/>
        <v>370.87430592776144</v>
      </c>
      <c r="AH852" s="6">
        <f t="shared" si="293"/>
        <v>376.512</v>
      </c>
      <c r="AI852" s="4">
        <v>26.8633800032217</v>
      </c>
      <c r="AJ852" s="4">
        <f t="shared" si="301"/>
        <v>300.0133800032217</v>
      </c>
      <c r="AK852" s="8">
        <f t="shared" si="294"/>
        <v>0.20866450546540324</v>
      </c>
      <c r="AL852" s="8">
        <f t="shared" si="295"/>
        <v>441.14440665261446</v>
      </c>
      <c r="AM852" s="8">
        <f t="shared" si="296"/>
        <v>3.0158953894324649</v>
      </c>
      <c r="AN852" s="8">
        <f t="shared" si="297"/>
        <v>66.186718054168807</v>
      </c>
      <c r="AO852" s="22">
        <f t="shared" si="298"/>
        <v>9.5636595004847721E-3</v>
      </c>
      <c r="AP852" s="22">
        <f t="shared" si="299"/>
        <v>0.10575573529474559</v>
      </c>
      <c r="AQ852" s="19">
        <f t="shared" si="302"/>
        <v>0.10575573529474559</v>
      </c>
      <c r="AX852">
        <v>0.1998276605502757</v>
      </c>
      <c r="AY852">
        <v>58.629310344827587</v>
      </c>
      <c r="AZ852">
        <v>2.4428879310344827</v>
      </c>
      <c r="BA852">
        <v>1.9787392241379311</v>
      </c>
      <c r="BB852">
        <v>7.2413793103448274</v>
      </c>
      <c r="BC852">
        <v>0.30172413793103448</v>
      </c>
      <c r="BD852">
        <v>1.6770150862068967</v>
      </c>
      <c r="BE852">
        <v>0.16770150862068967</v>
      </c>
      <c r="BF852">
        <v>0</v>
      </c>
      <c r="BG852">
        <v>26.11</v>
      </c>
      <c r="BH852">
        <v>1.5788518878854509</v>
      </c>
      <c r="BI852">
        <v>3.3833596576149425</v>
      </c>
      <c r="BJ852">
        <v>2.0526843042749858</v>
      </c>
      <c r="BK852">
        <v>0.46487229996129148</v>
      </c>
      <c r="BL852">
        <v>1.2913119443369208E-3</v>
      </c>
      <c r="BP852" s="50">
        <f t="shared" si="303"/>
        <v>1.5793247202831047</v>
      </c>
      <c r="BQ852" s="50">
        <f t="shared" si="304"/>
        <v>6.7080603448275863E-2</v>
      </c>
      <c r="BR852" s="50">
        <f t="shared" si="305"/>
        <v>0.48159459889138728</v>
      </c>
      <c r="BS852" s="50">
        <f t="shared" si="306"/>
        <v>0.50975364630129838</v>
      </c>
      <c r="BT852" s="50">
        <f t="shared" si="307"/>
        <v>1.3377627746982981E-3</v>
      </c>
      <c r="BU852" s="50">
        <f t="shared" si="307"/>
        <v>1.4159823508369399E-3</v>
      </c>
    </row>
    <row r="853" spans="1:73" x14ac:dyDescent="0.25">
      <c r="A853" s="21">
        <v>43739.525694444441</v>
      </c>
      <c r="B853" s="17">
        <v>337946</v>
      </c>
      <c r="C853" s="17">
        <v>13.43</v>
      </c>
      <c r="D853" s="17">
        <v>28.43</v>
      </c>
      <c r="E853" s="17">
        <v>683.2</v>
      </c>
      <c r="F853" s="17">
        <v>82.4</v>
      </c>
      <c r="G853" s="17">
        <v>-99.9</v>
      </c>
      <c r="H853" s="17">
        <v>-16.64</v>
      </c>
      <c r="I853" s="17">
        <v>32.130000000000003</v>
      </c>
      <c r="J853" s="17">
        <v>305.3</v>
      </c>
      <c r="K853" s="17">
        <v>600.79999999999995</v>
      </c>
      <c r="L853" s="17">
        <v>-83.2</v>
      </c>
      <c r="M853" s="17">
        <v>0.121</v>
      </c>
      <c r="N853" s="17">
        <v>583.29999999999995</v>
      </c>
      <c r="O853" s="17">
        <v>65.72</v>
      </c>
      <c r="P853" s="17">
        <v>517.6</v>
      </c>
      <c r="Q853" s="17">
        <v>392.6</v>
      </c>
      <c r="R853" s="17">
        <v>475.8</v>
      </c>
      <c r="S853" s="17">
        <v>25.5</v>
      </c>
      <c r="T853" s="17">
        <v>59.18</v>
      </c>
      <c r="U853" s="17">
        <v>0.54500000000000004</v>
      </c>
      <c r="V853" s="17">
        <v>182</v>
      </c>
      <c r="W853" s="17">
        <v>26.9</v>
      </c>
      <c r="X853" s="17">
        <v>0.67300000000000004</v>
      </c>
      <c r="Y853" s="17">
        <v>6.7290979999999996</v>
      </c>
      <c r="Z853" s="7">
        <f t="shared" si="286"/>
        <v>26.2</v>
      </c>
      <c r="AA853" s="7">
        <f t="shared" si="300"/>
        <v>299.34999999999997</v>
      </c>
      <c r="AB853" s="2">
        <f t="shared" si="287"/>
        <v>553.39200000000005</v>
      </c>
      <c r="AC853" s="42">
        <f t="shared" si="288"/>
        <v>3.2903174947996803</v>
      </c>
      <c r="AD853" s="42">
        <f t="shared" si="289"/>
        <v>1.9472098934224507</v>
      </c>
      <c r="AE853" s="42">
        <f t="shared" si="290"/>
        <v>0.83718384284518288</v>
      </c>
      <c r="AF853" s="42">
        <f t="shared" si="291"/>
        <v>381.17196142985921</v>
      </c>
      <c r="AG853" s="42">
        <f t="shared" si="292"/>
        <v>365.92508297266482</v>
      </c>
      <c r="AH853" s="6">
        <f t="shared" si="293"/>
        <v>376.89600000000002</v>
      </c>
      <c r="AI853" s="4">
        <v>25.686710308073099</v>
      </c>
      <c r="AJ853" s="4">
        <f t="shared" si="301"/>
        <v>298.83671030807307</v>
      </c>
      <c r="AK853" s="8">
        <f t="shared" si="294"/>
        <v>0.20885282452506174</v>
      </c>
      <c r="AL853" s="8">
        <f t="shared" si="295"/>
        <v>433.96768001539868</v>
      </c>
      <c r="AM853" s="8">
        <f t="shared" si="296"/>
        <v>1.8987298386026381</v>
      </c>
      <c r="AN853" s="8">
        <f t="shared" si="297"/>
        <v>-28.390052962362205</v>
      </c>
      <c r="AO853" s="22">
        <f t="shared" si="298"/>
        <v>1.1946219446204928E-2</v>
      </c>
      <c r="AP853" s="22">
        <f t="shared" si="299"/>
        <v>0.13210227962023857</v>
      </c>
      <c r="AQ853" s="19">
        <f t="shared" si="302"/>
        <v>0.13210227962023857</v>
      </c>
      <c r="AX853">
        <v>0.20075515809842714</v>
      </c>
      <c r="AY853">
        <v>58.896551724137936</v>
      </c>
      <c r="AZ853">
        <v>2.4540229885057472</v>
      </c>
      <c r="BA853">
        <v>1.9877586206896554</v>
      </c>
      <c r="BB853">
        <v>7.1724137931034475</v>
      </c>
      <c r="BC853">
        <v>0.29885057471264365</v>
      </c>
      <c r="BD853">
        <v>1.6889080459770116</v>
      </c>
      <c r="BE853">
        <v>0.16889080459770117</v>
      </c>
      <c r="BF853">
        <v>0</v>
      </c>
      <c r="BG853">
        <v>26.2</v>
      </c>
      <c r="BH853">
        <v>0.62579947556186966</v>
      </c>
      <c r="BI853">
        <v>3.4013866095362415</v>
      </c>
      <c r="BJ853">
        <v>2.0129405955235478</v>
      </c>
      <c r="BK853">
        <v>0.4680625841309532</v>
      </c>
      <c r="BL853">
        <v>1.3001738448082034E-3</v>
      </c>
      <c r="BP853" s="50">
        <f t="shared" si="303"/>
        <v>0.62598688913039424</v>
      </c>
      <c r="BQ853" s="50">
        <f t="shared" si="304"/>
        <v>6.755632183908046E-2</v>
      </c>
      <c r="BR853" s="50">
        <f t="shared" si="305"/>
        <v>0.4750797700376051</v>
      </c>
      <c r="BS853" s="50">
        <f t="shared" si="306"/>
        <v>0.50503581491203886</v>
      </c>
      <c r="BT853" s="50">
        <f t="shared" si="307"/>
        <v>1.3196660278822364E-3</v>
      </c>
      <c r="BU853" s="50">
        <f t="shared" si="307"/>
        <v>1.4028772636445524E-3</v>
      </c>
    </row>
    <row r="854" spans="1:73" x14ac:dyDescent="0.25">
      <c r="A854" s="21">
        <v>43739.525694444441</v>
      </c>
      <c r="B854" s="17">
        <v>337947</v>
      </c>
      <c r="C854" s="17">
        <v>13.43</v>
      </c>
      <c r="D854" s="17">
        <v>28.44</v>
      </c>
      <c r="E854" s="17">
        <v>687.6</v>
      </c>
      <c r="F854" s="17">
        <v>82.6</v>
      </c>
      <c r="G854" s="17">
        <v>-100.7</v>
      </c>
      <c r="H854" s="17">
        <v>-17.88</v>
      </c>
      <c r="I854" s="17">
        <v>32.11</v>
      </c>
      <c r="J854" s="17">
        <v>305.3</v>
      </c>
      <c r="K854" s="17">
        <v>605</v>
      </c>
      <c r="L854" s="17">
        <v>-82.8</v>
      </c>
      <c r="M854" s="17">
        <v>0.12</v>
      </c>
      <c r="N854" s="17">
        <v>586.9</v>
      </c>
      <c r="O854" s="17">
        <v>64.69</v>
      </c>
      <c r="P854" s="17">
        <v>522.20000000000005</v>
      </c>
      <c r="Q854" s="17">
        <v>391.6</v>
      </c>
      <c r="R854" s="17">
        <v>474.5</v>
      </c>
      <c r="S854" s="17">
        <v>25.5</v>
      </c>
      <c r="T854" s="17">
        <v>59.82</v>
      </c>
      <c r="U854" s="17">
        <v>0.67</v>
      </c>
      <c r="V854" s="17">
        <v>167</v>
      </c>
      <c r="W854" s="17">
        <v>27.25</v>
      </c>
      <c r="X854" s="17">
        <v>0.67600000000000005</v>
      </c>
      <c r="Y854" s="17">
        <v>6.7638280000000002</v>
      </c>
      <c r="Z854" s="7">
        <f t="shared" si="286"/>
        <v>26.375</v>
      </c>
      <c r="AA854" s="7">
        <f t="shared" si="300"/>
        <v>299.52499999999998</v>
      </c>
      <c r="AB854" s="2">
        <f t="shared" si="287"/>
        <v>556.95600000000002</v>
      </c>
      <c r="AC854" s="42">
        <f t="shared" si="288"/>
        <v>3.166876338393307</v>
      </c>
      <c r="AD854" s="42">
        <f t="shared" si="289"/>
        <v>1.8944254256268764</v>
      </c>
      <c r="AE854" s="42">
        <f t="shared" si="290"/>
        <v>0.8338305472733526</v>
      </c>
      <c r="AF854" s="42">
        <f t="shared" si="291"/>
        <v>380.53373837393036</v>
      </c>
      <c r="AG854" s="42">
        <f t="shared" si="292"/>
        <v>365.31238883897311</v>
      </c>
      <c r="AH854" s="6">
        <f t="shared" si="293"/>
        <v>375.93600000000004</v>
      </c>
      <c r="AI854" s="4">
        <v>25.115411710008701</v>
      </c>
      <c r="AJ854" s="4">
        <f t="shared" si="301"/>
        <v>298.26541171000866</v>
      </c>
      <c r="AK854" s="8">
        <f t="shared" si="294"/>
        <v>0.20921932476033017</v>
      </c>
      <c r="AL854" s="8">
        <f t="shared" si="295"/>
        <v>430.43682820004739</v>
      </c>
      <c r="AM854" s="8">
        <f t="shared" si="296"/>
        <v>2.1052434538551594</v>
      </c>
      <c r="AN854" s="8">
        <f t="shared" si="297"/>
        <v>-77.245186259915371</v>
      </c>
      <c r="AO854" s="22">
        <f t="shared" si="298"/>
        <v>1.3198190940141259E-2</v>
      </c>
      <c r="AP854" s="22">
        <f t="shared" si="299"/>
        <v>0.14594668362715521</v>
      </c>
      <c r="AQ854" s="19">
        <f t="shared" si="302"/>
        <v>0.14594668362715521</v>
      </c>
      <c r="AX854">
        <v>0.20256899884599439</v>
      </c>
      <c r="AY854">
        <v>59.275862068965523</v>
      </c>
      <c r="AZ854">
        <v>2.4698275862068968</v>
      </c>
      <c r="BA854">
        <v>2.0005603448275866</v>
      </c>
      <c r="BB854">
        <v>7.1465517241379297</v>
      </c>
      <c r="BC854">
        <v>0.29777298850574707</v>
      </c>
      <c r="BD854">
        <v>1.7027873563218394</v>
      </c>
      <c r="BE854">
        <v>0.17027873563218396</v>
      </c>
      <c r="BF854">
        <v>0</v>
      </c>
      <c r="BG854">
        <v>26.375</v>
      </c>
      <c r="BH854">
        <v>0.76933146536963792</v>
      </c>
      <c r="BI854">
        <v>3.4366787456610433</v>
      </c>
      <c r="BJ854">
        <v>2.0558212256544359</v>
      </c>
      <c r="BK854">
        <v>0.47286521088124117</v>
      </c>
      <c r="BL854">
        <v>1.3135144746701142E-3</v>
      </c>
      <c r="BP854" s="50">
        <f t="shared" si="303"/>
        <v>0.76956186370158564</v>
      </c>
      <c r="BQ854" s="50">
        <f t="shared" si="304"/>
        <v>6.8111494252873578E-2</v>
      </c>
      <c r="BR854" s="50">
        <f t="shared" si="305"/>
        <v>0.48145311825540749</v>
      </c>
      <c r="BS854" s="50">
        <f t="shared" si="306"/>
        <v>0.5114838201679146</v>
      </c>
      <c r="BT854" s="50">
        <f t="shared" si="307"/>
        <v>1.3373697729316873E-3</v>
      </c>
      <c r="BU854" s="50">
        <f t="shared" si="307"/>
        <v>1.4207883893553183E-3</v>
      </c>
    </row>
    <row r="855" spans="1:73" x14ac:dyDescent="0.25">
      <c r="A855" s="21">
        <v>43739.525694444441</v>
      </c>
      <c r="B855" s="17">
        <v>337948</v>
      </c>
      <c r="C855" s="17">
        <v>13.43</v>
      </c>
      <c r="D855" s="17">
        <v>28.44</v>
      </c>
      <c r="E855" s="17">
        <v>687.8</v>
      </c>
      <c r="F855" s="17">
        <v>82.4</v>
      </c>
      <c r="G855" s="17">
        <v>-101.6</v>
      </c>
      <c r="H855" s="17">
        <v>-17.88</v>
      </c>
      <c r="I855" s="17">
        <v>32.1</v>
      </c>
      <c r="J855" s="17">
        <v>305.2</v>
      </c>
      <c r="K855" s="17">
        <v>605.4</v>
      </c>
      <c r="L855" s="17">
        <v>-83.7</v>
      </c>
      <c r="M855" s="17">
        <v>0.12</v>
      </c>
      <c r="N855" s="17">
        <v>586.29999999999995</v>
      </c>
      <c r="O855" s="17">
        <v>64.55</v>
      </c>
      <c r="P855" s="17">
        <v>521.70000000000005</v>
      </c>
      <c r="Q855" s="17">
        <v>390.7</v>
      </c>
      <c r="R855" s="17">
        <v>474.4</v>
      </c>
      <c r="S855" s="17">
        <v>25.5</v>
      </c>
      <c r="T855" s="17">
        <v>60.51</v>
      </c>
      <c r="U855" s="17">
        <v>0.505</v>
      </c>
      <c r="V855" s="17">
        <v>171.5</v>
      </c>
      <c r="W855" s="17">
        <v>27.3</v>
      </c>
      <c r="X855" s="17">
        <v>0.67700000000000005</v>
      </c>
      <c r="Y855" s="17">
        <v>6.7671859999999997</v>
      </c>
      <c r="Z855" s="7">
        <f t="shared" si="286"/>
        <v>26.4</v>
      </c>
      <c r="AA855" s="7">
        <f t="shared" si="300"/>
        <v>299.54999999999995</v>
      </c>
      <c r="AB855" s="2">
        <f t="shared" si="287"/>
        <v>557.11800000000005</v>
      </c>
      <c r="AC855" s="42">
        <f t="shared" si="288"/>
        <v>3.1464950831635279</v>
      </c>
      <c r="AD855" s="42">
        <f t="shared" si="289"/>
        <v>1.9039441748222508</v>
      </c>
      <c r="AE855" s="42">
        <f t="shared" si="290"/>
        <v>0.83441842573143388</v>
      </c>
      <c r="AF855" s="42">
        <f t="shared" si="291"/>
        <v>380.92917862701631</v>
      </c>
      <c r="AG855" s="42">
        <f t="shared" si="292"/>
        <v>365.69201148193565</v>
      </c>
      <c r="AH855" s="6">
        <f t="shared" si="293"/>
        <v>375.072</v>
      </c>
      <c r="AI855" s="4">
        <v>25.018487405151799</v>
      </c>
      <c r="AJ855" s="4">
        <f t="shared" si="301"/>
        <v>298.16848740515178</v>
      </c>
      <c r="AK855" s="8">
        <f t="shared" si="294"/>
        <v>0.20927171691152927</v>
      </c>
      <c r="AL855" s="8">
        <f t="shared" si="295"/>
        <v>429.83793262554229</v>
      </c>
      <c r="AM855" s="8">
        <f t="shared" si="296"/>
        <v>1.8277239944805672</v>
      </c>
      <c r="AN855" s="8">
        <f t="shared" si="297"/>
        <v>-73.553940913529019</v>
      </c>
      <c r="AO855" s="22">
        <f t="shared" si="298"/>
        <v>1.3111803978175992E-2</v>
      </c>
      <c r="AP855" s="22">
        <f t="shared" si="299"/>
        <v>0.14499140947900588</v>
      </c>
      <c r="AQ855" s="19">
        <f t="shared" si="302"/>
        <v>0.14499140947900588</v>
      </c>
      <c r="AX855">
        <v>0.20282924107339942</v>
      </c>
      <c r="AY855">
        <v>59.293103448275858</v>
      </c>
      <c r="AZ855">
        <v>2.4705459770114939</v>
      </c>
      <c r="BA855">
        <v>2.0011422413793101</v>
      </c>
      <c r="BB855">
        <v>7.2155172413793096</v>
      </c>
      <c r="BC855">
        <v>0.3006465517241379</v>
      </c>
      <c r="BD855">
        <v>1.7004956896551722</v>
      </c>
      <c r="BE855">
        <v>0.17004956896551723</v>
      </c>
      <c r="BF855">
        <v>0</v>
      </c>
      <c r="BG855">
        <v>26.4</v>
      </c>
      <c r="BH855">
        <v>0.57986923882338381</v>
      </c>
      <c r="BI855">
        <v>3.4417464345283828</v>
      </c>
      <c r="BJ855">
        <v>2.0826007675331244</v>
      </c>
      <c r="BK855">
        <v>0.47159299623285755</v>
      </c>
      <c r="BL855">
        <v>1.309980545091271E-3</v>
      </c>
      <c r="BP855" s="50">
        <f t="shared" si="303"/>
        <v>0.58004289726761304</v>
      </c>
      <c r="BQ855" s="50">
        <f t="shared" si="304"/>
        <v>6.8019827586206894E-2</v>
      </c>
      <c r="BR855" s="50">
        <f t="shared" si="305"/>
        <v>0.47811240669607169</v>
      </c>
      <c r="BS855" s="50">
        <f t="shared" si="306"/>
        <v>0.50843866095034196</v>
      </c>
      <c r="BT855" s="50">
        <f t="shared" si="307"/>
        <v>1.3280900186001992E-3</v>
      </c>
      <c r="BU855" s="50">
        <f t="shared" si="307"/>
        <v>1.4123296137509499E-3</v>
      </c>
    </row>
    <row r="856" spans="1:73" x14ac:dyDescent="0.25">
      <c r="A856" s="21">
        <v>43739.526388888888</v>
      </c>
      <c r="B856" s="17">
        <v>337949</v>
      </c>
      <c r="C856" s="17">
        <v>13.43</v>
      </c>
      <c r="D856" s="17">
        <v>28.45</v>
      </c>
      <c r="E856" s="17">
        <v>687.7</v>
      </c>
      <c r="F856" s="17">
        <v>82.2</v>
      </c>
      <c r="G856" s="17">
        <v>-102.2</v>
      </c>
      <c r="H856" s="17">
        <v>-18.12</v>
      </c>
      <c r="I856" s="17">
        <v>32.090000000000003</v>
      </c>
      <c r="J856" s="17">
        <v>305.2</v>
      </c>
      <c r="K856" s="17">
        <v>605.5</v>
      </c>
      <c r="L856" s="17">
        <v>-84.1</v>
      </c>
      <c r="M856" s="17">
        <v>0.12</v>
      </c>
      <c r="N856" s="17">
        <v>585.5</v>
      </c>
      <c r="O856" s="17">
        <v>64.099999999999994</v>
      </c>
      <c r="P856" s="17">
        <v>521.4</v>
      </c>
      <c r="Q856" s="17">
        <v>390</v>
      </c>
      <c r="R856" s="17">
        <v>474.1</v>
      </c>
      <c r="S856" s="17">
        <v>25.48</v>
      </c>
      <c r="T856" s="17">
        <v>60.56</v>
      </c>
      <c r="U856" s="17">
        <v>0.435</v>
      </c>
      <c r="V856" s="17">
        <v>331.5</v>
      </c>
      <c r="W856" s="17">
        <v>27.15</v>
      </c>
      <c r="X856" s="17">
        <v>0.67600000000000005</v>
      </c>
      <c r="Y856" s="17">
        <v>6.7622179999999998</v>
      </c>
      <c r="Z856" s="7">
        <f t="shared" si="286"/>
        <v>26.314999999999998</v>
      </c>
      <c r="AA856" s="7">
        <f t="shared" si="300"/>
        <v>299.46499999999997</v>
      </c>
      <c r="AB856" s="2">
        <f t="shared" si="287"/>
        <v>557.03700000000003</v>
      </c>
      <c r="AC856" s="42">
        <f t="shared" si="288"/>
        <v>3.0114872823009939</v>
      </c>
      <c r="AD856" s="42">
        <f t="shared" si="289"/>
        <v>1.8237566981614819</v>
      </c>
      <c r="AE856" s="42">
        <f t="shared" si="290"/>
        <v>0.82933353208407123</v>
      </c>
      <c r="AF856" s="42">
        <f t="shared" si="291"/>
        <v>378.17826947422139</v>
      </c>
      <c r="AG856" s="42">
        <f t="shared" si="292"/>
        <v>363.05113869525252</v>
      </c>
      <c r="AH856" s="6">
        <f t="shared" si="293"/>
        <v>374.4</v>
      </c>
      <c r="AI856" s="4">
        <v>24.337797146477499</v>
      </c>
      <c r="AJ856" s="4">
        <f t="shared" si="301"/>
        <v>297.48779714647748</v>
      </c>
      <c r="AK856" s="8">
        <f t="shared" si="294"/>
        <v>0.20909361927624545</v>
      </c>
      <c r="AL856" s="8">
        <f t="shared" si="295"/>
        <v>425.71958294880301</v>
      </c>
      <c r="AM856" s="8">
        <f t="shared" si="296"/>
        <v>1.6963269142473687</v>
      </c>
      <c r="AN856" s="8">
        <f t="shared" si="297"/>
        <v>-97.701507759346882</v>
      </c>
      <c r="AO856" s="22">
        <f t="shared" si="298"/>
        <v>1.3738197804807672E-2</v>
      </c>
      <c r="AP856" s="22">
        <f t="shared" si="299"/>
        <v>0.15191812406103014</v>
      </c>
      <c r="AQ856" s="19">
        <f t="shared" si="302"/>
        <v>0.15191812406103014</v>
      </c>
      <c r="AX856">
        <v>0.20194556356418689</v>
      </c>
      <c r="AY856">
        <v>59.284482758620697</v>
      </c>
      <c r="AZ856">
        <v>2.4701867816091956</v>
      </c>
      <c r="BA856">
        <v>2.0008512931034486</v>
      </c>
      <c r="BB856">
        <v>7.2500000000000018</v>
      </c>
      <c r="BC856">
        <v>0.30208333333333343</v>
      </c>
      <c r="BD856">
        <v>1.6987679597701151</v>
      </c>
      <c r="BE856">
        <v>0.16987679597701152</v>
      </c>
      <c r="BF856">
        <v>0</v>
      </c>
      <c r="BG856">
        <v>26.314999999999998</v>
      </c>
      <c r="BH856">
        <v>0.49949132453103356</v>
      </c>
      <c r="BI856">
        <v>3.4245428104903368</v>
      </c>
      <c r="BJ856">
        <v>2.0739031260329481</v>
      </c>
      <c r="BK856">
        <v>0.47038723826922552</v>
      </c>
      <c r="BL856">
        <v>1.3066312174145154E-3</v>
      </c>
      <c r="BP856" s="50">
        <f t="shared" si="303"/>
        <v>0.49964091150774587</v>
      </c>
      <c r="BQ856" s="50">
        <f t="shared" si="304"/>
        <v>6.7950718390804604E-2</v>
      </c>
      <c r="BR856" s="50">
        <f t="shared" si="305"/>
        <v>0.47603246778550334</v>
      </c>
      <c r="BS856" s="50">
        <f t="shared" si="306"/>
        <v>0.50643220655897414</v>
      </c>
      <c r="BT856" s="50">
        <f t="shared" si="307"/>
        <v>1.3223124105152869E-3</v>
      </c>
      <c r="BU856" s="50">
        <f t="shared" si="307"/>
        <v>1.4067561293304839E-3</v>
      </c>
    </row>
    <row r="857" spans="1:73" x14ac:dyDescent="0.25">
      <c r="A857" s="21">
        <v>43739.526388888888</v>
      </c>
      <c r="B857" s="17">
        <v>337950</v>
      </c>
      <c r="C857" s="17">
        <v>13.43</v>
      </c>
      <c r="D857" s="17">
        <v>28.46</v>
      </c>
      <c r="E857" s="17">
        <v>686.9</v>
      </c>
      <c r="F857" s="17">
        <v>81.900000000000006</v>
      </c>
      <c r="G857" s="17">
        <v>-101.8</v>
      </c>
      <c r="H857" s="17">
        <v>-18.41</v>
      </c>
      <c r="I857" s="17">
        <v>32.090000000000003</v>
      </c>
      <c r="J857" s="17">
        <v>305.2</v>
      </c>
      <c r="K857" s="17">
        <v>605</v>
      </c>
      <c r="L857" s="17">
        <v>-83.4</v>
      </c>
      <c r="M857" s="17">
        <v>0.11899999999999999</v>
      </c>
      <c r="N857" s="17">
        <v>585.1</v>
      </c>
      <c r="O857" s="17">
        <v>63.48</v>
      </c>
      <c r="P857" s="17">
        <v>521.6</v>
      </c>
      <c r="Q857" s="17">
        <v>390.4</v>
      </c>
      <c r="R857" s="17">
        <v>473.8</v>
      </c>
      <c r="S857" s="17">
        <v>25.48</v>
      </c>
      <c r="T857" s="17">
        <v>60.86</v>
      </c>
      <c r="U857" s="17">
        <v>0.64</v>
      </c>
      <c r="V857" s="17">
        <v>175</v>
      </c>
      <c r="W857" s="17">
        <v>27.3</v>
      </c>
      <c r="X857" s="17">
        <v>0.67500000000000004</v>
      </c>
      <c r="Y857" s="17">
        <v>6.7526580000000003</v>
      </c>
      <c r="Z857" s="7">
        <f t="shared" si="286"/>
        <v>26.39</v>
      </c>
      <c r="AA857" s="7">
        <f t="shared" si="300"/>
        <v>299.53999999999996</v>
      </c>
      <c r="AB857" s="2">
        <f t="shared" si="287"/>
        <v>556.38900000000001</v>
      </c>
      <c r="AC857" s="42">
        <f t="shared" si="288"/>
        <v>3.3118893698757481</v>
      </c>
      <c r="AD857" s="42">
        <f t="shared" si="289"/>
        <v>2.0156158705063802</v>
      </c>
      <c r="AE857" s="42">
        <f t="shared" si="290"/>
        <v>0.84125124094481152</v>
      </c>
      <c r="AF857" s="42">
        <f t="shared" si="291"/>
        <v>383.99721852619962</v>
      </c>
      <c r="AG857" s="42">
        <f t="shared" si="292"/>
        <v>368.63732978515162</v>
      </c>
      <c r="AH857" s="6">
        <f t="shared" si="293"/>
        <v>374.78399999999999</v>
      </c>
      <c r="AI857" s="4">
        <v>25.804417851270902</v>
      </c>
      <c r="AJ857" s="4">
        <f t="shared" si="301"/>
        <v>298.95441785127088</v>
      </c>
      <c r="AK857" s="8">
        <f t="shared" si="294"/>
        <v>0.20925075900158577</v>
      </c>
      <c r="AL857" s="8">
        <f t="shared" si="295"/>
        <v>434.63183038317197</v>
      </c>
      <c r="AM857" s="8">
        <f t="shared" si="296"/>
        <v>2.0575713839378698</v>
      </c>
      <c r="AN857" s="8">
        <f t="shared" si="297"/>
        <v>-35.098069112306895</v>
      </c>
      <c r="AO857" s="22">
        <f t="shared" si="298"/>
        <v>1.2103970760863019E-2</v>
      </c>
      <c r="AP857" s="22">
        <f t="shared" si="299"/>
        <v>0.13384670666456544</v>
      </c>
      <c r="AQ857" s="19">
        <f t="shared" si="302"/>
        <v>0.13384670666456544</v>
      </c>
      <c r="AX857">
        <v>0.20272511044585101</v>
      </c>
      <c r="AY857">
        <v>59.21551724137931</v>
      </c>
      <c r="AZ857">
        <v>2.4673132183908044</v>
      </c>
      <c r="BA857">
        <v>1.9985237068965518</v>
      </c>
      <c r="BB857">
        <v>7.1896551724137963</v>
      </c>
      <c r="BC857">
        <v>0.29956896551724149</v>
      </c>
      <c r="BD857">
        <v>1.6989547413793102</v>
      </c>
      <c r="BE857">
        <v>0.16989547413793105</v>
      </c>
      <c r="BF857">
        <v>0</v>
      </c>
      <c r="BG857">
        <v>26.39</v>
      </c>
      <c r="BH857">
        <v>0.73488378781577357</v>
      </c>
      <c r="BI857">
        <v>3.4397185781940869</v>
      </c>
      <c r="BJ857">
        <v>2.0934127266889213</v>
      </c>
      <c r="BK857">
        <v>0.47114026798701086</v>
      </c>
      <c r="BL857">
        <v>1.3087229666305857E-3</v>
      </c>
      <c r="BP857" s="50">
        <f t="shared" si="303"/>
        <v>0.73510386980449971</v>
      </c>
      <c r="BQ857" s="50">
        <f t="shared" si="304"/>
        <v>6.7958189655172405E-2</v>
      </c>
      <c r="BR857" s="50">
        <f t="shared" si="305"/>
        <v>0.47932495626352861</v>
      </c>
      <c r="BS857" s="50">
        <f t="shared" si="306"/>
        <v>0.50935308638486865</v>
      </c>
      <c r="BT857" s="50">
        <f t="shared" si="307"/>
        <v>1.331458211843135E-3</v>
      </c>
      <c r="BU857" s="50">
        <f t="shared" si="307"/>
        <v>1.414869684402413E-3</v>
      </c>
    </row>
    <row r="858" spans="1:73" x14ac:dyDescent="0.25">
      <c r="A858" s="21">
        <v>43739.526388888888</v>
      </c>
      <c r="B858" s="17">
        <v>337951</v>
      </c>
      <c r="C858" s="17">
        <v>13.43</v>
      </c>
      <c r="D858" s="17">
        <v>28.46</v>
      </c>
      <c r="E858" s="17">
        <v>685.6</v>
      </c>
      <c r="F858" s="17">
        <v>81.7</v>
      </c>
      <c r="G858" s="17">
        <v>-102.5</v>
      </c>
      <c r="H858" s="17">
        <v>-18.829999999999998</v>
      </c>
      <c r="I858" s="17">
        <v>32.090000000000003</v>
      </c>
      <c r="J858" s="17">
        <v>305.2</v>
      </c>
      <c r="K858" s="17">
        <v>604</v>
      </c>
      <c r="L858" s="17">
        <v>-83.6</v>
      </c>
      <c r="M858" s="17">
        <v>0.11899999999999999</v>
      </c>
      <c r="N858" s="17">
        <v>583.20000000000005</v>
      </c>
      <c r="O858" s="17">
        <v>62.82</v>
      </c>
      <c r="P858" s="17">
        <v>520.29999999999995</v>
      </c>
      <c r="Q858" s="17">
        <v>389.7</v>
      </c>
      <c r="R858" s="17">
        <v>473.4</v>
      </c>
      <c r="S858" s="17">
        <v>25.48</v>
      </c>
      <c r="T858" s="17">
        <v>58.95</v>
      </c>
      <c r="U858" s="17">
        <v>0.31</v>
      </c>
      <c r="V858" s="17">
        <v>225.5</v>
      </c>
      <c r="W858" s="17">
        <v>27.1</v>
      </c>
      <c r="X858" s="17">
        <v>0.67400000000000004</v>
      </c>
      <c r="Y858" s="17">
        <v>6.7391889999999997</v>
      </c>
      <c r="Z858" s="7">
        <f t="shared" si="286"/>
        <v>26.29</v>
      </c>
      <c r="AA858" s="7">
        <f t="shared" si="300"/>
        <v>299.44</v>
      </c>
      <c r="AB858" s="2">
        <f t="shared" si="287"/>
        <v>555.33600000000001</v>
      </c>
      <c r="AC858" s="42">
        <f t="shared" si="288"/>
        <v>3.1384553118068603</v>
      </c>
      <c r="AD858" s="42">
        <f t="shared" si="289"/>
        <v>1.8501194063101443</v>
      </c>
      <c r="AE858" s="42">
        <f t="shared" si="290"/>
        <v>0.83104723516211032</v>
      </c>
      <c r="AF858" s="42">
        <f t="shared" si="291"/>
        <v>378.83319284518353</v>
      </c>
      <c r="AG858" s="42">
        <f t="shared" si="292"/>
        <v>363.67986513137618</v>
      </c>
      <c r="AH858" s="6">
        <f t="shared" si="293"/>
        <v>374.11199999999997</v>
      </c>
      <c r="AI858" s="4">
        <v>24.969453360930899</v>
      </c>
      <c r="AJ858" s="4">
        <f t="shared" si="301"/>
        <v>298.11945336093089</v>
      </c>
      <c r="AK858" s="8">
        <f t="shared" si="294"/>
        <v>0.20904125685555411</v>
      </c>
      <c r="AL858" s="8">
        <f t="shared" si="295"/>
        <v>429.57505942635902</v>
      </c>
      <c r="AM858" s="8">
        <f t="shared" si="296"/>
        <v>1.4320090781835149</v>
      </c>
      <c r="AN858" s="8">
        <f t="shared" si="297"/>
        <v>-55.085843004829556</v>
      </c>
      <c r="AO858" s="22">
        <f t="shared" si="298"/>
        <v>1.2634892988664943E-2</v>
      </c>
      <c r="AP858" s="22">
        <f t="shared" si="299"/>
        <v>0.13971768843495058</v>
      </c>
      <c r="AQ858" s="19">
        <f t="shared" si="302"/>
        <v>0.13971768843495058</v>
      </c>
      <c r="AX858">
        <v>0.2016862757915665</v>
      </c>
      <c r="AY858">
        <v>59.103448275862071</v>
      </c>
      <c r="AZ858">
        <v>2.4626436781609198</v>
      </c>
      <c r="BA858">
        <v>1.9947413793103452</v>
      </c>
      <c r="BB858">
        <v>7.2155172413793096</v>
      </c>
      <c r="BC858">
        <v>0.3006465517241379</v>
      </c>
      <c r="BD858">
        <v>1.6940948275862073</v>
      </c>
      <c r="BE858">
        <v>0.16940948275862075</v>
      </c>
      <c r="BF858">
        <v>0</v>
      </c>
      <c r="BG858">
        <v>26.29</v>
      </c>
      <c r="BH858">
        <v>0.3559593347232653</v>
      </c>
      <c r="BI858">
        <v>3.4194972025496888</v>
      </c>
      <c r="BJ858">
        <v>2.0157936009030415</v>
      </c>
      <c r="BK858">
        <v>0.46930950365132357</v>
      </c>
      <c r="BL858">
        <v>1.3036375101425654E-3</v>
      </c>
      <c r="BP858" s="50">
        <f t="shared" si="303"/>
        <v>0.35606593693655453</v>
      </c>
      <c r="BQ858" s="50">
        <f t="shared" si="304"/>
        <v>6.7763793103448294E-2</v>
      </c>
      <c r="BR858" s="50">
        <f t="shared" si="305"/>
        <v>0.47336083417424801</v>
      </c>
      <c r="BS858" s="50">
        <f t="shared" si="306"/>
        <v>0.50391961912053784</v>
      </c>
      <c r="BT858" s="50">
        <f t="shared" si="307"/>
        <v>1.3148912060395779E-3</v>
      </c>
      <c r="BU858" s="50">
        <f t="shared" si="307"/>
        <v>1.3997767197792719E-3</v>
      </c>
    </row>
    <row r="859" spans="1:73" x14ac:dyDescent="0.25">
      <c r="A859" s="21">
        <v>43739.526388888888</v>
      </c>
      <c r="B859" s="17">
        <v>337952</v>
      </c>
      <c r="C859" s="17">
        <v>13.43</v>
      </c>
      <c r="D859" s="17">
        <v>28.47</v>
      </c>
      <c r="E859" s="17">
        <v>686</v>
      </c>
      <c r="F859" s="17">
        <v>81.5</v>
      </c>
      <c r="G859" s="17">
        <v>-102.9</v>
      </c>
      <c r="H859" s="17">
        <v>-18.27</v>
      </c>
      <c r="I859" s="17">
        <v>32.1</v>
      </c>
      <c r="J859" s="17">
        <v>305.2</v>
      </c>
      <c r="K859" s="17">
        <v>604.5</v>
      </c>
      <c r="L859" s="17">
        <v>-84.6</v>
      </c>
      <c r="M859" s="17">
        <v>0.11899999999999999</v>
      </c>
      <c r="N859" s="17">
        <v>583.1</v>
      </c>
      <c r="O859" s="17">
        <v>63.25</v>
      </c>
      <c r="P859" s="17">
        <v>519.9</v>
      </c>
      <c r="Q859" s="17">
        <v>389.4</v>
      </c>
      <c r="R859" s="17">
        <v>474</v>
      </c>
      <c r="S859" s="17">
        <v>25.46</v>
      </c>
      <c r="T859" s="17">
        <v>61.13</v>
      </c>
      <c r="U859" s="17">
        <v>0.55500000000000005</v>
      </c>
      <c r="V859" s="17">
        <v>89.5</v>
      </c>
      <c r="W859" s="17">
        <v>26.65</v>
      </c>
      <c r="X859" s="17">
        <v>0.67400000000000004</v>
      </c>
      <c r="Y859" s="17">
        <v>6.7442479999999998</v>
      </c>
      <c r="Z859" s="7">
        <f t="shared" si="286"/>
        <v>26.055</v>
      </c>
      <c r="AA859" s="7">
        <f t="shared" si="300"/>
        <v>299.20499999999998</v>
      </c>
      <c r="AB859" s="2">
        <f t="shared" si="287"/>
        <v>555.66000000000008</v>
      </c>
      <c r="AC859" s="42">
        <f t="shared" si="288"/>
        <v>3.4556014380297126</v>
      </c>
      <c r="AD859" s="42">
        <f t="shared" si="289"/>
        <v>2.1124091590675635</v>
      </c>
      <c r="AE859" s="42">
        <f t="shared" si="290"/>
        <v>0.84704827392845861</v>
      </c>
      <c r="AF859" s="42">
        <f t="shared" si="291"/>
        <v>384.91657042419718</v>
      </c>
      <c r="AG859" s="42">
        <f t="shared" si="292"/>
        <v>369.5199076072293</v>
      </c>
      <c r="AH859" s="6">
        <f t="shared" si="293"/>
        <v>373.82399999999996</v>
      </c>
      <c r="AI859" s="4">
        <v>26.4255845149832</v>
      </c>
      <c r="AJ859" s="4">
        <f t="shared" si="301"/>
        <v>299.57558451498318</v>
      </c>
      <c r="AK859" s="8">
        <f t="shared" si="294"/>
        <v>0.20854947734243387</v>
      </c>
      <c r="AL859" s="8">
        <f t="shared" si="295"/>
        <v>438.49553104697571</v>
      </c>
      <c r="AM859" s="8">
        <f t="shared" si="296"/>
        <v>1.9160701970439393</v>
      </c>
      <c r="AN859" s="8">
        <f t="shared" si="297"/>
        <v>20.684220967516985</v>
      </c>
      <c r="AO859" s="22">
        <f t="shared" si="298"/>
        <v>1.0707540850321905E-2</v>
      </c>
      <c r="AP859" s="22">
        <f t="shared" si="299"/>
        <v>0.11840486957601523</v>
      </c>
      <c r="AQ859" s="19">
        <f t="shared" si="302"/>
        <v>0.11840486957601523</v>
      </c>
      <c r="AX859">
        <v>0.19926263385411552</v>
      </c>
      <c r="AY859">
        <v>59.137931034482762</v>
      </c>
      <c r="AZ859">
        <v>2.4640804597701149</v>
      </c>
      <c r="BA859">
        <v>1.9959051724137933</v>
      </c>
      <c r="BB859">
        <v>7.2931034482758639</v>
      </c>
      <c r="BC859">
        <v>0.30387931034482768</v>
      </c>
      <c r="BD859">
        <v>1.6920258620689657</v>
      </c>
      <c r="BE859">
        <v>0.16920258620689657</v>
      </c>
      <c r="BF859">
        <v>0</v>
      </c>
      <c r="BG859">
        <v>26.055</v>
      </c>
      <c r="BH859">
        <v>0.63728203474649114</v>
      </c>
      <c r="BI859">
        <v>3.3723842227301928</v>
      </c>
      <c r="BJ859">
        <v>2.0615384753549666</v>
      </c>
      <c r="BK859">
        <v>0.46666332281269834</v>
      </c>
      <c r="BL859">
        <v>1.2962870078130509E-3</v>
      </c>
      <c r="BP859" s="50">
        <f t="shared" si="303"/>
        <v>0.63747288709608962</v>
      </c>
      <c r="BQ859" s="50">
        <f t="shared" si="304"/>
        <v>6.7681034482758626E-2</v>
      </c>
      <c r="BR859" s="50">
        <f t="shared" si="305"/>
        <v>0.47382132286424933</v>
      </c>
      <c r="BS859" s="50">
        <f t="shared" si="306"/>
        <v>0.50375101132839928</v>
      </c>
      <c r="BT859" s="50">
        <f t="shared" si="307"/>
        <v>1.3161703412895816E-3</v>
      </c>
      <c r="BU859" s="50">
        <f t="shared" si="307"/>
        <v>1.399308364801109E-3</v>
      </c>
    </row>
    <row r="860" spans="1:73" x14ac:dyDescent="0.25">
      <c r="A860" s="21">
        <v>43739.526388888888</v>
      </c>
      <c r="B860" s="17">
        <v>337953</v>
      </c>
      <c r="C860" s="17">
        <v>13.43</v>
      </c>
      <c r="D860" s="17">
        <v>28.47</v>
      </c>
      <c r="E860" s="17">
        <v>687</v>
      </c>
      <c r="F860" s="17">
        <v>81.5</v>
      </c>
      <c r="G860" s="17">
        <v>-102.2</v>
      </c>
      <c r="H860" s="17">
        <v>-17.62</v>
      </c>
      <c r="I860" s="17">
        <v>32.119999999999997</v>
      </c>
      <c r="J860" s="17">
        <v>305.3</v>
      </c>
      <c r="K860" s="17">
        <v>605.4</v>
      </c>
      <c r="L860" s="17">
        <v>-84.6</v>
      </c>
      <c r="M860" s="17">
        <v>0.11899999999999999</v>
      </c>
      <c r="N860" s="17">
        <v>584.79999999999995</v>
      </c>
      <c r="O860" s="17">
        <v>63.92</v>
      </c>
      <c r="P860" s="17">
        <v>520.9</v>
      </c>
      <c r="Q860" s="17">
        <v>390.2</v>
      </c>
      <c r="R860" s="17">
        <v>474.8</v>
      </c>
      <c r="S860" s="17">
        <v>25.46</v>
      </c>
      <c r="T860" s="17">
        <v>63.77</v>
      </c>
      <c r="U860" s="17">
        <v>0.41499999999999998</v>
      </c>
      <c r="V860" s="17">
        <v>83</v>
      </c>
      <c r="W860" s="17">
        <v>26.65</v>
      </c>
      <c r="X860" s="17">
        <v>0.67500000000000004</v>
      </c>
      <c r="Y860" s="17">
        <v>6.7536829999999997</v>
      </c>
      <c r="Z860" s="7">
        <f t="shared" si="286"/>
        <v>26.055</v>
      </c>
      <c r="AA860" s="7">
        <f t="shared" si="300"/>
        <v>299.20499999999998</v>
      </c>
      <c r="AB860" s="2">
        <f t="shared" si="287"/>
        <v>556.47</v>
      </c>
      <c r="AC860" s="42">
        <f t="shared" si="288"/>
        <v>3.6169685535971086</v>
      </c>
      <c r="AD860" s="42">
        <f t="shared" si="289"/>
        <v>2.3065408466288759</v>
      </c>
      <c r="AE860" s="42">
        <f t="shared" si="290"/>
        <v>0.85776504904729001</v>
      </c>
      <c r="AF860" s="42">
        <f t="shared" si="291"/>
        <v>389.78649868178832</v>
      </c>
      <c r="AG860" s="42">
        <f t="shared" si="292"/>
        <v>374.19503873451674</v>
      </c>
      <c r="AH860" s="6">
        <f t="shared" si="293"/>
        <v>374.59199999999998</v>
      </c>
      <c r="AI860" s="4">
        <v>27.1261622125316</v>
      </c>
      <c r="AJ860" s="4">
        <f t="shared" si="301"/>
        <v>300.27616221253157</v>
      </c>
      <c r="AK860" s="8">
        <f t="shared" si="294"/>
        <v>0.20854947734243387</v>
      </c>
      <c r="AL860" s="8">
        <f t="shared" si="295"/>
        <v>442.75157297880469</v>
      </c>
      <c r="AM860" s="8">
        <f t="shared" si="296"/>
        <v>1.6568720529962477</v>
      </c>
      <c r="AN860" s="8">
        <f t="shared" si="297"/>
        <v>51.69930452634933</v>
      </c>
      <c r="AO860" s="22">
        <f t="shared" si="298"/>
        <v>9.9404405761661912E-3</v>
      </c>
      <c r="AP860" s="22">
        <f t="shared" si="299"/>
        <v>0.10992221149580796</v>
      </c>
      <c r="AQ860" s="19">
        <f t="shared" si="302"/>
        <v>0.10992221149580796</v>
      </c>
      <c r="AX860">
        <v>0.19926263385411552</v>
      </c>
      <c r="AY860">
        <v>59.224137931034484</v>
      </c>
      <c r="AZ860">
        <v>2.4676724137931036</v>
      </c>
      <c r="BA860">
        <v>1.9988146551724142</v>
      </c>
      <c r="BB860">
        <v>7.2931034482758639</v>
      </c>
      <c r="BC860">
        <v>0.30387931034482768</v>
      </c>
      <c r="BD860">
        <v>1.6949353448275866</v>
      </c>
      <c r="BE860">
        <v>0.16949353448275867</v>
      </c>
      <c r="BF860">
        <v>0</v>
      </c>
      <c r="BG860">
        <v>26.055</v>
      </c>
      <c r="BH860">
        <v>0.47652620616179064</v>
      </c>
      <c r="BI860">
        <v>3.3723842227301928</v>
      </c>
      <c r="BJ860">
        <v>2.1505694188350439</v>
      </c>
      <c r="BK860">
        <v>0.46603766901957083</v>
      </c>
      <c r="BL860">
        <v>1.294549080609919E-3</v>
      </c>
      <c r="BP860" s="50">
        <f t="shared" si="303"/>
        <v>0.47666891557635521</v>
      </c>
      <c r="BQ860" s="50">
        <f t="shared" si="304"/>
        <v>6.7797413793103459E-2</v>
      </c>
      <c r="BR860" s="50">
        <f t="shared" si="305"/>
        <v>0.47143259758202943</v>
      </c>
      <c r="BS860" s="50">
        <f t="shared" si="306"/>
        <v>0.50169476270631963</v>
      </c>
      <c r="BT860" s="50">
        <f t="shared" si="307"/>
        <v>1.3095349932834152E-3</v>
      </c>
      <c r="BU860" s="50">
        <f t="shared" si="307"/>
        <v>1.39359656307311E-3</v>
      </c>
    </row>
    <row r="861" spans="1:73" x14ac:dyDescent="0.25">
      <c r="A861" s="21">
        <v>43739.526388888888</v>
      </c>
      <c r="B861" s="17">
        <v>337954</v>
      </c>
      <c r="C861" s="17">
        <v>13.43</v>
      </c>
      <c r="D861" s="17">
        <v>28.48</v>
      </c>
      <c r="E861" s="17">
        <v>688.4</v>
      </c>
      <c r="F861" s="17">
        <v>81.7</v>
      </c>
      <c r="G861" s="17">
        <v>-101.3</v>
      </c>
      <c r="H861" s="17">
        <v>-16.97</v>
      </c>
      <c r="I861" s="17">
        <v>32.130000000000003</v>
      </c>
      <c r="J861" s="17">
        <v>305.3</v>
      </c>
      <c r="K861" s="17">
        <v>606.6</v>
      </c>
      <c r="L861" s="17">
        <v>-84.3</v>
      </c>
      <c r="M861" s="17">
        <v>0.11899999999999999</v>
      </c>
      <c r="N861" s="17">
        <v>587.1</v>
      </c>
      <c r="O861" s="17">
        <v>64.77</v>
      </c>
      <c r="P861" s="17">
        <v>522.29999999999995</v>
      </c>
      <c r="Q861" s="17">
        <v>391.2</v>
      </c>
      <c r="R861" s="17">
        <v>475.5</v>
      </c>
      <c r="S861" s="17">
        <v>25.44</v>
      </c>
      <c r="T861" s="17">
        <v>63.25</v>
      </c>
      <c r="U861" s="17">
        <v>0.51500000000000001</v>
      </c>
      <c r="V861" s="17">
        <v>324.5</v>
      </c>
      <c r="W861" s="17">
        <v>27.4</v>
      </c>
      <c r="X861" s="17">
        <v>0.67700000000000005</v>
      </c>
      <c r="Y861" s="17">
        <v>6.7653410000000003</v>
      </c>
      <c r="Z861" s="7">
        <f t="shared" si="286"/>
        <v>26.42</v>
      </c>
      <c r="AA861" s="7">
        <f t="shared" si="300"/>
        <v>299.57</v>
      </c>
      <c r="AB861" s="2">
        <f t="shared" si="287"/>
        <v>557.60400000000004</v>
      </c>
      <c r="AC861" s="42">
        <f t="shared" si="288"/>
        <v>3.7128917180768117</v>
      </c>
      <c r="AD861" s="42">
        <f t="shared" si="289"/>
        <v>2.3484040116835834</v>
      </c>
      <c r="AE861" s="42">
        <f t="shared" si="290"/>
        <v>0.85982426984447147</v>
      </c>
      <c r="AF861" s="42">
        <f t="shared" si="291"/>
        <v>392.63231090108735</v>
      </c>
      <c r="AG861" s="42">
        <f t="shared" si="292"/>
        <v>376.92701846504383</v>
      </c>
      <c r="AH861" s="6">
        <f t="shared" si="293"/>
        <v>375.55199999999996</v>
      </c>
      <c r="AI861" s="4">
        <v>27.563756289200299</v>
      </c>
      <c r="AJ861" s="4">
        <f t="shared" si="301"/>
        <v>300.71375628920026</v>
      </c>
      <c r="AK861" s="8">
        <f t="shared" si="294"/>
        <v>0.20931363692948204</v>
      </c>
      <c r="AL861" s="8">
        <f t="shared" si="295"/>
        <v>445.35063990953853</v>
      </c>
      <c r="AM861" s="8">
        <f t="shared" si="296"/>
        <v>1.8457315622809294</v>
      </c>
      <c r="AN861" s="8">
        <f t="shared" si="297"/>
        <v>61.495384114222716</v>
      </c>
      <c r="AO861" s="22">
        <f t="shared" si="298"/>
        <v>9.705911656587865E-3</v>
      </c>
      <c r="AP861" s="22">
        <f t="shared" si="299"/>
        <v>0.1073287713658419</v>
      </c>
      <c r="AQ861" s="19">
        <f t="shared" si="302"/>
        <v>0.1073287713658419</v>
      </c>
      <c r="AX861">
        <v>0.20303763734405886</v>
      </c>
      <c r="AY861">
        <v>59.344827586206897</v>
      </c>
      <c r="AZ861">
        <v>2.4727011494252875</v>
      </c>
      <c r="BA861">
        <v>2.0028879310344831</v>
      </c>
      <c r="BB861">
        <v>7.2672413793103461</v>
      </c>
      <c r="BC861">
        <v>0.30280172413793111</v>
      </c>
      <c r="BD861">
        <v>1.7000862068965521</v>
      </c>
      <c r="BE861">
        <v>0.17000862068965522</v>
      </c>
      <c r="BF861">
        <v>0</v>
      </c>
      <c r="BG861">
        <v>26.42</v>
      </c>
      <c r="BH861">
        <v>0.5913517980080053</v>
      </c>
      <c r="BI861">
        <v>3.4458052723712425</v>
      </c>
      <c r="BJ861">
        <v>2.1794718347748105</v>
      </c>
      <c r="BK861">
        <v>0.47002496347346928</v>
      </c>
      <c r="BL861">
        <v>1.3056248985374146E-3</v>
      </c>
      <c r="BP861" s="50">
        <f t="shared" si="303"/>
        <v>0.59152889523330832</v>
      </c>
      <c r="BQ861" s="50">
        <f t="shared" si="304"/>
        <v>6.8003448275862091E-2</v>
      </c>
      <c r="BR861" s="50">
        <f t="shared" si="305"/>
        <v>0.47664160469447797</v>
      </c>
      <c r="BS861" s="50">
        <f t="shared" si="306"/>
        <v>0.50694911144028421</v>
      </c>
      <c r="BT861" s="50">
        <f t="shared" si="307"/>
        <v>1.3240044574846612E-3</v>
      </c>
      <c r="BU861" s="50">
        <f t="shared" si="307"/>
        <v>1.4081919762230118E-3</v>
      </c>
    </row>
    <row r="862" spans="1:73" x14ac:dyDescent="0.25">
      <c r="A862" s="21">
        <v>43739.527083333334</v>
      </c>
      <c r="B862" s="17">
        <v>337955</v>
      </c>
      <c r="C862" s="17">
        <v>13.43</v>
      </c>
      <c r="D862" s="17">
        <v>28.48</v>
      </c>
      <c r="E862" s="17">
        <v>689.7</v>
      </c>
      <c r="F862" s="17">
        <v>82.2</v>
      </c>
      <c r="G862" s="17">
        <v>-100.9</v>
      </c>
      <c r="H862" s="17">
        <v>-16.68</v>
      </c>
      <c r="I862" s="17">
        <v>32.130000000000003</v>
      </c>
      <c r="J862" s="17">
        <v>305.3</v>
      </c>
      <c r="K862" s="17">
        <v>607.4</v>
      </c>
      <c r="L862" s="17">
        <v>-84.2</v>
      </c>
      <c r="M862" s="17">
        <v>0.11899999999999999</v>
      </c>
      <c r="N862" s="17">
        <v>588.79999999999995</v>
      </c>
      <c r="O862" s="17">
        <v>65.53</v>
      </c>
      <c r="P862" s="17">
        <v>523.20000000000005</v>
      </c>
      <c r="Q862" s="17">
        <v>391.6</v>
      </c>
      <c r="R862" s="17">
        <v>475.8</v>
      </c>
      <c r="S862" s="17">
        <v>25.44</v>
      </c>
      <c r="T862" s="17">
        <v>59.2</v>
      </c>
      <c r="U862" s="17">
        <v>0.87</v>
      </c>
      <c r="V862" s="17">
        <v>326.5</v>
      </c>
      <c r="W862" s="17">
        <v>26.55</v>
      </c>
      <c r="X862" s="17">
        <v>0.67900000000000005</v>
      </c>
      <c r="Y862" s="17">
        <v>6.785355</v>
      </c>
      <c r="Z862" s="7">
        <f t="shared" si="286"/>
        <v>25.995000000000001</v>
      </c>
      <c r="AA862" s="7">
        <f t="shared" si="300"/>
        <v>299.14499999999998</v>
      </c>
      <c r="AB862" s="2">
        <f t="shared" si="287"/>
        <v>558.65700000000004</v>
      </c>
      <c r="AC862" s="42">
        <f t="shared" si="288"/>
        <v>3.6117888290500746</v>
      </c>
      <c r="AD862" s="42">
        <f t="shared" si="289"/>
        <v>2.1381789867976444</v>
      </c>
      <c r="AE862" s="42">
        <f t="shared" si="290"/>
        <v>0.84854261303201473</v>
      </c>
      <c r="AF862" s="42">
        <f t="shared" si="291"/>
        <v>385.28642646094727</v>
      </c>
      <c r="AG862" s="42">
        <f t="shared" si="292"/>
        <v>369.87496940250935</v>
      </c>
      <c r="AH862" s="6">
        <f t="shared" si="293"/>
        <v>375.93600000000004</v>
      </c>
      <c r="AI862" s="4">
        <v>27.0983823301281</v>
      </c>
      <c r="AJ862" s="4">
        <f t="shared" si="301"/>
        <v>300.24838233012809</v>
      </c>
      <c r="AK862" s="8">
        <f t="shared" si="294"/>
        <v>0.20842404033872358</v>
      </c>
      <c r="AL862" s="8">
        <f t="shared" si="295"/>
        <v>442.59346252353026</v>
      </c>
      <c r="AM862" s="8">
        <f t="shared" si="296"/>
        <v>2.3989685283471309</v>
      </c>
      <c r="AN862" s="8">
        <f t="shared" si="297"/>
        <v>77.106512389650874</v>
      </c>
      <c r="AO862" s="22">
        <f t="shared" si="298"/>
        <v>9.4459789246208164E-3</v>
      </c>
      <c r="AP862" s="22">
        <f t="shared" si="299"/>
        <v>0.10445441378389811</v>
      </c>
      <c r="AQ862" s="19">
        <f t="shared" si="302"/>
        <v>0.10445441378389811</v>
      </c>
      <c r="AX862">
        <v>0.19864777527402988</v>
      </c>
      <c r="AY862">
        <v>59.456896551724142</v>
      </c>
      <c r="AZ862">
        <v>2.4773706896551726</v>
      </c>
      <c r="BA862">
        <v>2.0066702586206899</v>
      </c>
      <c r="BB862">
        <v>7.2586206896551717</v>
      </c>
      <c r="BC862">
        <v>0.30244252873563215</v>
      </c>
      <c r="BD862">
        <v>1.7042277298850577</v>
      </c>
      <c r="BE862">
        <v>0.17042277298850578</v>
      </c>
      <c r="BF862">
        <v>0</v>
      </c>
      <c r="BG862">
        <v>25.995000000000001</v>
      </c>
      <c r="BH862">
        <v>0.99898264906206713</v>
      </c>
      <c r="BI862">
        <v>3.3604464203370643</v>
      </c>
      <c r="BJ862">
        <v>1.9893842808395421</v>
      </c>
      <c r="BK862">
        <v>0.47144684567466383</v>
      </c>
      <c r="BL862">
        <v>1.3095745713185107E-3</v>
      </c>
      <c r="BP862" s="50">
        <f t="shared" si="303"/>
        <v>0.99928182301549173</v>
      </c>
      <c r="BQ862" s="50">
        <f t="shared" si="304"/>
        <v>6.8169109195402311E-2</v>
      </c>
      <c r="BR862" s="50">
        <f t="shared" si="305"/>
        <v>0.48257523396429702</v>
      </c>
      <c r="BS862" s="50">
        <f t="shared" si="306"/>
        <v>0.51207712463537214</v>
      </c>
      <c r="BT862" s="50">
        <f t="shared" si="307"/>
        <v>1.3404867610119361E-3</v>
      </c>
      <c r="BU862" s="50">
        <f t="shared" si="307"/>
        <v>1.4224364573204782E-3</v>
      </c>
    </row>
    <row r="863" spans="1:73" x14ac:dyDescent="0.25">
      <c r="A863" s="21">
        <v>43739.527083333334</v>
      </c>
      <c r="B863" s="17">
        <v>337956</v>
      </c>
      <c r="C863" s="17">
        <v>13.43</v>
      </c>
      <c r="D863" s="17">
        <v>28.49</v>
      </c>
      <c r="E863" s="17">
        <v>688.4</v>
      </c>
      <c r="F863" s="17">
        <v>82.1</v>
      </c>
      <c r="G863" s="17">
        <v>-99.9</v>
      </c>
      <c r="H863" s="17">
        <v>-16.239999999999998</v>
      </c>
      <c r="I863" s="17">
        <v>32.119999999999997</v>
      </c>
      <c r="J863" s="17">
        <v>305.3</v>
      </c>
      <c r="K863" s="17">
        <v>606.4</v>
      </c>
      <c r="L863" s="17">
        <v>-83.7</v>
      </c>
      <c r="M863" s="17">
        <v>0.11899999999999999</v>
      </c>
      <c r="N863" s="17">
        <v>588.5</v>
      </c>
      <c r="O863" s="17">
        <v>65.84</v>
      </c>
      <c r="P863" s="17">
        <v>522.70000000000005</v>
      </c>
      <c r="Q863" s="17">
        <v>392.5</v>
      </c>
      <c r="R863" s="17">
        <v>476.2</v>
      </c>
      <c r="S863" s="17">
        <v>25.44</v>
      </c>
      <c r="T863" s="17">
        <v>58.41</v>
      </c>
      <c r="U863" s="17">
        <v>0.81</v>
      </c>
      <c r="V863" s="17">
        <v>322</v>
      </c>
      <c r="W863" s="17">
        <v>26</v>
      </c>
      <c r="X863" s="17">
        <v>0.67800000000000005</v>
      </c>
      <c r="Y863" s="17">
        <v>6.7779360000000004</v>
      </c>
      <c r="Z863" s="7">
        <f t="shared" si="286"/>
        <v>25.72</v>
      </c>
      <c r="AA863" s="7">
        <f t="shared" si="300"/>
        <v>298.87</v>
      </c>
      <c r="AB863" s="2">
        <f t="shared" si="287"/>
        <v>557.60400000000004</v>
      </c>
      <c r="AC863" s="42">
        <f t="shared" si="288"/>
        <v>3.4602479518557012</v>
      </c>
      <c r="AD863" s="42">
        <f t="shared" si="289"/>
        <v>2.0211308286789151</v>
      </c>
      <c r="AE863" s="42">
        <f t="shared" si="290"/>
        <v>0.84184953747764601</v>
      </c>
      <c r="AF863" s="42">
        <f t="shared" si="291"/>
        <v>380.84374825562594</v>
      </c>
      <c r="AG863" s="42">
        <f t="shared" si="292"/>
        <v>365.60999832540091</v>
      </c>
      <c r="AH863" s="6">
        <f t="shared" si="293"/>
        <v>376.8</v>
      </c>
      <c r="AI863" s="4">
        <v>26.414733858596499</v>
      </c>
      <c r="AJ863" s="4">
        <f t="shared" si="301"/>
        <v>299.56473385859647</v>
      </c>
      <c r="AK863" s="8">
        <f t="shared" si="294"/>
        <v>0.20784976428352075</v>
      </c>
      <c r="AL863" s="8">
        <f t="shared" si="295"/>
        <v>438.5001366689184</v>
      </c>
      <c r="AM863" s="8">
        <f t="shared" si="296"/>
        <v>2.3147678069301034</v>
      </c>
      <c r="AN863" s="8">
        <f t="shared" si="297"/>
        <v>46.845338721773615</v>
      </c>
      <c r="AO863" s="22">
        <f t="shared" si="298"/>
        <v>1.0223833862941463E-2</v>
      </c>
      <c r="AP863" s="22">
        <f t="shared" si="299"/>
        <v>0.11305599782717977</v>
      </c>
      <c r="AQ863" s="19">
        <f t="shared" si="302"/>
        <v>0.11305599782717977</v>
      </c>
      <c r="AX863">
        <v>0.19585006578233066</v>
      </c>
      <c r="AY863">
        <v>59.344827586206897</v>
      </c>
      <c r="AZ863">
        <v>2.4727011494252875</v>
      </c>
      <c r="BA863">
        <v>2.0028879310344831</v>
      </c>
      <c r="BB863">
        <v>7.2155172413793096</v>
      </c>
      <c r="BC863">
        <v>0.3006465517241379</v>
      </c>
      <c r="BD863">
        <v>1.7022413793103452</v>
      </c>
      <c r="BE863">
        <v>0.17022413793103452</v>
      </c>
      <c r="BF863">
        <v>0</v>
      </c>
      <c r="BG863">
        <v>25.72</v>
      </c>
      <c r="BH863">
        <v>0.93008729395433842</v>
      </c>
      <c r="BI863">
        <v>3.3062014692850377</v>
      </c>
      <c r="BJ863">
        <v>1.9311522782093902</v>
      </c>
      <c r="BK863">
        <v>0.46940789466735566</v>
      </c>
      <c r="BL863">
        <v>1.3039108185204323E-3</v>
      </c>
      <c r="BP863" s="50">
        <f t="shared" si="303"/>
        <v>0.93036583522131988</v>
      </c>
      <c r="BQ863" s="50">
        <f t="shared" si="304"/>
        <v>6.8089655172413818E-2</v>
      </c>
      <c r="BR863" s="50">
        <f t="shared" si="305"/>
        <v>0.47986914581249746</v>
      </c>
      <c r="BS863" s="50">
        <f t="shared" si="306"/>
        <v>0.50933014587009007</v>
      </c>
      <c r="BT863" s="50">
        <f t="shared" si="307"/>
        <v>1.3329698494791596E-3</v>
      </c>
      <c r="BU863" s="50">
        <f t="shared" si="307"/>
        <v>1.4148059607502501E-3</v>
      </c>
    </row>
    <row r="864" spans="1:73" x14ac:dyDescent="0.25">
      <c r="A864" s="21">
        <v>43739.527083333334</v>
      </c>
      <c r="B864" s="17">
        <v>337957</v>
      </c>
      <c r="C864" s="17">
        <v>13.43</v>
      </c>
      <c r="D864" s="17">
        <v>28.49</v>
      </c>
      <c r="E864" s="17">
        <v>686.9</v>
      </c>
      <c r="F864" s="17">
        <v>81.5</v>
      </c>
      <c r="G864" s="17">
        <v>-99</v>
      </c>
      <c r="H864" s="17">
        <v>-15.6</v>
      </c>
      <c r="I864" s="17">
        <v>32.1</v>
      </c>
      <c r="J864" s="17">
        <v>305.3</v>
      </c>
      <c r="K864" s="17">
        <v>605.4</v>
      </c>
      <c r="L864" s="17">
        <v>-83.4</v>
      </c>
      <c r="M864" s="17">
        <v>0.11899999999999999</v>
      </c>
      <c r="N864" s="17">
        <v>587.9</v>
      </c>
      <c r="O864" s="17">
        <v>65.900000000000006</v>
      </c>
      <c r="P864" s="17">
        <v>522</v>
      </c>
      <c r="Q864" s="17">
        <v>393.3</v>
      </c>
      <c r="R864" s="17">
        <v>476.7</v>
      </c>
      <c r="S864" s="17">
        <v>25.44</v>
      </c>
      <c r="T864" s="17">
        <v>61.14</v>
      </c>
      <c r="U864" s="17">
        <v>1.57</v>
      </c>
      <c r="V864" s="17">
        <v>332.5</v>
      </c>
      <c r="W864" s="17">
        <v>26.5</v>
      </c>
      <c r="X864" s="17">
        <v>0.67700000000000005</v>
      </c>
      <c r="Y864" s="17">
        <v>6.7665980000000001</v>
      </c>
      <c r="Z864" s="7">
        <f t="shared" si="286"/>
        <v>25.97</v>
      </c>
      <c r="AA864" s="7">
        <f t="shared" si="300"/>
        <v>299.12</v>
      </c>
      <c r="AB864" s="2">
        <f t="shared" si="287"/>
        <v>556.38900000000001</v>
      </c>
      <c r="AC864" s="42">
        <f t="shared" si="288"/>
        <v>3.3659138995466313</v>
      </c>
      <c r="AD864" s="42">
        <f t="shared" si="289"/>
        <v>2.0579197581828104</v>
      </c>
      <c r="AE864" s="42">
        <f t="shared" si="290"/>
        <v>0.84392298165218016</v>
      </c>
      <c r="AF864" s="42">
        <f t="shared" si="291"/>
        <v>383.06077342631943</v>
      </c>
      <c r="AG864" s="42">
        <f t="shared" si="292"/>
        <v>367.73834248926664</v>
      </c>
      <c r="AH864" s="6">
        <f t="shared" si="293"/>
        <v>377.56799999999998</v>
      </c>
      <c r="AI864" s="4">
        <v>26.014166973971001</v>
      </c>
      <c r="AJ864" s="4">
        <f t="shared" si="301"/>
        <v>299.16416697397096</v>
      </c>
      <c r="AK864" s="8">
        <f t="shared" si="294"/>
        <v>0.20837178976897192</v>
      </c>
      <c r="AL864" s="8">
        <f t="shared" si="295"/>
        <v>436.01678819673316</v>
      </c>
      <c r="AM864" s="8">
        <f t="shared" si="296"/>
        <v>3.2226619431767896</v>
      </c>
      <c r="AN864" s="8">
        <f t="shared" si="297"/>
        <v>4.1462251380842421</v>
      </c>
      <c r="AO864" s="22">
        <f t="shared" si="298"/>
        <v>1.1242337925945513E-2</v>
      </c>
      <c r="AP864" s="22">
        <f t="shared" si="299"/>
        <v>0.12431869973309972</v>
      </c>
      <c r="AQ864" s="19">
        <f t="shared" si="302"/>
        <v>0.12431869973309972</v>
      </c>
      <c r="AX864">
        <v>0.19839205592561976</v>
      </c>
      <c r="AY864">
        <v>59.21551724137931</v>
      </c>
      <c r="AZ864">
        <v>2.4673132183908044</v>
      </c>
      <c r="BA864">
        <v>1.9985237068965518</v>
      </c>
      <c r="BB864">
        <v>7.1896551724137909</v>
      </c>
      <c r="BC864">
        <v>0.29956896551724127</v>
      </c>
      <c r="BD864">
        <v>1.6989547413793105</v>
      </c>
      <c r="BE864">
        <v>0.16989547413793105</v>
      </c>
      <c r="BF864">
        <v>0</v>
      </c>
      <c r="BG864">
        <v>25.97</v>
      </c>
      <c r="BH864">
        <v>1.8027617919855694</v>
      </c>
      <c r="BI864">
        <v>3.355483215930362</v>
      </c>
      <c r="BJ864">
        <v>2.0515424382198235</v>
      </c>
      <c r="BK864">
        <v>0.46844894285834665</v>
      </c>
      <c r="BL864">
        <v>1.3012470634954072E-3</v>
      </c>
      <c r="BP864" s="50">
        <f t="shared" si="303"/>
        <v>1.8033016806141633</v>
      </c>
      <c r="BQ864" s="50">
        <f t="shared" si="304"/>
        <v>6.7958189655172418E-2</v>
      </c>
      <c r="BR864" s="50">
        <f t="shared" si="305"/>
        <v>0.48754939497114419</v>
      </c>
      <c r="BS864" s="50">
        <f t="shared" si="306"/>
        <v>0.51566620675465769</v>
      </c>
      <c r="BT864" s="50">
        <f t="shared" si="307"/>
        <v>1.354303874919845E-3</v>
      </c>
      <c r="BU864" s="50">
        <f t="shared" si="307"/>
        <v>1.432406129874049E-3</v>
      </c>
    </row>
    <row r="865" spans="1:73" x14ac:dyDescent="0.25">
      <c r="A865" s="21">
        <v>43739.527083333334</v>
      </c>
      <c r="B865" s="17">
        <v>337958</v>
      </c>
      <c r="C865" s="17">
        <v>13.43</v>
      </c>
      <c r="D865" s="17">
        <v>28.5</v>
      </c>
      <c r="E865" s="17">
        <v>686.2</v>
      </c>
      <c r="F865" s="17">
        <v>81.3</v>
      </c>
      <c r="G865" s="17">
        <v>-99.4</v>
      </c>
      <c r="H865" s="17">
        <v>-14.94</v>
      </c>
      <c r="I865" s="17">
        <v>32.090000000000003</v>
      </c>
      <c r="J865" s="17">
        <v>305.2</v>
      </c>
      <c r="K865" s="17">
        <v>604.9</v>
      </c>
      <c r="L865" s="17">
        <v>-84.5</v>
      </c>
      <c r="M865" s="17">
        <v>0.11799999999999999</v>
      </c>
      <c r="N865" s="17">
        <v>586.70000000000005</v>
      </c>
      <c r="O865" s="17">
        <v>66.31</v>
      </c>
      <c r="P865" s="17">
        <v>520.4</v>
      </c>
      <c r="Q865" s="17">
        <v>392.8</v>
      </c>
      <c r="R865" s="17">
        <v>477.2</v>
      </c>
      <c r="S865" s="17">
        <v>25.44</v>
      </c>
      <c r="T865" s="17">
        <v>62.34</v>
      </c>
      <c r="U865" s="17">
        <v>1.6850000000000001</v>
      </c>
      <c r="V865" s="17">
        <v>345</v>
      </c>
      <c r="W865" s="17">
        <v>26.05</v>
      </c>
      <c r="X865" s="17">
        <v>0.67600000000000005</v>
      </c>
      <c r="Y865" s="17">
        <v>6.7617149999999997</v>
      </c>
      <c r="Z865" s="7">
        <f t="shared" si="286"/>
        <v>25.745000000000001</v>
      </c>
      <c r="AA865" s="7">
        <f t="shared" si="300"/>
        <v>298.89499999999998</v>
      </c>
      <c r="AB865" s="2">
        <f t="shared" si="287"/>
        <v>555.82200000000012</v>
      </c>
      <c r="AC865" s="42">
        <f t="shared" si="288"/>
        <v>3.4865557472791373</v>
      </c>
      <c r="AD865" s="42">
        <f t="shared" si="289"/>
        <v>2.1735188528538143</v>
      </c>
      <c r="AE865" s="42">
        <f t="shared" si="290"/>
        <v>0.850635782850794</v>
      </c>
      <c r="AF865" s="42">
        <f t="shared" si="291"/>
        <v>384.94732590854801</v>
      </c>
      <c r="AG865" s="42">
        <f t="shared" si="292"/>
        <v>369.54943287220607</v>
      </c>
      <c r="AH865" s="6">
        <f t="shared" si="293"/>
        <v>377.08800000000002</v>
      </c>
      <c r="AI865" s="4">
        <v>26.533203070944602</v>
      </c>
      <c r="AJ865" s="4">
        <f t="shared" si="301"/>
        <v>299.68320307094456</v>
      </c>
      <c r="AK865" s="8">
        <f t="shared" si="294"/>
        <v>0.20790192755293649</v>
      </c>
      <c r="AL865" s="8">
        <f t="shared" si="295"/>
        <v>439.21258915787934</v>
      </c>
      <c r="AM865" s="8">
        <f t="shared" si="296"/>
        <v>3.3386037500727754</v>
      </c>
      <c r="AN865" s="8">
        <f t="shared" si="297"/>
        <v>76.655528830460383</v>
      </c>
      <c r="AO865" s="22">
        <f t="shared" si="298"/>
        <v>9.494902516960866E-3</v>
      </c>
      <c r="AP865" s="22">
        <f t="shared" si="299"/>
        <v>0.10499541490181954</v>
      </c>
      <c r="AQ865" s="19">
        <f t="shared" si="302"/>
        <v>0.10499541490181954</v>
      </c>
      <c r="AX865">
        <v>0.19610302444639355</v>
      </c>
      <c r="AY865">
        <v>59.15517241379311</v>
      </c>
      <c r="AZ865">
        <v>2.4647988505747129</v>
      </c>
      <c r="BA865">
        <v>1.9964870689655176</v>
      </c>
      <c r="BB865">
        <v>7.2758620689655151</v>
      </c>
      <c r="BC865">
        <v>0.30316091954022978</v>
      </c>
      <c r="BD865">
        <v>1.6933261494252878</v>
      </c>
      <c r="BE865">
        <v>0.1693326149425288</v>
      </c>
      <c r="BF865">
        <v>0</v>
      </c>
      <c r="BG865">
        <v>25.745000000000001</v>
      </c>
      <c r="BH865">
        <v>1.9348112226087164</v>
      </c>
      <c r="BI865">
        <v>3.3111010867813242</v>
      </c>
      <c r="BJ865">
        <v>2.0641404174994777</v>
      </c>
      <c r="BK865">
        <v>0.46311411195174557</v>
      </c>
      <c r="BL865">
        <v>1.2864280887548488E-3</v>
      </c>
      <c r="BP865" s="50">
        <f t="shared" si="303"/>
        <v>1.9353906572196593</v>
      </c>
      <c r="BQ865" s="50">
        <f t="shared" si="304"/>
        <v>6.7733045977011519E-2</v>
      </c>
      <c r="BR865" s="50">
        <f t="shared" si="305"/>
        <v>0.48339234165892259</v>
      </c>
      <c r="BS865" s="50">
        <f t="shared" si="306"/>
        <v>0.51111019494526033</v>
      </c>
      <c r="BT865" s="50">
        <f t="shared" si="307"/>
        <v>1.3427565046081182E-3</v>
      </c>
      <c r="BU865" s="50">
        <f t="shared" si="307"/>
        <v>1.419750541514612E-3</v>
      </c>
    </row>
    <row r="866" spans="1:73" x14ac:dyDescent="0.25">
      <c r="A866" s="21">
        <v>43739.527083333334</v>
      </c>
      <c r="B866" s="17">
        <v>337959</v>
      </c>
      <c r="C866" s="17">
        <v>13.43</v>
      </c>
      <c r="D866" s="17">
        <v>28.51</v>
      </c>
      <c r="E866" s="17">
        <v>682.9</v>
      </c>
      <c r="F866" s="17">
        <v>80.900000000000006</v>
      </c>
      <c r="G866" s="17">
        <v>-101</v>
      </c>
      <c r="H866" s="17">
        <v>-16.97</v>
      </c>
      <c r="I866" s="17">
        <v>32.07</v>
      </c>
      <c r="J866" s="17">
        <v>305.2</v>
      </c>
      <c r="K866" s="17">
        <v>602.1</v>
      </c>
      <c r="L866" s="17">
        <v>-84</v>
      </c>
      <c r="M866" s="17">
        <v>0.11799999999999999</v>
      </c>
      <c r="N866" s="17">
        <v>581.9</v>
      </c>
      <c r="O866" s="17">
        <v>63.88</v>
      </c>
      <c r="P866" s="17">
        <v>518</v>
      </c>
      <c r="Q866" s="17">
        <v>391</v>
      </c>
      <c r="R866" s="17">
        <v>475.1</v>
      </c>
      <c r="S866" s="17">
        <v>25.42</v>
      </c>
      <c r="T866" s="17">
        <v>58.67</v>
      </c>
      <c r="U866" s="17">
        <v>0.61</v>
      </c>
      <c r="V866" s="17">
        <v>322.5</v>
      </c>
      <c r="W866" s="17">
        <v>26.3</v>
      </c>
      <c r="X866" s="17">
        <v>0.67200000000000004</v>
      </c>
      <c r="Y866" s="17">
        <v>6.7224240000000002</v>
      </c>
      <c r="Z866" s="7">
        <f t="shared" si="286"/>
        <v>25.86</v>
      </c>
      <c r="AA866" s="7">
        <f t="shared" si="300"/>
        <v>299.01</v>
      </c>
      <c r="AB866" s="2">
        <f t="shared" si="287"/>
        <v>553.149</v>
      </c>
      <c r="AC866" s="42">
        <f t="shared" si="288"/>
        <v>3.2800376484324736</v>
      </c>
      <c r="AD866" s="42">
        <f t="shared" si="289"/>
        <v>1.9243980883353322</v>
      </c>
      <c r="AE866" s="42">
        <f t="shared" si="290"/>
        <v>0.83591008146254298</v>
      </c>
      <c r="AF866" s="42">
        <f t="shared" si="291"/>
        <v>378.86586136403326</v>
      </c>
      <c r="AG866" s="42">
        <f t="shared" si="292"/>
        <v>363.71122690947192</v>
      </c>
      <c r="AH866" s="6">
        <f t="shared" si="293"/>
        <v>375.36</v>
      </c>
      <c r="AI866" s="4">
        <v>25.607730660623599</v>
      </c>
      <c r="AJ866" s="4">
        <f t="shared" si="301"/>
        <v>298.75773066062357</v>
      </c>
      <c r="AK866" s="8">
        <f t="shared" si="294"/>
        <v>0.2081419910040572</v>
      </c>
      <c r="AL866" s="8">
        <f t="shared" si="295"/>
        <v>433.57852213365766</v>
      </c>
      <c r="AM866" s="8">
        <f t="shared" si="296"/>
        <v>2.0087682793194439</v>
      </c>
      <c r="AN866" s="8">
        <f t="shared" si="297"/>
        <v>-14.761646340824781</v>
      </c>
      <c r="AO866" s="22">
        <f t="shared" si="298"/>
        <v>1.1604295016284362E-2</v>
      </c>
      <c r="AP866" s="22">
        <f t="shared" si="299"/>
        <v>0.12832125108198361</v>
      </c>
      <c r="AQ866" s="19">
        <f t="shared" si="302"/>
        <v>0.12832125108198361</v>
      </c>
      <c r="AX866">
        <v>0.19727017998009316</v>
      </c>
      <c r="AY866">
        <v>58.870689655172413</v>
      </c>
      <c r="AZ866">
        <v>2.4529454022988504</v>
      </c>
      <c r="BA866">
        <v>1.986885775862069</v>
      </c>
      <c r="BB866">
        <v>7.2500000000000018</v>
      </c>
      <c r="BC866">
        <v>0.30208333333333343</v>
      </c>
      <c r="BD866">
        <v>1.6848024425287356</v>
      </c>
      <c r="BE866">
        <v>0.16848024425287356</v>
      </c>
      <c r="BF866">
        <v>0</v>
      </c>
      <c r="BG866">
        <v>25.86</v>
      </c>
      <c r="BH866">
        <v>0.70043611026190911</v>
      </c>
      <c r="BI866">
        <v>3.3337209339938503</v>
      </c>
      <c r="BJ866">
        <v>1.955894071974192</v>
      </c>
      <c r="BK866">
        <v>0.46513760615858718</v>
      </c>
      <c r="BL866">
        <v>1.2920489059960755E-3</v>
      </c>
      <c r="BP866" s="50">
        <f t="shared" si="303"/>
        <v>0.70064587590741367</v>
      </c>
      <c r="BQ866" s="50">
        <f t="shared" si="304"/>
        <v>6.7392097701149428E-2</v>
      </c>
      <c r="BR866" s="50">
        <f t="shared" si="305"/>
        <v>0.47300783919201733</v>
      </c>
      <c r="BS866" s="50">
        <f t="shared" si="306"/>
        <v>0.50261767902774057</v>
      </c>
      <c r="BT866" s="50">
        <f t="shared" si="307"/>
        <v>1.3139106644222704E-3</v>
      </c>
      <c r="BU866" s="50">
        <f t="shared" si="307"/>
        <v>1.3961602195215015E-3</v>
      </c>
    </row>
    <row r="867" spans="1:73" x14ac:dyDescent="0.25">
      <c r="A867" s="21">
        <v>43739.527083333334</v>
      </c>
      <c r="B867" s="17">
        <v>337960</v>
      </c>
      <c r="C867" s="17">
        <v>13.43</v>
      </c>
      <c r="D867" s="17">
        <v>28.51</v>
      </c>
      <c r="E867" s="17">
        <v>679.1</v>
      </c>
      <c r="F867" s="17">
        <v>80.099999999999994</v>
      </c>
      <c r="G867" s="17">
        <v>-101.3</v>
      </c>
      <c r="H867" s="17">
        <v>-17.29</v>
      </c>
      <c r="I867" s="17">
        <v>32.06</v>
      </c>
      <c r="J867" s="17">
        <v>305.2</v>
      </c>
      <c r="K867" s="17">
        <v>599</v>
      </c>
      <c r="L867" s="17">
        <v>-84</v>
      </c>
      <c r="M867" s="17">
        <v>0.11799999999999999</v>
      </c>
      <c r="N867" s="17">
        <v>577.79999999999995</v>
      </c>
      <c r="O867" s="17">
        <v>62.76</v>
      </c>
      <c r="P867" s="17">
        <v>515</v>
      </c>
      <c r="Q867" s="17">
        <v>390.8</v>
      </c>
      <c r="R867" s="17">
        <v>474.7</v>
      </c>
      <c r="S867" s="17">
        <v>25.42</v>
      </c>
      <c r="T867" s="17">
        <v>58.94</v>
      </c>
      <c r="U867" s="17">
        <v>0.61</v>
      </c>
      <c r="V867" s="17">
        <v>314.5</v>
      </c>
      <c r="W867" s="17">
        <v>26.65</v>
      </c>
      <c r="X867" s="17">
        <v>0.66800000000000004</v>
      </c>
      <c r="Y867" s="17">
        <v>6.6791299999999998</v>
      </c>
      <c r="Z867" s="7">
        <f t="shared" si="286"/>
        <v>26.035</v>
      </c>
      <c r="AA867" s="7">
        <f t="shared" si="300"/>
        <v>299.185</v>
      </c>
      <c r="AB867" s="2">
        <f t="shared" si="287"/>
        <v>550.07100000000003</v>
      </c>
      <c r="AC867" s="42">
        <f t="shared" si="288"/>
        <v>3.3995179454701869</v>
      </c>
      <c r="AD867" s="42">
        <f t="shared" si="289"/>
        <v>2.003675877060128</v>
      </c>
      <c r="AE867" s="42">
        <f t="shared" si="290"/>
        <v>0.84067935313937459</v>
      </c>
      <c r="AF867" s="42">
        <f t="shared" si="291"/>
        <v>381.92026564044528</v>
      </c>
      <c r="AG867" s="42">
        <f t="shared" si="292"/>
        <v>366.64345501482745</v>
      </c>
      <c r="AH867" s="6">
        <f t="shared" si="293"/>
        <v>375.16800000000001</v>
      </c>
      <c r="AI867" s="4">
        <v>26.172607177530999</v>
      </c>
      <c r="AJ867" s="4">
        <f t="shared" si="301"/>
        <v>299.32260717753098</v>
      </c>
      <c r="AK867" s="8">
        <f t="shared" si="294"/>
        <v>0.20850765941745014</v>
      </c>
      <c r="AL867" s="8">
        <f t="shared" si="295"/>
        <v>436.9633861199805</v>
      </c>
      <c r="AM867" s="8">
        <f t="shared" si="296"/>
        <v>2.0087682793194439</v>
      </c>
      <c r="AN867" s="8">
        <f t="shared" si="297"/>
        <v>8.0521417850165271</v>
      </c>
      <c r="AO867" s="22">
        <f t="shared" si="298"/>
        <v>1.0933374441685075E-2</v>
      </c>
      <c r="AP867" s="22">
        <f t="shared" si="299"/>
        <v>0.12090215604963495</v>
      </c>
      <c r="AQ867" s="19">
        <f t="shared" si="302"/>
        <v>0.12090215604963495</v>
      </c>
      <c r="AX867">
        <v>0.19905750327077817</v>
      </c>
      <c r="AY867">
        <v>58.543103448275865</v>
      </c>
      <c r="AZ867">
        <v>2.4392959770114944</v>
      </c>
      <c r="BA867">
        <v>1.9758297413793107</v>
      </c>
      <c r="BB867">
        <v>7.232758620689653</v>
      </c>
      <c r="BC867">
        <v>0.30136494252873552</v>
      </c>
      <c r="BD867">
        <v>1.6744647988505752</v>
      </c>
      <c r="BE867">
        <v>0.16744647988505754</v>
      </c>
      <c r="BF867">
        <v>0</v>
      </c>
      <c r="BG867">
        <v>26.035</v>
      </c>
      <c r="BH867">
        <v>0.70043611026190911</v>
      </c>
      <c r="BI867">
        <v>3.3684008554456097</v>
      </c>
      <c r="BJ867">
        <v>1.9853354641996424</v>
      </c>
      <c r="BK867">
        <v>0.46351697490058136</v>
      </c>
      <c r="BL867">
        <v>1.2875471525016148E-3</v>
      </c>
      <c r="BP867" s="50">
        <f t="shared" si="303"/>
        <v>0.70064587590741367</v>
      </c>
      <c r="BQ867" s="50">
        <f t="shared" si="304"/>
        <v>6.6978591954023003E-2</v>
      </c>
      <c r="BR867" s="50">
        <f t="shared" si="305"/>
        <v>0.4713091597037351</v>
      </c>
      <c r="BS867" s="50">
        <f t="shared" si="306"/>
        <v>0.50081204328637052</v>
      </c>
      <c r="BT867" s="50">
        <f t="shared" si="307"/>
        <v>1.3091921102881532E-3</v>
      </c>
      <c r="BU867" s="50">
        <f t="shared" si="307"/>
        <v>1.3911445646843624E-3</v>
      </c>
    </row>
    <row r="868" spans="1:73" x14ac:dyDescent="0.25">
      <c r="A868" s="21">
        <v>43739.527777777781</v>
      </c>
      <c r="B868" s="17">
        <v>337961</v>
      </c>
      <c r="C868" s="17">
        <v>13.43</v>
      </c>
      <c r="D868" s="17">
        <v>28.52</v>
      </c>
      <c r="E868" s="17">
        <v>677.5</v>
      </c>
      <c r="F868" s="17">
        <v>79.989999999999995</v>
      </c>
      <c r="G868" s="17">
        <v>-100.5</v>
      </c>
      <c r="H868" s="17">
        <v>-16.61</v>
      </c>
      <c r="I868" s="17">
        <v>32.07</v>
      </c>
      <c r="J868" s="17">
        <v>305.2</v>
      </c>
      <c r="K868" s="17">
        <v>597.5</v>
      </c>
      <c r="L868" s="17">
        <v>-83.9</v>
      </c>
      <c r="M868" s="17">
        <v>0.11799999999999999</v>
      </c>
      <c r="N868" s="17">
        <v>577</v>
      </c>
      <c r="O868" s="17">
        <v>63.38</v>
      </c>
      <c r="P868" s="17">
        <v>513.6</v>
      </c>
      <c r="Q868" s="17">
        <v>391.5</v>
      </c>
      <c r="R868" s="17">
        <v>475.5</v>
      </c>
      <c r="S868" s="17">
        <v>25.4</v>
      </c>
      <c r="T868" s="17">
        <v>59.82</v>
      </c>
      <c r="U868" s="17">
        <v>0.65</v>
      </c>
      <c r="V868" s="17">
        <v>326</v>
      </c>
      <c r="W868" s="17">
        <v>26.4</v>
      </c>
      <c r="X868" s="17">
        <v>0.66600000000000004</v>
      </c>
      <c r="Y868" s="17">
        <v>6.6648449999999997</v>
      </c>
      <c r="Z868" s="7">
        <f t="shared" si="286"/>
        <v>25.9</v>
      </c>
      <c r="AA868" s="7">
        <f t="shared" si="300"/>
        <v>299.04999999999995</v>
      </c>
      <c r="AB868" s="2">
        <f t="shared" si="287"/>
        <v>548.77500000000009</v>
      </c>
      <c r="AC868" s="42">
        <f t="shared" si="288"/>
        <v>3.5353273265091012</v>
      </c>
      <c r="AD868" s="42">
        <f t="shared" si="289"/>
        <v>2.1148328067177444</v>
      </c>
      <c r="AE868" s="42">
        <f t="shared" si="290"/>
        <v>0.84724995823090687</v>
      </c>
      <c r="AF868" s="42">
        <f t="shared" si="291"/>
        <v>384.21104192087193</v>
      </c>
      <c r="AG868" s="42">
        <f t="shared" si="292"/>
        <v>368.84260024403704</v>
      </c>
      <c r="AH868" s="6">
        <f t="shared" si="293"/>
        <v>375.84</v>
      </c>
      <c r="AI868" s="4">
        <v>26.760938696022901</v>
      </c>
      <c r="AJ868" s="4">
        <f t="shared" si="301"/>
        <v>299.91093869602287</v>
      </c>
      <c r="AK868" s="8">
        <f t="shared" si="294"/>
        <v>0.20822553463259</v>
      </c>
      <c r="AL868" s="8">
        <f t="shared" si="295"/>
        <v>440.56306648949857</v>
      </c>
      <c r="AM868" s="8">
        <f t="shared" si="296"/>
        <v>2.0735838541038074</v>
      </c>
      <c r="AN868" s="8">
        <f t="shared" si="297"/>
        <v>52.003708519270667</v>
      </c>
      <c r="AO868" s="22">
        <f t="shared" si="298"/>
        <v>9.8365558852983835E-3</v>
      </c>
      <c r="AP868" s="22">
        <f t="shared" si="299"/>
        <v>0.10877344601873974</v>
      </c>
      <c r="AQ868" s="19">
        <f t="shared" si="302"/>
        <v>0.10877344601873974</v>
      </c>
      <c r="AX868">
        <v>0.19767751536034411</v>
      </c>
      <c r="AY868">
        <v>58.405172413793103</v>
      </c>
      <c r="AZ868">
        <v>2.4335488505747125</v>
      </c>
      <c r="BA868">
        <v>1.9711745689655173</v>
      </c>
      <c r="BB868">
        <v>7.2413793103448274</v>
      </c>
      <c r="BC868">
        <v>0.30172413793103448</v>
      </c>
      <c r="BD868">
        <v>1.6694504310344829</v>
      </c>
      <c r="BE868">
        <v>0.16694504310344829</v>
      </c>
      <c r="BF868">
        <v>0</v>
      </c>
      <c r="BG868">
        <v>25.9</v>
      </c>
      <c r="BH868">
        <v>0.74636634700039506</v>
      </c>
      <c r="BI868">
        <v>3.3416202151479171</v>
      </c>
      <c r="BJ868">
        <v>1.9989572127014841</v>
      </c>
      <c r="BK868">
        <v>0.46075608347584007</v>
      </c>
      <c r="BL868">
        <v>1.2798780096551113E-3</v>
      </c>
      <c r="BP868" s="50">
        <f t="shared" si="303"/>
        <v>0.74658986777019498</v>
      </c>
      <c r="BQ868" s="50">
        <f t="shared" si="304"/>
        <v>6.6778017241379314E-2</v>
      </c>
      <c r="BR868" s="50">
        <f t="shared" si="305"/>
        <v>0.46902895872448014</v>
      </c>
      <c r="BS868" s="50">
        <f t="shared" si="306"/>
        <v>0.49830821133459824</v>
      </c>
      <c r="BT868" s="50">
        <f t="shared" si="307"/>
        <v>1.3028582186791115E-3</v>
      </c>
      <c r="BU868" s="50">
        <f t="shared" si="307"/>
        <v>1.3841894759294394E-3</v>
      </c>
    </row>
    <row r="869" spans="1:73" x14ac:dyDescent="0.25">
      <c r="A869" s="21">
        <v>43739.527777777781</v>
      </c>
      <c r="B869" s="17">
        <v>337962</v>
      </c>
      <c r="C869" s="17">
        <v>13.43</v>
      </c>
      <c r="D869" s="17">
        <v>28.52</v>
      </c>
      <c r="E869" s="17">
        <v>679.9</v>
      </c>
      <c r="F869" s="17">
        <v>80.099999999999994</v>
      </c>
      <c r="G869" s="17">
        <v>-100.3</v>
      </c>
      <c r="H869" s="17">
        <v>-15.72</v>
      </c>
      <c r="I869" s="17">
        <v>32.07</v>
      </c>
      <c r="J869" s="17">
        <v>305.2</v>
      </c>
      <c r="K869" s="17">
        <v>599.79999999999995</v>
      </c>
      <c r="L869" s="17">
        <v>-84.6</v>
      </c>
      <c r="M869" s="17">
        <v>0.11799999999999999</v>
      </c>
      <c r="N869" s="17">
        <v>579.6</v>
      </c>
      <c r="O869" s="17">
        <v>64.42</v>
      </c>
      <c r="P869" s="17">
        <v>515.20000000000005</v>
      </c>
      <c r="Q869" s="17">
        <v>391.8</v>
      </c>
      <c r="R869" s="17">
        <v>476.4</v>
      </c>
      <c r="S869" s="17">
        <v>25.4</v>
      </c>
      <c r="T869" s="17">
        <v>61.54</v>
      </c>
      <c r="U869" s="17">
        <v>0.59499999999999997</v>
      </c>
      <c r="V869" s="17">
        <v>332</v>
      </c>
      <c r="W869" s="17">
        <v>27.4</v>
      </c>
      <c r="X869" s="17">
        <v>0.66800000000000004</v>
      </c>
      <c r="Y869" s="17">
        <v>6.6847950000000003</v>
      </c>
      <c r="Z869" s="7">
        <f t="shared" si="286"/>
        <v>26.4</v>
      </c>
      <c r="AA869" s="7">
        <f t="shared" si="300"/>
        <v>299.54999999999995</v>
      </c>
      <c r="AB869" s="2">
        <f t="shared" si="287"/>
        <v>550.71900000000005</v>
      </c>
      <c r="AC869" s="42">
        <f t="shared" si="288"/>
        <v>3.5712594900393198</v>
      </c>
      <c r="AD869" s="42">
        <f t="shared" si="289"/>
        <v>2.1977530901701972</v>
      </c>
      <c r="AE869" s="42">
        <f t="shared" si="290"/>
        <v>0.85171896210333375</v>
      </c>
      <c r="AF869" s="42">
        <f t="shared" si="291"/>
        <v>388.82722942111013</v>
      </c>
      <c r="AG869" s="42">
        <f t="shared" si="292"/>
        <v>373.27414024426571</v>
      </c>
      <c r="AH869" s="6">
        <f t="shared" si="293"/>
        <v>376.12799999999999</v>
      </c>
      <c r="AI869" s="4">
        <v>26.963928777187601</v>
      </c>
      <c r="AJ869" s="4">
        <f t="shared" si="301"/>
        <v>300.1139287771876</v>
      </c>
      <c r="AK869" s="8">
        <f t="shared" si="294"/>
        <v>0.20927171691152927</v>
      </c>
      <c r="AL869" s="8">
        <f t="shared" si="295"/>
        <v>441.69750881305526</v>
      </c>
      <c r="AM869" s="8">
        <f t="shared" si="296"/>
        <v>1.9839165809075743</v>
      </c>
      <c r="AN869" s="8">
        <f t="shared" si="297"/>
        <v>32.590284288588087</v>
      </c>
      <c r="AO869" s="22">
        <f t="shared" si="298"/>
        <v>1.0303534819874222E-2</v>
      </c>
      <c r="AP869" s="22">
        <f t="shared" si="299"/>
        <v>0.11393733758040829</v>
      </c>
      <c r="AQ869" s="19">
        <f t="shared" si="302"/>
        <v>0.11393733758040829</v>
      </c>
      <c r="AX869">
        <v>0.20282924107339942</v>
      </c>
      <c r="AY869">
        <v>58.612068965517238</v>
      </c>
      <c r="AZ869">
        <v>2.4421695402298851</v>
      </c>
      <c r="BA869">
        <v>1.978157327586207</v>
      </c>
      <c r="BB869">
        <v>7.2931034482758594</v>
      </c>
      <c r="BC869">
        <v>0.30387931034482746</v>
      </c>
      <c r="BD869">
        <v>1.6742780172413796</v>
      </c>
      <c r="BE869">
        <v>0.16742780172413796</v>
      </c>
      <c r="BF869">
        <v>0</v>
      </c>
      <c r="BG869">
        <v>26.4</v>
      </c>
      <c r="BH869">
        <v>0.68321227148497687</v>
      </c>
      <c r="BI869">
        <v>3.4417464345283828</v>
      </c>
      <c r="BJ869">
        <v>2.1180507558087664</v>
      </c>
      <c r="BK869">
        <v>0.464217616973152</v>
      </c>
      <c r="BL869">
        <v>1.2894933804809777E-3</v>
      </c>
      <c r="BP869" s="50">
        <f t="shared" si="303"/>
        <v>0.68341687895887071</v>
      </c>
      <c r="BQ869" s="50">
        <f t="shared" si="304"/>
        <v>6.6971120689655189E-2</v>
      </c>
      <c r="BR869" s="50">
        <f t="shared" si="305"/>
        <v>0.47173424398689734</v>
      </c>
      <c r="BS869" s="50">
        <f t="shared" si="306"/>
        <v>0.50141743185320276</v>
      </c>
      <c r="BT869" s="50">
        <f t="shared" si="307"/>
        <v>1.3103728999636036E-3</v>
      </c>
      <c r="BU869" s="50">
        <f t="shared" si="307"/>
        <v>1.3928261995922299E-3</v>
      </c>
    </row>
    <row r="870" spans="1:73" x14ac:dyDescent="0.25">
      <c r="A870" s="21">
        <v>43739.527777777781</v>
      </c>
      <c r="B870" s="17">
        <v>337963</v>
      </c>
      <c r="C870" s="17">
        <v>13.43</v>
      </c>
      <c r="D870" s="17">
        <v>28.53</v>
      </c>
      <c r="E870" s="17">
        <v>679.9</v>
      </c>
      <c r="F870" s="17">
        <v>80.2</v>
      </c>
      <c r="G870" s="17">
        <v>-100.2</v>
      </c>
      <c r="H870" s="17">
        <v>-14.39</v>
      </c>
      <c r="I870" s="17">
        <v>32.090000000000003</v>
      </c>
      <c r="J870" s="17">
        <v>305.2</v>
      </c>
      <c r="K870" s="17">
        <v>599.70000000000005</v>
      </c>
      <c r="L870" s="17">
        <v>-85.8</v>
      </c>
      <c r="M870" s="17">
        <v>0.11799999999999999</v>
      </c>
      <c r="N870" s="17">
        <v>579.70000000000005</v>
      </c>
      <c r="O870" s="17">
        <v>65.8</v>
      </c>
      <c r="P870" s="17">
        <v>513.9</v>
      </c>
      <c r="Q870" s="17">
        <v>392</v>
      </c>
      <c r="R870" s="17">
        <v>477.8</v>
      </c>
      <c r="S870" s="17">
        <v>25.4</v>
      </c>
      <c r="T870" s="17">
        <v>64.13</v>
      </c>
      <c r="U870" s="17">
        <v>1.49</v>
      </c>
      <c r="V870" s="17">
        <v>344.5</v>
      </c>
      <c r="W870" s="17">
        <v>26.55</v>
      </c>
      <c r="X870" s="17">
        <v>0.66900000000000004</v>
      </c>
      <c r="Y870" s="17">
        <v>6.6927979999999998</v>
      </c>
      <c r="Z870" s="7">
        <f t="shared" si="286"/>
        <v>25.975000000000001</v>
      </c>
      <c r="AA870" s="7">
        <f t="shared" si="300"/>
        <v>299.125</v>
      </c>
      <c r="AB870" s="2">
        <f t="shared" si="287"/>
        <v>550.71900000000005</v>
      </c>
      <c r="AC870" s="42">
        <f t="shared" si="288"/>
        <v>3.7417244004513863</v>
      </c>
      <c r="AD870" s="42">
        <f t="shared" si="289"/>
        <v>2.3995678580094739</v>
      </c>
      <c r="AE870" s="42">
        <f t="shared" si="290"/>
        <v>0.86266173257861278</v>
      </c>
      <c r="AF870" s="42">
        <f t="shared" si="291"/>
        <v>391.59256610169354</v>
      </c>
      <c r="AG870" s="42">
        <f t="shared" si="292"/>
        <v>375.92886345762577</v>
      </c>
      <c r="AH870" s="6">
        <f t="shared" si="293"/>
        <v>376.32</v>
      </c>
      <c r="AI870" s="4">
        <v>27.638978643395902</v>
      </c>
      <c r="AJ870" s="4">
        <f t="shared" si="301"/>
        <v>300.78897864339586</v>
      </c>
      <c r="AK870" s="8">
        <f t="shared" si="294"/>
        <v>0.20838223918423338</v>
      </c>
      <c r="AL870" s="8">
        <f t="shared" si="295"/>
        <v>445.87847744542017</v>
      </c>
      <c r="AM870" s="8">
        <f t="shared" si="296"/>
        <v>3.1394824414224711</v>
      </c>
      <c r="AN870" s="8">
        <f t="shared" si="297"/>
        <v>152.17604440685537</v>
      </c>
      <c r="AO870" s="22">
        <f t="shared" si="298"/>
        <v>7.4900763792317354E-3</v>
      </c>
      <c r="AP870" s="22">
        <f t="shared" si="299"/>
        <v>8.2825882169822784E-2</v>
      </c>
      <c r="AQ870" s="19">
        <f t="shared" si="302"/>
        <v>8.2825882169822784E-2</v>
      </c>
      <c r="AX870">
        <v>0.19844317761671884</v>
      </c>
      <c r="AY870">
        <v>58.612068965517238</v>
      </c>
      <c r="AZ870">
        <v>2.4421695402298851</v>
      </c>
      <c r="BA870">
        <v>1.978157327586207</v>
      </c>
      <c r="BB870">
        <v>7.3965517241379324</v>
      </c>
      <c r="BC870">
        <v>0.30818965517241387</v>
      </c>
      <c r="BD870">
        <v>1.6699676724137931</v>
      </c>
      <c r="BE870">
        <v>0.16699676724137932</v>
      </c>
      <c r="BF870">
        <v>0</v>
      </c>
      <c r="BG870">
        <v>25.975000000000001</v>
      </c>
      <c r="BH870">
        <v>1.7109013185085977</v>
      </c>
      <c r="BI870">
        <v>3.3564753454071243</v>
      </c>
      <c r="BJ870">
        <v>2.1525076390095887</v>
      </c>
      <c r="BK870">
        <v>0.45684044897255893</v>
      </c>
      <c r="BL870">
        <v>1.2690012471459971E-3</v>
      </c>
      <c r="BP870" s="50">
        <f t="shared" si="303"/>
        <v>1.7114136968886007</v>
      </c>
      <c r="BQ870" s="50">
        <f t="shared" si="304"/>
        <v>6.6798706896551721E-2</v>
      </c>
      <c r="BR870" s="50">
        <f t="shared" si="305"/>
        <v>0.47460292953345268</v>
      </c>
      <c r="BS870" s="50">
        <f t="shared" si="306"/>
        <v>0.50238081150235292</v>
      </c>
      <c r="BT870" s="50">
        <f t="shared" si="307"/>
        <v>1.3183414709262576E-3</v>
      </c>
      <c r="BU870" s="50">
        <f t="shared" si="307"/>
        <v>1.3955022541732025E-3</v>
      </c>
    </row>
    <row r="871" spans="1:73" x14ac:dyDescent="0.25">
      <c r="A871" s="21">
        <v>43739.527777777781</v>
      </c>
      <c r="B871" s="17">
        <v>337964</v>
      </c>
      <c r="C871" s="17">
        <v>13.43</v>
      </c>
      <c r="D871" s="17">
        <v>28.53</v>
      </c>
      <c r="E871" s="17">
        <v>681.9</v>
      </c>
      <c r="F871" s="17">
        <v>80.8</v>
      </c>
      <c r="G871" s="17">
        <v>-100.4</v>
      </c>
      <c r="H871" s="17">
        <v>-15.28</v>
      </c>
      <c r="I871" s="17">
        <v>32.1</v>
      </c>
      <c r="J871" s="17">
        <v>305.3</v>
      </c>
      <c r="K871" s="17">
        <v>601</v>
      </c>
      <c r="L871" s="17">
        <v>-85.1</v>
      </c>
      <c r="M871" s="17">
        <v>0.11899999999999999</v>
      </c>
      <c r="N871" s="17">
        <v>581.5</v>
      </c>
      <c r="O871" s="17">
        <v>65.569999999999993</v>
      </c>
      <c r="P871" s="17">
        <v>515.9</v>
      </c>
      <c r="Q871" s="17">
        <v>391.9</v>
      </c>
      <c r="R871" s="17">
        <v>477</v>
      </c>
      <c r="S871" s="17">
        <v>25.4</v>
      </c>
      <c r="T871" s="17">
        <v>60.12</v>
      </c>
      <c r="U871" s="17">
        <v>1.145</v>
      </c>
      <c r="V871" s="17">
        <v>341.5</v>
      </c>
      <c r="W871" s="17">
        <v>26.65</v>
      </c>
      <c r="X871" s="17">
        <v>0.67100000000000004</v>
      </c>
      <c r="Y871" s="17">
        <v>6.7126789999999996</v>
      </c>
      <c r="Z871" s="7">
        <f t="shared" si="286"/>
        <v>26.024999999999999</v>
      </c>
      <c r="AA871" s="7">
        <f t="shared" si="300"/>
        <v>299.17499999999995</v>
      </c>
      <c r="AB871" s="2">
        <f t="shared" si="287"/>
        <v>552.33900000000006</v>
      </c>
      <c r="AC871" s="42">
        <f t="shared" si="288"/>
        <v>3.6723600569280137</v>
      </c>
      <c r="AD871" s="42">
        <f t="shared" si="289"/>
        <v>2.2078228662251216</v>
      </c>
      <c r="AE871" s="42">
        <f t="shared" si="290"/>
        <v>0.85242860220215344</v>
      </c>
      <c r="AF871" s="42">
        <f t="shared" si="291"/>
        <v>387.20617194319266</v>
      </c>
      <c r="AG871" s="42">
        <f t="shared" si="292"/>
        <v>371.71792506546495</v>
      </c>
      <c r="AH871" s="6">
        <f t="shared" si="293"/>
        <v>376.22399999999999</v>
      </c>
      <c r="AI871" s="4">
        <v>27.356591964733099</v>
      </c>
      <c r="AJ871" s="4">
        <f t="shared" si="301"/>
        <v>300.50659196473305</v>
      </c>
      <c r="AK871" s="8">
        <f t="shared" si="294"/>
        <v>0.20848675255143337</v>
      </c>
      <c r="AL871" s="8">
        <f t="shared" si="295"/>
        <v>444.15632770516459</v>
      </c>
      <c r="AM871" s="8">
        <f t="shared" si="296"/>
        <v>2.7521219086370428</v>
      </c>
      <c r="AN871" s="8">
        <f t="shared" si="297"/>
        <v>106.75281061023861</v>
      </c>
      <c r="AO871" s="22">
        <f t="shared" si="298"/>
        <v>8.5981450701126758E-3</v>
      </c>
      <c r="AP871" s="22">
        <f t="shared" si="299"/>
        <v>9.5078997115546224E-2</v>
      </c>
      <c r="AQ871" s="19">
        <f t="shared" si="302"/>
        <v>9.5078997115546224E-2</v>
      </c>
      <c r="AX871">
        <v>0.19895500464822286</v>
      </c>
      <c r="AY871">
        <v>58.78448275862069</v>
      </c>
      <c r="AZ871">
        <v>2.4493534482758621</v>
      </c>
      <c r="BA871">
        <v>1.9839762931034484</v>
      </c>
      <c r="BB871">
        <v>7.336206896551726</v>
      </c>
      <c r="BC871">
        <v>0.30567528735632193</v>
      </c>
      <c r="BD871">
        <v>1.6783010057471264</v>
      </c>
      <c r="BE871">
        <v>0.16783010057471265</v>
      </c>
      <c r="BF871">
        <v>0</v>
      </c>
      <c r="BG871">
        <v>26.024999999999999</v>
      </c>
      <c r="BH871">
        <v>1.3147530266391574</v>
      </c>
      <c r="BI871">
        <v>3.3664107099023686</v>
      </c>
      <c r="BJ871">
        <v>2.0238861187933042</v>
      </c>
      <c r="BK871">
        <v>0.46480270565131654</v>
      </c>
      <c r="BL871">
        <v>1.2911186268092126E-3</v>
      </c>
      <c r="BP871" s="50">
        <f t="shared" si="303"/>
        <v>1.3151467670721126</v>
      </c>
      <c r="BQ871" s="50">
        <f t="shared" si="304"/>
        <v>6.7132040229885059E-2</v>
      </c>
      <c r="BR871" s="50">
        <f t="shared" si="305"/>
        <v>0.47897294343272173</v>
      </c>
      <c r="BS871" s="50">
        <f t="shared" si="306"/>
        <v>0.50752840574002389</v>
      </c>
      <c r="BT871" s="50">
        <f t="shared" si="307"/>
        <v>1.330480398424227E-3</v>
      </c>
      <c r="BU871" s="50">
        <f t="shared" si="307"/>
        <v>1.4098011270556219E-3</v>
      </c>
    </row>
    <row r="872" spans="1:73" x14ac:dyDescent="0.25">
      <c r="A872" s="21">
        <v>43739.527777777781</v>
      </c>
      <c r="B872" s="17">
        <v>337965</v>
      </c>
      <c r="C872" s="17">
        <v>13.43</v>
      </c>
      <c r="D872" s="17">
        <v>28.54</v>
      </c>
      <c r="E872" s="17">
        <v>684</v>
      </c>
      <c r="F872" s="17">
        <v>81.099999999999994</v>
      </c>
      <c r="G872" s="17">
        <v>-101.6</v>
      </c>
      <c r="H872" s="17">
        <v>-14.93</v>
      </c>
      <c r="I872" s="17">
        <v>32.11</v>
      </c>
      <c r="J872" s="17">
        <v>305.3</v>
      </c>
      <c r="K872" s="17">
        <v>602.9</v>
      </c>
      <c r="L872" s="17">
        <v>-86.7</v>
      </c>
      <c r="M872" s="17">
        <v>0.11899999999999999</v>
      </c>
      <c r="N872" s="17">
        <v>582.4</v>
      </c>
      <c r="O872" s="17">
        <v>66.19</v>
      </c>
      <c r="P872" s="17">
        <v>516.20000000000005</v>
      </c>
      <c r="Q872" s="17">
        <v>390.7</v>
      </c>
      <c r="R872" s="17">
        <v>477.4</v>
      </c>
      <c r="S872" s="17">
        <v>25.4</v>
      </c>
      <c r="T872" s="17">
        <v>59.86</v>
      </c>
      <c r="U872" s="17">
        <v>0.47</v>
      </c>
      <c r="V872" s="17">
        <v>347.5</v>
      </c>
      <c r="W872" s="17">
        <v>27.45</v>
      </c>
      <c r="X872" s="17">
        <v>0.67300000000000004</v>
      </c>
      <c r="Y872" s="17">
        <v>6.727608</v>
      </c>
      <c r="Z872" s="7">
        <f t="shared" si="286"/>
        <v>26.424999999999997</v>
      </c>
      <c r="AA872" s="7">
        <f t="shared" si="300"/>
        <v>299.57499999999999</v>
      </c>
      <c r="AB872" s="2">
        <f t="shared" si="287"/>
        <v>554.04000000000008</v>
      </c>
      <c r="AC872" s="42">
        <f t="shared" si="288"/>
        <v>3.5925625265686261</v>
      </c>
      <c r="AD872" s="42">
        <f t="shared" si="289"/>
        <v>2.1505079284039796</v>
      </c>
      <c r="AE872" s="42">
        <f t="shared" si="290"/>
        <v>0.84906613727059888</v>
      </c>
      <c r="AF872" s="42">
        <f t="shared" si="291"/>
        <v>387.74557599202245</v>
      </c>
      <c r="AG872" s="42">
        <f t="shared" si="292"/>
        <v>372.23575295234156</v>
      </c>
      <c r="AH872" s="6">
        <f t="shared" si="293"/>
        <v>375.072</v>
      </c>
      <c r="AI872" s="4">
        <v>27.057743974696699</v>
      </c>
      <c r="AJ872" s="4">
        <f t="shared" si="301"/>
        <v>300.20774397469665</v>
      </c>
      <c r="AK872" s="8">
        <f t="shared" si="294"/>
        <v>0.2093241178086013</v>
      </c>
      <c r="AL872" s="8">
        <f t="shared" si="295"/>
        <v>442.26430231818779</v>
      </c>
      <c r="AM872" s="8">
        <f t="shared" si="296"/>
        <v>1.7632498404933996</v>
      </c>
      <c r="AN872" s="8">
        <f t="shared" si="297"/>
        <v>32.499924803874045</v>
      </c>
      <c r="AO872" s="22">
        <f t="shared" si="298"/>
        <v>1.034425557324164E-2</v>
      </c>
      <c r="AP872" s="22">
        <f t="shared" si="299"/>
        <v>0.11438763102863374</v>
      </c>
      <c r="AQ872" s="19">
        <f t="shared" si="302"/>
        <v>0.11438763102863374</v>
      </c>
      <c r="AX872">
        <v>0.20308976455118499</v>
      </c>
      <c r="AY872">
        <v>58.96551724137931</v>
      </c>
      <c r="AZ872">
        <v>2.4568965517241379</v>
      </c>
      <c r="BA872">
        <v>1.9900862068965519</v>
      </c>
      <c r="BB872">
        <v>7.4741379310344822</v>
      </c>
      <c r="BC872">
        <v>0.31142241379310343</v>
      </c>
      <c r="BD872">
        <v>1.6786637931034485</v>
      </c>
      <c r="BE872">
        <v>0.16786637931034487</v>
      </c>
      <c r="BF872">
        <v>0</v>
      </c>
      <c r="BG872">
        <v>26.424999999999997</v>
      </c>
      <c r="BH872">
        <v>0.53968028167720861</v>
      </c>
      <c r="BI872">
        <v>3.4468206332381657</v>
      </c>
      <c r="BJ872">
        <v>2.063266831056366</v>
      </c>
      <c r="BK872">
        <v>0.46626267691183509</v>
      </c>
      <c r="BL872">
        <v>1.2951741025328753E-3</v>
      </c>
      <c r="BP872" s="50">
        <f t="shared" si="303"/>
        <v>0.53984190438767943</v>
      </c>
      <c r="BQ872" s="50">
        <f t="shared" si="304"/>
        <v>6.7146551724137943E-2</v>
      </c>
      <c r="BR872" s="50">
        <f t="shared" si="305"/>
        <v>0.47227004718921889</v>
      </c>
      <c r="BS872" s="50">
        <f t="shared" si="306"/>
        <v>0.5022863401552381</v>
      </c>
      <c r="BT872" s="50">
        <f t="shared" si="307"/>
        <v>1.3118612421922748E-3</v>
      </c>
      <c r="BU872" s="50">
        <f t="shared" si="307"/>
        <v>1.3952398337645502E-3</v>
      </c>
    </row>
    <row r="873" spans="1:73" x14ac:dyDescent="0.25">
      <c r="A873" s="21">
        <v>43739.527777777781</v>
      </c>
      <c r="B873" s="17">
        <v>337966</v>
      </c>
      <c r="C873" s="17">
        <v>13.43</v>
      </c>
      <c r="D873" s="17">
        <v>28.54</v>
      </c>
      <c r="E873" s="17">
        <v>684</v>
      </c>
      <c r="F873" s="17">
        <v>81.3</v>
      </c>
      <c r="G873" s="17">
        <v>-102.3</v>
      </c>
      <c r="H873" s="17">
        <v>-16.04</v>
      </c>
      <c r="I873" s="17">
        <v>32.119999999999997</v>
      </c>
      <c r="J873" s="17">
        <v>305.3</v>
      </c>
      <c r="K873" s="17">
        <v>602.79999999999995</v>
      </c>
      <c r="L873" s="17">
        <v>-86.2</v>
      </c>
      <c r="M873" s="17">
        <v>0.11899999999999999</v>
      </c>
      <c r="N873" s="17">
        <v>581.79999999999995</v>
      </c>
      <c r="O873" s="17">
        <v>65.22</v>
      </c>
      <c r="P873" s="17">
        <v>516.5</v>
      </c>
      <c r="Q873" s="17">
        <v>390.1</v>
      </c>
      <c r="R873" s="17">
        <v>476.4</v>
      </c>
      <c r="S873" s="17">
        <v>25.42</v>
      </c>
      <c r="T873" s="17">
        <v>61.53</v>
      </c>
      <c r="U873" s="17">
        <v>1.0549999999999999</v>
      </c>
      <c r="V873" s="17">
        <v>350</v>
      </c>
      <c r="W873" s="17">
        <v>27.2</v>
      </c>
      <c r="X873" s="17">
        <v>0.67300000000000004</v>
      </c>
      <c r="Y873" s="17">
        <v>6.7297269999999996</v>
      </c>
      <c r="Z873" s="7">
        <f t="shared" si="286"/>
        <v>26.310000000000002</v>
      </c>
      <c r="AA873" s="7">
        <f t="shared" si="300"/>
        <v>299.45999999999998</v>
      </c>
      <c r="AB873" s="2">
        <f t="shared" si="287"/>
        <v>554.04000000000008</v>
      </c>
      <c r="AC873" s="42">
        <f t="shared" si="288"/>
        <v>3.2060409397972709</v>
      </c>
      <c r="AD873" s="42">
        <f t="shared" si="289"/>
        <v>1.9726769902572607</v>
      </c>
      <c r="AE873" s="42">
        <f t="shared" si="290"/>
        <v>0.83869682819473501</v>
      </c>
      <c r="AF873" s="42">
        <f t="shared" si="291"/>
        <v>382.42241565931693</v>
      </c>
      <c r="AG873" s="42">
        <f t="shared" si="292"/>
        <v>367.12551903294423</v>
      </c>
      <c r="AH873" s="6">
        <f t="shared" si="293"/>
        <v>374.49599999999998</v>
      </c>
      <c r="AI873" s="4">
        <v>25.2983237216737</v>
      </c>
      <c r="AJ873" s="4">
        <f t="shared" si="301"/>
        <v>298.44832372167366</v>
      </c>
      <c r="AK873" s="8">
        <f t="shared" si="294"/>
        <v>0.20908314609265921</v>
      </c>
      <c r="AL873" s="8">
        <f t="shared" si="295"/>
        <v>431.57157906620307</v>
      </c>
      <c r="AM873" s="8">
        <f t="shared" si="296"/>
        <v>2.6417465813359162</v>
      </c>
      <c r="AN873" s="8">
        <f t="shared" si="297"/>
        <v>-77.852615146388075</v>
      </c>
      <c r="AO873" s="22">
        <f t="shared" si="298"/>
        <v>1.308701106071916E-2</v>
      </c>
      <c r="AP873" s="22">
        <f t="shared" si="299"/>
        <v>0.14471724735355418</v>
      </c>
      <c r="AQ873" s="19">
        <f t="shared" si="302"/>
        <v>0.14471724735355418</v>
      </c>
      <c r="AX873">
        <v>0.2018936835826205</v>
      </c>
      <c r="AY873">
        <v>58.96551724137931</v>
      </c>
      <c r="AZ873">
        <v>2.4568965517241379</v>
      </c>
      <c r="BA873">
        <v>1.9900862068965519</v>
      </c>
      <c r="BB873">
        <v>7.4396551724137892</v>
      </c>
      <c r="BC873">
        <v>0.3099856321839079</v>
      </c>
      <c r="BD873">
        <v>1.6801005747126441</v>
      </c>
      <c r="BE873">
        <v>0.16801005747126441</v>
      </c>
      <c r="BF873">
        <v>0</v>
      </c>
      <c r="BG873">
        <v>26.310000000000002</v>
      </c>
      <c r="BH873">
        <v>1.2114099939775642</v>
      </c>
      <c r="BI873">
        <v>3.4235331702489651</v>
      </c>
      <c r="BJ873">
        <v>2.1064999596541885</v>
      </c>
      <c r="BK873">
        <v>0.46567248182817739</v>
      </c>
      <c r="BL873">
        <v>1.2935346717449371E-3</v>
      </c>
      <c r="BP873" s="50">
        <f t="shared" si="303"/>
        <v>1.2117727853808549</v>
      </c>
      <c r="BQ873" s="50">
        <f t="shared" si="304"/>
        <v>6.7204022988505766E-2</v>
      </c>
      <c r="BR873" s="50">
        <f t="shared" si="305"/>
        <v>0.47869423356127222</v>
      </c>
      <c r="BS873" s="50">
        <f t="shared" si="306"/>
        <v>0.5075721573290779</v>
      </c>
      <c r="BT873" s="50">
        <f t="shared" si="307"/>
        <v>1.3297062043368675E-3</v>
      </c>
      <c r="BU873" s="50">
        <f t="shared" si="307"/>
        <v>1.4099226592474386E-3</v>
      </c>
    </row>
    <row r="874" spans="1:73" x14ac:dyDescent="0.25">
      <c r="A874" s="21">
        <v>43739.52847222222</v>
      </c>
      <c r="B874" s="17">
        <v>337967</v>
      </c>
      <c r="C874" s="17">
        <v>13.43</v>
      </c>
      <c r="D874" s="17">
        <v>28.55</v>
      </c>
      <c r="E874" s="17">
        <v>684.2</v>
      </c>
      <c r="F874" s="17">
        <v>81.400000000000006</v>
      </c>
      <c r="G874" s="17">
        <v>-103.3</v>
      </c>
      <c r="H874" s="17">
        <v>-17.77</v>
      </c>
      <c r="I874" s="17">
        <v>32.130000000000003</v>
      </c>
      <c r="J874" s="17">
        <v>305.3</v>
      </c>
      <c r="K874" s="17">
        <v>602.79999999999995</v>
      </c>
      <c r="L874" s="17">
        <v>-85.5</v>
      </c>
      <c r="M874" s="17">
        <v>0.11899999999999999</v>
      </c>
      <c r="N874" s="17">
        <v>581</v>
      </c>
      <c r="O874" s="17">
        <v>63.61</v>
      </c>
      <c r="P874" s="17">
        <v>517.29999999999995</v>
      </c>
      <c r="Q874" s="17">
        <v>389.2</v>
      </c>
      <c r="R874" s="17">
        <v>474.7</v>
      </c>
      <c r="S874" s="17">
        <v>25.42</v>
      </c>
      <c r="T874" s="17">
        <v>57.72</v>
      </c>
      <c r="U874" s="17">
        <v>0.27500000000000002</v>
      </c>
      <c r="V874" s="17">
        <v>154</v>
      </c>
      <c r="W874" s="17">
        <v>27.2</v>
      </c>
      <c r="X874" s="17">
        <v>0.67300000000000004</v>
      </c>
      <c r="Y874" s="17">
        <v>6.7301029999999997</v>
      </c>
      <c r="Z874" s="7">
        <f t="shared" si="286"/>
        <v>26.310000000000002</v>
      </c>
      <c r="AA874" s="7">
        <f t="shared" si="300"/>
        <v>299.45999999999998</v>
      </c>
      <c r="AB874" s="2">
        <f t="shared" si="287"/>
        <v>554.20200000000011</v>
      </c>
      <c r="AC874" s="42">
        <f t="shared" si="288"/>
        <v>3.2356838420775529</v>
      </c>
      <c r="AD874" s="42">
        <f t="shared" si="289"/>
        <v>1.8676367136471634</v>
      </c>
      <c r="AE874" s="42">
        <f t="shared" si="290"/>
        <v>0.83215994779700986</v>
      </c>
      <c r="AF874" s="42">
        <f t="shared" si="291"/>
        <v>379.44178009645816</v>
      </c>
      <c r="AG874" s="42">
        <f t="shared" si="292"/>
        <v>364.26410889259984</v>
      </c>
      <c r="AH874" s="6">
        <f t="shared" si="293"/>
        <v>373.63199999999995</v>
      </c>
      <c r="AI874" s="4">
        <v>25.439633845377799</v>
      </c>
      <c r="AJ874" s="4">
        <f t="shared" si="301"/>
        <v>298.58963384537776</v>
      </c>
      <c r="AK874" s="8">
        <f t="shared" si="294"/>
        <v>0.20908314609265921</v>
      </c>
      <c r="AL874" s="8">
        <f t="shared" si="295"/>
        <v>432.43224138160917</v>
      </c>
      <c r="AM874" s="8">
        <f t="shared" si="296"/>
        <v>1.3487494207598385</v>
      </c>
      <c r="AN874" s="8">
        <f t="shared" si="297"/>
        <v>-34.195877320071283</v>
      </c>
      <c r="AO874" s="22">
        <f t="shared" si="298"/>
        <v>1.2057489051682427E-2</v>
      </c>
      <c r="AP874" s="22">
        <f t="shared" si="299"/>
        <v>0.1333327080919583</v>
      </c>
      <c r="AQ874" s="19">
        <f t="shared" si="302"/>
        <v>0.1333327080919583</v>
      </c>
      <c r="AX874">
        <v>0.2018936835826205</v>
      </c>
      <c r="AY874">
        <v>58.982758620689658</v>
      </c>
      <c r="AZ874">
        <v>2.4576149425287359</v>
      </c>
      <c r="BA874">
        <v>1.9906681034482763</v>
      </c>
      <c r="BB874">
        <v>7.3706896551724137</v>
      </c>
      <c r="BC874">
        <v>0.30711206896551724</v>
      </c>
      <c r="BD874">
        <v>1.6835560344827591</v>
      </c>
      <c r="BE874">
        <v>0.16835560344827594</v>
      </c>
      <c r="BF874">
        <v>0</v>
      </c>
      <c r="BG874">
        <v>26.310000000000002</v>
      </c>
      <c r="BH874">
        <v>0.3157703775770902</v>
      </c>
      <c r="BI874">
        <v>3.4235331702489651</v>
      </c>
      <c r="BJ874">
        <v>1.9760633458677026</v>
      </c>
      <c r="BK874">
        <v>0.4668628006077627</v>
      </c>
      <c r="BL874">
        <v>1.2968411127993408E-3</v>
      </c>
      <c r="BP874" s="50">
        <f t="shared" si="303"/>
        <v>0.31586494405662097</v>
      </c>
      <c r="BQ874" s="50">
        <f t="shared" si="304"/>
        <v>6.7342241379310372E-2</v>
      </c>
      <c r="BR874" s="50">
        <f t="shared" si="305"/>
        <v>0.47044379289098692</v>
      </c>
      <c r="BS874" s="50">
        <f t="shared" si="306"/>
        <v>0.50089184824863076</v>
      </c>
      <c r="BT874" s="50">
        <f t="shared" si="307"/>
        <v>1.306788313586075E-3</v>
      </c>
      <c r="BU874" s="50">
        <f t="shared" si="307"/>
        <v>1.3913662451350854E-3</v>
      </c>
    </row>
    <row r="875" spans="1:73" x14ac:dyDescent="0.25">
      <c r="A875" s="21">
        <v>43739.52847222222</v>
      </c>
      <c r="B875" s="17">
        <v>337968</v>
      </c>
      <c r="C875" s="17">
        <v>13.43</v>
      </c>
      <c r="D875" s="17">
        <v>28.55</v>
      </c>
      <c r="E875" s="17">
        <v>683.4</v>
      </c>
      <c r="F875" s="17">
        <v>81.099999999999994</v>
      </c>
      <c r="G875" s="17">
        <v>-104.4</v>
      </c>
      <c r="H875" s="17">
        <v>-19.510000000000002</v>
      </c>
      <c r="I875" s="17">
        <v>32.14</v>
      </c>
      <c r="J875" s="17">
        <v>305.3</v>
      </c>
      <c r="K875" s="17">
        <v>602.4</v>
      </c>
      <c r="L875" s="17">
        <v>-84.9</v>
      </c>
      <c r="M875" s="17">
        <v>0.11899999999999999</v>
      </c>
      <c r="N875" s="17">
        <v>579.1</v>
      </c>
      <c r="O875" s="17">
        <v>61.56</v>
      </c>
      <c r="P875" s="17">
        <v>517.5</v>
      </c>
      <c r="Q875" s="17">
        <v>388.2</v>
      </c>
      <c r="R875" s="17">
        <v>473</v>
      </c>
      <c r="S875" s="17">
        <v>25.42</v>
      </c>
      <c r="T875" s="17">
        <v>57.77</v>
      </c>
      <c r="U875" s="17">
        <v>0.26500000000000001</v>
      </c>
      <c r="V875" s="17">
        <v>287.5</v>
      </c>
      <c r="W875" s="17">
        <v>27.4</v>
      </c>
      <c r="X875" s="17">
        <v>0.67200000000000004</v>
      </c>
      <c r="Y875" s="17">
        <v>6.7217580000000003</v>
      </c>
      <c r="Z875" s="7">
        <f t="shared" si="286"/>
        <v>26.41</v>
      </c>
      <c r="AA875" s="7">
        <f t="shared" si="300"/>
        <v>299.56</v>
      </c>
      <c r="AB875" s="2">
        <f t="shared" si="287"/>
        <v>553.55399999999997</v>
      </c>
      <c r="AC875" s="42">
        <f t="shared" si="288"/>
        <v>3.3723124581572703</v>
      </c>
      <c r="AD875" s="42">
        <f t="shared" si="289"/>
        <v>1.9481849070774553</v>
      </c>
      <c r="AE875" s="42">
        <f t="shared" si="290"/>
        <v>0.83715981881742352</v>
      </c>
      <c r="AF875" s="42">
        <f t="shared" si="291"/>
        <v>382.2317175027286</v>
      </c>
      <c r="AG875" s="42">
        <f t="shared" si="292"/>
        <v>366.94244880261942</v>
      </c>
      <c r="AH875" s="6">
        <f t="shared" si="293"/>
        <v>372.67199999999997</v>
      </c>
      <c r="AI875" s="4">
        <v>26.084019059309298</v>
      </c>
      <c r="AJ875" s="4">
        <f t="shared" si="301"/>
        <v>299.23401905930928</v>
      </c>
      <c r="AK875" s="8">
        <f t="shared" si="294"/>
        <v>0.20929267622081255</v>
      </c>
      <c r="AL875" s="8">
        <f t="shared" si="295"/>
        <v>436.33086975116385</v>
      </c>
      <c r="AM875" s="8">
        <f t="shared" si="296"/>
        <v>1.3239996223564416</v>
      </c>
      <c r="AN875" s="8">
        <f t="shared" si="297"/>
        <v>-12.572468452235757</v>
      </c>
      <c r="AO875" s="22">
        <f t="shared" si="298"/>
        <v>1.143981233871541E-2</v>
      </c>
      <c r="AP875" s="22">
        <f t="shared" si="299"/>
        <v>0.12650238807157727</v>
      </c>
      <c r="AQ875" s="19">
        <f t="shared" si="302"/>
        <v>0.12650238807157727</v>
      </c>
      <c r="AX875">
        <v>0.20293341670100701</v>
      </c>
      <c r="AY875">
        <v>58.913793103448278</v>
      </c>
      <c r="AZ875">
        <v>2.4547413793103448</v>
      </c>
      <c r="BA875">
        <v>1.9883405172413793</v>
      </c>
      <c r="BB875">
        <v>7.3103448275862082</v>
      </c>
      <c r="BC875">
        <v>0.30459770114942536</v>
      </c>
      <c r="BD875">
        <v>1.6837428160919539</v>
      </c>
      <c r="BE875">
        <v>0.1683742816091954</v>
      </c>
      <c r="BF875">
        <v>0</v>
      </c>
      <c r="BG875">
        <v>26.41</v>
      </c>
      <c r="BH875">
        <v>0.30428781839246877</v>
      </c>
      <c r="BI875">
        <v>3.4437753324374021</v>
      </c>
      <c r="BJ875">
        <v>1.9894690095490872</v>
      </c>
      <c r="BK875">
        <v>0.46748467597249976</v>
      </c>
      <c r="BL875">
        <v>1.2985685443680549E-3</v>
      </c>
      <c r="BP875" s="50">
        <f t="shared" si="303"/>
        <v>0.30437894609092564</v>
      </c>
      <c r="BQ875" s="50">
        <f t="shared" si="304"/>
        <v>6.7349712643678158E-2</v>
      </c>
      <c r="BR875" s="50">
        <f t="shared" si="305"/>
        <v>0.47092925894568116</v>
      </c>
      <c r="BS875" s="50">
        <f t="shared" si="306"/>
        <v>0.50144184607135189</v>
      </c>
      <c r="BT875" s="50">
        <f t="shared" si="307"/>
        <v>1.3081368304046698E-3</v>
      </c>
      <c r="BU875" s="50">
        <f t="shared" si="307"/>
        <v>1.3928940168648665E-3</v>
      </c>
    </row>
    <row r="876" spans="1:73" x14ac:dyDescent="0.25">
      <c r="A876" s="21">
        <v>43739.52847222222</v>
      </c>
      <c r="B876" s="17">
        <v>337969</v>
      </c>
      <c r="C876" s="17">
        <v>13.44</v>
      </c>
      <c r="D876" s="17">
        <v>28.56</v>
      </c>
      <c r="E876" s="17">
        <v>681.8</v>
      </c>
      <c r="F876" s="17">
        <v>80.599999999999994</v>
      </c>
      <c r="G876" s="17">
        <v>-104.1</v>
      </c>
      <c r="H876" s="17">
        <v>-19.010000000000002</v>
      </c>
      <c r="I876" s="17">
        <v>32.17</v>
      </c>
      <c r="J876" s="17">
        <v>305.3</v>
      </c>
      <c r="K876" s="17">
        <v>601.1</v>
      </c>
      <c r="L876" s="17">
        <v>-85.1</v>
      </c>
      <c r="M876" s="17">
        <v>0.11799999999999999</v>
      </c>
      <c r="N876" s="17">
        <v>577.6</v>
      </c>
      <c r="O876" s="17">
        <v>61.63</v>
      </c>
      <c r="P876" s="17">
        <v>516</v>
      </c>
      <c r="Q876" s="17">
        <v>388.6</v>
      </c>
      <c r="R876" s="17">
        <v>473.7</v>
      </c>
      <c r="S876" s="17">
        <v>25.42</v>
      </c>
      <c r="T876" s="17">
        <v>58.51</v>
      </c>
      <c r="U876" s="17">
        <v>0.115</v>
      </c>
      <c r="V876" s="17">
        <v>282.5</v>
      </c>
      <c r="W876" s="17">
        <v>27.75</v>
      </c>
      <c r="X876" s="17">
        <v>0.67</v>
      </c>
      <c r="Y876" s="17">
        <v>6.703716</v>
      </c>
      <c r="Z876" s="7">
        <f t="shared" si="286"/>
        <v>26.585000000000001</v>
      </c>
      <c r="AA876" s="7">
        <f t="shared" si="300"/>
        <v>299.73499999999996</v>
      </c>
      <c r="AB876" s="2">
        <f t="shared" si="287"/>
        <v>552.25800000000004</v>
      </c>
      <c r="AC876" s="42">
        <f t="shared" si="288"/>
        <v>3.6845502034984712</v>
      </c>
      <c r="AD876" s="42">
        <f t="shared" si="289"/>
        <v>2.1558303240669554</v>
      </c>
      <c r="AE876" s="42">
        <f t="shared" si="290"/>
        <v>0.84930146806893703</v>
      </c>
      <c r="AF876" s="42">
        <f t="shared" si="291"/>
        <v>388.68230293510339</v>
      </c>
      <c r="AG876" s="42">
        <f t="shared" si="292"/>
        <v>373.13501081769925</v>
      </c>
      <c r="AH876" s="6">
        <f t="shared" si="293"/>
        <v>373.05599999999998</v>
      </c>
      <c r="AI876" s="4">
        <v>27.462014767779799</v>
      </c>
      <c r="AJ876" s="4">
        <f t="shared" si="301"/>
        <v>300.61201476777978</v>
      </c>
      <c r="AK876" s="8">
        <f t="shared" si="294"/>
        <v>0.20965969070052645</v>
      </c>
      <c r="AL876" s="8">
        <f t="shared" si="295"/>
        <v>444.69968749527192</v>
      </c>
      <c r="AM876" s="8">
        <f t="shared" si="296"/>
        <v>0.8721955056063978</v>
      </c>
      <c r="AN876" s="8">
        <f t="shared" si="297"/>
        <v>22.282362509477132</v>
      </c>
      <c r="AO876" s="22">
        <f t="shared" si="298"/>
        <v>1.0434964384444762E-2</v>
      </c>
      <c r="AP876" s="22">
        <f t="shared" si="299"/>
        <v>0.11539069654199836</v>
      </c>
      <c r="AQ876" s="19">
        <f t="shared" si="302"/>
        <v>0.11539069654199836</v>
      </c>
      <c r="AX876">
        <v>0.20476379077215281</v>
      </c>
      <c r="AY876">
        <v>58.775862068965516</v>
      </c>
      <c r="AZ876">
        <v>2.4489942528735633</v>
      </c>
      <c r="BA876">
        <v>1.9836853448275864</v>
      </c>
      <c r="BB876">
        <v>7.3362068965517215</v>
      </c>
      <c r="BC876">
        <v>0.30567528735632171</v>
      </c>
      <c r="BD876">
        <v>1.6780100574712646</v>
      </c>
      <c r="BE876">
        <v>0.16780100574712647</v>
      </c>
      <c r="BF876">
        <v>0</v>
      </c>
      <c r="BG876">
        <v>26.585000000000001</v>
      </c>
      <c r="BH876">
        <v>0.13204943062314681</v>
      </c>
      <c r="BI876">
        <v>3.4794501250076646</v>
      </c>
      <c r="BJ876">
        <v>2.0358262681419843</v>
      </c>
      <c r="BK876">
        <v>0.46600733592666432</v>
      </c>
      <c r="BL876">
        <v>1.294464822018512E-3</v>
      </c>
      <c r="BP876" s="50">
        <f t="shared" si="303"/>
        <v>0.13208897660549604</v>
      </c>
      <c r="BQ876" s="50">
        <f t="shared" si="304"/>
        <v>6.7120402298850593E-2</v>
      </c>
      <c r="BR876" s="50">
        <f t="shared" si="305"/>
        <v>0.46750240370718954</v>
      </c>
      <c r="BS876" s="50">
        <f t="shared" si="306"/>
        <v>0.49828793905794833</v>
      </c>
      <c r="BT876" s="50">
        <f t="shared" si="307"/>
        <v>1.2986177880755265E-3</v>
      </c>
      <c r="BU876" s="50">
        <f t="shared" si="307"/>
        <v>1.3841331640498564E-3</v>
      </c>
    </row>
    <row r="877" spans="1:73" x14ac:dyDescent="0.25">
      <c r="A877" s="21">
        <v>43739.52847222222</v>
      </c>
      <c r="B877" s="17">
        <v>337970</v>
      </c>
      <c r="C877" s="17">
        <v>13.44</v>
      </c>
      <c r="D877" s="17">
        <v>28.56</v>
      </c>
      <c r="E877" s="17">
        <v>681</v>
      </c>
      <c r="F877" s="17">
        <v>80.599999999999994</v>
      </c>
      <c r="G877" s="17">
        <v>-103.2</v>
      </c>
      <c r="H877" s="17">
        <v>-18.66</v>
      </c>
      <c r="I877" s="17">
        <v>32.21</v>
      </c>
      <c r="J877" s="17">
        <v>305.39999999999998</v>
      </c>
      <c r="K877" s="17">
        <v>600.4</v>
      </c>
      <c r="L877" s="17">
        <v>-84.5</v>
      </c>
      <c r="M877" s="17">
        <v>0.11799999999999999</v>
      </c>
      <c r="N877" s="17">
        <v>577.79999999999995</v>
      </c>
      <c r="O877" s="17">
        <v>61.98</v>
      </c>
      <c r="P877" s="17">
        <v>515.79999999999995</v>
      </c>
      <c r="Q877" s="17">
        <v>389.8</v>
      </c>
      <c r="R877" s="17">
        <v>474.3</v>
      </c>
      <c r="S877" s="17">
        <v>25.44</v>
      </c>
      <c r="T877" s="17">
        <v>59.59</v>
      </c>
      <c r="U877" s="17">
        <v>0.45500000000000002</v>
      </c>
      <c r="V877" s="17">
        <v>154</v>
      </c>
      <c r="W877" s="17">
        <v>27.65</v>
      </c>
      <c r="X877" s="17">
        <v>0.66900000000000004</v>
      </c>
      <c r="Y877" s="17">
        <v>6.6943619999999999</v>
      </c>
      <c r="Z877" s="7">
        <f t="shared" si="286"/>
        <v>26.545000000000002</v>
      </c>
      <c r="AA877" s="7">
        <f t="shared" si="300"/>
        <v>299.69499999999999</v>
      </c>
      <c r="AB877" s="2">
        <f t="shared" si="287"/>
        <v>551.61</v>
      </c>
      <c r="AC877" s="42">
        <f t="shared" si="288"/>
        <v>3.5768254198309366</v>
      </c>
      <c r="AD877" s="42">
        <f t="shared" si="289"/>
        <v>2.1314302676772554</v>
      </c>
      <c r="AE877" s="42">
        <f t="shared" si="290"/>
        <v>0.84793634384990202</v>
      </c>
      <c r="AF877" s="42">
        <f t="shared" si="291"/>
        <v>387.85044911565183</v>
      </c>
      <c r="AG877" s="42">
        <f t="shared" si="292"/>
        <v>372.33643115102575</v>
      </c>
      <c r="AH877" s="6">
        <f t="shared" si="293"/>
        <v>374.20799999999997</v>
      </c>
      <c r="AI877" s="4">
        <v>27.0017522746131</v>
      </c>
      <c r="AJ877" s="4">
        <f t="shared" si="301"/>
        <v>300.1517522746131</v>
      </c>
      <c r="AK877" s="8">
        <f t="shared" si="294"/>
        <v>0.20957576388012661</v>
      </c>
      <c r="AL877" s="8">
        <f t="shared" si="295"/>
        <v>441.89738852280459</v>
      </c>
      <c r="AM877" s="8">
        <f t="shared" si="296"/>
        <v>1.734884722395122</v>
      </c>
      <c r="AN877" s="8">
        <f t="shared" si="297"/>
        <v>23.082977381828535</v>
      </c>
      <c r="AO877" s="22">
        <f t="shared" si="298"/>
        <v>1.0492011955192665E-2</v>
      </c>
      <c r="AP877" s="22">
        <f t="shared" si="299"/>
        <v>0.11602153328298834</v>
      </c>
      <c r="AQ877" s="19">
        <f t="shared" si="302"/>
        <v>0.11602153328298834</v>
      </c>
      <c r="AX877">
        <v>0.20434419984013746</v>
      </c>
      <c r="AY877">
        <v>58.706896551724142</v>
      </c>
      <c r="AZ877">
        <v>2.4461206896551726</v>
      </c>
      <c r="BA877">
        <v>1.9813577586206899</v>
      </c>
      <c r="BB877">
        <v>7.2844827586206895</v>
      </c>
      <c r="BC877">
        <v>0.30352011494252873</v>
      </c>
      <c r="BD877">
        <v>1.6778376436781612</v>
      </c>
      <c r="BE877">
        <v>0.16778376436781614</v>
      </c>
      <c r="BF877">
        <v>0</v>
      </c>
      <c r="BG877">
        <v>26.545000000000002</v>
      </c>
      <c r="BH877">
        <v>0.52245644290027649</v>
      </c>
      <c r="BI877">
        <v>3.4712676261866049</v>
      </c>
      <c r="BJ877">
        <v>2.068528378444598</v>
      </c>
      <c r="BK877">
        <v>0.46694207535109489</v>
      </c>
      <c r="BL877">
        <v>1.2970613204197081E-3</v>
      </c>
      <c r="BP877" s="50">
        <f t="shared" si="303"/>
        <v>0.52261290743913646</v>
      </c>
      <c r="BQ877" s="50">
        <f t="shared" si="304"/>
        <v>6.7113505747126448E-2</v>
      </c>
      <c r="BR877" s="50">
        <f t="shared" si="305"/>
        <v>0.47274581395252147</v>
      </c>
      <c r="BS877" s="50">
        <f t="shared" si="306"/>
        <v>0.50282661368156156</v>
      </c>
      <c r="BT877" s="50">
        <f t="shared" si="307"/>
        <v>1.3131828165347818E-3</v>
      </c>
      <c r="BU877" s="50">
        <f t="shared" si="307"/>
        <v>1.3967405935598933E-3</v>
      </c>
    </row>
    <row r="878" spans="1:73" x14ac:dyDescent="0.25">
      <c r="A878" s="21">
        <v>43739.52847222222</v>
      </c>
      <c r="B878" s="17">
        <v>337971</v>
      </c>
      <c r="C878" s="17">
        <v>13.44</v>
      </c>
      <c r="D878" s="17">
        <v>28.57</v>
      </c>
      <c r="E878" s="17">
        <v>679.7</v>
      </c>
      <c r="F878" s="17">
        <v>80.8</v>
      </c>
      <c r="G878" s="17">
        <v>-102.9</v>
      </c>
      <c r="H878" s="17">
        <v>-17.98</v>
      </c>
      <c r="I878" s="17">
        <v>32.229999999999997</v>
      </c>
      <c r="J878" s="17">
        <v>305.39999999999998</v>
      </c>
      <c r="K878" s="17">
        <v>598.9</v>
      </c>
      <c r="L878" s="17">
        <v>-85</v>
      </c>
      <c r="M878" s="17">
        <v>0.11899999999999999</v>
      </c>
      <c r="N878" s="17">
        <v>576.70000000000005</v>
      </c>
      <c r="O878" s="17">
        <v>62.84</v>
      </c>
      <c r="P878" s="17">
        <v>513.9</v>
      </c>
      <c r="Q878" s="17">
        <v>390.2</v>
      </c>
      <c r="R878" s="17">
        <v>475.1</v>
      </c>
      <c r="S878" s="17">
        <v>25.44</v>
      </c>
      <c r="T878" s="17">
        <v>60.31</v>
      </c>
      <c r="U878" s="17">
        <v>0.38500000000000001</v>
      </c>
      <c r="V878" s="17">
        <v>307.5</v>
      </c>
      <c r="W878" s="17">
        <v>27.4</v>
      </c>
      <c r="X878" s="17">
        <v>0.66800000000000004</v>
      </c>
      <c r="Y878" s="17">
        <v>6.6799749999999998</v>
      </c>
      <c r="Z878" s="7">
        <f t="shared" si="286"/>
        <v>26.42</v>
      </c>
      <c r="AA878" s="7">
        <f t="shared" si="300"/>
        <v>299.57</v>
      </c>
      <c r="AB878" s="2">
        <f t="shared" si="287"/>
        <v>550.55700000000002</v>
      </c>
      <c r="AC878" s="42">
        <f t="shared" si="288"/>
        <v>3.4215516422970218</v>
      </c>
      <c r="AD878" s="42">
        <f t="shared" si="289"/>
        <v>2.0635377954693341</v>
      </c>
      <c r="AE878" s="42">
        <f t="shared" si="290"/>
        <v>0.84407058225513554</v>
      </c>
      <c r="AF878" s="42">
        <f t="shared" si="291"/>
        <v>385.43850749224242</v>
      </c>
      <c r="AG878" s="42">
        <f t="shared" si="292"/>
        <v>370.02096719255269</v>
      </c>
      <c r="AH878" s="6">
        <f t="shared" si="293"/>
        <v>374.59199999999998</v>
      </c>
      <c r="AI878" s="4">
        <v>26.307679125180002</v>
      </c>
      <c r="AJ878" s="4">
        <f t="shared" si="301"/>
        <v>299.45767912517999</v>
      </c>
      <c r="AK878" s="8">
        <f t="shared" si="294"/>
        <v>0.20931363692948204</v>
      </c>
      <c r="AL878" s="8">
        <f t="shared" si="295"/>
        <v>437.69195277471869</v>
      </c>
      <c r="AM878" s="8">
        <f t="shared" si="296"/>
        <v>1.5958618361249197</v>
      </c>
      <c r="AN878" s="8">
        <f t="shared" si="297"/>
        <v>-5.2215116459149726</v>
      </c>
      <c r="AO878" s="22">
        <f t="shared" si="298"/>
        <v>1.1216942687180709E-2</v>
      </c>
      <c r="AP878" s="22">
        <f t="shared" si="299"/>
        <v>0.12403787708896215</v>
      </c>
      <c r="AQ878" s="19">
        <f t="shared" si="302"/>
        <v>0.12403787708896215</v>
      </c>
      <c r="AX878">
        <v>0.20303763734405886</v>
      </c>
      <c r="AY878">
        <v>58.594827586206904</v>
      </c>
      <c r="AZ878">
        <v>2.4414511494252875</v>
      </c>
      <c r="BA878">
        <v>1.9775754310344831</v>
      </c>
      <c r="BB878">
        <v>7.3189655172413826</v>
      </c>
      <c r="BC878">
        <v>0.30495689655172425</v>
      </c>
      <c r="BD878">
        <v>1.6726185344827589</v>
      </c>
      <c r="BE878">
        <v>0.1672618534482759</v>
      </c>
      <c r="BF878">
        <v>0</v>
      </c>
      <c r="BG878">
        <v>26.42</v>
      </c>
      <c r="BH878">
        <v>0.44207852860792629</v>
      </c>
      <c r="BI878">
        <v>3.4458052723712425</v>
      </c>
      <c r="BJ878">
        <v>2.0781651597670963</v>
      </c>
      <c r="BK878">
        <v>0.46412684207269361</v>
      </c>
      <c r="BL878">
        <v>1.2892412279797043E-3</v>
      </c>
      <c r="BP878" s="50">
        <f t="shared" si="303"/>
        <v>0.44221092167926934</v>
      </c>
      <c r="BQ878" s="50">
        <f t="shared" si="304"/>
        <v>6.6904741379310351E-2</v>
      </c>
      <c r="BR878" s="50">
        <f t="shared" si="305"/>
        <v>0.46905366766668966</v>
      </c>
      <c r="BS878" s="50">
        <f t="shared" si="306"/>
        <v>0.49912799633550969</v>
      </c>
      <c r="BT878" s="50">
        <f t="shared" si="307"/>
        <v>1.3029268546296934E-3</v>
      </c>
      <c r="BU878" s="50">
        <f t="shared" si="307"/>
        <v>1.3864666564875269E-3</v>
      </c>
    </row>
    <row r="879" spans="1:73" x14ac:dyDescent="0.25">
      <c r="A879" s="21">
        <v>43739.52847222222</v>
      </c>
      <c r="B879" s="17">
        <v>337972</v>
      </c>
      <c r="C879" s="17">
        <v>13.44</v>
      </c>
      <c r="D879" s="17">
        <v>28.57</v>
      </c>
      <c r="E879" s="17">
        <v>679</v>
      </c>
      <c r="F879" s="17">
        <v>80.7</v>
      </c>
      <c r="G879" s="17">
        <v>-103.4</v>
      </c>
      <c r="H879" s="17">
        <v>-17.96</v>
      </c>
      <c r="I879" s="17">
        <v>32.25</v>
      </c>
      <c r="J879" s="17">
        <v>305.39999999999998</v>
      </c>
      <c r="K879" s="17">
        <v>598.29999999999995</v>
      </c>
      <c r="L879" s="17">
        <v>-85.5</v>
      </c>
      <c r="M879" s="17">
        <v>0.11899999999999999</v>
      </c>
      <c r="N879" s="17">
        <v>575.6</v>
      </c>
      <c r="O879" s="17">
        <v>62.77</v>
      </c>
      <c r="P879" s="17">
        <v>512.79999999999995</v>
      </c>
      <c r="Q879" s="17">
        <v>389.8</v>
      </c>
      <c r="R879" s="17">
        <v>475.3</v>
      </c>
      <c r="S879" s="17">
        <v>25.46</v>
      </c>
      <c r="T879" s="17">
        <v>59.59</v>
      </c>
      <c r="U879" s="17">
        <v>0.32500000000000001</v>
      </c>
      <c r="V879" s="17">
        <v>201</v>
      </c>
      <c r="W879" s="17">
        <v>27.5</v>
      </c>
      <c r="X879" s="17">
        <v>0.66700000000000004</v>
      </c>
      <c r="Y879" s="17">
        <v>6.6731100000000003</v>
      </c>
      <c r="Z879" s="7">
        <f t="shared" si="286"/>
        <v>26.48</v>
      </c>
      <c r="AA879" s="7">
        <f t="shared" si="300"/>
        <v>299.63</v>
      </c>
      <c r="AB879" s="2">
        <f t="shared" si="287"/>
        <v>549.99</v>
      </c>
      <c r="AC879" s="42">
        <f t="shared" si="288"/>
        <v>3.192238244314904</v>
      </c>
      <c r="AD879" s="42">
        <f t="shared" si="289"/>
        <v>1.9022547697872514</v>
      </c>
      <c r="AE879" s="42">
        <f t="shared" si="290"/>
        <v>0.83428065092360071</v>
      </c>
      <c r="AF879" s="42">
        <f t="shared" si="291"/>
        <v>381.27331228178059</v>
      </c>
      <c r="AG879" s="42">
        <f t="shared" si="292"/>
        <v>366.02237979050938</v>
      </c>
      <c r="AH879" s="6">
        <f t="shared" si="293"/>
        <v>374.20799999999997</v>
      </c>
      <c r="AI879" s="4">
        <v>25.247302634181501</v>
      </c>
      <c r="AJ879" s="4">
        <f t="shared" si="301"/>
        <v>298.39730263418147</v>
      </c>
      <c r="AK879" s="8">
        <f t="shared" si="294"/>
        <v>0.20943943057122894</v>
      </c>
      <c r="AL879" s="8">
        <f t="shared" si="295"/>
        <v>431.207467509465</v>
      </c>
      <c r="AM879" s="8">
        <f t="shared" si="296"/>
        <v>1.4662452045957388</v>
      </c>
      <c r="AN879" s="8">
        <f t="shared" si="297"/>
        <v>-52.650628197302481</v>
      </c>
      <c r="AO879" s="22">
        <f t="shared" si="298"/>
        <v>1.2422756210915866E-2</v>
      </c>
      <c r="AP879" s="22">
        <f t="shared" si="299"/>
        <v>0.13737186245559882</v>
      </c>
      <c r="AQ879" s="19">
        <f t="shared" si="302"/>
        <v>0.13737186245559882</v>
      </c>
      <c r="AX879">
        <v>0.20366390738870047</v>
      </c>
      <c r="AY879">
        <v>58.53448275862069</v>
      </c>
      <c r="AZ879">
        <v>2.4389367816091956</v>
      </c>
      <c r="BA879">
        <v>1.9755387931034485</v>
      </c>
      <c r="BB879">
        <v>7.3706896551724137</v>
      </c>
      <c r="BC879">
        <v>0.30711206896551724</v>
      </c>
      <c r="BD879">
        <v>1.6684267241379311</v>
      </c>
      <c r="BE879">
        <v>0.16684267241379314</v>
      </c>
      <c r="BF879">
        <v>0</v>
      </c>
      <c r="BG879">
        <v>26.48</v>
      </c>
      <c r="BH879">
        <v>0.37318317350019753</v>
      </c>
      <c r="BI879">
        <v>3.458006819720282</v>
      </c>
      <c r="BJ879">
        <v>2.060626263871316</v>
      </c>
      <c r="BK879">
        <v>0.46347836172920259</v>
      </c>
      <c r="BL879">
        <v>1.2874398936922294E-3</v>
      </c>
      <c r="BP879" s="50">
        <f t="shared" si="303"/>
        <v>0.37329493388509749</v>
      </c>
      <c r="BQ879" s="50">
        <f t="shared" si="304"/>
        <v>6.6737068965517246E-2</v>
      </c>
      <c r="BR879" s="50">
        <f t="shared" si="305"/>
        <v>0.46763875495233209</v>
      </c>
      <c r="BS879" s="50">
        <f t="shared" si="306"/>
        <v>0.49778162512696256</v>
      </c>
      <c r="BT879" s="50">
        <f t="shared" si="307"/>
        <v>1.2989965415342558E-3</v>
      </c>
      <c r="BU879" s="50">
        <f t="shared" si="307"/>
        <v>1.3827267364637848E-3</v>
      </c>
    </row>
    <row r="880" spans="1:73" x14ac:dyDescent="0.25">
      <c r="A880" s="21">
        <v>43739.529166666667</v>
      </c>
      <c r="B880" s="17">
        <v>337973</v>
      </c>
      <c r="C880" s="17">
        <v>13.44</v>
      </c>
      <c r="D880" s="17">
        <v>28.58</v>
      </c>
      <c r="E880" s="17">
        <v>677.9</v>
      </c>
      <c r="F880" s="17">
        <v>80.400000000000006</v>
      </c>
      <c r="G880" s="17">
        <v>-104</v>
      </c>
      <c r="H880" s="17">
        <v>-18.11</v>
      </c>
      <c r="I880" s="17">
        <v>32.26</v>
      </c>
      <c r="J880" s="17">
        <v>305.39999999999998</v>
      </c>
      <c r="K880" s="17">
        <v>597.5</v>
      </c>
      <c r="L880" s="17">
        <v>-85.9</v>
      </c>
      <c r="M880" s="17">
        <v>0.11899999999999999</v>
      </c>
      <c r="N880" s="17">
        <v>573.9</v>
      </c>
      <c r="O880" s="17">
        <v>62.31</v>
      </c>
      <c r="P880" s="17">
        <v>511.6</v>
      </c>
      <c r="Q880" s="17">
        <v>389.3</v>
      </c>
      <c r="R880" s="17">
        <v>475.2</v>
      </c>
      <c r="S880" s="17">
        <v>25.47</v>
      </c>
      <c r="T880" s="17">
        <v>61.1</v>
      </c>
      <c r="U880" s="17">
        <v>0.17499999999999999</v>
      </c>
      <c r="V880" s="17">
        <v>138</v>
      </c>
      <c r="W880" s="17">
        <v>27.75</v>
      </c>
      <c r="X880" s="17">
        <v>0.66600000000000004</v>
      </c>
      <c r="Y880" s="17">
        <v>6.6602740000000002</v>
      </c>
      <c r="Z880" s="7">
        <f t="shared" si="286"/>
        <v>26.61</v>
      </c>
      <c r="AA880" s="7">
        <f t="shared" si="300"/>
        <v>299.76</v>
      </c>
      <c r="AB880" s="2">
        <f t="shared" si="287"/>
        <v>549.09900000000005</v>
      </c>
      <c r="AC880" s="42">
        <f t="shared" si="288"/>
        <v>3.3320366036714049</v>
      </c>
      <c r="AD880" s="42">
        <f t="shared" si="289"/>
        <v>2.0358743648432283</v>
      </c>
      <c r="AE880" s="42">
        <f t="shared" si="290"/>
        <v>0.84236671882863845</v>
      </c>
      <c r="AF880" s="42">
        <f t="shared" si="291"/>
        <v>385.63725171805896</v>
      </c>
      <c r="AG880" s="42">
        <f t="shared" si="292"/>
        <v>370.21176164933661</v>
      </c>
      <c r="AH880" s="6">
        <f t="shared" si="293"/>
        <v>373.72800000000001</v>
      </c>
      <c r="AI880" s="4">
        <v>25.9177994029872</v>
      </c>
      <c r="AJ880" s="4">
        <f t="shared" si="301"/>
        <v>299.06779940298719</v>
      </c>
      <c r="AK880" s="8">
        <f t="shared" si="294"/>
        <v>0.20971215633974311</v>
      </c>
      <c r="AL880" s="8">
        <f t="shared" si="295"/>
        <v>435.26142002101335</v>
      </c>
      <c r="AM880" s="8">
        <f t="shared" si="296"/>
        <v>1.0759298304257578</v>
      </c>
      <c r="AN880" s="8">
        <f t="shared" si="297"/>
        <v>-21.694837563198508</v>
      </c>
      <c r="AO880" s="22">
        <f t="shared" si="298"/>
        <v>1.1594466236785877E-2</v>
      </c>
      <c r="AP880" s="22">
        <f t="shared" si="299"/>
        <v>0.12821256362789143</v>
      </c>
      <c r="AQ880" s="19">
        <f t="shared" si="302"/>
        <v>0.12821256362789143</v>
      </c>
      <c r="AX880">
        <v>0.20502640298469896</v>
      </c>
      <c r="AY880">
        <v>58.439655172413794</v>
      </c>
      <c r="AZ880">
        <v>2.4349856321839081</v>
      </c>
      <c r="BA880">
        <v>1.9723383620689656</v>
      </c>
      <c r="BB880">
        <v>7.4051724137931014</v>
      </c>
      <c r="BC880">
        <v>0.30854885057471254</v>
      </c>
      <c r="BD880">
        <v>1.6637895114942531</v>
      </c>
      <c r="BE880">
        <v>0.16637895114942533</v>
      </c>
      <c r="BF880">
        <v>0</v>
      </c>
      <c r="BG880">
        <v>26.61</v>
      </c>
      <c r="BH880">
        <v>0.20094478573087557</v>
      </c>
      <c r="BI880">
        <v>3.4845727155845814</v>
      </c>
      <c r="BJ880">
        <v>2.1290739292221792</v>
      </c>
      <c r="BK880">
        <v>0.46207229747914658</v>
      </c>
      <c r="BL880">
        <v>1.2835341596642961E-3</v>
      </c>
      <c r="BP880" s="50">
        <f t="shared" si="303"/>
        <v>0.20100496439966786</v>
      </c>
      <c r="BQ880" s="50">
        <f t="shared" si="304"/>
        <v>6.6551580459770124E-2</v>
      </c>
      <c r="BR880" s="50">
        <f t="shared" si="305"/>
        <v>0.46431687862343862</v>
      </c>
      <c r="BS880" s="50">
        <f t="shared" si="306"/>
        <v>0.49472927426109153</v>
      </c>
      <c r="BT880" s="50">
        <f t="shared" si="307"/>
        <v>1.2897691072873295E-3</v>
      </c>
      <c r="BU880" s="50">
        <f t="shared" si="307"/>
        <v>1.3742479840585875E-3</v>
      </c>
    </row>
    <row r="881" spans="1:73" x14ac:dyDescent="0.25">
      <c r="A881" s="21">
        <v>43739.529166666667</v>
      </c>
      <c r="B881" s="17">
        <v>337974</v>
      </c>
      <c r="C881" s="17">
        <v>13.44</v>
      </c>
      <c r="D881" s="17">
        <v>28.58</v>
      </c>
      <c r="E881" s="17">
        <v>677.5</v>
      </c>
      <c r="F881" s="17">
        <v>80.400000000000006</v>
      </c>
      <c r="G881" s="17">
        <v>-104.5</v>
      </c>
      <c r="H881" s="17">
        <v>-19.13</v>
      </c>
      <c r="I881" s="17">
        <v>32.28</v>
      </c>
      <c r="J881" s="17">
        <v>305.39999999999998</v>
      </c>
      <c r="K881" s="17">
        <v>597</v>
      </c>
      <c r="L881" s="17">
        <v>-85.4</v>
      </c>
      <c r="M881" s="17">
        <v>0.11899999999999999</v>
      </c>
      <c r="N881" s="17">
        <v>573</v>
      </c>
      <c r="O881" s="17">
        <v>61.32</v>
      </c>
      <c r="P881" s="17">
        <v>511.7</v>
      </c>
      <c r="Q881" s="17">
        <v>389</v>
      </c>
      <c r="R881" s="17">
        <v>474.3</v>
      </c>
      <c r="S881" s="17">
        <v>25.49</v>
      </c>
      <c r="T881" s="17">
        <v>61.9</v>
      </c>
      <c r="U881" s="17">
        <v>0.30499999999999999</v>
      </c>
      <c r="V881" s="17">
        <v>46</v>
      </c>
      <c r="W881" s="17">
        <v>27.2</v>
      </c>
      <c r="X881" s="17">
        <v>0.66600000000000004</v>
      </c>
      <c r="Y881" s="17">
        <v>6.658906</v>
      </c>
      <c r="Z881" s="7">
        <f t="shared" si="286"/>
        <v>26.344999999999999</v>
      </c>
      <c r="AA881" s="7">
        <f t="shared" si="300"/>
        <v>299.495</v>
      </c>
      <c r="AB881" s="2">
        <f t="shared" si="287"/>
        <v>548.77500000000009</v>
      </c>
      <c r="AC881" s="42">
        <f t="shared" si="288"/>
        <v>3.4330312803297001</v>
      </c>
      <c r="AD881" s="42">
        <f t="shared" si="289"/>
        <v>2.1250463625240843</v>
      </c>
      <c r="AE881" s="42">
        <f t="shared" si="290"/>
        <v>0.84765361804590833</v>
      </c>
      <c r="AF881" s="42">
        <f t="shared" si="291"/>
        <v>386.68718920986527</v>
      </c>
      <c r="AG881" s="42">
        <f t="shared" si="292"/>
        <v>371.21970164147064</v>
      </c>
      <c r="AH881" s="6">
        <f t="shared" si="293"/>
        <v>373.44</v>
      </c>
      <c r="AI881" s="4">
        <v>26.352135911659602</v>
      </c>
      <c r="AJ881" s="4">
        <f t="shared" si="301"/>
        <v>299.50213591165959</v>
      </c>
      <c r="AK881" s="8">
        <f t="shared" si="294"/>
        <v>0.20915646572241561</v>
      </c>
      <c r="AL881" s="8">
        <f t="shared" si="295"/>
        <v>437.98144350024904</v>
      </c>
      <c r="AM881" s="8">
        <f t="shared" si="296"/>
        <v>1.4204136721392118</v>
      </c>
      <c r="AN881" s="8">
        <f t="shared" si="297"/>
        <v>0.29526012109223998</v>
      </c>
      <c r="AO881" s="22">
        <f t="shared" si="298"/>
        <v>1.1017950825886136E-2</v>
      </c>
      <c r="AP881" s="22">
        <f t="shared" si="299"/>
        <v>0.12183740867958279</v>
      </c>
      <c r="AQ881" s="19">
        <f t="shared" si="302"/>
        <v>0.12183740867958279</v>
      </c>
      <c r="AX881">
        <v>0.20225707908529494</v>
      </c>
      <c r="AY881">
        <v>58.405172413793103</v>
      </c>
      <c r="AZ881">
        <v>2.4335488505747125</v>
      </c>
      <c r="BA881">
        <v>1.9711745689655173</v>
      </c>
      <c r="BB881">
        <v>7.3534482758620703</v>
      </c>
      <c r="BC881">
        <v>0.30639367816091961</v>
      </c>
      <c r="BD881">
        <v>1.6647808908045978</v>
      </c>
      <c r="BE881">
        <v>0.1664780890804598</v>
      </c>
      <c r="BF881">
        <v>0</v>
      </c>
      <c r="BG881">
        <v>26.344999999999999</v>
      </c>
      <c r="BH881">
        <v>0.35021805513095455</v>
      </c>
      <c r="BI881">
        <v>3.430606102116486</v>
      </c>
      <c r="BJ881">
        <v>2.1235451772101048</v>
      </c>
      <c r="BK881">
        <v>0.46072552739936012</v>
      </c>
      <c r="BL881">
        <v>1.2797931316648893E-3</v>
      </c>
      <c r="BP881" s="50">
        <f t="shared" si="303"/>
        <v>0.35032293795370684</v>
      </c>
      <c r="BQ881" s="50">
        <f t="shared" si="304"/>
        <v>6.6591235632183915E-2</v>
      </c>
      <c r="BR881" s="50">
        <f t="shared" si="305"/>
        <v>0.46463154314587718</v>
      </c>
      <c r="BS881" s="50">
        <f t="shared" si="306"/>
        <v>0.49469389238677647</v>
      </c>
      <c r="BT881" s="50">
        <f t="shared" si="307"/>
        <v>1.2906431754052144E-3</v>
      </c>
      <c r="BU881" s="50">
        <f t="shared" si="307"/>
        <v>1.374149701074379E-3</v>
      </c>
    </row>
    <row r="882" spans="1:73" x14ac:dyDescent="0.25">
      <c r="A882" s="21">
        <v>43739.529166666667</v>
      </c>
      <c r="B882" s="17">
        <v>337975</v>
      </c>
      <c r="C882" s="17">
        <v>13.44</v>
      </c>
      <c r="D882" s="17">
        <v>28.59</v>
      </c>
      <c r="E882" s="17">
        <v>678.4</v>
      </c>
      <c r="F882" s="17">
        <v>80.599999999999994</v>
      </c>
      <c r="G882" s="17">
        <v>-105.1</v>
      </c>
      <c r="H882" s="17">
        <v>-20.62</v>
      </c>
      <c r="I882" s="17">
        <v>32.299999999999997</v>
      </c>
      <c r="J882" s="17">
        <v>305.5</v>
      </c>
      <c r="K882" s="17">
        <v>597.79999999999995</v>
      </c>
      <c r="L882" s="17">
        <v>-84.5</v>
      </c>
      <c r="M882" s="17">
        <v>0.11899999999999999</v>
      </c>
      <c r="N882" s="17">
        <v>573.20000000000005</v>
      </c>
      <c r="O882" s="17">
        <v>59.93</v>
      </c>
      <c r="P882" s="17">
        <v>513.29999999999995</v>
      </c>
      <c r="Q882" s="17">
        <v>388.5</v>
      </c>
      <c r="R882" s="17">
        <v>473</v>
      </c>
      <c r="S882" s="17">
        <v>25.53</v>
      </c>
      <c r="T882" s="17">
        <v>57.96</v>
      </c>
      <c r="U882" s="17">
        <v>0.245</v>
      </c>
      <c r="V882" s="17">
        <v>41</v>
      </c>
      <c r="W882" s="17">
        <v>27.4</v>
      </c>
      <c r="X882" s="17">
        <v>0.66700000000000004</v>
      </c>
      <c r="Y882" s="17">
        <v>6.6679620000000002</v>
      </c>
      <c r="Z882" s="7">
        <f t="shared" si="286"/>
        <v>26.465</v>
      </c>
      <c r="AA882" s="7">
        <f t="shared" si="300"/>
        <v>299.61499999999995</v>
      </c>
      <c r="AB882" s="2">
        <f t="shared" si="287"/>
        <v>549.50400000000002</v>
      </c>
      <c r="AC882" s="42">
        <f t="shared" si="288"/>
        <v>3.6085938294241782</v>
      </c>
      <c r="AD882" s="42">
        <f t="shared" si="289"/>
        <v>2.0915409835342538</v>
      </c>
      <c r="AE882" s="42">
        <f t="shared" si="290"/>
        <v>0.8456809567141097</v>
      </c>
      <c r="AF882" s="42">
        <f t="shared" si="291"/>
        <v>386.40596212225466</v>
      </c>
      <c r="AG882" s="42">
        <f t="shared" si="292"/>
        <v>370.94972363736446</v>
      </c>
      <c r="AH882" s="6">
        <f t="shared" si="293"/>
        <v>372.96</v>
      </c>
      <c r="AI882" s="4">
        <v>27.1300391632216</v>
      </c>
      <c r="AJ882" s="4">
        <f t="shared" si="301"/>
        <v>300.2800391632216</v>
      </c>
      <c r="AK882" s="8">
        <f t="shared" si="294"/>
        <v>0.20940797743715367</v>
      </c>
      <c r="AL882" s="8">
        <f t="shared" si="295"/>
        <v>442.69704559492976</v>
      </c>
      <c r="AM882" s="8">
        <f t="shared" si="296"/>
        <v>1.2730573435631247</v>
      </c>
      <c r="AN882" s="8">
        <f t="shared" si="297"/>
        <v>24.662419013160033</v>
      </c>
      <c r="AO882" s="22">
        <f t="shared" si="298"/>
        <v>1.0361484984983198E-2</v>
      </c>
      <c r="AP882" s="22">
        <f t="shared" si="299"/>
        <v>0.11457815528426328</v>
      </c>
      <c r="AQ882" s="19">
        <f t="shared" si="302"/>
        <v>0.11457815528426328</v>
      </c>
      <c r="AX882">
        <v>0.20350718771659959</v>
      </c>
      <c r="AY882">
        <v>58.482758620689658</v>
      </c>
      <c r="AZ882">
        <v>2.4367816091954024</v>
      </c>
      <c r="BA882">
        <v>1.9737931034482761</v>
      </c>
      <c r="BB882">
        <v>7.2844827586206895</v>
      </c>
      <c r="BC882">
        <v>0.30352011494252873</v>
      </c>
      <c r="BD882">
        <v>1.6702729885057472</v>
      </c>
      <c r="BE882">
        <v>0.16702729885057474</v>
      </c>
      <c r="BF882">
        <v>0</v>
      </c>
      <c r="BG882">
        <v>26.465</v>
      </c>
      <c r="BH882">
        <v>0.28132270002322579</v>
      </c>
      <c r="BI882">
        <v>3.4549529092066105</v>
      </c>
      <c r="BJ882">
        <v>2.0024907061761512</v>
      </c>
      <c r="BK882">
        <v>0.4640214051993154</v>
      </c>
      <c r="BL882">
        <v>1.2889483477758761E-3</v>
      </c>
      <c r="BP882" s="50">
        <f t="shared" si="303"/>
        <v>0.28140695015953504</v>
      </c>
      <c r="BQ882" s="50">
        <f t="shared" si="304"/>
        <v>6.6810919540229885E-2</v>
      </c>
      <c r="BR882" s="50">
        <f t="shared" si="305"/>
        <v>0.46718005280575498</v>
      </c>
      <c r="BS882" s="50">
        <f t="shared" si="306"/>
        <v>0.49751111368195661</v>
      </c>
      <c r="BT882" s="50">
        <f t="shared" si="307"/>
        <v>1.297722368904875E-3</v>
      </c>
      <c r="BU882" s="50">
        <f t="shared" si="307"/>
        <v>1.3819753157832129E-3</v>
      </c>
    </row>
    <row r="883" spans="1:73" x14ac:dyDescent="0.25">
      <c r="A883" s="21">
        <v>43739.529166666667</v>
      </c>
      <c r="B883" s="17">
        <v>337976</v>
      </c>
      <c r="C883" s="17">
        <v>13.44</v>
      </c>
      <c r="D883" s="17">
        <v>28.59</v>
      </c>
      <c r="E883" s="17">
        <v>679.1</v>
      </c>
      <c r="F883" s="17">
        <v>80.7</v>
      </c>
      <c r="G883" s="17">
        <v>-104.3</v>
      </c>
      <c r="H883" s="17">
        <v>-20.61</v>
      </c>
      <c r="I883" s="17">
        <v>32.33</v>
      </c>
      <c r="J883" s="17">
        <v>305.5</v>
      </c>
      <c r="K883" s="17">
        <v>598.4</v>
      </c>
      <c r="L883" s="17">
        <v>-83.7</v>
      </c>
      <c r="M883" s="17">
        <v>0.11899999999999999</v>
      </c>
      <c r="N883" s="17">
        <v>574.79999999999995</v>
      </c>
      <c r="O883" s="17">
        <v>60.05</v>
      </c>
      <c r="P883" s="17">
        <v>514.79999999999995</v>
      </c>
      <c r="Q883" s="17">
        <v>389.5</v>
      </c>
      <c r="R883" s="17">
        <v>473.2</v>
      </c>
      <c r="S883" s="17">
        <v>25.54</v>
      </c>
      <c r="T883" s="17">
        <v>59.55</v>
      </c>
      <c r="U883" s="17">
        <v>0.39</v>
      </c>
      <c r="V883" s="17">
        <v>349</v>
      </c>
      <c r="W883" s="17">
        <v>27.45</v>
      </c>
      <c r="X883" s="17">
        <v>0.66800000000000004</v>
      </c>
      <c r="Y883" s="17">
        <v>6.6783479999999997</v>
      </c>
      <c r="Z883" s="7">
        <f t="shared" si="286"/>
        <v>26.494999999999997</v>
      </c>
      <c r="AA883" s="7">
        <f t="shared" si="300"/>
        <v>299.64499999999998</v>
      </c>
      <c r="AB883" s="2">
        <f t="shared" si="287"/>
        <v>550.07100000000003</v>
      </c>
      <c r="AC883" s="42">
        <f t="shared" si="288"/>
        <v>3.697805138012189</v>
      </c>
      <c r="AD883" s="42">
        <f t="shared" si="289"/>
        <v>2.2020429596862585</v>
      </c>
      <c r="AE883" s="42">
        <f t="shared" si="290"/>
        <v>0.85191787052916557</v>
      </c>
      <c r="AF883" s="42">
        <f t="shared" si="291"/>
        <v>389.41163952767243</v>
      </c>
      <c r="AG883" s="42">
        <f t="shared" si="292"/>
        <v>373.83517394656553</v>
      </c>
      <c r="AH883" s="6">
        <f t="shared" si="293"/>
        <v>373.91999999999996</v>
      </c>
      <c r="AI883" s="4">
        <v>27.508474398473901</v>
      </c>
      <c r="AJ883" s="4">
        <f t="shared" si="301"/>
        <v>300.65847439847386</v>
      </c>
      <c r="AK883" s="8">
        <f t="shared" si="294"/>
        <v>0.2094708868546592</v>
      </c>
      <c r="AL883" s="8">
        <f t="shared" si="295"/>
        <v>445.00008467677316</v>
      </c>
      <c r="AM883" s="8">
        <f t="shared" si="296"/>
        <v>1.6061911467817269</v>
      </c>
      <c r="AN883" s="8">
        <f t="shared" si="297"/>
        <v>47.418792952062965</v>
      </c>
      <c r="AO883" s="22">
        <f t="shared" si="298"/>
        <v>9.8257163313816408E-3</v>
      </c>
      <c r="AP883" s="22">
        <f t="shared" si="299"/>
        <v>0.10865358133779056</v>
      </c>
      <c r="AQ883" s="19">
        <f t="shared" si="302"/>
        <v>0.10865358133779056</v>
      </c>
      <c r="AX883">
        <v>0.20382072858809019</v>
      </c>
      <c r="AY883">
        <v>58.543103448275865</v>
      </c>
      <c r="AZ883">
        <v>2.4392959770114944</v>
      </c>
      <c r="BA883">
        <v>1.9758297413793107</v>
      </c>
      <c r="BB883">
        <v>7.2155172413793096</v>
      </c>
      <c r="BC883">
        <v>0.3006465517241379</v>
      </c>
      <c r="BD883">
        <v>1.6751831896551728</v>
      </c>
      <c r="BE883">
        <v>0.16751831896551728</v>
      </c>
      <c r="BF883">
        <v>0</v>
      </c>
      <c r="BG883">
        <v>26.494999999999997</v>
      </c>
      <c r="BH883">
        <v>0.44781980820023704</v>
      </c>
      <c r="BI883">
        <v>3.4610630818885504</v>
      </c>
      <c r="BJ883">
        <v>2.0610630652646318</v>
      </c>
      <c r="BK883">
        <v>0.46566552145474266</v>
      </c>
      <c r="BL883">
        <v>1.2935153373742853E-3</v>
      </c>
      <c r="BP883" s="50">
        <f t="shared" si="303"/>
        <v>0.44795392066211698</v>
      </c>
      <c r="BQ883" s="50">
        <f t="shared" si="304"/>
        <v>6.7007327586206908E-2</v>
      </c>
      <c r="BR883" s="50">
        <f t="shared" si="305"/>
        <v>0.47065719458388705</v>
      </c>
      <c r="BS883" s="50">
        <f t="shared" si="306"/>
        <v>0.50079844999496093</v>
      </c>
      <c r="BT883" s="50">
        <f t="shared" si="307"/>
        <v>1.3073810960663528E-3</v>
      </c>
      <c r="BU883" s="50">
        <f t="shared" si="307"/>
        <v>1.3911068055415582E-3</v>
      </c>
    </row>
    <row r="884" spans="1:73" x14ac:dyDescent="0.25">
      <c r="A884" s="21">
        <v>43739.529166666667</v>
      </c>
      <c r="B884" s="17">
        <v>337977</v>
      </c>
      <c r="C884" s="17">
        <v>13.44</v>
      </c>
      <c r="D884" s="17">
        <v>28.6</v>
      </c>
      <c r="E884" s="17">
        <v>679.5</v>
      </c>
      <c r="F884" s="17">
        <v>80.5</v>
      </c>
      <c r="G884" s="17">
        <v>-103.9</v>
      </c>
      <c r="H884" s="17">
        <v>-20.49</v>
      </c>
      <c r="I884" s="17">
        <v>32.36</v>
      </c>
      <c r="J884" s="17">
        <v>305.5</v>
      </c>
      <c r="K884" s="17">
        <v>599</v>
      </c>
      <c r="L884" s="17">
        <v>-83.5</v>
      </c>
      <c r="M884" s="17">
        <v>0.11799999999999999</v>
      </c>
      <c r="N884" s="17">
        <v>575.5</v>
      </c>
      <c r="O884" s="17">
        <v>60.01</v>
      </c>
      <c r="P884" s="17">
        <v>515.5</v>
      </c>
      <c r="Q884" s="17">
        <v>390</v>
      </c>
      <c r="R884" s="17">
        <v>473.4</v>
      </c>
      <c r="S884" s="17">
        <v>25.56</v>
      </c>
      <c r="T884" s="17">
        <v>58.49</v>
      </c>
      <c r="U884" s="17">
        <v>0.38500000000000001</v>
      </c>
      <c r="V884" s="17">
        <v>44</v>
      </c>
      <c r="W884" s="17">
        <v>27.35</v>
      </c>
      <c r="X884" s="17">
        <v>0.66800000000000004</v>
      </c>
      <c r="Y884" s="17">
        <v>6.6831509999999996</v>
      </c>
      <c r="Z884" s="7">
        <f t="shared" si="286"/>
        <v>26.454999999999998</v>
      </c>
      <c r="AA884" s="7">
        <f t="shared" si="300"/>
        <v>299.60499999999996</v>
      </c>
      <c r="AB884" s="2">
        <f t="shared" si="287"/>
        <v>550.39499999999998</v>
      </c>
      <c r="AC884" s="42">
        <f t="shared" si="288"/>
        <v>3.7569639236391099</v>
      </c>
      <c r="AD884" s="42">
        <f t="shared" si="289"/>
        <v>2.1974481989365153</v>
      </c>
      <c r="AE884" s="42">
        <f t="shared" si="290"/>
        <v>0.85167970454865383</v>
      </c>
      <c r="AF884" s="42">
        <f t="shared" si="291"/>
        <v>389.09494135324655</v>
      </c>
      <c r="AG884" s="42">
        <f t="shared" si="292"/>
        <v>373.53114369911668</v>
      </c>
      <c r="AH884" s="6">
        <f t="shared" si="293"/>
        <v>374.4</v>
      </c>
      <c r="AI884" s="4">
        <v>27.748644221262101</v>
      </c>
      <c r="AJ884" s="4">
        <f t="shared" si="301"/>
        <v>300.89864422126209</v>
      </c>
      <c r="AK884" s="8">
        <f t="shared" si="294"/>
        <v>0.2093870104306674</v>
      </c>
      <c r="AL884" s="8">
        <f t="shared" si="295"/>
        <v>446.47222292623718</v>
      </c>
      <c r="AM884" s="8">
        <f t="shared" si="296"/>
        <v>1.5958618361249197</v>
      </c>
      <c r="AN884" s="8">
        <f t="shared" si="297"/>
        <v>60.13822789232799</v>
      </c>
      <c r="AO884" s="22">
        <f t="shared" si="298"/>
        <v>9.5209179217782564E-3</v>
      </c>
      <c r="AP884" s="22">
        <f t="shared" si="299"/>
        <v>0.10528309539330026</v>
      </c>
      <c r="AQ884" s="19">
        <f t="shared" si="302"/>
        <v>0.10528309539330026</v>
      </c>
      <c r="AX884">
        <v>0.20340276431356541</v>
      </c>
      <c r="AY884">
        <v>58.577586206896555</v>
      </c>
      <c r="AZ884">
        <v>2.4407327586206899</v>
      </c>
      <c r="BA884">
        <v>1.9769935344827589</v>
      </c>
      <c r="BB884">
        <v>7.1896551724137909</v>
      </c>
      <c r="BC884">
        <v>0.29956896551724127</v>
      </c>
      <c r="BD884">
        <v>1.6774245689655176</v>
      </c>
      <c r="BE884">
        <v>0.16774245689655176</v>
      </c>
      <c r="BF884">
        <v>0</v>
      </c>
      <c r="BG884">
        <v>26.454999999999998</v>
      </c>
      <c r="BH884">
        <v>0.44207852860792629</v>
      </c>
      <c r="BI884">
        <v>3.4529182745870131</v>
      </c>
      <c r="BJ884">
        <v>2.0196118988059437</v>
      </c>
      <c r="BK884">
        <v>0.46645469671645423</v>
      </c>
      <c r="BL884">
        <v>1.2957074908790396E-3</v>
      </c>
      <c r="BP884" s="50">
        <f t="shared" si="303"/>
        <v>0.44221092167926934</v>
      </c>
      <c r="BQ884" s="50">
        <f t="shared" si="304"/>
        <v>6.7096982758620707E-2</v>
      </c>
      <c r="BR884" s="50">
        <f t="shared" si="305"/>
        <v>0.47139993142329151</v>
      </c>
      <c r="BS884" s="50">
        <f t="shared" si="306"/>
        <v>0.50157505621834386</v>
      </c>
      <c r="BT884" s="50">
        <f t="shared" si="307"/>
        <v>1.3094442539535874E-3</v>
      </c>
      <c r="BU884" s="50">
        <f t="shared" si="307"/>
        <v>1.3932640450509551E-3</v>
      </c>
    </row>
    <row r="885" spans="1:73" x14ac:dyDescent="0.25">
      <c r="A885" s="21">
        <v>43739.529166666667</v>
      </c>
      <c r="B885" s="17">
        <v>337978</v>
      </c>
      <c r="C885" s="17">
        <v>13.44</v>
      </c>
      <c r="D885" s="17">
        <v>28.6</v>
      </c>
      <c r="E885" s="17">
        <v>680.2</v>
      </c>
      <c r="F885" s="17">
        <v>80.5</v>
      </c>
      <c r="G885" s="17">
        <v>-103.6</v>
      </c>
      <c r="H885" s="17">
        <v>-18.82</v>
      </c>
      <c r="I885" s="17">
        <v>32.39</v>
      </c>
      <c r="J885" s="17">
        <v>305.5</v>
      </c>
      <c r="K885" s="17">
        <v>599.79999999999995</v>
      </c>
      <c r="L885" s="17">
        <v>-84.8</v>
      </c>
      <c r="M885" s="17">
        <v>0.11799999999999999</v>
      </c>
      <c r="N885" s="17">
        <v>576.6</v>
      </c>
      <c r="O885" s="17">
        <v>61.66</v>
      </c>
      <c r="P885" s="17">
        <v>515</v>
      </c>
      <c r="Q885" s="17">
        <v>390.5</v>
      </c>
      <c r="R885" s="17">
        <v>475.3</v>
      </c>
      <c r="S885" s="17">
        <v>25.58</v>
      </c>
      <c r="T885" s="17">
        <v>59.58</v>
      </c>
      <c r="U885" s="17">
        <v>0.17499999999999999</v>
      </c>
      <c r="V885" s="17">
        <v>274</v>
      </c>
      <c r="W885" s="17">
        <v>28</v>
      </c>
      <c r="X885" s="17">
        <v>0.66900000000000004</v>
      </c>
      <c r="Y885" s="17">
        <v>6.6860099999999996</v>
      </c>
      <c r="Z885" s="7">
        <f t="shared" si="286"/>
        <v>26.79</v>
      </c>
      <c r="AA885" s="7">
        <f t="shared" si="300"/>
        <v>299.94</v>
      </c>
      <c r="AB885" s="2">
        <f t="shared" si="287"/>
        <v>550.9620000000001</v>
      </c>
      <c r="AC885" s="42">
        <f t="shared" si="288"/>
        <v>3.781808291362124</v>
      </c>
      <c r="AD885" s="42">
        <f t="shared" si="289"/>
        <v>2.2532013799935537</v>
      </c>
      <c r="AE885" s="42">
        <f t="shared" si="290"/>
        <v>0.85460008321521141</v>
      </c>
      <c r="AF885" s="42">
        <f t="shared" si="291"/>
        <v>392.17828065963965</v>
      </c>
      <c r="AG885" s="42">
        <f t="shared" si="292"/>
        <v>376.49114943325407</v>
      </c>
      <c r="AH885" s="6">
        <f t="shared" si="293"/>
        <v>374.88</v>
      </c>
      <c r="AI885" s="4">
        <v>27.883118928065599</v>
      </c>
      <c r="AJ885" s="4">
        <f t="shared" si="301"/>
        <v>301.03311892806556</v>
      </c>
      <c r="AK885" s="8">
        <f t="shared" si="294"/>
        <v>0.21009016734579511</v>
      </c>
      <c r="AL885" s="8">
        <f t="shared" si="295"/>
        <v>447.23639401896662</v>
      </c>
      <c r="AM885" s="8">
        <f t="shared" si="296"/>
        <v>1.0759298304257578</v>
      </c>
      <c r="AN885" s="8">
        <f t="shared" si="297"/>
        <v>34.260354128532441</v>
      </c>
      <c r="AO885" s="22">
        <f t="shared" si="298"/>
        <v>1.0116525539024783E-2</v>
      </c>
      <c r="AP885" s="22">
        <f t="shared" si="299"/>
        <v>0.11186937353357335</v>
      </c>
      <c r="AQ885" s="19">
        <f t="shared" si="302"/>
        <v>0.11186937353357335</v>
      </c>
      <c r="AX885">
        <v>0.20692558792704718</v>
      </c>
      <c r="AY885">
        <v>58.637931034482762</v>
      </c>
      <c r="AZ885">
        <v>2.4432471264367819</v>
      </c>
      <c r="BA885">
        <v>1.9790301724137935</v>
      </c>
      <c r="BB885">
        <v>7.3103448275862082</v>
      </c>
      <c r="BC885">
        <v>0.30459770114942536</v>
      </c>
      <c r="BD885">
        <v>1.6744324712643681</v>
      </c>
      <c r="BE885">
        <v>0.16744324712643682</v>
      </c>
      <c r="BF885">
        <v>0</v>
      </c>
      <c r="BG885">
        <v>26.79</v>
      </c>
      <c r="BH885">
        <v>0.20094478573087557</v>
      </c>
      <c r="BI885">
        <v>3.5216497208880035</v>
      </c>
      <c r="BJ885">
        <v>2.0981989037050726</v>
      </c>
      <c r="BK885">
        <v>0.46639860888264623</v>
      </c>
      <c r="BL885">
        <v>1.295551691340684E-3</v>
      </c>
      <c r="BP885" s="50">
        <f t="shared" si="303"/>
        <v>0.20100496439966786</v>
      </c>
      <c r="BQ885" s="50">
        <f t="shared" si="304"/>
        <v>6.6977298850574726E-2</v>
      </c>
      <c r="BR885" s="50">
        <f t="shared" si="305"/>
        <v>0.46864873994092215</v>
      </c>
      <c r="BS885" s="50">
        <f t="shared" si="306"/>
        <v>0.49932700199062452</v>
      </c>
      <c r="BT885" s="50">
        <f t="shared" si="307"/>
        <v>1.3018020553914504E-3</v>
      </c>
      <c r="BU885" s="50">
        <f t="shared" si="307"/>
        <v>1.3870194499739569E-3</v>
      </c>
    </row>
    <row r="886" spans="1:73" x14ac:dyDescent="0.25">
      <c r="A886" s="21">
        <v>43739.529861111114</v>
      </c>
      <c r="B886" s="17">
        <v>337979</v>
      </c>
      <c r="C886" s="17">
        <v>13.44</v>
      </c>
      <c r="D886" s="17">
        <v>28.61</v>
      </c>
      <c r="E886" s="17">
        <v>680.8</v>
      </c>
      <c r="F886" s="17">
        <v>80.7</v>
      </c>
      <c r="G886" s="17">
        <v>-103.2</v>
      </c>
      <c r="H886" s="17">
        <v>-18.41</v>
      </c>
      <c r="I886" s="17">
        <v>32.42</v>
      </c>
      <c r="J886" s="17">
        <v>305.60000000000002</v>
      </c>
      <c r="K886" s="17">
        <v>600</v>
      </c>
      <c r="L886" s="17">
        <v>-84.8</v>
      </c>
      <c r="M886" s="17">
        <v>0.11899999999999999</v>
      </c>
      <c r="N886" s="17">
        <v>577.6</v>
      </c>
      <c r="O886" s="17">
        <v>62.33</v>
      </c>
      <c r="P886" s="17">
        <v>515.29999999999995</v>
      </c>
      <c r="Q886" s="17">
        <v>391.2</v>
      </c>
      <c r="R886" s="17">
        <v>475.9</v>
      </c>
      <c r="S886" s="17">
        <v>25.6</v>
      </c>
      <c r="T886" s="17">
        <v>61.41</v>
      </c>
      <c r="U886" s="17">
        <v>0.33500000000000002</v>
      </c>
      <c r="V886" s="17">
        <v>289</v>
      </c>
      <c r="W886" s="17">
        <v>27.7</v>
      </c>
      <c r="X886" s="17">
        <v>0.66900000000000004</v>
      </c>
      <c r="Y886" s="17">
        <v>6.6920780000000004</v>
      </c>
      <c r="Z886" s="7">
        <f t="shared" si="286"/>
        <v>26.65</v>
      </c>
      <c r="AA886" s="7">
        <f t="shared" si="300"/>
        <v>299.79999999999995</v>
      </c>
      <c r="AB886" s="2">
        <f t="shared" si="287"/>
        <v>551.44799999999998</v>
      </c>
      <c r="AC886" s="42">
        <f t="shared" si="288"/>
        <v>3.6823232823719501</v>
      </c>
      <c r="AD886" s="42">
        <f t="shared" si="289"/>
        <v>2.2613147277046144</v>
      </c>
      <c r="AE886" s="42">
        <f t="shared" si="290"/>
        <v>0.85509653901537075</v>
      </c>
      <c r="AF886" s="42">
        <f t="shared" si="291"/>
        <v>391.67398042879091</v>
      </c>
      <c r="AG886" s="42">
        <f t="shared" si="292"/>
        <v>376.00702121163926</v>
      </c>
      <c r="AH886" s="6">
        <f t="shared" si="293"/>
        <v>375.55199999999996</v>
      </c>
      <c r="AI886" s="4">
        <v>27.459043098823201</v>
      </c>
      <c r="AJ886" s="4">
        <f t="shared" si="301"/>
        <v>300.60904309882318</v>
      </c>
      <c r="AK886" s="8">
        <f t="shared" si="294"/>
        <v>0.20979611956696181</v>
      </c>
      <c r="AL886" s="8">
        <f t="shared" si="295"/>
        <v>444.66899842026078</v>
      </c>
      <c r="AM886" s="8">
        <f t="shared" si="296"/>
        <v>1.4886319222695716</v>
      </c>
      <c r="AN886" s="8">
        <f t="shared" si="297"/>
        <v>35.083221878446295</v>
      </c>
      <c r="AO886" s="22">
        <f t="shared" si="298"/>
        <v>1.0182608156061007E-2</v>
      </c>
      <c r="AP886" s="22">
        <f t="shared" si="299"/>
        <v>0.11260012056137297</v>
      </c>
      <c r="AQ886" s="19">
        <f t="shared" si="302"/>
        <v>0.11260012056137297</v>
      </c>
      <c r="AX886">
        <v>0.20544717183601532</v>
      </c>
      <c r="AY886">
        <v>58.689655172413794</v>
      </c>
      <c r="AZ886">
        <v>2.4454022988505746</v>
      </c>
      <c r="BA886">
        <v>1.9807758620689655</v>
      </c>
      <c r="BB886">
        <v>7.3017241379310338</v>
      </c>
      <c r="BC886">
        <v>0.30423850574712641</v>
      </c>
      <c r="BD886">
        <v>1.6765373563218391</v>
      </c>
      <c r="BE886">
        <v>0.16765373563218391</v>
      </c>
      <c r="BF886">
        <v>0</v>
      </c>
      <c r="BG886">
        <v>26.65</v>
      </c>
      <c r="BH886">
        <v>0.38466573268481896</v>
      </c>
      <c r="BI886">
        <v>3.4927825272241049</v>
      </c>
      <c r="BJ886">
        <v>2.144917749968323</v>
      </c>
      <c r="BK886">
        <v>0.46608389560234526</v>
      </c>
      <c r="BL886">
        <v>1.2946774877842925E-3</v>
      </c>
      <c r="BP886" s="50">
        <f t="shared" si="303"/>
        <v>0.38478093185079282</v>
      </c>
      <c r="BQ886" s="50">
        <f t="shared" si="304"/>
        <v>6.7061494252873569E-2</v>
      </c>
      <c r="BR886" s="50">
        <f t="shared" si="305"/>
        <v>0.47036570295903213</v>
      </c>
      <c r="BS886" s="50">
        <f t="shared" si="306"/>
        <v>0.50070416038239662</v>
      </c>
      <c r="BT886" s="50">
        <f t="shared" si="307"/>
        <v>1.3065713971084226E-3</v>
      </c>
      <c r="BU886" s="50">
        <f t="shared" si="307"/>
        <v>1.3908448899511018E-3</v>
      </c>
    </row>
    <row r="887" spans="1:73" x14ac:dyDescent="0.25">
      <c r="A887" s="21">
        <v>43739.529861111114</v>
      </c>
      <c r="B887" s="17">
        <v>337980</v>
      </c>
      <c r="C887" s="17">
        <v>13.44</v>
      </c>
      <c r="D887" s="17">
        <v>28.61</v>
      </c>
      <c r="E887" s="17">
        <v>680</v>
      </c>
      <c r="F887" s="17">
        <v>80.7</v>
      </c>
      <c r="G887" s="17">
        <v>-103.7</v>
      </c>
      <c r="H887" s="17">
        <v>-17.84</v>
      </c>
      <c r="I887" s="17">
        <v>32.450000000000003</v>
      </c>
      <c r="J887" s="17">
        <v>305.60000000000002</v>
      </c>
      <c r="K887" s="17">
        <v>599.29999999999995</v>
      </c>
      <c r="L887" s="17">
        <v>-85.9</v>
      </c>
      <c r="M887" s="17">
        <v>0.11899999999999999</v>
      </c>
      <c r="N887" s="17">
        <v>576.29999999999995</v>
      </c>
      <c r="O887" s="17">
        <v>62.89</v>
      </c>
      <c r="P887" s="17">
        <v>513.4</v>
      </c>
      <c r="Q887" s="17">
        <v>390.8</v>
      </c>
      <c r="R887" s="17">
        <v>476.7</v>
      </c>
      <c r="S887" s="17">
        <v>25.61</v>
      </c>
      <c r="T887" s="17">
        <v>60.55</v>
      </c>
      <c r="U887" s="17">
        <v>0.745</v>
      </c>
      <c r="V887" s="17">
        <v>316</v>
      </c>
      <c r="W887" s="17">
        <v>27.4</v>
      </c>
      <c r="X887" s="17">
        <v>0.66900000000000004</v>
      </c>
      <c r="Y887" s="17">
        <v>6.6877300000000002</v>
      </c>
      <c r="Z887" s="7">
        <f t="shared" si="286"/>
        <v>26.504999999999999</v>
      </c>
      <c r="AA887" s="7">
        <f t="shared" si="300"/>
        <v>299.65499999999997</v>
      </c>
      <c r="AB887" s="2">
        <f t="shared" si="287"/>
        <v>550.80000000000007</v>
      </c>
      <c r="AC887" s="42">
        <f t="shared" si="288"/>
        <v>3.6209351855514038</v>
      </c>
      <c r="AD887" s="42">
        <f t="shared" si="289"/>
        <v>2.1924762548513748</v>
      </c>
      <c r="AE887" s="42">
        <f t="shared" si="290"/>
        <v>0.85138355802323151</v>
      </c>
      <c r="AF887" s="42">
        <f t="shared" si="291"/>
        <v>389.21935835592791</v>
      </c>
      <c r="AG887" s="42">
        <f t="shared" si="292"/>
        <v>373.6505840216908</v>
      </c>
      <c r="AH887" s="6">
        <f t="shared" si="293"/>
        <v>375.16800000000001</v>
      </c>
      <c r="AI887" s="4">
        <v>27.186389946502899</v>
      </c>
      <c r="AJ887" s="4">
        <f t="shared" si="301"/>
        <v>300.33638994650289</v>
      </c>
      <c r="AK887" s="8">
        <f t="shared" si="294"/>
        <v>0.2094918594599989</v>
      </c>
      <c r="AL887" s="8">
        <f t="shared" si="295"/>
        <v>443.03274022820807</v>
      </c>
      <c r="AM887" s="8">
        <f t="shared" si="296"/>
        <v>2.2199493237459276</v>
      </c>
      <c r="AN887" s="8">
        <f t="shared" si="297"/>
        <v>44.06352802706941</v>
      </c>
      <c r="AO887" s="22">
        <f t="shared" si="298"/>
        <v>9.9919084631634944E-3</v>
      </c>
      <c r="AP887" s="22">
        <f t="shared" si="299"/>
        <v>0.1104913476338303</v>
      </c>
      <c r="AQ887" s="19">
        <f t="shared" si="302"/>
        <v>0.1104913476338303</v>
      </c>
      <c r="AX887">
        <v>0.2039253324840897</v>
      </c>
      <c r="AY887">
        <v>58.620689655172413</v>
      </c>
      <c r="AZ887">
        <v>2.4425287356321839</v>
      </c>
      <c r="BA887">
        <v>1.9784482758620692</v>
      </c>
      <c r="BB887">
        <v>7.4051724137931014</v>
      </c>
      <c r="BC887">
        <v>0.30854885057471254</v>
      </c>
      <c r="BD887">
        <v>1.6698994252873567</v>
      </c>
      <c r="BE887">
        <v>0.16698994252873567</v>
      </c>
      <c r="BF887">
        <v>0</v>
      </c>
      <c r="BG887">
        <v>26.504999999999999</v>
      </c>
      <c r="BH887">
        <v>0.85545065925429886</v>
      </c>
      <c r="BI887">
        <v>3.4631018972277512</v>
      </c>
      <c r="BJ887">
        <v>2.0969081987714033</v>
      </c>
      <c r="BK887">
        <v>0.46490006364686126</v>
      </c>
      <c r="BL887">
        <v>1.2913890656857257E-3</v>
      </c>
      <c r="BP887" s="50">
        <f t="shared" si="303"/>
        <v>0.85570684844430034</v>
      </c>
      <c r="BQ887" s="50">
        <f t="shared" si="304"/>
        <v>6.679597701149427E-2</v>
      </c>
      <c r="BR887" s="50">
        <f t="shared" si="305"/>
        <v>0.47419829459460572</v>
      </c>
      <c r="BS887" s="50">
        <f t="shared" si="306"/>
        <v>0.5035612711410149</v>
      </c>
      <c r="BT887" s="50">
        <f t="shared" si="307"/>
        <v>1.3172174849850158E-3</v>
      </c>
      <c r="BU887" s="50">
        <f t="shared" si="307"/>
        <v>1.3987813087250414E-3</v>
      </c>
    </row>
    <row r="888" spans="1:73" x14ac:dyDescent="0.25">
      <c r="A888" s="21">
        <v>43739.529861111114</v>
      </c>
      <c r="B888" s="17">
        <v>337981</v>
      </c>
      <c r="C888" s="17">
        <v>13.44</v>
      </c>
      <c r="D888" s="17">
        <v>28.62</v>
      </c>
      <c r="E888" s="17">
        <v>680.2</v>
      </c>
      <c r="F888" s="17">
        <v>81</v>
      </c>
      <c r="G888" s="17">
        <v>-103.7</v>
      </c>
      <c r="H888" s="17">
        <v>-17.97</v>
      </c>
      <c r="I888" s="17">
        <v>32.47</v>
      </c>
      <c r="J888" s="17">
        <v>305.60000000000002</v>
      </c>
      <c r="K888" s="17">
        <v>599.20000000000005</v>
      </c>
      <c r="L888" s="17">
        <v>-85.7</v>
      </c>
      <c r="M888" s="17">
        <v>0.11899999999999999</v>
      </c>
      <c r="N888" s="17">
        <v>576.5</v>
      </c>
      <c r="O888" s="17">
        <v>62.98</v>
      </c>
      <c r="P888" s="17">
        <v>513.5</v>
      </c>
      <c r="Q888" s="17">
        <v>391</v>
      </c>
      <c r="R888" s="17">
        <v>476.7</v>
      </c>
      <c r="S888" s="17">
        <v>25.64</v>
      </c>
      <c r="T888" s="17">
        <v>58.56</v>
      </c>
      <c r="U888" s="17">
        <v>0.91500000000000004</v>
      </c>
      <c r="V888" s="17">
        <v>341.5</v>
      </c>
      <c r="W888" s="17">
        <v>26.1</v>
      </c>
      <c r="X888" s="17">
        <v>0.67</v>
      </c>
      <c r="Y888" s="17">
        <v>6.6964139999999999</v>
      </c>
      <c r="Z888" s="7">
        <f t="shared" si="286"/>
        <v>25.87</v>
      </c>
      <c r="AA888" s="7">
        <f t="shared" si="300"/>
        <v>299.02</v>
      </c>
      <c r="AB888" s="2">
        <f t="shared" si="287"/>
        <v>550.9620000000001</v>
      </c>
      <c r="AC888" s="42">
        <f t="shared" si="288"/>
        <v>3.7404070913006282</v>
      </c>
      <c r="AD888" s="42">
        <f t="shared" si="289"/>
        <v>2.190382392665648</v>
      </c>
      <c r="AE888" s="42">
        <f t="shared" si="290"/>
        <v>0.85152551253048148</v>
      </c>
      <c r="AF888" s="42">
        <f t="shared" si="291"/>
        <v>385.9949936144767</v>
      </c>
      <c r="AG888" s="42">
        <f t="shared" si="292"/>
        <v>370.55519386989761</v>
      </c>
      <c r="AH888" s="6">
        <f t="shared" si="293"/>
        <v>375.36</v>
      </c>
      <c r="AI888" s="4">
        <v>27.623259227238901</v>
      </c>
      <c r="AJ888" s="4">
        <f t="shared" si="301"/>
        <v>300.7732592272389</v>
      </c>
      <c r="AK888" s="8">
        <f t="shared" si="294"/>
        <v>0.20816287481584805</v>
      </c>
      <c r="AL888" s="8">
        <f t="shared" si="295"/>
        <v>445.79767120184232</v>
      </c>
      <c r="AM888" s="8">
        <f t="shared" si="296"/>
        <v>2.4602286479105961</v>
      </c>
      <c r="AN888" s="8">
        <f t="shared" si="297"/>
        <v>125.64988317908501</v>
      </c>
      <c r="AO888" s="22">
        <f t="shared" si="298"/>
        <v>8.079520096783508E-3</v>
      </c>
      <c r="AP888" s="22">
        <f t="shared" si="299"/>
        <v>8.9343999399048274E-2</v>
      </c>
      <c r="AQ888" s="19">
        <f t="shared" si="302"/>
        <v>8.9343999399048274E-2</v>
      </c>
      <c r="AX888">
        <v>0.19737194752519954</v>
      </c>
      <c r="AY888">
        <v>58.637931034482762</v>
      </c>
      <c r="AZ888">
        <v>2.4432471264367819</v>
      </c>
      <c r="BA888">
        <v>1.9790301724137935</v>
      </c>
      <c r="BB888">
        <v>7.387931034482758</v>
      </c>
      <c r="BC888">
        <v>0.30783045977011492</v>
      </c>
      <c r="BD888">
        <v>1.6711997126436786</v>
      </c>
      <c r="BE888">
        <v>0.16711997126436787</v>
      </c>
      <c r="BF888">
        <v>0</v>
      </c>
      <c r="BG888">
        <v>25.87</v>
      </c>
      <c r="BH888">
        <v>1.0506541653928638</v>
      </c>
      <c r="BI888">
        <v>3.3356942269320435</v>
      </c>
      <c r="BJ888">
        <v>1.9533825392914048</v>
      </c>
      <c r="BK888">
        <v>0.46290052153123179</v>
      </c>
      <c r="BL888">
        <v>1.2858347820311994E-3</v>
      </c>
      <c r="BP888" s="50">
        <f t="shared" si="303"/>
        <v>1.0509688138611206</v>
      </c>
      <c r="BQ888" s="50">
        <f t="shared" si="304"/>
        <v>6.684798850574715E-2</v>
      </c>
      <c r="BR888" s="50">
        <f t="shared" si="305"/>
        <v>0.47441123614409331</v>
      </c>
      <c r="BS888" s="50">
        <f t="shared" si="306"/>
        <v>0.50320197326450877</v>
      </c>
      <c r="BT888" s="50">
        <f t="shared" si="307"/>
        <v>1.3178089892891482E-3</v>
      </c>
      <c r="BU888" s="50">
        <f t="shared" si="307"/>
        <v>1.39778325906808E-3</v>
      </c>
    </row>
    <row r="889" spans="1:73" x14ac:dyDescent="0.25">
      <c r="A889" s="21">
        <v>43739.529861111114</v>
      </c>
      <c r="B889" s="17">
        <v>337982</v>
      </c>
      <c r="C889" s="17">
        <v>13.43</v>
      </c>
      <c r="D889" s="17">
        <v>28.63</v>
      </c>
      <c r="E889" s="17">
        <v>680.9</v>
      </c>
      <c r="F889" s="17">
        <v>80.7</v>
      </c>
      <c r="G889" s="17">
        <v>-103.2</v>
      </c>
      <c r="H889" s="17">
        <v>-17.309999999999999</v>
      </c>
      <c r="I889" s="17">
        <v>32.479999999999997</v>
      </c>
      <c r="J889" s="17">
        <v>305.60000000000002</v>
      </c>
      <c r="K889" s="17">
        <v>600.20000000000005</v>
      </c>
      <c r="L889" s="17">
        <v>-85.9</v>
      </c>
      <c r="M889" s="17">
        <v>0.11799999999999999</v>
      </c>
      <c r="N889" s="17">
        <v>577.6</v>
      </c>
      <c r="O889" s="17">
        <v>63.37</v>
      </c>
      <c r="P889" s="17">
        <v>514.29999999999995</v>
      </c>
      <c r="Q889" s="17">
        <v>391.5</v>
      </c>
      <c r="R889" s="17">
        <v>477.4</v>
      </c>
      <c r="S889" s="17">
        <v>25.66</v>
      </c>
      <c r="T889" s="17">
        <v>58.27</v>
      </c>
      <c r="U889" s="17">
        <v>0.71</v>
      </c>
      <c r="V889" s="17">
        <v>169</v>
      </c>
      <c r="W889" s="17">
        <v>26.45</v>
      </c>
      <c r="X889" s="17">
        <v>0.67</v>
      </c>
      <c r="Y889" s="17">
        <v>6.7003269999999997</v>
      </c>
      <c r="Z889" s="7">
        <f t="shared" si="286"/>
        <v>26.055</v>
      </c>
      <c r="AA889" s="7">
        <f t="shared" si="300"/>
        <v>299.20499999999998</v>
      </c>
      <c r="AB889" s="2">
        <f t="shared" si="287"/>
        <v>551.529</v>
      </c>
      <c r="AC889" s="42">
        <f t="shared" si="288"/>
        <v>3.576416007615955</v>
      </c>
      <c r="AD889" s="42">
        <f t="shared" si="289"/>
        <v>2.0839776076378174</v>
      </c>
      <c r="AE889" s="42">
        <f t="shared" si="290"/>
        <v>0.84540849545432495</v>
      </c>
      <c r="AF889" s="42">
        <f t="shared" si="291"/>
        <v>384.17142055972533</v>
      </c>
      <c r="AG889" s="42">
        <f t="shared" si="292"/>
        <v>368.80456373733631</v>
      </c>
      <c r="AH889" s="6">
        <f t="shared" si="293"/>
        <v>375.84</v>
      </c>
      <c r="AI889" s="4">
        <v>26.953066803427799</v>
      </c>
      <c r="AJ889" s="4">
        <f t="shared" si="301"/>
        <v>300.10306680342779</v>
      </c>
      <c r="AK889" s="8">
        <f t="shared" si="294"/>
        <v>0.20854947734243387</v>
      </c>
      <c r="AL889" s="8">
        <f t="shared" si="295"/>
        <v>441.70001035851175</v>
      </c>
      <c r="AM889" s="8">
        <f t="shared" si="296"/>
        <v>2.1671755812577809</v>
      </c>
      <c r="AN889" s="8">
        <f t="shared" si="297"/>
        <v>56.694799853156944</v>
      </c>
      <c r="AO889" s="22">
        <f t="shared" si="298"/>
        <v>9.7665685150984255E-3</v>
      </c>
      <c r="AP889" s="22">
        <f t="shared" si="299"/>
        <v>0.10799951990850265</v>
      </c>
      <c r="AQ889" s="19">
        <f t="shared" si="302"/>
        <v>0.10799951990850265</v>
      </c>
      <c r="AX889">
        <v>0.19926263385411552</v>
      </c>
      <c r="AY889">
        <v>58.698275862068968</v>
      </c>
      <c r="AZ889">
        <v>2.4457614942528738</v>
      </c>
      <c r="BA889">
        <v>1.9810668103448279</v>
      </c>
      <c r="BB889">
        <v>7.4051724137931014</v>
      </c>
      <c r="BC889">
        <v>0.30854885057471254</v>
      </c>
      <c r="BD889">
        <v>1.6725179597701154</v>
      </c>
      <c r="BE889">
        <v>0.16725179597701156</v>
      </c>
      <c r="BF889">
        <v>0</v>
      </c>
      <c r="BG889">
        <v>26.055</v>
      </c>
      <c r="BH889">
        <v>0.81526170210812376</v>
      </c>
      <c r="BI889">
        <v>3.3723842227301928</v>
      </c>
      <c r="BJ889">
        <v>1.9650882865848833</v>
      </c>
      <c r="BK889">
        <v>0.46405658547557593</v>
      </c>
      <c r="BL889">
        <v>1.2890460707654886E-3</v>
      </c>
      <c r="BP889" s="50">
        <f t="shared" si="303"/>
        <v>0.81550585556436672</v>
      </c>
      <c r="BQ889" s="50">
        <f t="shared" si="304"/>
        <v>6.6900718390804623E-2</v>
      </c>
      <c r="BR889" s="50">
        <f t="shared" si="305"/>
        <v>0.47307059873478807</v>
      </c>
      <c r="BS889" s="50">
        <f t="shared" si="306"/>
        <v>0.50235415902514202</v>
      </c>
      <c r="BT889" s="50">
        <f t="shared" si="307"/>
        <v>1.3140849964855224E-3</v>
      </c>
      <c r="BU889" s="50">
        <f t="shared" si="307"/>
        <v>1.3954282195142833E-3</v>
      </c>
    </row>
    <row r="890" spans="1:73" x14ac:dyDescent="0.25">
      <c r="A890" s="21">
        <v>43739.529861111114</v>
      </c>
      <c r="B890" s="17">
        <v>337983</v>
      </c>
      <c r="C890" s="17">
        <v>13.4</v>
      </c>
      <c r="D890" s="17">
        <v>28.63</v>
      </c>
      <c r="E890" s="17">
        <v>683</v>
      </c>
      <c r="F890" s="17">
        <v>80.8</v>
      </c>
      <c r="G890" s="17">
        <v>-104.1</v>
      </c>
      <c r="H890" s="17">
        <v>-17.54</v>
      </c>
      <c r="I890" s="17">
        <v>32.51</v>
      </c>
      <c r="J890" s="17">
        <v>305.7</v>
      </c>
      <c r="K890" s="17">
        <v>602.1</v>
      </c>
      <c r="L890" s="17">
        <v>-86.5</v>
      </c>
      <c r="M890" s="17">
        <v>0.11799999999999999</v>
      </c>
      <c r="N890" s="17">
        <v>578.9</v>
      </c>
      <c r="O890" s="17">
        <v>63.29</v>
      </c>
      <c r="P890" s="17">
        <v>515.6</v>
      </c>
      <c r="Q890" s="17">
        <v>390.9</v>
      </c>
      <c r="R890" s="17">
        <v>477.4</v>
      </c>
      <c r="S890" s="17">
        <v>25.66</v>
      </c>
      <c r="T890" s="17">
        <v>58.63</v>
      </c>
      <c r="U890" s="17">
        <v>0.215</v>
      </c>
      <c r="V890" s="17">
        <v>350.5</v>
      </c>
      <c r="W890" s="17">
        <v>27.8</v>
      </c>
      <c r="X890" s="17">
        <v>0.67200000000000004</v>
      </c>
      <c r="Y890" s="17">
        <v>6.7168450000000002</v>
      </c>
      <c r="Z890" s="7">
        <f t="shared" si="286"/>
        <v>26.73</v>
      </c>
      <c r="AA890" s="7">
        <f t="shared" si="300"/>
        <v>299.88</v>
      </c>
      <c r="AB890" s="2">
        <f t="shared" si="287"/>
        <v>553.23</v>
      </c>
      <c r="AC890" s="42">
        <f t="shared" si="288"/>
        <v>3.5887625813158492</v>
      </c>
      <c r="AD890" s="42">
        <f t="shared" si="289"/>
        <v>2.1040915014254824</v>
      </c>
      <c r="AE890" s="42">
        <f t="shared" si="290"/>
        <v>0.84629776720654493</v>
      </c>
      <c r="AF890" s="42">
        <f t="shared" si="291"/>
        <v>388.05766189659454</v>
      </c>
      <c r="AG890" s="42">
        <f t="shared" si="292"/>
        <v>372.53535542073075</v>
      </c>
      <c r="AH890" s="6">
        <f t="shared" si="293"/>
        <v>375.26399999999995</v>
      </c>
      <c r="AI890" s="4">
        <v>27.0707423868113</v>
      </c>
      <c r="AJ890" s="4">
        <f t="shared" si="301"/>
        <v>300.22074238681125</v>
      </c>
      <c r="AK890" s="8">
        <f t="shared" si="294"/>
        <v>0.20996411324875008</v>
      </c>
      <c r="AL890" s="8">
        <f t="shared" si="295"/>
        <v>442.27825162757466</v>
      </c>
      <c r="AM890" s="8">
        <f t="shared" si="296"/>
        <v>1.1925707526180573</v>
      </c>
      <c r="AN890" s="8">
        <f t="shared" si="297"/>
        <v>11.837249458572346</v>
      </c>
      <c r="AO890" s="22">
        <f t="shared" si="298"/>
        <v>1.0800300395736571E-2</v>
      </c>
      <c r="AP890" s="22">
        <f t="shared" si="299"/>
        <v>0.11943061227737731</v>
      </c>
      <c r="AQ890" s="19">
        <f t="shared" si="302"/>
        <v>0.11943061227737731</v>
      </c>
      <c r="AX890">
        <v>0.20629088904643836</v>
      </c>
      <c r="AY890">
        <v>58.879310344827587</v>
      </c>
      <c r="AZ890">
        <v>2.4533045977011496</v>
      </c>
      <c r="BA890">
        <v>1.9871767241379312</v>
      </c>
      <c r="BB890">
        <v>7.4568965517241379</v>
      </c>
      <c r="BC890">
        <v>0.31070402298850575</v>
      </c>
      <c r="BD890">
        <v>1.6764727011494256</v>
      </c>
      <c r="BE890">
        <v>0.16764727011494257</v>
      </c>
      <c r="BF890">
        <v>0</v>
      </c>
      <c r="BG890">
        <v>26.73</v>
      </c>
      <c r="BH890">
        <v>0.24687502246936141</v>
      </c>
      <c r="BI890">
        <v>3.5092527175024077</v>
      </c>
      <c r="BJ890">
        <v>2.0574748682716617</v>
      </c>
      <c r="BK890">
        <v>0.46701078218094189</v>
      </c>
      <c r="BL890">
        <v>1.2972521727248386E-3</v>
      </c>
      <c r="BP890" s="50">
        <f t="shared" si="303"/>
        <v>0.24694895626244909</v>
      </c>
      <c r="BQ890" s="50">
        <f t="shared" si="304"/>
        <v>6.7058908045977028E-2</v>
      </c>
      <c r="BR890" s="50">
        <f t="shared" si="305"/>
        <v>0.46977794571158721</v>
      </c>
      <c r="BS890" s="50">
        <f t="shared" si="306"/>
        <v>0.50038864136357653</v>
      </c>
      <c r="BT890" s="50">
        <f t="shared" si="307"/>
        <v>1.3049387380877422E-3</v>
      </c>
      <c r="BU890" s="50">
        <f t="shared" si="307"/>
        <v>1.389968448232157E-3</v>
      </c>
    </row>
    <row r="891" spans="1:73" x14ac:dyDescent="0.25">
      <c r="A891" s="21">
        <v>43739.529861111114</v>
      </c>
      <c r="B891" s="17">
        <v>337984</v>
      </c>
      <c r="C891" s="17">
        <v>13.4</v>
      </c>
      <c r="D891" s="17">
        <v>28.64</v>
      </c>
      <c r="E891" s="17">
        <v>684.8</v>
      </c>
      <c r="F891" s="17">
        <v>81.3</v>
      </c>
      <c r="G891" s="17">
        <v>-104.3</v>
      </c>
      <c r="H891" s="17">
        <v>-18.22</v>
      </c>
      <c r="I891" s="17">
        <v>32.54</v>
      </c>
      <c r="J891" s="17">
        <v>305.7</v>
      </c>
      <c r="K891" s="17">
        <v>603.5</v>
      </c>
      <c r="L891" s="17">
        <v>-86</v>
      </c>
      <c r="M891" s="17">
        <v>0.11899999999999999</v>
      </c>
      <c r="N891" s="17">
        <v>580.5</v>
      </c>
      <c r="O891" s="17">
        <v>63.08</v>
      </c>
      <c r="P891" s="17">
        <v>517.5</v>
      </c>
      <c r="Q891" s="17">
        <v>390.8</v>
      </c>
      <c r="R891" s="17">
        <v>476.9</v>
      </c>
      <c r="S891" s="17">
        <v>25.68</v>
      </c>
      <c r="T891" s="17">
        <v>58.62</v>
      </c>
      <c r="U891" s="17">
        <v>0.87</v>
      </c>
      <c r="V891" s="17">
        <v>340.5</v>
      </c>
      <c r="W891" s="17">
        <v>27.35</v>
      </c>
      <c r="X891" s="17">
        <v>0.67300000000000004</v>
      </c>
      <c r="Y891" s="17">
        <v>6.7348809999999997</v>
      </c>
      <c r="Z891" s="7">
        <f t="shared" si="286"/>
        <v>26.515000000000001</v>
      </c>
      <c r="AA891" s="7">
        <f t="shared" si="300"/>
        <v>299.66499999999996</v>
      </c>
      <c r="AB891" s="2">
        <f t="shared" si="287"/>
        <v>554.68799999999999</v>
      </c>
      <c r="AC891" s="42">
        <f t="shared" si="288"/>
        <v>3.4948445535556525</v>
      </c>
      <c r="AD891" s="42">
        <f t="shared" si="289"/>
        <v>2.0486778772943235</v>
      </c>
      <c r="AE891" s="42">
        <f t="shared" si="290"/>
        <v>0.84316045927228922</v>
      </c>
      <c r="AF891" s="42">
        <f t="shared" si="291"/>
        <v>385.51153473658889</v>
      </c>
      <c r="AG891" s="42">
        <f t="shared" si="292"/>
        <v>370.0910733471253</v>
      </c>
      <c r="AH891" s="6">
        <f t="shared" si="293"/>
        <v>375.16800000000001</v>
      </c>
      <c r="AI891" s="4">
        <v>26.6423730053281</v>
      </c>
      <c r="AJ891" s="4">
        <f t="shared" si="301"/>
        <v>299.7923730053281</v>
      </c>
      <c r="AK891" s="8">
        <f t="shared" si="294"/>
        <v>0.20951283346516877</v>
      </c>
      <c r="AL891" s="8">
        <f t="shared" si="295"/>
        <v>439.71051776051132</v>
      </c>
      <c r="AM891" s="8">
        <f t="shared" si="296"/>
        <v>2.3989685283471309</v>
      </c>
      <c r="AN891" s="8">
        <f t="shared" si="297"/>
        <v>8.9010744012012779</v>
      </c>
      <c r="AO891" s="22">
        <f t="shared" si="298"/>
        <v>1.0956618355010536E-2</v>
      </c>
      <c r="AP891" s="22">
        <f t="shared" si="299"/>
        <v>0.12115918915968417</v>
      </c>
      <c r="AQ891" s="19">
        <f t="shared" si="302"/>
        <v>0.12115918915968417</v>
      </c>
      <c r="AX891">
        <v>0.20402998154186958</v>
      </c>
      <c r="AY891">
        <v>59.03448275862069</v>
      </c>
      <c r="AZ891">
        <v>2.4597701149425286</v>
      </c>
      <c r="BA891">
        <v>1.9924137931034482</v>
      </c>
      <c r="BB891">
        <v>7.4224137931034457</v>
      </c>
      <c r="BC891">
        <v>0.30926724137931022</v>
      </c>
      <c r="BD891">
        <v>1.683146551724138</v>
      </c>
      <c r="BE891">
        <v>0.16831465517241381</v>
      </c>
      <c r="BF891">
        <v>0</v>
      </c>
      <c r="BG891">
        <v>26.515000000000001</v>
      </c>
      <c r="BH891">
        <v>0.99898264906206713</v>
      </c>
      <c r="BI891">
        <v>3.4651417588753661</v>
      </c>
      <c r="BJ891">
        <v>2.0312660990527398</v>
      </c>
      <c r="BK891">
        <v>0.47058019036805565</v>
      </c>
      <c r="BL891">
        <v>1.3071671954668213E-3</v>
      </c>
      <c r="BP891" s="50">
        <f t="shared" si="303"/>
        <v>0.99928182301549173</v>
      </c>
      <c r="BQ891" s="50">
        <f t="shared" si="304"/>
        <v>6.7325862068965514E-2</v>
      </c>
      <c r="BR891" s="50">
        <f t="shared" si="305"/>
        <v>0.48147983766478392</v>
      </c>
      <c r="BS891" s="50">
        <f t="shared" si="306"/>
        <v>0.51084363510706299</v>
      </c>
      <c r="BT891" s="50">
        <f t="shared" si="307"/>
        <v>1.3374439935132888E-3</v>
      </c>
      <c r="BU891" s="50">
        <f t="shared" si="307"/>
        <v>1.4190100975196194E-3</v>
      </c>
    </row>
    <row r="892" spans="1:73" x14ac:dyDescent="0.25">
      <c r="A892" s="21">
        <v>43739.530555555553</v>
      </c>
      <c r="B892" s="17">
        <v>337985</v>
      </c>
      <c r="C892" s="17">
        <v>13.4</v>
      </c>
      <c r="D892" s="17">
        <v>28.64</v>
      </c>
      <c r="E892" s="17">
        <v>685.5</v>
      </c>
      <c r="F892" s="17">
        <v>81.599999999999994</v>
      </c>
      <c r="G892" s="17">
        <v>-103.8</v>
      </c>
      <c r="H892" s="17">
        <v>-19.600000000000001</v>
      </c>
      <c r="I892" s="17">
        <v>32.549999999999997</v>
      </c>
      <c r="J892" s="17">
        <v>305.7</v>
      </c>
      <c r="K892" s="17">
        <v>603.9</v>
      </c>
      <c r="L892" s="17">
        <v>-84.2</v>
      </c>
      <c r="M892" s="17">
        <v>0.11899999999999999</v>
      </c>
      <c r="N892" s="17">
        <v>581.70000000000005</v>
      </c>
      <c r="O892" s="17">
        <v>61.99</v>
      </c>
      <c r="P892" s="17">
        <v>519.70000000000005</v>
      </c>
      <c r="Q892" s="17">
        <v>391.4</v>
      </c>
      <c r="R892" s="17">
        <v>475.6</v>
      </c>
      <c r="S892" s="17">
        <v>25.68</v>
      </c>
      <c r="T892" s="17">
        <v>58.54</v>
      </c>
      <c r="U892" s="17">
        <v>0.72</v>
      </c>
      <c r="V892" s="17">
        <v>309</v>
      </c>
      <c r="W892" s="17">
        <v>26.6</v>
      </c>
      <c r="X892" s="17">
        <v>0.67400000000000004</v>
      </c>
      <c r="Y892" s="17">
        <v>6.742273</v>
      </c>
      <c r="Z892" s="7">
        <f t="shared" si="286"/>
        <v>26.14</v>
      </c>
      <c r="AA892" s="7">
        <f t="shared" si="300"/>
        <v>299.28999999999996</v>
      </c>
      <c r="AB892" s="2">
        <f t="shared" si="287"/>
        <v>555.255</v>
      </c>
      <c r="AC892" s="42">
        <f t="shared" si="288"/>
        <v>3.6027847872278365</v>
      </c>
      <c r="AD892" s="42">
        <f t="shared" si="289"/>
        <v>2.1090702144431752</v>
      </c>
      <c r="AE892" s="42">
        <f t="shared" si="290"/>
        <v>0.84682228791434733</v>
      </c>
      <c r="AF892" s="42">
        <f t="shared" si="291"/>
        <v>385.25134518459521</v>
      </c>
      <c r="AG892" s="42">
        <f t="shared" si="292"/>
        <v>369.84129137721141</v>
      </c>
      <c r="AH892" s="6">
        <f t="shared" si="293"/>
        <v>375.74399999999997</v>
      </c>
      <c r="AI892" s="4">
        <v>27.074014283119102</v>
      </c>
      <c r="AJ892" s="4">
        <f t="shared" si="301"/>
        <v>300.22401428311906</v>
      </c>
      <c r="AK892" s="8">
        <f t="shared" si="294"/>
        <v>0.20872726590174331</v>
      </c>
      <c r="AL892" s="8">
        <f t="shared" si="295"/>
        <v>442.41916526152784</v>
      </c>
      <c r="AM892" s="8">
        <f t="shared" si="296"/>
        <v>2.1823840175367852</v>
      </c>
      <c r="AN892" s="8">
        <f t="shared" si="297"/>
        <v>59.377946584947615</v>
      </c>
      <c r="AO892" s="22">
        <f t="shared" si="298"/>
        <v>9.7717525838311708E-3</v>
      </c>
      <c r="AP892" s="22">
        <f t="shared" si="299"/>
        <v>0.10805684576798376</v>
      </c>
      <c r="AQ892" s="19">
        <f t="shared" si="302"/>
        <v>0.10805684576798376</v>
      </c>
      <c r="AX892">
        <v>0.20013642485006003</v>
      </c>
      <c r="AY892">
        <v>59.094827586206897</v>
      </c>
      <c r="AZ892">
        <v>2.4622844827586206</v>
      </c>
      <c r="BA892">
        <v>1.9944504310344828</v>
      </c>
      <c r="BB892">
        <v>7.2586206896551762</v>
      </c>
      <c r="BC892">
        <v>0.30244252873563232</v>
      </c>
      <c r="BD892">
        <v>1.6920079022988506</v>
      </c>
      <c r="BE892">
        <v>0.16920079022988507</v>
      </c>
      <c r="BF892">
        <v>0</v>
      </c>
      <c r="BG892">
        <v>26.14</v>
      </c>
      <c r="BH892">
        <v>0.82674426129274514</v>
      </c>
      <c r="BI892">
        <v>3.3893593682364451</v>
      </c>
      <c r="BJ892">
        <v>1.984130974165615</v>
      </c>
      <c r="BK892">
        <v>0.46952466507111351</v>
      </c>
      <c r="BL892">
        <v>1.304235180753093E-3</v>
      </c>
      <c r="BP892" s="50">
        <f t="shared" si="303"/>
        <v>0.8269918535300621</v>
      </c>
      <c r="BQ892" s="50">
        <f t="shared" si="304"/>
        <v>6.7680316091954018E-2</v>
      </c>
      <c r="BR892" s="50">
        <f t="shared" si="305"/>
        <v>0.47873826135134612</v>
      </c>
      <c r="BS892" s="50">
        <f t="shared" si="306"/>
        <v>0.50838054357583351</v>
      </c>
      <c r="BT892" s="50">
        <f t="shared" si="307"/>
        <v>1.3298285037537392E-3</v>
      </c>
      <c r="BU892" s="50">
        <f t="shared" si="307"/>
        <v>1.4121681765995374E-3</v>
      </c>
    </row>
    <row r="893" spans="1:73" x14ac:dyDescent="0.25">
      <c r="A893" s="21">
        <v>43739.530555555553</v>
      </c>
      <c r="B893" s="17">
        <v>337986</v>
      </c>
      <c r="C893" s="17">
        <v>13.4</v>
      </c>
      <c r="D893" s="17">
        <v>28.65</v>
      </c>
      <c r="E893" s="17">
        <v>685.1</v>
      </c>
      <c r="F893" s="17">
        <v>81.3</v>
      </c>
      <c r="G893" s="17">
        <v>-103</v>
      </c>
      <c r="H893" s="17">
        <v>-18.95</v>
      </c>
      <c r="I893" s="17">
        <v>32.549999999999997</v>
      </c>
      <c r="J893" s="17">
        <v>305.7</v>
      </c>
      <c r="K893" s="17">
        <v>603.79999999999995</v>
      </c>
      <c r="L893" s="17">
        <v>-84.1</v>
      </c>
      <c r="M893" s="17">
        <v>0.11899999999999999</v>
      </c>
      <c r="N893" s="17">
        <v>582</v>
      </c>
      <c r="O893" s="17">
        <v>62.33</v>
      </c>
      <c r="P893" s="17">
        <v>519.70000000000005</v>
      </c>
      <c r="Q893" s="17">
        <v>392.2</v>
      </c>
      <c r="R893" s="17">
        <v>476.2</v>
      </c>
      <c r="S893" s="17">
        <v>25.68</v>
      </c>
      <c r="T893" s="17">
        <v>59.38</v>
      </c>
      <c r="U893" s="17">
        <v>0.22</v>
      </c>
      <c r="V893" s="17">
        <v>173.5</v>
      </c>
      <c r="W893" s="17">
        <v>27.3</v>
      </c>
      <c r="X893" s="17">
        <v>0.67300000000000004</v>
      </c>
      <c r="Y893" s="17">
        <v>6.7338339999999999</v>
      </c>
      <c r="Z893" s="7">
        <f t="shared" si="286"/>
        <v>26.490000000000002</v>
      </c>
      <c r="AA893" s="7">
        <f t="shared" si="300"/>
        <v>299.64</v>
      </c>
      <c r="AB893" s="2">
        <f t="shared" si="287"/>
        <v>554.93100000000004</v>
      </c>
      <c r="AC893" s="42">
        <f t="shared" si="288"/>
        <v>3.478128669342277</v>
      </c>
      <c r="AD893" s="42">
        <f t="shared" si="289"/>
        <v>2.065312803855444</v>
      </c>
      <c r="AE893" s="42">
        <f t="shared" si="290"/>
        <v>0.84414616525907682</v>
      </c>
      <c r="AF893" s="42">
        <f t="shared" si="291"/>
        <v>385.83343944521124</v>
      </c>
      <c r="AG893" s="42">
        <f t="shared" si="292"/>
        <v>370.40010186740278</v>
      </c>
      <c r="AH893" s="6">
        <f t="shared" si="293"/>
        <v>376.512</v>
      </c>
      <c r="AI893" s="4">
        <v>26.566307149711999</v>
      </c>
      <c r="AJ893" s="4">
        <f t="shared" si="301"/>
        <v>299.71630714971195</v>
      </c>
      <c r="AK893" s="8">
        <f t="shared" si="294"/>
        <v>0.20946040107691102</v>
      </c>
      <c r="AL893" s="8">
        <f t="shared" si="295"/>
        <v>439.25228445423807</v>
      </c>
      <c r="AM893" s="8">
        <f t="shared" si="296"/>
        <v>1.2063581557729861</v>
      </c>
      <c r="AN893" s="8">
        <f t="shared" si="297"/>
        <v>2.6815258073776183</v>
      </c>
      <c r="AO893" s="22">
        <f t="shared" si="298"/>
        <v>1.1144784824255389E-2</v>
      </c>
      <c r="AP893" s="22">
        <f t="shared" si="299"/>
        <v>0.12323994949120756</v>
      </c>
      <c r="AQ893" s="19">
        <f t="shared" si="302"/>
        <v>0.12323994949120756</v>
      </c>
      <c r="AX893">
        <v>0.20376844357093943</v>
      </c>
      <c r="AY893">
        <v>59.060344827586214</v>
      </c>
      <c r="AZ893">
        <v>2.4608477011494254</v>
      </c>
      <c r="BA893">
        <v>1.9932866379310348</v>
      </c>
      <c r="BB893">
        <v>7.2413793103448274</v>
      </c>
      <c r="BC893">
        <v>0.30172413793103448</v>
      </c>
      <c r="BD893">
        <v>1.6915625000000003</v>
      </c>
      <c r="BE893">
        <v>0.16915625000000004</v>
      </c>
      <c r="BF893">
        <v>0</v>
      </c>
      <c r="BG893">
        <v>26.490000000000002</v>
      </c>
      <c r="BH893">
        <v>0.25261630206167213</v>
      </c>
      <c r="BI893">
        <v>3.4600440664434875</v>
      </c>
      <c r="BJ893">
        <v>2.0545741666541431</v>
      </c>
      <c r="BK893">
        <v>0.46943468373543246</v>
      </c>
      <c r="BL893">
        <v>1.3039852325984235E-3</v>
      </c>
      <c r="BP893" s="50">
        <f t="shared" si="303"/>
        <v>0.25269195524529675</v>
      </c>
      <c r="BQ893" s="50">
        <f t="shared" si="304"/>
        <v>6.7662500000000014E-2</v>
      </c>
      <c r="BR893" s="50">
        <f t="shared" si="305"/>
        <v>0.47230601588856397</v>
      </c>
      <c r="BS893" s="50">
        <f t="shared" si="306"/>
        <v>0.50308510670432949</v>
      </c>
      <c r="BT893" s="50">
        <f t="shared" si="307"/>
        <v>1.3119611552460111E-3</v>
      </c>
      <c r="BU893" s="50">
        <f t="shared" si="307"/>
        <v>1.3974586297342488E-3</v>
      </c>
    </row>
    <row r="894" spans="1:73" x14ac:dyDescent="0.25">
      <c r="A894" s="21">
        <v>43739.530555555553</v>
      </c>
      <c r="B894" s="17">
        <v>337987</v>
      </c>
      <c r="C894" s="17">
        <v>13.4</v>
      </c>
      <c r="D894" s="17">
        <v>28.65</v>
      </c>
      <c r="E894" s="17">
        <v>684.3</v>
      </c>
      <c r="F894" s="17">
        <v>80.8</v>
      </c>
      <c r="G894" s="17">
        <v>-103.5</v>
      </c>
      <c r="H894" s="17">
        <v>-18.64</v>
      </c>
      <c r="I894" s="17">
        <v>32.56</v>
      </c>
      <c r="J894" s="17">
        <v>305.7</v>
      </c>
      <c r="K894" s="17">
        <v>603.6</v>
      </c>
      <c r="L894" s="17">
        <v>-84.9</v>
      </c>
      <c r="M894" s="17">
        <v>0.11799999999999999</v>
      </c>
      <c r="N894" s="17">
        <v>580.79999999999995</v>
      </c>
      <c r="O894" s="17">
        <v>62.13</v>
      </c>
      <c r="P894" s="17">
        <v>518.70000000000005</v>
      </c>
      <c r="Q894" s="17">
        <v>391.7</v>
      </c>
      <c r="R894" s="17">
        <v>476.6</v>
      </c>
      <c r="S894" s="17">
        <v>25.68</v>
      </c>
      <c r="T894" s="17">
        <v>59.96</v>
      </c>
      <c r="U894" s="17">
        <v>0.33500000000000002</v>
      </c>
      <c r="V894" s="17">
        <v>117.5</v>
      </c>
      <c r="W894" s="17">
        <v>28.1</v>
      </c>
      <c r="X894" s="17">
        <v>0.67200000000000004</v>
      </c>
      <c r="Y894" s="17">
        <v>6.7243510000000004</v>
      </c>
      <c r="Z894" s="7">
        <f t="shared" si="286"/>
        <v>26.89</v>
      </c>
      <c r="AA894" s="7">
        <f t="shared" si="300"/>
        <v>300.03999999999996</v>
      </c>
      <c r="AB894" s="2">
        <f t="shared" si="287"/>
        <v>554.28300000000002</v>
      </c>
      <c r="AC894" s="42">
        <f t="shared" si="288"/>
        <v>3.5280221556807061</v>
      </c>
      <c r="AD894" s="42">
        <f t="shared" si="289"/>
        <v>2.1154020845461514</v>
      </c>
      <c r="AE894" s="42">
        <f t="shared" si="290"/>
        <v>0.84688222212112652</v>
      </c>
      <c r="AF894" s="42">
        <f t="shared" si="291"/>
        <v>389.1550783640165</v>
      </c>
      <c r="AG894" s="42">
        <f t="shared" si="292"/>
        <v>373.58887522945582</v>
      </c>
      <c r="AH894" s="6">
        <f t="shared" si="293"/>
        <v>376.03199999999998</v>
      </c>
      <c r="AI894" s="4">
        <v>26.823273208248398</v>
      </c>
      <c r="AJ894" s="4">
        <f t="shared" si="301"/>
        <v>299.97327320824837</v>
      </c>
      <c r="AK894" s="8">
        <f t="shared" si="294"/>
        <v>0.21030036960544157</v>
      </c>
      <c r="AL894" s="8">
        <f t="shared" si="295"/>
        <v>440.72562162639196</v>
      </c>
      <c r="AM894" s="8">
        <f t="shared" si="296"/>
        <v>1.4886319222695716</v>
      </c>
      <c r="AN894" s="8">
        <f t="shared" si="297"/>
        <v>-2.893530448084904</v>
      </c>
      <c r="AO894" s="22">
        <f t="shared" si="298"/>
        <v>1.1212488270903593E-2</v>
      </c>
      <c r="AP894" s="22">
        <f t="shared" si="299"/>
        <v>0.12398861978649635</v>
      </c>
      <c r="AQ894" s="19">
        <f t="shared" si="302"/>
        <v>0.12398861978649635</v>
      </c>
      <c r="AX894">
        <v>0.20798706927276575</v>
      </c>
      <c r="AY894">
        <v>58.991379310344826</v>
      </c>
      <c r="AZ894">
        <v>2.4579741379310343</v>
      </c>
      <c r="BA894">
        <v>1.9909590517241378</v>
      </c>
      <c r="BB894">
        <v>7.3189655172413826</v>
      </c>
      <c r="BC894">
        <v>0.30495689655172425</v>
      </c>
      <c r="BD894">
        <v>1.6860021551724136</v>
      </c>
      <c r="BE894">
        <v>0.16860021551724136</v>
      </c>
      <c r="BF894">
        <v>0</v>
      </c>
      <c r="BG894">
        <v>26.89</v>
      </c>
      <c r="BH894">
        <v>0.38466573268481896</v>
      </c>
      <c r="BI894">
        <v>3.542396181346346</v>
      </c>
      <c r="BJ894">
        <v>2.1240207503352688</v>
      </c>
      <c r="BK894">
        <v>0.47075255849878084</v>
      </c>
      <c r="BL894">
        <v>1.3076459958299468E-3</v>
      </c>
      <c r="BP894" s="50">
        <f t="shared" si="303"/>
        <v>0.38478093185079282</v>
      </c>
      <c r="BQ894" s="50">
        <f t="shared" si="304"/>
        <v>6.7440086206896552E-2</v>
      </c>
      <c r="BR894" s="50">
        <f t="shared" si="305"/>
        <v>0.47503827959428435</v>
      </c>
      <c r="BS894" s="50">
        <f t="shared" si="306"/>
        <v>0.50564548572965384</v>
      </c>
      <c r="BT894" s="50">
        <f t="shared" si="307"/>
        <v>1.3195507766507898E-3</v>
      </c>
      <c r="BU894" s="50">
        <f t="shared" si="307"/>
        <v>1.4045707936934831E-3</v>
      </c>
    </row>
    <row r="895" spans="1:73" x14ac:dyDescent="0.25">
      <c r="A895" s="21">
        <v>43739.530555555553</v>
      </c>
      <c r="B895" s="17">
        <v>337988</v>
      </c>
      <c r="C895" s="17">
        <v>13.41</v>
      </c>
      <c r="D895" s="17">
        <v>28.66</v>
      </c>
      <c r="E895" s="17">
        <v>684.5</v>
      </c>
      <c r="F895" s="17">
        <v>81.2</v>
      </c>
      <c r="G895" s="17">
        <v>-103.7</v>
      </c>
      <c r="H895" s="17">
        <v>-19.13</v>
      </c>
      <c r="I895" s="17">
        <v>32.57</v>
      </c>
      <c r="J895" s="17">
        <v>305.7</v>
      </c>
      <c r="K895" s="17">
        <v>603.4</v>
      </c>
      <c r="L895" s="17">
        <v>-84.6</v>
      </c>
      <c r="M895" s="17">
        <v>0.11899999999999999</v>
      </c>
      <c r="N895" s="17">
        <v>580.79999999999995</v>
      </c>
      <c r="O895" s="17">
        <v>62.06</v>
      </c>
      <c r="P895" s="17">
        <v>518.70000000000005</v>
      </c>
      <c r="Q895" s="17">
        <v>391.6</v>
      </c>
      <c r="R895" s="17">
        <v>476.2</v>
      </c>
      <c r="S895" s="17">
        <v>25.7</v>
      </c>
      <c r="T895" s="17">
        <v>60.18</v>
      </c>
      <c r="U895" s="17">
        <v>0.98</v>
      </c>
      <c r="V895" s="17">
        <v>84.5</v>
      </c>
      <c r="W895" s="17">
        <v>26.6</v>
      </c>
      <c r="X895" s="17">
        <v>0.67300000000000004</v>
      </c>
      <c r="Y895" s="17">
        <v>6.7290840000000003</v>
      </c>
      <c r="Z895" s="7">
        <f t="shared" si="286"/>
        <v>26.15</v>
      </c>
      <c r="AA895" s="7">
        <f t="shared" si="300"/>
        <v>299.29999999999995</v>
      </c>
      <c r="AB895" s="2">
        <f t="shared" si="287"/>
        <v>554.44500000000005</v>
      </c>
      <c r="AC895" s="42">
        <f t="shared" si="288"/>
        <v>3.4186664756568157</v>
      </c>
      <c r="AD895" s="42">
        <f t="shared" si="289"/>
        <v>2.0573534850502715</v>
      </c>
      <c r="AE895" s="42">
        <f t="shared" si="290"/>
        <v>0.84381717642773668</v>
      </c>
      <c r="AF895" s="42">
        <f t="shared" si="291"/>
        <v>383.93551537079469</v>
      </c>
      <c r="AG895" s="42">
        <f t="shared" si="292"/>
        <v>368.57809475596287</v>
      </c>
      <c r="AH895" s="6">
        <f t="shared" si="293"/>
        <v>375.93600000000004</v>
      </c>
      <c r="AI895" s="4">
        <v>26.269527657334201</v>
      </c>
      <c r="AJ895" s="4">
        <f t="shared" si="301"/>
        <v>299.41952765733419</v>
      </c>
      <c r="AK895" s="8">
        <f t="shared" si="294"/>
        <v>0.2087481888433779</v>
      </c>
      <c r="AL895" s="8">
        <f t="shared" si="295"/>
        <v>437.52534904728691</v>
      </c>
      <c r="AM895" s="8">
        <f t="shared" si="296"/>
        <v>2.5461146871262494</v>
      </c>
      <c r="AN895" s="8">
        <f t="shared" si="297"/>
        <v>8.8651656379392509</v>
      </c>
      <c r="AO895" s="22">
        <f t="shared" si="298"/>
        <v>1.1019139025158799E-2</v>
      </c>
      <c r="AP895" s="22">
        <f t="shared" si="299"/>
        <v>0.12185054788510875</v>
      </c>
      <c r="AQ895" s="19">
        <f t="shared" si="302"/>
        <v>0.12185054788510875</v>
      </c>
      <c r="AX895">
        <v>0.20023943546559078</v>
      </c>
      <c r="AY895">
        <v>59.008620689655174</v>
      </c>
      <c r="AZ895">
        <v>2.4586925287356323</v>
      </c>
      <c r="BA895">
        <v>1.9915409482758624</v>
      </c>
      <c r="BB895">
        <v>7.2931034482758594</v>
      </c>
      <c r="BC895">
        <v>0.30387931034482746</v>
      </c>
      <c r="BD895">
        <v>1.687661637931035</v>
      </c>
      <c r="BE895">
        <v>0.1687661637931035</v>
      </c>
      <c r="BF895">
        <v>0</v>
      </c>
      <c r="BG895">
        <v>26.15</v>
      </c>
      <c r="BH895">
        <v>1.1252908000929032</v>
      </c>
      <c r="BI895">
        <v>3.3913613310346111</v>
      </c>
      <c r="BJ895">
        <v>2.0409212490166286</v>
      </c>
      <c r="BK895">
        <v>0.46771078630221136</v>
      </c>
      <c r="BL895">
        <v>1.2991966286172538E-3</v>
      </c>
      <c r="BP895" s="50">
        <f t="shared" si="303"/>
        <v>1.1256278006381402</v>
      </c>
      <c r="BQ895" s="50">
        <f t="shared" si="304"/>
        <v>6.7506465517241404E-2</v>
      </c>
      <c r="BR895" s="50">
        <f t="shared" si="305"/>
        <v>0.47998925688072425</v>
      </c>
      <c r="BS895" s="50">
        <f t="shared" si="306"/>
        <v>0.50906545590311414</v>
      </c>
      <c r="BT895" s="50">
        <f t="shared" si="307"/>
        <v>1.3333034913353451E-3</v>
      </c>
      <c r="BU895" s="50">
        <f t="shared" si="307"/>
        <v>1.4140707108419839E-3</v>
      </c>
    </row>
    <row r="896" spans="1:73" x14ac:dyDescent="0.25">
      <c r="A896" s="21">
        <v>43739.530555555553</v>
      </c>
      <c r="B896" s="17">
        <v>337989</v>
      </c>
      <c r="C896" s="17">
        <v>13.4</v>
      </c>
      <c r="D896" s="17">
        <v>28.66</v>
      </c>
      <c r="E896" s="17">
        <v>683.8</v>
      </c>
      <c r="F896" s="17">
        <v>81.5</v>
      </c>
      <c r="G896" s="17">
        <v>-101.9</v>
      </c>
      <c r="H896" s="17">
        <v>-19.809999999999999</v>
      </c>
      <c r="I896" s="17">
        <v>32.57</v>
      </c>
      <c r="J896" s="17">
        <v>305.7</v>
      </c>
      <c r="K896" s="17">
        <v>602.4</v>
      </c>
      <c r="L896" s="17">
        <v>-82.1</v>
      </c>
      <c r="M896" s="17">
        <v>0.11899999999999999</v>
      </c>
      <c r="N896" s="17">
        <v>581.9</v>
      </c>
      <c r="O896" s="17">
        <v>61.65</v>
      </c>
      <c r="P896" s="17">
        <v>520.29999999999995</v>
      </c>
      <c r="Q896" s="17">
        <v>393.4</v>
      </c>
      <c r="R896" s="17">
        <v>475.5</v>
      </c>
      <c r="S896" s="17">
        <v>25.7</v>
      </c>
      <c r="T896" s="17">
        <v>58.44</v>
      </c>
      <c r="U896" s="17">
        <v>1.4750000000000001</v>
      </c>
      <c r="V896" s="17">
        <v>117</v>
      </c>
      <c r="W896" s="17">
        <v>26.1</v>
      </c>
      <c r="X896" s="17">
        <v>0.67300000000000004</v>
      </c>
      <c r="Y896" s="17">
        <v>6.7330370000000004</v>
      </c>
      <c r="Z896" s="7">
        <f t="shared" si="286"/>
        <v>25.9</v>
      </c>
      <c r="AA896" s="7">
        <f t="shared" si="300"/>
        <v>299.04999999999995</v>
      </c>
      <c r="AB896" s="2">
        <f t="shared" si="287"/>
        <v>553.87800000000004</v>
      </c>
      <c r="AC896" s="42">
        <f t="shared" si="288"/>
        <v>3.7283485857632939</v>
      </c>
      <c r="AD896" s="42">
        <f t="shared" si="289"/>
        <v>2.178846913520069</v>
      </c>
      <c r="AE896" s="42">
        <f t="shared" si="290"/>
        <v>0.85087057131788857</v>
      </c>
      <c r="AF896" s="42">
        <f t="shared" si="291"/>
        <v>385.8529181027796</v>
      </c>
      <c r="AG896" s="42">
        <f t="shared" si="292"/>
        <v>370.41880137866838</v>
      </c>
      <c r="AH896" s="6">
        <f t="shared" si="293"/>
        <v>377.66399999999999</v>
      </c>
      <c r="AI896" s="4">
        <v>27.576647642416301</v>
      </c>
      <c r="AJ896" s="4">
        <f t="shared" si="301"/>
        <v>300.72664764241625</v>
      </c>
      <c r="AK896" s="8">
        <f t="shared" si="294"/>
        <v>0.20822553463259</v>
      </c>
      <c r="AL896" s="8">
        <f t="shared" si="295"/>
        <v>445.51083868814248</v>
      </c>
      <c r="AM896" s="8">
        <f t="shared" si="296"/>
        <v>3.1236397039351389</v>
      </c>
      <c r="AN896" s="8">
        <f t="shared" si="297"/>
        <v>152.56089282436</v>
      </c>
      <c r="AO896" s="22">
        <f t="shared" si="298"/>
        <v>7.5922055509643717E-3</v>
      </c>
      <c r="AP896" s="22">
        <f t="shared" si="299"/>
        <v>8.3955234971549025E-2</v>
      </c>
      <c r="AQ896" s="19">
        <f t="shared" si="302"/>
        <v>8.3955234971549025E-2</v>
      </c>
      <c r="AX896">
        <v>0.19767751536034411</v>
      </c>
      <c r="AY896">
        <v>58.948275862068961</v>
      </c>
      <c r="AZ896">
        <v>2.4561781609195399</v>
      </c>
      <c r="BA896">
        <v>1.9895043103448273</v>
      </c>
      <c r="BB896">
        <v>7.0775862068965543</v>
      </c>
      <c r="BC896">
        <v>0.29489942528735641</v>
      </c>
      <c r="BD896">
        <v>1.6946048850574709</v>
      </c>
      <c r="BE896">
        <v>0.1694604885057471</v>
      </c>
      <c r="BF896">
        <v>0</v>
      </c>
      <c r="BG896">
        <v>25.9</v>
      </c>
      <c r="BH896">
        <v>1.6936774797316656</v>
      </c>
      <c r="BI896">
        <v>3.3416202151479171</v>
      </c>
      <c r="BJ896">
        <v>1.9528428537324427</v>
      </c>
      <c r="BK896">
        <v>0.47090538320661296</v>
      </c>
      <c r="BL896">
        <v>1.3080705089072583E-3</v>
      </c>
      <c r="BP896" s="50">
        <f t="shared" si="303"/>
        <v>1.6941846999400578</v>
      </c>
      <c r="BQ896" s="50">
        <f t="shared" si="304"/>
        <v>6.7784195402298839E-2</v>
      </c>
      <c r="BR896" s="50">
        <f t="shared" si="305"/>
        <v>0.48909729818787168</v>
      </c>
      <c r="BS896" s="50">
        <f t="shared" si="306"/>
        <v>0.51727658264303988</v>
      </c>
      <c r="BT896" s="50">
        <f t="shared" si="307"/>
        <v>1.3586036060774214E-3</v>
      </c>
      <c r="BU896" s="50">
        <f t="shared" si="307"/>
        <v>1.4368793962306664E-3</v>
      </c>
    </row>
    <row r="897" spans="1:73" x14ac:dyDescent="0.25">
      <c r="A897" s="21">
        <v>43739.530555555553</v>
      </c>
      <c r="B897" s="17">
        <v>337990</v>
      </c>
      <c r="C897" s="17">
        <v>13.41</v>
      </c>
      <c r="D897" s="17">
        <v>28.67</v>
      </c>
      <c r="E897" s="17">
        <v>683</v>
      </c>
      <c r="F897" s="17">
        <v>80.5</v>
      </c>
      <c r="G897" s="17">
        <v>-102.1</v>
      </c>
      <c r="H897" s="17">
        <v>-20.85</v>
      </c>
      <c r="I897" s="17">
        <v>32.549999999999997</v>
      </c>
      <c r="J897" s="17">
        <v>305.7</v>
      </c>
      <c r="K897" s="17">
        <v>602.5</v>
      </c>
      <c r="L897" s="17">
        <v>-81.3</v>
      </c>
      <c r="M897" s="17">
        <v>0.11799999999999999</v>
      </c>
      <c r="N897" s="17">
        <v>580.9</v>
      </c>
      <c r="O897" s="17">
        <v>59.64</v>
      </c>
      <c r="P897" s="17">
        <v>521.20000000000005</v>
      </c>
      <c r="Q897" s="17">
        <v>393</v>
      </c>
      <c r="R897" s="17">
        <v>474.3</v>
      </c>
      <c r="S897" s="17">
        <v>25.7</v>
      </c>
      <c r="T897" s="17">
        <v>61.84</v>
      </c>
      <c r="U897" s="17">
        <v>1.0649999999999999</v>
      </c>
      <c r="V897" s="17">
        <v>189.5</v>
      </c>
      <c r="W897" s="17">
        <v>26.95</v>
      </c>
      <c r="X897" s="17">
        <v>0.67200000000000004</v>
      </c>
      <c r="Y897" s="17">
        <v>6.7201129999999996</v>
      </c>
      <c r="Z897" s="7">
        <f t="shared" si="286"/>
        <v>26.324999999999999</v>
      </c>
      <c r="AA897" s="7">
        <f t="shared" si="300"/>
        <v>299.47499999999997</v>
      </c>
      <c r="AB897" s="2">
        <f t="shared" si="287"/>
        <v>553.23</v>
      </c>
      <c r="AC897" s="42">
        <f t="shared" si="288"/>
        <v>3.688269418622943</v>
      </c>
      <c r="AD897" s="42">
        <f t="shared" si="289"/>
        <v>2.2808258084764281</v>
      </c>
      <c r="AE897" s="42">
        <f t="shared" si="290"/>
        <v>0.85628050759603069</v>
      </c>
      <c r="AF897" s="42">
        <f t="shared" si="291"/>
        <v>390.51831888071371</v>
      </c>
      <c r="AG897" s="42">
        <f t="shared" si="292"/>
        <v>374.89758612548513</v>
      </c>
      <c r="AH897" s="6">
        <f t="shared" si="293"/>
        <v>377.28</v>
      </c>
      <c r="AI897" s="4">
        <v>27.452196698143901</v>
      </c>
      <c r="AJ897" s="4">
        <f t="shared" si="301"/>
        <v>300.60219669814387</v>
      </c>
      <c r="AK897" s="8">
        <f t="shared" si="294"/>
        <v>0.20911456669263059</v>
      </c>
      <c r="AL897" s="8">
        <f t="shared" si="295"/>
        <v>444.68732462172466</v>
      </c>
      <c r="AM897" s="8">
        <f t="shared" si="296"/>
        <v>2.6542371785505527</v>
      </c>
      <c r="AN897" s="8">
        <f t="shared" si="297"/>
        <v>87.152514288724234</v>
      </c>
      <c r="AO897" s="22">
        <f t="shared" si="298"/>
        <v>9.0766287014322853E-3</v>
      </c>
      <c r="AP897" s="22">
        <f t="shared" si="299"/>
        <v>0.10037010856238729</v>
      </c>
      <c r="AQ897" s="19">
        <f t="shared" si="302"/>
        <v>0.10037010856238729</v>
      </c>
      <c r="AX897">
        <v>0.20204935718131484</v>
      </c>
      <c r="AY897">
        <v>58.879310344827587</v>
      </c>
      <c r="AZ897">
        <v>2.4533045977011496</v>
      </c>
      <c r="BA897">
        <v>1.9871767241379312</v>
      </c>
      <c r="BB897">
        <v>7.0086206896551735</v>
      </c>
      <c r="BC897">
        <v>0.29202586206896558</v>
      </c>
      <c r="BD897">
        <v>1.6951508620689657</v>
      </c>
      <c r="BE897">
        <v>0.16951508620689659</v>
      </c>
      <c r="BF897">
        <v>0</v>
      </c>
      <c r="BG897">
        <v>26.324999999999999</v>
      </c>
      <c r="BH897">
        <v>1.2228925531621855</v>
      </c>
      <c r="BI897">
        <v>3.4265628693455032</v>
      </c>
      <c r="BJ897">
        <v>2.1189864784032593</v>
      </c>
      <c r="BK897">
        <v>0.46921335448550838</v>
      </c>
      <c r="BL897">
        <v>1.3033704291264122E-3</v>
      </c>
      <c r="BP897" s="50">
        <f t="shared" si="303"/>
        <v>1.2232587833465502</v>
      </c>
      <c r="BQ897" s="50">
        <f t="shared" si="304"/>
        <v>6.7806034482758626E-2</v>
      </c>
      <c r="BR897" s="50">
        <f t="shared" si="305"/>
        <v>0.48244270651175419</v>
      </c>
      <c r="BS897" s="50">
        <f t="shared" si="306"/>
        <v>0.51156748948360098</v>
      </c>
      <c r="BT897" s="50">
        <f t="shared" si="307"/>
        <v>1.3401186291993172E-3</v>
      </c>
      <c r="BU897" s="50">
        <f t="shared" si="307"/>
        <v>1.4210208041211137E-3</v>
      </c>
    </row>
    <row r="898" spans="1:73" x14ac:dyDescent="0.25">
      <c r="A898" s="21">
        <v>43739.53125</v>
      </c>
      <c r="B898" s="17">
        <v>337991</v>
      </c>
      <c r="C898" s="17">
        <v>13.4</v>
      </c>
      <c r="D898" s="17">
        <v>28.67</v>
      </c>
      <c r="E898" s="17">
        <v>683.2</v>
      </c>
      <c r="F898" s="17">
        <v>80.400000000000006</v>
      </c>
      <c r="G898" s="17">
        <v>-102.5</v>
      </c>
      <c r="H898" s="17">
        <v>-19.96</v>
      </c>
      <c r="I898" s="17">
        <v>32.54</v>
      </c>
      <c r="J898" s="17">
        <v>305.7</v>
      </c>
      <c r="K898" s="17">
        <v>602.79999999999995</v>
      </c>
      <c r="L898" s="17">
        <v>-82.5</v>
      </c>
      <c r="M898" s="17">
        <v>0.11799999999999999</v>
      </c>
      <c r="N898" s="17">
        <v>580.70000000000005</v>
      </c>
      <c r="O898" s="17">
        <v>60.41</v>
      </c>
      <c r="P898" s="17">
        <v>520.29999999999995</v>
      </c>
      <c r="Q898" s="17">
        <v>392.7</v>
      </c>
      <c r="R898" s="17">
        <v>475.2</v>
      </c>
      <c r="S898" s="17">
        <v>25.7</v>
      </c>
      <c r="T898" s="17">
        <v>60.95</v>
      </c>
      <c r="U898" s="17">
        <v>0.94499999999999995</v>
      </c>
      <c r="V898" s="17">
        <v>132.5</v>
      </c>
      <c r="W898" s="17">
        <v>26.8</v>
      </c>
      <c r="X898" s="17">
        <v>0.67200000000000004</v>
      </c>
      <c r="Y898" s="17">
        <v>6.7207970000000001</v>
      </c>
      <c r="Z898" s="7">
        <f t="shared" si="286"/>
        <v>26.25</v>
      </c>
      <c r="AA898" s="7">
        <f t="shared" si="300"/>
        <v>299.39999999999998</v>
      </c>
      <c r="AB898" s="2">
        <f t="shared" si="287"/>
        <v>553.39200000000005</v>
      </c>
      <c r="AC898" s="42">
        <f t="shared" si="288"/>
        <v>3.6770067767463468</v>
      </c>
      <c r="AD898" s="42">
        <f t="shared" si="289"/>
        <v>2.2411356304268986</v>
      </c>
      <c r="AE898" s="42">
        <f t="shared" si="290"/>
        <v>0.854164237264737</v>
      </c>
      <c r="AF898" s="42">
        <f t="shared" si="291"/>
        <v>389.16307563574139</v>
      </c>
      <c r="AG898" s="42">
        <f t="shared" si="292"/>
        <v>373.59655261031173</v>
      </c>
      <c r="AH898" s="6">
        <f t="shared" si="293"/>
        <v>376.99199999999996</v>
      </c>
      <c r="AI898" s="4">
        <v>27.397895554919899</v>
      </c>
      <c r="AJ898" s="4">
        <f t="shared" si="301"/>
        <v>300.54789555491988</v>
      </c>
      <c r="AK898" s="8">
        <f t="shared" si="294"/>
        <v>0.20895749516687948</v>
      </c>
      <c r="AL898" s="8">
        <f t="shared" si="295"/>
        <v>444.36973587467128</v>
      </c>
      <c r="AM898" s="8">
        <f t="shared" si="296"/>
        <v>2.5002349889560382</v>
      </c>
      <c r="AN898" s="8">
        <f t="shared" si="297"/>
        <v>83.603351394167419</v>
      </c>
      <c r="AO898" s="22">
        <f t="shared" si="298"/>
        <v>9.1617953806298839E-3</v>
      </c>
      <c r="AP898" s="22">
        <f t="shared" si="299"/>
        <v>0.10131188872307757</v>
      </c>
      <c r="AQ898" s="19">
        <f t="shared" si="302"/>
        <v>0.10131188872307757</v>
      </c>
      <c r="AX898">
        <v>0.2012719980595416</v>
      </c>
      <c r="AY898">
        <v>58.896551724137936</v>
      </c>
      <c r="AZ898">
        <v>2.4540229885057472</v>
      </c>
      <c r="BA898">
        <v>1.9877586206896554</v>
      </c>
      <c r="BB898">
        <v>7.112068965517242</v>
      </c>
      <c r="BC898">
        <v>0.29633620689655177</v>
      </c>
      <c r="BD898">
        <v>1.6914224137931035</v>
      </c>
      <c r="BE898">
        <v>0.16914224137931036</v>
      </c>
      <c r="BF898">
        <v>0</v>
      </c>
      <c r="BG898">
        <v>26.25</v>
      </c>
      <c r="BH898">
        <v>1.0851018429467281</v>
      </c>
      <c r="BI898">
        <v>3.4114377031719068</v>
      </c>
      <c r="BJ898">
        <v>2.0792712800832773</v>
      </c>
      <c r="BK898">
        <v>0.4685558709289665</v>
      </c>
      <c r="BL898">
        <v>1.3015440859137958E-3</v>
      </c>
      <c r="BP898" s="50">
        <f t="shared" si="303"/>
        <v>1.0854268077582065</v>
      </c>
      <c r="BQ898" s="50">
        <f t="shared" si="304"/>
        <v>6.7656896551724147E-2</v>
      </c>
      <c r="BR898" s="50">
        <f t="shared" si="305"/>
        <v>0.48040068432446387</v>
      </c>
      <c r="BS898" s="50">
        <f t="shared" si="306"/>
        <v>0.50965160643519647</v>
      </c>
      <c r="BT898" s="50">
        <f t="shared" si="307"/>
        <v>1.3344463453457331E-3</v>
      </c>
      <c r="BU898" s="50">
        <f t="shared" si="307"/>
        <v>1.4156989067644345E-3</v>
      </c>
    </row>
    <row r="899" spans="1:73" x14ac:dyDescent="0.25">
      <c r="A899" s="21">
        <v>43739.53125</v>
      </c>
      <c r="B899" s="17">
        <v>337992</v>
      </c>
      <c r="C899" s="17">
        <v>13.4</v>
      </c>
      <c r="D899" s="17">
        <v>28.68</v>
      </c>
      <c r="E899" s="17">
        <v>683.1</v>
      </c>
      <c r="F899" s="17">
        <v>79.98</v>
      </c>
      <c r="G899" s="17">
        <v>-102</v>
      </c>
      <c r="H899" s="17">
        <v>-18.760000000000002</v>
      </c>
      <c r="I899" s="17">
        <v>32.54</v>
      </c>
      <c r="J899" s="17">
        <v>305.7</v>
      </c>
      <c r="K899" s="17">
        <v>603.20000000000005</v>
      </c>
      <c r="L899" s="17">
        <v>-83.2</v>
      </c>
      <c r="M899" s="17">
        <v>0.11700000000000001</v>
      </c>
      <c r="N899" s="17">
        <v>581.1</v>
      </c>
      <c r="O899" s="17">
        <v>61.22</v>
      </c>
      <c r="P899" s="17">
        <v>519.9</v>
      </c>
      <c r="Q899" s="17">
        <v>393.1</v>
      </c>
      <c r="R899" s="17">
        <v>476.4</v>
      </c>
      <c r="S899" s="17">
        <v>25.7</v>
      </c>
      <c r="T899" s="17">
        <v>62.09</v>
      </c>
      <c r="U899" s="17">
        <v>1.18</v>
      </c>
      <c r="V899" s="17">
        <v>205.5</v>
      </c>
      <c r="W899" s="17">
        <v>27.5</v>
      </c>
      <c r="X899" s="17">
        <v>0.67200000000000004</v>
      </c>
      <c r="Y899" s="17">
        <v>6.7196220000000002</v>
      </c>
      <c r="Z899" s="7">
        <f t="shared" si="286"/>
        <v>26.6</v>
      </c>
      <c r="AA899" s="7">
        <f t="shared" si="300"/>
        <v>299.75</v>
      </c>
      <c r="AB899" s="2">
        <f t="shared" si="287"/>
        <v>553.31100000000004</v>
      </c>
      <c r="AC899" s="42">
        <f t="shared" si="288"/>
        <v>3.8636157120447061</v>
      </c>
      <c r="AD899" s="42">
        <f t="shared" si="289"/>
        <v>2.3989189956085584</v>
      </c>
      <c r="AE899" s="42">
        <f t="shared" si="290"/>
        <v>0.86237093520415786</v>
      </c>
      <c r="AF899" s="42">
        <f t="shared" si="291"/>
        <v>394.74254508447331</v>
      </c>
      <c r="AG899" s="42">
        <f t="shared" si="292"/>
        <v>378.95284328109437</v>
      </c>
      <c r="AH899" s="6">
        <f t="shared" si="293"/>
        <v>377.37600000000003</v>
      </c>
      <c r="AI899" s="4">
        <v>28.1936752329608</v>
      </c>
      <c r="AJ899" s="4">
        <f t="shared" si="301"/>
        <v>301.34367523296078</v>
      </c>
      <c r="AK899" s="8">
        <f t="shared" si="294"/>
        <v>0.20969116903385684</v>
      </c>
      <c r="AL899" s="8">
        <f t="shared" si="295"/>
        <v>449.16602446769394</v>
      </c>
      <c r="AM899" s="8">
        <f t="shared" si="296"/>
        <v>2.7938682860865147</v>
      </c>
      <c r="AN899" s="8">
        <f t="shared" si="297"/>
        <v>129.70186948894874</v>
      </c>
      <c r="AO899" s="22">
        <f t="shared" si="298"/>
        <v>8.0099583748583728E-3</v>
      </c>
      <c r="AP899" s="22">
        <f t="shared" si="299"/>
        <v>8.8574780142529549E-2</v>
      </c>
      <c r="AQ899" s="19">
        <f t="shared" si="302"/>
        <v>8.8574780142529549E-2</v>
      </c>
      <c r="AX899">
        <v>0.20492132412027944</v>
      </c>
      <c r="AY899">
        <v>58.887931034482762</v>
      </c>
      <c r="AZ899">
        <v>2.4536637931034484</v>
      </c>
      <c r="BA899">
        <v>1.9874676724137934</v>
      </c>
      <c r="BB899">
        <v>7.1810344827586166</v>
      </c>
      <c r="BC899">
        <v>0.29920977011494237</v>
      </c>
      <c r="BD899">
        <v>1.6882579022988511</v>
      </c>
      <c r="BE899">
        <v>0.16882579022988511</v>
      </c>
      <c r="BF899">
        <v>0</v>
      </c>
      <c r="BG899">
        <v>26.6</v>
      </c>
      <c r="BH899">
        <v>1.3549419837853325</v>
      </c>
      <c r="BI899">
        <v>3.4825228914560005</v>
      </c>
      <c r="BJ899">
        <v>2.1622984633050306</v>
      </c>
      <c r="BK899">
        <v>0.46943507681586871</v>
      </c>
      <c r="BL899">
        <v>1.3039863244885244E-3</v>
      </c>
      <c r="BP899" s="50">
        <f t="shared" si="303"/>
        <v>1.3553477599520463</v>
      </c>
      <c r="BQ899" s="50">
        <f t="shared" si="304"/>
        <v>6.7530316091954048E-2</v>
      </c>
      <c r="BR899" s="50">
        <f t="shared" si="305"/>
        <v>0.48385085541205552</v>
      </c>
      <c r="BS899" s="50">
        <f t="shared" si="306"/>
        <v>0.512769708736726</v>
      </c>
      <c r="BT899" s="50">
        <f t="shared" si="307"/>
        <v>1.3440301539223763E-3</v>
      </c>
      <c r="BU899" s="50">
        <f t="shared" si="307"/>
        <v>1.4243603020464611E-3</v>
      </c>
    </row>
    <row r="900" spans="1:73" x14ac:dyDescent="0.25">
      <c r="A900" s="21">
        <v>43739.53125</v>
      </c>
      <c r="B900" s="17">
        <v>337993</v>
      </c>
      <c r="C900" s="17">
        <v>13.4</v>
      </c>
      <c r="D900" s="17">
        <v>28.68</v>
      </c>
      <c r="E900" s="17">
        <v>685</v>
      </c>
      <c r="F900" s="17">
        <v>80.8</v>
      </c>
      <c r="G900" s="17">
        <v>-99.5</v>
      </c>
      <c r="H900" s="17">
        <v>-17.690000000000001</v>
      </c>
      <c r="I900" s="17">
        <v>32.53</v>
      </c>
      <c r="J900" s="17">
        <v>305.7</v>
      </c>
      <c r="K900" s="17">
        <v>604.20000000000005</v>
      </c>
      <c r="L900" s="17">
        <v>-81.8</v>
      </c>
      <c r="M900" s="17">
        <v>0.11799999999999999</v>
      </c>
      <c r="N900" s="17">
        <v>585.5</v>
      </c>
      <c r="O900" s="17">
        <v>63.06</v>
      </c>
      <c r="P900" s="17">
        <v>522.4</v>
      </c>
      <c r="Q900" s="17">
        <v>395.6</v>
      </c>
      <c r="R900" s="17">
        <v>477.4</v>
      </c>
      <c r="S900" s="17">
        <v>25.7</v>
      </c>
      <c r="T900" s="17">
        <v>60.65</v>
      </c>
      <c r="U900" s="17">
        <v>2.34</v>
      </c>
      <c r="V900" s="17">
        <v>341</v>
      </c>
      <c r="W900" s="17">
        <v>26.9</v>
      </c>
      <c r="X900" s="17">
        <v>0.67500000000000004</v>
      </c>
      <c r="Y900" s="17">
        <v>6.7513100000000001</v>
      </c>
      <c r="Z900" s="7">
        <f t="shared" si="286"/>
        <v>26.299999999999997</v>
      </c>
      <c r="AA900" s="7">
        <f t="shared" si="300"/>
        <v>299.45</v>
      </c>
      <c r="AB900" s="2">
        <f t="shared" si="287"/>
        <v>554.85</v>
      </c>
      <c r="AC900" s="42">
        <f t="shared" si="288"/>
        <v>3.8328134350952476</v>
      </c>
      <c r="AD900" s="42">
        <f t="shared" si="289"/>
        <v>2.3246013483852677</v>
      </c>
      <c r="AE900" s="42">
        <f t="shared" si="290"/>
        <v>0.85862178440437142</v>
      </c>
      <c r="AF900" s="42">
        <f t="shared" si="291"/>
        <v>391.45534871842347</v>
      </c>
      <c r="AG900" s="42">
        <f t="shared" si="292"/>
        <v>375.79713476968652</v>
      </c>
      <c r="AH900" s="6">
        <f t="shared" si="293"/>
        <v>379.77600000000001</v>
      </c>
      <c r="AI900" s="4">
        <v>28.040622975564901</v>
      </c>
      <c r="AJ900" s="4">
        <f t="shared" si="301"/>
        <v>301.19062297556491</v>
      </c>
      <c r="AK900" s="8">
        <f t="shared" si="294"/>
        <v>0.20906220077467041</v>
      </c>
      <c r="AL900" s="8">
        <f t="shared" si="295"/>
        <v>448.27518223565687</v>
      </c>
      <c r="AM900" s="8">
        <f t="shared" si="296"/>
        <v>3.9343487389909906</v>
      </c>
      <c r="AN900" s="8">
        <f t="shared" si="297"/>
        <v>199.48858477537127</v>
      </c>
      <c r="AO900" s="22">
        <f t="shared" si="298"/>
        <v>6.5310681145253624E-3</v>
      </c>
      <c r="AP900" s="22">
        <f t="shared" si="299"/>
        <v>7.2221089706998323E-2</v>
      </c>
      <c r="AQ900" s="19">
        <f t="shared" si="302"/>
        <v>7.2221089706998323E-2</v>
      </c>
      <c r="AX900">
        <v>0.20178995726388813</v>
      </c>
      <c r="AY900">
        <v>59.051724137931039</v>
      </c>
      <c r="AZ900">
        <v>2.4604885057471266</v>
      </c>
      <c r="BA900">
        <v>1.9929956896551726</v>
      </c>
      <c r="BB900">
        <v>7.0517241379310311</v>
      </c>
      <c r="BC900">
        <v>0.29382183908045961</v>
      </c>
      <c r="BD900">
        <v>1.6991738505747129</v>
      </c>
      <c r="BE900">
        <v>0.16991738505747131</v>
      </c>
      <c r="BF900">
        <v>0</v>
      </c>
      <c r="BG900">
        <v>26.299999999999997</v>
      </c>
      <c r="BH900">
        <v>2.686918849201422</v>
      </c>
      <c r="BI900">
        <v>3.4215146678582182</v>
      </c>
      <c r="BJ900">
        <v>2.0751486460560091</v>
      </c>
      <c r="BK900">
        <v>0.47322709381776001</v>
      </c>
      <c r="BL900">
        <v>1.3145197050493333E-3</v>
      </c>
      <c r="BP900" s="50">
        <f t="shared" si="303"/>
        <v>2.6877235239727018</v>
      </c>
      <c r="BQ900" s="50">
        <f t="shared" si="304"/>
        <v>6.7966954022988524E-2</v>
      </c>
      <c r="BR900" s="50">
        <f t="shared" si="305"/>
        <v>0.50036936874976967</v>
      </c>
      <c r="BS900" s="50">
        <f t="shared" si="306"/>
        <v>0.5273633540045064</v>
      </c>
      <c r="BT900" s="50">
        <f t="shared" si="307"/>
        <v>1.3899149131938046E-3</v>
      </c>
      <c r="BU900" s="50">
        <f t="shared" si="307"/>
        <v>1.4648982055680733E-3</v>
      </c>
    </row>
    <row r="901" spans="1:73" x14ac:dyDescent="0.25">
      <c r="A901" s="21">
        <v>43739.53125</v>
      </c>
      <c r="B901" s="17">
        <v>337994</v>
      </c>
      <c r="C901" s="17">
        <v>13.4</v>
      </c>
      <c r="D901" s="17">
        <v>28.69</v>
      </c>
      <c r="E901" s="17">
        <v>686.2</v>
      </c>
      <c r="F901" s="17">
        <v>81</v>
      </c>
      <c r="G901" s="17">
        <v>-99.6</v>
      </c>
      <c r="H901" s="17">
        <v>-17.16</v>
      </c>
      <c r="I901" s="17">
        <v>32.5</v>
      </c>
      <c r="J901" s="17">
        <v>305.7</v>
      </c>
      <c r="K901" s="17">
        <v>605.20000000000005</v>
      </c>
      <c r="L901" s="17">
        <v>-82.4</v>
      </c>
      <c r="M901" s="17">
        <v>0.11799999999999999</v>
      </c>
      <c r="N901" s="17">
        <v>586.6</v>
      </c>
      <c r="O901" s="17">
        <v>63.81</v>
      </c>
      <c r="P901" s="17">
        <v>522.79999999999995</v>
      </c>
      <c r="Q901" s="17">
        <v>395.3</v>
      </c>
      <c r="R901" s="17">
        <v>477.7</v>
      </c>
      <c r="S901" s="17">
        <v>25.72</v>
      </c>
      <c r="T901" s="17">
        <v>59.15</v>
      </c>
      <c r="U901" s="17">
        <v>2.1549999999999998</v>
      </c>
      <c r="V901" s="17">
        <v>342.5</v>
      </c>
      <c r="W901" s="17">
        <v>26.35</v>
      </c>
      <c r="X901" s="17">
        <v>0.67700000000000005</v>
      </c>
      <c r="Y901" s="17">
        <v>6.7689260000000004</v>
      </c>
      <c r="Z901" s="7">
        <f t="shared" si="286"/>
        <v>26.035</v>
      </c>
      <c r="AA901" s="7">
        <f t="shared" si="300"/>
        <v>299.185</v>
      </c>
      <c r="AB901" s="2">
        <f t="shared" si="287"/>
        <v>555.82200000000012</v>
      </c>
      <c r="AC901" s="42">
        <f t="shared" si="288"/>
        <v>3.6012862183549434</v>
      </c>
      <c r="AD901" s="42">
        <f t="shared" si="289"/>
        <v>2.130160798156949</v>
      </c>
      <c r="AE901" s="42">
        <f t="shared" si="290"/>
        <v>0.8480706330162554</v>
      </c>
      <c r="AF901" s="42">
        <f t="shared" si="291"/>
        <v>385.27812088389766</v>
      </c>
      <c r="AG901" s="42">
        <f t="shared" si="292"/>
        <v>369.86699604854175</v>
      </c>
      <c r="AH901" s="6">
        <f t="shared" si="293"/>
        <v>379.488</v>
      </c>
      <c r="AI901" s="4">
        <v>27.057530075394499</v>
      </c>
      <c r="AJ901" s="4">
        <f t="shared" si="301"/>
        <v>300.20753007539446</v>
      </c>
      <c r="AK901" s="8">
        <f t="shared" si="294"/>
        <v>0.20850765941745014</v>
      </c>
      <c r="AL901" s="8">
        <f t="shared" si="295"/>
        <v>442.33825570002045</v>
      </c>
      <c r="AM901" s="8">
        <f t="shared" si="296"/>
        <v>3.7756224652366921</v>
      </c>
      <c r="AN901" s="8">
        <f t="shared" si="297"/>
        <v>112.46182757527002</v>
      </c>
      <c r="AO901" s="22">
        <f t="shared" si="298"/>
        <v>8.6631696284571232E-3</v>
      </c>
      <c r="AP901" s="22">
        <f t="shared" si="299"/>
        <v>9.5798044043093639E-2</v>
      </c>
      <c r="AQ901" s="19">
        <f t="shared" si="302"/>
        <v>9.5798044043093639E-2</v>
      </c>
      <c r="AX901">
        <v>0.19905750327077817</v>
      </c>
      <c r="AY901">
        <v>59.15517241379311</v>
      </c>
      <c r="AZ901">
        <v>2.4647988505747129</v>
      </c>
      <c r="BA901">
        <v>1.9964870689655176</v>
      </c>
      <c r="BB901">
        <v>7.1034482758620676</v>
      </c>
      <c r="BC901">
        <v>0.29597701149425282</v>
      </c>
      <c r="BD901">
        <v>1.7005100574712648</v>
      </c>
      <c r="BE901">
        <v>0.1700510057471265</v>
      </c>
      <c r="BF901">
        <v>0</v>
      </c>
      <c r="BG901">
        <v>26.035</v>
      </c>
      <c r="BH901">
        <v>2.4744915042859246</v>
      </c>
      <c r="BI901">
        <v>3.3684008554456097</v>
      </c>
      <c r="BJ901">
        <v>1.9924091059960782</v>
      </c>
      <c r="BK901">
        <v>0.47395493372183833</v>
      </c>
      <c r="BL901">
        <v>1.3165414825606619E-3</v>
      </c>
      <c r="BP901" s="50">
        <f t="shared" si="303"/>
        <v>2.4752325616073385</v>
      </c>
      <c r="BQ901" s="50">
        <f t="shared" si="304"/>
        <v>6.8020402298850591E-2</v>
      </c>
      <c r="BR901" s="50">
        <f t="shared" si="305"/>
        <v>0.49949268331523178</v>
      </c>
      <c r="BS901" s="50">
        <f t="shared" si="306"/>
        <v>0.52667679565348646</v>
      </c>
      <c r="BT901" s="50">
        <f t="shared" si="307"/>
        <v>1.3874796758756439E-3</v>
      </c>
      <c r="BU901" s="50">
        <f t="shared" si="307"/>
        <v>1.4629910990374623E-3</v>
      </c>
    </row>
    <row r="902" spans="1:73" x14ac:dyDescent="0.25">
      <c r="A902" s="21">
        <v>43739.53125</v>
      </c>
      <c r="B902" s="17">
        <v>337995</v>
      </c>
      <c r="C902" s="17">
        <v>13.4</v>
      </c>
      <c r="D902" s="17">
        <v>28.69</v>
      </c>
      <c r="E902" s="17">
        <v>686.1</v>
      </c>
      <c r="F902" s="17">
        <v>80.599999999999994</v>
      </c>
      <c r="G902" s="17">
        <v>-101.5</v>
      </c>
      <c r="H902" s="17">
        <v>-17.239999999999998</v>
      </c>
      <c r="I902" s="17">
        <v>32.479999999999997</v>
      </c>
      <c r="J902" s="17">
        <v>305.60000000000002</v>
      </c>
      <c r="K902" s="17">
        <v>605.6</v>
      </c>
      <c r="L902" s="17">
        <v>-84.3</v>
      </c>
      <c r="M902" s="17">
        <v>0.11700000000000001</v>
      </c>
      <c r="N902" s="17">
        <v>584.6</v>
      </c>
      <c r="O902" s="17">
        <v>63.31</v>
      </c>
      <c r="P902" s="17">
        <v>521.20000000000005</v>
      </c>
      <c r="Q902" s="17">
        <v>393.2</v>
      </c>
      <c r="R902" s="17">
        <v>477.5</v>
      </c>
      <c r="S902" s="17">
        <v>25.72</v>
      </c>
      <c r="T902" s="17">
        <v>60.08</v>
      </c>
      <c r="U902" s="17">
        <v>0.67500000000000004</v>
      </c>
      <c r="V902" s="17">
        <v>341</v>
      </c>
      <c r="W902" s="17">
        <v>27.05</v>
      </c>
      <c r="X902" s="17">
        <v>0.67600000000000005</v>
      </c>
      <c r="Y902" s="17">
        <v>6.7623360000000003</v>
      </c>
      <c r="Z902" s="7">
        <f t="shared" ref="Z902:Z965" si="308">AVERAGE(S902,W902)</f>
        <v>26.384999999999998</v>
      </c>
      <c r="AA902" s="7">
        <f t="shared" si="300"/>
        <v>299.53499999999997</v>
      </c>
      <c r="AB902" s="2">
        <f t="shared" ref="AB902:AB965" si="309">E902*$U$1827</f>
        <v>555.7410000000001</v>
      </c>
      <c r="AC902" s="42">
        <f t="shared" ref="AC902:AC965" si="310">0.61121*EXP((18.678 - (AI902/234.5))*(AI902/(257.15+Z902)))</f>
        <v>3.564090522531445</v>
      </c>
      <c r="AD902" s="42">
        <f t="shared" ref="AD902:AD965" si="311">T902*AC902/100</f>
        <v>2.1413055859368924</v>
      </c>
      <c r="AE902" s="42">
        <f t="shared" ref="AE902:AE965" si="312">1.72*(AD902/AA902)^(0.143)</f>
        <v>0.84856182615873421</v>
      </c>
      <c r="AF902" s="42">
        <f t="shared" ref="AF902:AF965" si="313">AE902*$U$1834*AA902^4</f>
        <v>387.30834415897181</v>
      </c>
      <c r="AG902" s="42">
        <f t="shared" ref="AG902:AG965" si="314">$U$1831*AF902</f>
        <v>371.8160103926129</v>
      </c>
      <c r="AH902" s="6">
        <f t="shared" ref="AH902:AH965" si="315">$U$1831*($U$1832*Q902+$U$1833*R902)</f>
        <v>377.47199999999998</v>
      </c>
      <c r="AI902" s="4">
        <v>26.9316101007702</v>
      </c>
      <c r="AJ902" s="4">
        <f t="shared" si="301"/>
        <v>300.08161010077015</v>
      </c>
      <c r="AK902" s="8">
        <f t="shared" ref="AK902:AK965" si="316">(4*$U$1834*AA902^3) / $U$1838</f>
        <v>0.20924028057135177</v>
      </c>
      <c r="AL902" s="8">
        <f t="shared" ref="AL902:AL965" si="317">$U$1831*$U$1834*AA902^4   +    $U$1838*AK902*(AJ902-AA902)</f>
        <v>441.50365510230921</v>
      </c>
      <c r="AM902" s="8">
        <f t="shared" ref="AM902:AM965" si="318">1.4*0.135*SQRT(U902/$U$1844)</f>
        <v>2.1130842387373012</v>
      </c>
      <c r="AN902" s="8">
        <f t="shared" ref="AN902:AN965" si="319">AM902*$U$1838*(AJ902-AA902)</f>
        <v>33.646116786017608</v>
      </c>
      <c r="AO902" s="22">
        <f t="shared" ref="AO902:AO965" si="320">(AB902+AH902-AL902-AN902)/$U$1824</f>
        <v>1.0428846322449555E-2</v>
      </c>
      <c r="AP902" s="22">
        <f t="shared" ref="AP902:AP965" si="321">AO902*10*$U$1841*$U$1842</f>
        <v>0.1153230425080118</v>
      </c>
      <c r="AQ902" s="19">
        <f t="shared" si="302"/>
        <v>0.1153230425080118</v>
      </c>
      <c r="AX902">
        <v>0.20267306200229226</v>
      </c>
      <c r="AY902">
        <v>59.146551724137936</v>
      </c>
      <c r="AZ902">
        <v>2.4644396551724141</v>
      </c>
      <c r="BA902">
        <v>1.9961961206896557</v>
      </c>
      <c r="BB902">
        <v>7.2672413793103461</v>
      </c>
      <c r="BC902">
        <v>0.30280172413793111</v>
      </c>
      <c r="BD902">
        <v>1.6933943965517246</v>
      </c>
      <c r="BE902">
        <v>0.16933943965517248</v>
      </c>
      <c r="BF902">
        <v>0</v>
      </c>
      <c r="BG902">
        <v>26.384999999999998</v>
      </c>
      <c r="BH902">
        <v>0.77507274496194867</v>
      </c>
      <c r="BI902">
        <v>3.4387050404768469</v>
      </c>
      <c r="BJ902">
        <v>2.0659739883184893</v>
      </c>
      <c r="BK902">
        <v>0.47031258335487264</v>
      </c>
      <c r="BL902">
        <v>1.3064238426524239E-3</v>
      </c>
      <c r="BP902" s="50">
        <f t="shared" si="303"/>
        <v>0.77530486268443333</v>
      </c>
      <c r="BQ902" s="50">
        <f t="shared" si="304"/>
        <v>6.7735775862068984E-2</v>
      </c>
      <c r="BR902" s="50">
        <f t="shared" si="305"/>
        <v>0.4789118898082278</v>
      </c>
      <c r="BS902" s="50">
        <f t="shared" si="306"/>
        <v>0.50877151464745329</v>
      </c>
      <c r="BT902" s="50">
        <f t="shared" si="307"/>
        <v>1.3303108050228549E-3</v>
      </c>
      <c r="BU902" s="50">
        <f t="shared" si="307"/>
        <v>1.4132542073540368E-3</v>
      </c>
    </row>
    <row r="903" spans="1:73" x14ac:dyDescent="0.25">
      <c r="A903" s="21">
        <v>43739.53125</v>
      </c>
      <c r="B903" s="17">
        <v>337996</v>
      </c>
      <c r="C903" s="17">
        <v>13.4</v>
      </c>
      <c r="D903" s="17">
        <v>28.7</v>
      </c>
      <c r="E903" s="17">
        <v>687.7</v>
      </c>
      <c r="F903" s="17">
        <v>81.3</v>
      </c>
      <c r="G903" s="17">
        <v>-100.7</v>
      </c>
      <c r="H903" s="17">
        <v>-16.71</v>
      </c>
      <c r="I903" s="17">
        <v>32.47</v>
      </c>
      <c r="J903" s="17">
        <v>305.60000000000002</v>
      </c>
      <c r="K903" s="17">
        <v>606.4</v>
      </c>
      <c r="L903" s="17">
        <v>-83.9</v>
      </c>
      <c r="M903" s="17">
        <v>0.11799999999999999</v>
      </c>
      <c r="N903" s="17">
        <v>587.1</v>
      </c>
      <c r="O903" s="17">
        <v>64.59</v>
      </c>
      <c r="P903" s="17">
        <v>522.5</v>
      </c>
      <c r="Q903" s="17">
        <v>394</v>
      </c>
      <c r="R903" s="17">
        <v>477.9</v>
      </c>
      <c r="S903" s="17">
        <v>25.74</v>
      </c>
      <c r="T903" s="17">
        <v>60.32</v>
      </c>
      <c r="U903" s="17">
        <v>1.7749999999999999</v>
      </c>
      <c r="V903" s="17">
        <v>321</v>
      </c>
      <c r="W903" s="17">
        <v>26.45</v>
      </c>
      <c r="X903" s="17">
        <v>0.67900000000000005</v>
      </c>
      <c r="Y903" s="17">
        <v>6.7876130000000003</v>
      </c>
      <c r="Z903" s="7">
        <f t="shared" si="308"/>
        <v>26.094999999999999</v>
      </c>
      <c r="AA903" s="7">
        <f t="shared" ref="AA903:AA966" si="322">CONVERT(Z903,"C","K")</f>
        <v>299.245</v>
      </c>
      <c r="AB903" s="2">
        <f t="shared" si="309"/>
        <v>557.03700000000003</v>
      </c>
      <c r="AC903" s="42">
        <f t="shared" si="310"/>
        <v>3.7216763277910223</v>
      </c>
      <c r="AD903" s="42">
        <f t="shared" si="311"/>
        <v>2.2449151609235445</v>
      </c>
      <c r="AE903" s="42">
        <f t="shared" si="312"/>
        <v>0.85443334796703618</v>
      </c>
      <c r="AF903" s="42">
        <f t="shared" si="313"/>
        <v>388.48017408630142</v>
      </c>
      <c r="AG903" s="42">
        <f t="shared" si="314"/>
        <v>372.94096712284937</v>
      </c>
      <c r="AH903" s="6">
        <f t="shared" si="315"/>
        <v>378.24</v>
      </c>
      <c r="AI903" s="4">
        <v>27.568257657401599</v>
      </c>
      <c r="AJ903" s="4">
        <f t="shared" ref="AJ903:AJ966" si="323">CONVERT(AI903,"C","K")</f>
        <v>300.71825765740158</v>
      </c>
      <c r="AK903" s="8">
        <f t="shared" si="316"/>
        <v>0.20863312996551114</v>
      </c>
      <c r="AL903" s="8">
        <f t="shared" si="317"/>
        <v>445.43124001040354</v>
      </c>
      <c r="AM903" s="8">
        <f t="shared" si="318"/>
        <v>3.4266054631369514</v>
      </c>
      <c r="AN903" s="8">
        <f t="shared" si="319"/>
        <v>147.05618484222683</v>
      </c>
      <c r="AO903" s="22">
        <f t="shared" si="320"/>
        <v>7.8043806635317839E-3</v>
      </c>
      <c r="AP903" s="22">
        <f t="shared" si="321"/>
        <v>8.6301484860482711E-2</v>
      </c>
      <c r="AQ903" s="19">
        <f t="shared" ref="AQ903:AQ966" si="324">MAX(AP903,0)</f>
        <v>8.6301484860482711E-2</v>
      </c>
      <c r="AX903">
        <v>0.19967342880089944</v>
      </c>
      <c r="AY903">
        <v>59.284482758620697</v>
      </c>
      <c r="AZ903">
        <v>2.4701867816091956</v>
      </c>
      <c r="BA903">
        <v>2.0008512931034486</v>
      </c>
      <c r="BB903">
        <v>7.232758620689653</v>
      </c>
      <c r="BC903">
        <v>0.30136494252873552</v>
      </c>
      <c r="BD903">
        <v>1.6994863505747131</v>
      </c>
      <c r="BE903">
        <v>0.16994863505747132</v>
      </c>
      <c r="BF903">
        <v>0</v>
      </c>
      <c r="BG903">
        <v>26.094999999999999</v>
      </c>
      <c r="BH903">
        <v>2.0381542552703094</v>
      </c>
      <c r="BI903">
        <v>3.3803632745432171</v>
      </c>
      <c r="BJ903">
        <v>2.0390351272044684</v>
      </c>
      <c r="BK903">
        <v>0.47129273702461211</v>
      </c>
      <c r="BL903">
        <v>1.3091464917350335E-3</v>
      </c>
      <c r="BP903" s="50">
        <f t="shared" ref="BP903:BP966" si="325">U903*(LN((2-0.08)/0.015)/LN(($AW$13-0.08)/0.015))</f>
        <v>2.0387646389109171</v>
      </c>
      <c r="BQ903" s="50">
        <f t="shared" ref="BQ903:BQ966" si="326">0.04*BD903</f>
        <v>6.7979454022988522E-2</v>
      </c>
      <c r="BR903" s="50">
        <f t="shared" ref="BR903:BR966" si="327">(0.408*AX903*(BD903-BE903) + $BF$6*($BN$7/(BG903+273))*BP903*(BI903-BJ903))  /  (AX903 + $BF$6*(1 + $BN$8*BP903))</f>
        <v>0.49265259530466693</v>
      </c>
      <c r="BS903" s="50">
        <f t="shared" ref="BS903:BS966" si="328">(0.408*AX903*(BD903-BQ903) + $BF$6*($BN$7/(BG903+273))*BP903*(BI903-BJ903))  /  (AX903 + $BF$6*(1 + $BN$8*BP903))</f>
        <v>0.52048274885252399</v>
      </c>
      <c r="BT903" s="50">
        <f t="shared" ref="BT903:BU966" si="329">BR903/60/6</f>
        <v>1.3684794314018525E-3</v>
      </c>
      <c r="BU903" s="50">
        <f t="shared" si="329"/>
        <v>1.4457854134792333E-3</v>
      </c>
    </row>
    <row r="904" spans="1:73" x14ac:dyDescent="0.25">
      <c r="A904" s="21">
        <v>43739.531944444447</v>
      </c>
      <c r="B904" s="17">
        <v>337997</v>
      </c>
      <c r="C904" s="17">
        <v>13.41</v>
      </c>
      <c r="D904" s="17">
        <v>28.7</v>
      </c>
      <c r="E904" s="17">
        <v>689.6</v>
      </c>
      <c r="F904" s="17">
        <v>81.900000000000006</v>
      </c>
      <c r="G904" s="17">
        <v>-99.3</v>
      </c>
      <c r="H904" s="17">
        <v>-17.600000000000001</v>
      </c>
      <c r="I904" s="17">
        <v>32.4</v>
      </c>
      <c r="J904" s="17">
        <v>305.60000000000002</v>
      </c>
      <c r="K904" s="17">
        <v>607.70000000000005</v>
      </c>
      <c r="L904" s="17">
        <v>-81.7</v>
      </c>
      <c r="M904" s="17">
        <v>0.11899999999999999</v>
      </c>
      <c r="N904" s="17">
        <v>590.29999999999995</v>
      </c>
      <c r="O904" s="17">
        <v>64.33</v>
      </c>
      <c r="P904" s="17">
        <v>526</v>
      </c>
      <c r="Q904" s="17">
        <v>394.9</v>
      </c>
      <c r="R904" s="17">
        <v>476.6</v>
      </c>
      <c r="S904" s="17">
        <v>25.74</v>
      </c>
      <c r="T904" s="17">
        <v>57.53</v>
      </c>
      <c r="U904" s="17">
        <v>2.4900000000000002</v>
      </c>
      <c r="V904" s="17">
        <v>316.5</v>
      </c>
      <c r="W904" s="17">
        <v>25.85</v>
      </c>
      <c r="X904" s="17">
        <v>0.68100000000000005</v>
      </c>
      <c r="Y904" s="17">
        <v>6.8115069999999998</v>
      </c>
      <c r="Z904" s="7">
        <f t="shared" si="308"/>
        <v>25.795000000000002</v>
      </c>
      <c r="AA904" s="7">
        <f t="shared" si="322"/>
        <v>298.94499999999999</v>
      </c>
      <c r="AB904" s="2">
        <f t="shared" si="309"/>
        <v>558.57600000000002</v>
      </c>
      <c r="AC904" s="42">
        <f t="shared" si="310"/>
        <v>3.4036722831507147</v>
      </c>
      <c r="AD904" s="42">
        <f t="shared" si="311"/>
        <v>1.9581326644966064</v>
      </c>
      <c r="AE904" s="42">
        <f t="shared" si="312"/>
        <v>0.83801600641990037</v>
      </c>
      <c r="AF904" s="42">
        <f t="shared" si="313"/>
        <v>379.49018585369345</v>
      </c>
      <c r="AG904" s="42">
        <f t="shared" si="314"/>
        <v>364.31057841954572</v>
      </c>
      <c r="AH904" s="6">
        <f t="shared" si="315"/>
        <v>379.10399999999998</v>
      </c>
      <c r="AI904" s="4">
        <v>26.169016275669801</v>
      </c>
      <c r="AJ904" s="4">
        <f t="shared" si="323"/>
        <v>299.31901627566975</v>
      </c>
      <c r="AK904" s="8">
        <f t="shared" si="316"/>
        <v>0.20800628027274479</v>
      </c>
      <c r="AL904" s="8">
        <f t="shared" si="317"/>
        <v>436.99610474243252</v>
      </c>
      <c r="AM904" s="8">
        <f t="shared" si="318"/>
        <v>4.0584910989184149</v>
      </c>
      <c r="AN904" s="8">
        <f t="shared" si="319"/>
        <v>44.2176424683691</v>
      </c>
      <c r="AO904" s="22">
        <f t="shared" si="320"/>
        <v>1.0392487564101955E-2</v>
      </c>
      <c r="AP904" s="22">
        <f t="shared" si="321"/>
        <v>0.11492098436036867</v>
      </c>
      <c r="AQ904" s="19">
        <f t="shared" si="324"/>
        <v>0.11492098436036867</v>
      </c>
      <c r="AX904">
        <v>0.19660976701559743</v>
      </c>
      <c r="AY904">
        <v>59.448275862068968</v>
      </c>
      <c r="AZ904">
        <v>2.4770114942528738</v>
      </c>
      <c r="BA904">
        <v>2.006379310344828</v>
      </c>
      <c r="BB904">
        <v>7.0431034482758665</v>
      </c>
      <c r="BC904">
        <v>0.29346264367816111</v>
      </c>
      <c r="BD904">
        <v>1.7129166666666669</v>
      </c>
      <c r="BE904">
        <v>0.1712916666666667</v>
      </c>
      <c r="BF904">
        <v>0</v>
      </c>
      <c r="BG904">
        <v>25.795000000000002</v>
      </c>
      <c r="BH904">
        <v>2.8591572369707441</v>
      </c>
      <c r="BI904">
        <v>3.320919311655143</v>
      </c>
      <c r="BJ904">
        <v>1.9105248799952037</v>
      </c>
      <c r="BK904">
        <v>0.47882264886989262</v>
      </c>
      <c r="BL904">
        <v>1.3300629135274795E-3</v>
      </c>
      <c r="BP904" s="50">
        <f t="shared" si="325"/>
        <v>2.8600134934581316</v>
      </c>
      <c r="BQ904" s="50">
        <f t="shared" si="326"/>
        <v>6.851666666666667E-2</v>
      </c>
      <c r="BR904" s="50">
        <f t="shared" si="327"/>
        <v>0.5082782758799661</v>
      </c>
      <c r="BS904" s="50">
        <f t="shared" si="328"/>
        <v>0.53500141485364261</v>
      </c>
      <c r="BT904" s="50">
        <f t="shared" si="329"/>
        <v>1.4118840996665725E-3</v>
      </c>
      <c r="BU904" s="50">
        <f t="shared" si="329"/>
        <v>1.4861150412601182E-3</v>
      </c>
    </row>
    <row r="905" spans="1:73" x14ac:dyDescent="0.25">
      <c r="A905" s="21">
        <v>43739.531944444447</v>
      </c>
      <c r="B905" s="17">
        <v>337998</v>
      </c>
      <c r="C905" s="17">
        <v>13.4</v>
      </c>
      <c r="D905" s="17">
        <v>28.71</v>
      </c>
      <c r="E905" s="17">
        <v>689.1</v>
      </c>
      <c r="F905" s="17">
        <v>80.8</v>
      </c>
      <c r="G905" s="17">
        <v>-99.9</v>
      </c>
      <c r="H905" s="17">
        <v>-19.41</v>
      </c>
      <c r="I905" s="17">
        <v>32.33</v>
      </c>
      <c r="J905" s="17">
        <v>305.5</v>
      </c>
      <c r="K905" s="17">
        <v>608.20000000000005</v>
      </c>
      <c r="L905" s="17">
        <v>-80.5</v>
      </c>
      <c r="M905" s="17">
        <v>0.11700000000000001</v>
      </c>
      <c r="N905" s="17">
        <v>589.20000000000005</v>
      </c>
      <c r="O905" s="17">
        <v>61.42</v>
      </c>
      <c r="P905" s="17">
        <v>527.70000000000005</v>
      </c>
      <c r="Q905" s="17">
        <v>393.8</v>
      </c>
      <c r="R905" s="17">
        <v>474.3</v>
      </c>
      <c r="S905" s="17">
        <v>25.74</v>
      </c>
      <c r="T905" s="17">
        <v>59.6</v>
      </c>
      <c r="U905" s="17">
        <v>0.7</v>
      </c>
      <c r="V905" s="17">
        <v>345</v>
      </c>
      <c r="W905" s="17">
        <v>26.3</v>
      </c>
      <c r="X905" s="17">
        <v>0.68</v>
      </c>
      <c r="Y905" s="17">
        <v>6.8031689999999996</v>
      </c>
      <c r="Z905" s="7">
        <f t="shared" si="308"/>
        <v>26.02</v>
      </c>
      <c r="AA905" s="7">
        <f t="shared" si="322"/>
        <v>299.16999999999996</v>
      </c>
      <c r="AB905" s="2">
        <f t="shared" si="309"/>
        <v>558.17100000000005</v>
      </c>
      <c r="AC905" s="42">
        <f t="shared" si="310"/>
        <v>3.2343734409629583</v>
      </c>
      <c r="AD905" s="42">
        <f t="shared" si="311"/>
        <v>1.9276865708139233</v>
      </c>
      <c r="AE905" s="42">
        <f t="shared" si="312"/>
        <v>0.83605023889632513</v>
      </c>
      <c r="AF905" s="42">
        <f t="shared" si="313"/>
        <v>379.74109639326139</v>
      </c>
      <c r="AG905" s="42">
        <f t="shared" si="314"/>
        <v>364.55145253753091</v>
      </c>
      <c r="AH905" s="6">
        <f t="shared" si="315"/>
        <v>378.048</v>
      </c>
      <c r="AI905" s="4">
        <v>25.4072413369793</v>
      </c>
      <c r="AJ905" s="4">
        <f t="shared" si="323"/>
        <v>298.5572413369793</v>
      </c>
      <c r="AK905" s="8">
        <f t="shared" si="316"/>
        <v>0.2084762996425234</v>
      </c>
      <c r="AL905" s="8">
        <f t="shared" si="317"/>
        <v>432.31889619201604</v>
      </c>
      <c r="AM905" s="8">
        <f t="shared" si="318"/>
        <v>2.1518596608515157</v>
      </c>
      <c r="AN905" s="8">
        <f t="shared" si="319"/>
        <v>-38.409962999295175</v>
      </c>
      <c r="AO905" s="22">
        <f t="shared" si="320"/>
        <v>1.2346916318005876E-2</v>
      </c>
      <c r="AP905" s="22">
        <f t="shared" si="321"/>
        <v>0.13653321866668475</v>
      </c>
      <c r="AQ905" s="19">
        <f t="shared" si="324"/>
        <v>0.13653321866668475</v>
      </c>
      <c r="AX905">
        <v>0.19890377199755127</v>
      </c>
      <c r="AY905">
        <v>59.40517241379311</v>
      </c>
      <c r="AZ905">
        <v>2.4752155172413794</v>
      </c>
      <c r="BA905">
        <v>2.0049245689655173</v>
      </c>
      <c r="BB905">
        <v>6.9396551724137936</v>
      </c>
      <c r="BC905">
        <v>0.28915229885057475</v>
      </c>
      <c r="BD905">
        <v>1.7157722701149425</v>
      </c>
      <c r="BE905">
        <v>0.17157722701149425</v>
      </c>
      <c r="BF905">
        <v>0</v>
      </c>
      <c r="BG905">
        <v>26.02</v>
      </c>
      <c r="BH905">
        <v>0.80377914292350228</v>
      </c>
      <c r="BI905">
        <v>3.3654160214610793</v>
      </c>
      <c r="BJ905">
        <v>2.0057879487908035</v>
      </c>
      <c r="BK905">
        <v>0.4738642469629552</v>
      </c>
      <c r="BL905">
        <v>1.3162895748970978E-3</v>
      </c>
      <c r="BP905" s="50">
        <f t="shared" si="325"/>
        <v>0.80401985759867145</v>
      </c>
      <c r="BQ905" s="50">
        <f t="shared" si="326"/>
        <v>6.8630890804597708E-2</v>
      </c>
      <c r="BR905" s="50">
        <f t="shared" si="327"/>
        <v>0.48295625934402797</v>
      </c>
      <c r="BS905" s="50">
        <f t="shared" si="328"/>
        <v>0.51300146908288524</v>
      </c>
      <c r="BT905" s="50">
        <f t="shared" si="329"/>
        <v>1.3415451648445221E-3</v>
      </c>
      <c r="BU905" s="50">
        <f t="shared" si="329"/>
        <v>1.4250040807857924E-3</v>
      </c>
    </row>
    <row r="906" spans="1:73" x14ac:dyDescent="0.25">
      <c r="A906" s="21">
        <v>43739.531944444447</v>
      </c>
      <c r="B906" s="17">
        <v>337999</v>
      </c>
      <c r="C906" s="17">
        <v>13.41</v>
      </c>
      <c r="D906" s="17">
        <v>28.71</v>
      </c>
      <c r="E906" s="17">
        <v>686.5</v>
      </c>
      <c r="F906" s="17">
        <v>79.56</v>
      </c>
      <c r="G906" s="17">
        <v>-102.4</v>
      </c>
      <c r="H906" s="17">
        <v>-19.39</v>
      </c>
      <c r="I906" s="17">
        <v>32.29</v>
      </c>
      <c r="J906" s="17">
        <v>305.39999999999998</v>
      </c>
      <c r="K906" s="17">
        <v>607</v>
      </c>
      <c r="L906" s="17">
        <v>-83</v>
      </c>
      <c r="M906" s="17">
        <v>0.11600000000000001</v>
      </c>
      <c r="N906" s="17">
        <v>584.1</v>
      </c>
      <c r="O906" s="17">
        <v>60.17</v>
      </c>
      <c r="P906" s="17">
        <v>523.9</v>
      </c>
      <c r="Q906" s="17">
        <v>391.1</v>
      </c>
      <c r="R906" s="17">
        <v>474.1</v>
      </c>
      <c r="S906" s="17">
        <v>25.7</v>
      </c>
      <c r="T906" s="17">
        <v>60.34</v>
      </c>
      <c r="U906" s="17">
        <v>0.57499999999999996</v>
      </c>
      <c r="V906" s="17">
        <v>178</v>
      </c>
      <c r="W906" s="17">
        <v>27.45</v>
      </c>
      <c r="X906" s="17">
        <v>0.67700000000000005</v>
      </c>
      <c r="Y906" s="17">
        <v>6.7717900000000002</v>
      </c>
      <c r="Z906" s="7">
        <f t="shared" si="308"/>
        <v>26.574999999999999</v>
      </c>
      <c r="AA906" s="7">
        <f t="shared" si="322"/>
        <v>299.72499999999997</v>
      </c>
      <c r="AB906" s="2">
        <f t="shared" si="309"/>
        <v>556.06500000000005</v>
      </c>
      <c r="AC906" s="42">
        <f t="shared" si="310"/>
        <v>3.3670708991466753</v>
      </c>
      <c r="AD906" s="42">
        <f t="shared" si="311"/>
        <v>2.0316905805451042</v>
      </c>
      <c r="AE906" s="42">
        <f t="shared" si="312"/>
        <v>0.84213301631239068</v>
      </c>
      <c r="AF906" s="42">
        <f t="shared" si="313"/>
        <v>385.3502355797101</v>
      </c>
      <c r="AG906" s="42">
        <f t="shared" si="314"/>
        <v>369.93622615652168</v>
      </c>
      <c r="AH906" s="6">
        <f t="shared" si="315"/>
        <v>375.45600000000002</v>
      </c>
      <c r="AI906" s="4">
        <v>26.075375115703601</v>
      </c>
      <c r="AJ906" s="4">
        <f t="shared" si="323"/>
        <v>299.22537511570357</v>
      </c>
      <c r="AK906" s="8">
        <f t="shared" si="316"/>
        <v>0.20963870689523745</v>
      </c>
      <c r="AL906" s="8">
        <f t="shared" si="317"/>
        <v>436.23369409016374</v>
      </c>
      <c r="AM906" s="8">
        <f t="shared" si="318"/>
        <v>1.9502884402057046</v>
      </c>
      <c r="AN906" s="8">
        <f t="shared" si="319"/>
        <v>-28.384640094905496</v>
      </c>
      <c r="AO906" s="22">
        <f t="shared" si="320"/>
        <v>1.1922577306140193E-2</v>
      </c>
      <c r="AP906" s="22">
        <f t="shared" si="321"/>
        <v>0.13184084288607206</v>
      </c>
      <c r="AQ906" s="19">
        <f t="shared" si="324"/>
        <v>0.13184084288607206</v>
      </c>
      <c r="AX906">
        <v>0.20465882514986811</v>
      </c>
      <c r="AY906">
        <v>59.181034482758619</v>
      </c>
      <c r="AZ906">
        <v>2.4658764367816093</v>
      </c>
      <c r="BA906">
        <v>1.9973599137931037</v>
      </c>
      <c r="BB906">
        <v>7.1551724137931041</v>
      </c>
      <c r="BC906">
        <v>0.29813218390804602</v>
      </c>
      <c r="BD906">
        <v>1.6992277298850578</v>
      </c>
      <c r="BE906">
        <v>0.16992277298850578</v>
      </c>
      <c r="BF906">
        <v>0</v>
      </c>
      <c r="BG906">
        <v>26.574999999999999</v>
      </c>
      <c r="BH906">
        <v>0.66024715311573401</v>
      </c>
      <c r="BI906">
        <v>3.4774029265445239</v>
      </c>
      <c r="BJ906">
        <v>2.0982649258769657</v>
      </c>
      <c r="BK906">
        <v>0.47274320828662236</v>
      </c>
      <c r="BL906">
        <v>1.3131755785739509E-3</v>
      </c>
      <c r="BP906" s="50">
        <f t="shared" si="325"/>
        <v>0.66044488302748006</v>
      </c>
      <c r="BQ906" s="50">
        <f t="shared" si="326"/>
        <v>6.7969109195402319E-2</v>
      </c>
      <c r="BR906" s="50">
        <f t="shared" si="327"/>
        <v>0.48010229522634751</v>
      </c>
      <c r="BS906" s="50">
        <f t="shared" si="328"/>
        <v>0.51034151142645912</v>
      </c>
      <c r="BT906" s="50">
        <f t="shared" si="329"/>
        <v>1.333617486739854E-3</v>
      </c>
      <c r="BU906" s="50">
        <f t="shared" si="329"/>
        <v>1.417615309517942E-3</v>
      </c>
    </row>
    <row r="907" spans="1:73" x14ac:dyDescent="0.25">
      <c r="A907" s="21">
        <v>43739.531944444447</v>
      </c>
      <c r="B907" s="17">
        <v>338000</v>
      </c>
      <c r="C907" s="17">
        <v>13.41</v>
      </c>
      <c r="D907" s="17">
        <v>28.72</v>
      </c>
      <c r="E907" s="17">
        <v>684.9</v>
      </c>
      <c r="F907" s="17">
        <v>79.28</v>
      </c>
      <c r="G907" s="17">
        <v>-102.6</v>
      </c>
      <c r="H907" s="17">
        <v>-18.55</v>
      </c>
      <c r="I907" s="17">
        <v>32.28</v>
      </c>
      <c r="J907" s="17">
        <v>305.39999999999998</v>
      </c>
      <c r="K907" s="17">
        <v>605.70000000000005</v>
      </c>
      <c r="L907" s="17">
        <v>-84</v>
      </c>
      <c r="M907" s="17">
        <v>0.11600000000000001</v>
      </c>
      <c r="N907" s="17">
        <v>582.29999999999995</v>
      </c>
      <c r="O907" s="17">
        <v>60.73</v>
      </c>
      <c r="P907" s="17">
        <v>521.6</v>
      </c>
      <c r="Q907" s="17">
        <v>390.8</v>
      </c>
      <c r="R907" s="17">
        <v>474.9</v>
      </c>
      <c r="S907" s="17">
        <v>25.68</v>
      </c>
      <c r="T907" s="17">
        <v>62.07</v>
      </c>
      <c r="U907" s="17">
        <v>0.505</v>
      </c>
      <c r="V907" s="17">
        <v>112</v>
      </c>
      <c r="W907" s="17">
        <v>27.2</v>
      </c>
      <c r="X907" s="17">
        <v>0.67500000000000004</v>
      </c>
      <c r="Y907" s="17">
        <v>6.7546419999999996</v>
      </c>
      <c r="Z907" s="7">
        <f t="shared" si="308"/>
        <v>26.439999999999998</v>
      </c>
      <c r="AA907" s="7">
        <f t="shared" si="322"/>
        <v>299.58999999999997</v>
      </c>
      <c r="AB907" s="2">
        <f t="shared" si="309"/>
        <v>554.76900000000001</v>
      </c>
      <c r="AC907" s="42">
        <f t="shared" si="310"/>
        <v>3.2474824463148577</v>
      </c>
      <c r="AD907" s="42">
        <f t="shared" si="311"/>
        <v>2.0157123544276323</v>
      </c>
      <c r="AE907" s="42">
        <f t="shared" si="312"/>
        <v>0.84123692048730636</v>
      </c>
      <c r="AF907" s="42">
        <f t="shared" si="313"/>
        <v>384.24713293244832</v>
      </c>
      <c r="AG907" s="42">
        <f t="shared" si="314"/>
        <v>368.8772476151504</v>
      </c>
      <c r="AH907" s="6">
        <f t="shared" si="315"/>
        <v>375.16800000000001</v>
      </c>
      <c r="AI907" s="4">
        <v>25.507283049977399</v>
      </c>
      <c r="AJ907" s="4">
        <f t="shared" si="323"/>
        <v>298.65728304997737</v>
      </c>
      <c r="AK907" s="8">
        <f t="shared" si="316"/>
        <v>0.20935556254516702</v>
      </c>
      <c r="AL907" s="8">
        <f t="shared" si="317"/>
        <v>432.8056875462122</v>
      </c>
      <c r="AM907" s="8">
        <f t="shared" si="318"/>
        <v>1.8277239944805672</v>
      </c>
      <c r="AN907" s="8">
        <f t="shared" si="319"/>
        <v>-49.659342728286546</v>
      </c>
      <c r="AO907" s="22">
        <f t="shared" si="320"/>
        <v>1.2448927055229911E-2</v>
      </c>
      <c r="AP907" s="22">
        <f t="shared" si="321"/>
        <v>0.13766126180984978</v>
      </c>
      <c r="AQ907" s="19">
        <f t="shared" si="324"/>
        <v>0.13766126180984978</v>
      </c>
      <c r="AX907">
        <v>0.20324621373805205</v>
      </c>
      <c r="AY907">
        <v>59.043103448275865</v>
      </c>
      <c r="AZ907">
        <v>2.4601293103448278</v>
      </c>
      <c r="BA907">
        <v>1.9927047413793106</v>
      </c>
      <c r="BB907">
        <v>7.2499999999999973</v>
      </c>
      <c r="BC907">
        <v>0.3020833333333332</v>
      </c>
      <c r="BD907">
        <v>1.6906214080459774</v>
      </c>
      <c r="BE907">
        <v>0.16906214080459775</v>
      </c>
      <c r="BF907">
        <v>0</v>
      </c>
      <c r="BG907">
        <v>26.439999999999998</v>
      </c>
      <c r="BH907">
        <v>0.57986923882338381</v>
      </c>
      <c r="BI907">
        <v>3.4498682801145351</v>
      </c>
      <c r="BJ907">
        <v>2.141333241467092</v>
      </c>
      <c r="BK907">
        <v>0.46835722536000712</v>
      </c>
      <c r="BL907">
        <v>1.3009922926666864E-3</v>
      </c>
      <c r="BP907" s="50">
        <f t="shared" si="325"/>
        <v>0.58004289726761304</v>
      </c>
      <c r="BQ907" s="50">
        <f t="shared" si="326"/>
        <v>6.7624856321839094E-2</v>
      </c>
      <c r="BR907" s="50">
        <f t="shared" si="327"/>
        <v>0.47482200978084516</v>
      </c>
      <c r="BS907" s="50">
        <f t="shared" si="328"/>
        <v>0.50498897109039509</v>
      </c>
      <c r="BT907" s="50">
        <f t="shared" si="329"/>
        <v>1.3189500271690144E-3</v>
      </c>
      <c r="BU907" s="50">
        <f t="shared" si="329"/>
        <v>1.4027471419177642E-3</v>
      </c>
    </row>
    <row r="908" spans="1:73" x14ac:dyDescent="0.25">
      <c r="A908" s="21">
        <v>43739.531944444447</v>
      </c>
      <c r="B908" s="17">
        <v>338001</v>
      </c>
      <c r="C908" s="17">
        <v>13.4</v>
      </c>
      <c r="D908" s="17">
        <v>28.72</v>
      </c>
      <c r="E908" s="17">
        <v>683.8</v>
      </c>
      <c r="F908" s="17">
        <v>79.36</v>
      </c>
      <c r="G908" s="17">
        <v>-102.7</v>
      </c>
      <c r="H908" s="17">
        <v>-17.97</v>
      </c>
      <c r="I908" s="17">
        <v>32.28</v>
      </c>
      <c r="J908" s="17">
        <v>305.39999999999998</v>
      </c>
      <c r="K908" s="17">
        <v>604.4</v>
      </c>
      <c r="L908" s="17">
        <v>-84.7</v>
      </c>
      <c r="M908" s="17">
        <v>0.11600000000000001</v>
      </c>
      <c r="N908" s="17">
        <v>581.1</v>
      </c>
      <c r="O908" s="17">
        <v>61.39</v>
      </c>
      <c r="P908" s="17">
        <v>519.70000000000005</v>
      </c>
      <c r="Q908" s="17">
        <v>390.8</v>
      </c>
      <c r="R908" s="17">
        <v>475.5</v>
      </c>
      <c r="S908" s="17">
        <v>25.66</v>
      </c>
      <c r="T908" s="17">
        <v>62.26</v>
      </c>
      <c r="U908" s="17">
        <v>0.25</v>
      </c>
      <c r="V908" s="17">
        <v>153.5</v>
      </c>
      <c r="W908" s="17">
        <v>27.9</v>
      </c>
      <c r="X908" s="17">
        <v>0.67400000000000004</v>
      </c>
      <c r="Y908" s="17">
        <v>6.7378080000000002</v>
      </c>
      <c r="Z908" s="7">
        <f t="shared" si="308"/>
        <v>26.78</v>
      </c>
      <c r="AA908" s="7">
        <f t="shared" si="322"/>
        <v>299.92999999999995</v>
      </c>
      <c r="AB908" s="2">
        <f t="shared" si="309"/>
        <v>553.87800000000004</v>
      </c>
      <c r="AC908" s="42">
        <f t="shared" si="310"/>
        <v>3.4126233067498979</v>
      </c>
      <c r="AD908" s="42">
        <f t="shared" si="311"/>
        <v>2.1246992707824863</v>
      </c>
      <c r="AE908" s="42">
        <f t="shared" si="312"/>
        <v>0.84745791100640711</v>
      </c>
      <c r="AF908" s="42">
        <f t="shared" si="313"/>
        <v>388.84885738225199</v>
      </c>
      <c r="AG908" s="42">
        <f t="shared" si="314"/>
        <v>373.29490308696188</v>
      </c>
      <c r="AH908" s="6">
        <f t="shared" si="315"/>
        <v>375.16800000000001</v>
      </c>
      <c r="AI908" s="4">
        <v>26.301078827287601</v>
      </c>
      <c r="AJ908" s="4">
        <f t="shared" si="323"/>
        <v>299.45107882728757</v>
      </c>
      <c r="AK908" s="8">
        <f t="shared" si="316"/>
        <v>0.21006915482698951</v>
      </c>
      <c r="AL908" s="8">
        <f t="shared" si="317"/>
        <v>437.55716881765858</v>
      </c>
      <c r="AM908" s="8">
        <f t="shared" si="318"/>
        <v>1.2859821149611685</v>
      </c>
      <c r="AN908" s="8">
        <f t="shared" si="319"/>
        <v>-17.940702743081939</v>
      </c>
      <c r="AO908" s="22">
        <f t="shared" si="320"/>
        <v>1.1598316554085239E-2</v>
      </c>
      <c r="AP908" s="22">
        <f t="shared" si="321"/>
        <v>0.12825514075405234</v>
      </c>
      <c r="AQ908" s="19">
        <f t="shared" si="324"/>
        <v>0.12825514075405234</v>
      </c>
      <c r="AX908">
        <v>0.20681969086392321</v>
      </c>
      <c r="AY908">
        <v>58.948275862068961</v>
      </c>
      <c r="AZ908">
        <v>2.4561781609195399</v>
      </c>
      <c r="BA908">
        <v>1.9895043103448273</v>
      </c>
      <c r="BB908">
        <v>7.3017241379310338</v>
      </c>
      <c r="BC908">
        <v>0.30423850574712641</v>
      </c>
      <c r="BD908">
        <v>1.6852658045977009</v>
      </c>
      <c r="BE908">
        <v>0.16852658045977009</v>
      </c>
      <c r="BF908">
        <v>0</v>
      </c>
      <c r="BG908">
        <v>26.78</v>
      </c>
      <c r="BH908">
        <v>0.28706397961553654</v>
      </c>
      <c r="BI908">
        <v>3.5195809082089093</v>
      </c>
      <c r="BJ908">
        <v>2.1912910734508668</v>
      </c>
      <c r="BK908">
        <v>0.46883436111745053</v>
      </c>
      <c r="BL908">
        <v>1.302317669770696E-3</v>
      </c>
      <c r="BP908" s="50">
        <f t="shared" si="325"/>
        <v>0.28714994914238268</v>
      </c>
      <c r="BQ908" s="50">
        <f t="shared" si="326"/>
        <v>6.741063218390804E-2</v>
      </c>
      <c r="BR908" s="50">
        <f t="shared" si="327"/>
        <v>0.47205063387382412</v>
      </c>
      <c r="BS908" s="50">
        <f t="shared" si="328"/>
        <v>0.50277091744023883</v>
      </c>
      <c r="BT908" s="50">
        <f t="shared" si="329"/>
        <v>1.3112517607606225E-3</v>
      </c>
      <c r="BU908" s="50">
        <f t="shared" si="329"/>
        <v>1.3965858817784414E-3</v>
      </c>
    </row>
    <row r="909" spans="1:73" x14ac:dyDescent="0.25">
      <c r="A909" s="21">
        <v>43739.531944444447</v>
      </c>
      <c r="B909" s="17">
        <v>338002</v>
      </c>
      <c r="C909" s="17">
        <v>13.4</v>
      </c>
      <c r="D909" s="17">
        <v>28.73</v>
      </c>
      <c r="E909" s="17">
        <v>684.3</v>
      </c>
      <c r="F909" s="17">
        <v>79.45</v>
      </c>
      <c r="G909" s="17">
        <v>-101.9</v>
      </c>
      <c r="H909" s="17">
        <v>-17.559999999999999</v>
      </c>
      <c r="I909" s="17">
        <v>32.29</v>
      </c>
      <c r="J909" s="17">
        <v>305.39999999999998</v>
      </c>
      <c r="K909" s="17">
        <v>604.79999999999995</v>
      </c>
      <c r="L909" s="17">
        <v>-84.4</v>
      </c>
      <c r="M909" s="17">
        <v>0.11600000000000001</v>
      </c>
      <c r="N909" s="17">
        <v>582.29999999999995</v>
      </c>
      <c r="O909" s="17">
        <v>61.88</v>
      </c>
      <c r="P909" s="17">
        <v>520.4</v>
      </c>
      <c r="Q909" s="17">
        <v>391.6</v>
      </c>
      <c r="R909" s="17">
        <v>475.9</v>
      </c>
      <c r="S909" s="17">
        <v>25.66</v>
      </c>
      <c r="T909" s="17">
        <v>60.67</v>
      </c>
      <c r="U909" s="17">
        <v>1.5149999999999999</v>
      </c>
      <c r="V909" s="17">
        <v>345</v>
      </c>
      <c r="W909" s="17">
        <v>27.5</v>
      </c>
      <c r="X909" s="17">
        <v>0.67500000000000004</v>
      </c>
      <c r="Y909" s="17">
        <v>6.7470280000000002</v>
      </c>
      <c r="Z909" s="7">
        <f t="shared" si="308"/>
        <v>26.58</v>
      </c>
      <c r="AA909" s="7">
        <f t="shared" si="322"/>
        <v>299.72999999999996</v>
      </c>
      <c r="AB909" s="2">
        <f t="shared" si="309"/>
        <v>554.28300000000002</v>
      </c>
      <c r="AC909" s="42">
        <f t="shared" si="310"/>
        <v>3.3552698673451453</v>
      </c>
      <c r="AD909" s="42">
        <f t="shared" si="311"/>
        <v>2.0356422285183</v>
      </c>
      <c r="AE909" s="42">
        <f t="shared" si="312"/>
        <v>0.84236503911669136</v>
      </c>
      <c r="AF909" s="42">
        <f t="shared" si="313"/>
        <v>385.48212782053906</v>
      </c>
      <c r="AG909" s="42">
        <f t="shared" si="314"/>
        <v>370.06284270771749</v>
      </c>
      <c r="AH909" s="6">
        <f t="shared" si="315"/>
        <v>375.93600000000004</v>
      </c>
      <c r="AI909" s="4">
        <v>26.0218613081956</v>
      </c>
      <c r="AJ909" s="4">
        <f t="shared" si="323"/>
        <v>299.17186130819556</v>
      </c>
      <c r="AK909" s="8">
        <f t="shared" si="316"/>
        <v>0.20964919862285936</v>
      </c>
      <c r="AL909" s="8">
        <f t="shared" si="317"/>
        <v>435.9055060776505</v>
      </c>
      <c r="AM909" s="8">
        <f t="shared" si="318"/>
        <v>3.16571082065308</v>
      </c>
      <c r="AN909" s="8">
        <f t="shared" si="319"/>
        <v>-51.469962926529277</v>
      </c>
      <c r="AO909" s="22">
        <f t="shared" si="320"/>
        <v>1.2425995905142999E-2</v>
      </c>
      <c r="AP909" s="22">
        <f t="shared" si="321"/>
        <v>0.1374076872614802</v>
      </c>
      <c r="AQ909" s="19">
        <f t="shared" si="324"/>
        <v>0.1374076872614802</v>
      </c>
      <c r="AX909">
        <v>0.20471130230131793</v>
      </c>
      <c r="AY909">
        <v>58.991379310344826</v>
      </c>
      <c r="AZ909">
        <v>2.4579741379310343</v>
      </c>
      <c r="BA909">
        <v>1.9909590517241378</v>
      </c>
      <c r="BB909">
        <v>7.2672413793103408</v>
      </c>
      <c r="BC909">
        <v>0.30280172413793088</v>
      </c>
      <c r="BD909">
        <v>1.688157327586207</v>
      </c>
      <c r="BE909">
        <v>0.16881573275862072</v>
      </c>
      <c r="BF909">
        <v>0</v>
      </c>
      <c r="BG909">
        <v>26.58</v>
      </c>
      <c r="BH909">
        <v>1.7396077164701513</v>
      </c>
      <c r="BI909">
        <v>3.4784263945635909</v>
      </c>
      <c r="BJ909">
        <v>2.1103612935817306</v>
      </c>
      <c r="BK909">
        <v>0.47179348475891281</v>
      </c>
      <c r="BL909">
        <v>1.3105374576636469E-3</v>
      </c>
      <c r="BP909" s="50">
        <f t="shared" si="325"/>
        <v>1.7401286918028389</v>
      </c>
      <c r="BQ909" s="50">
        <f t="shared" si="326"/>
        <v>6.7526293103448279E-2</v>
      </c>
      <c r="BR909" s="50">
        <f t="shared" si="327"/>
        <v>0.49002703808287074</v>
      </c>
      <c r="BS909" s="50">
        <f t="shared" si="328"/>
        <v>0.51834239159751661</v>
      </c>
      <c r="BT909" s="50">
        <f t="shared" si="329"/>
        <v>1.361186216896863E-3</v>
      </c>
      <c r="BU909" s="50">
        <f t="shared" si="329"/>
        <v>1.4398399766597685E-3</v>
      </c>
    </row>
    <row r="910" spans="1:73" x14ac:dyDescent="0.25">
      <c r="A910" s="21">
        <v>43739.532638888886</v>
      </c>
      <c r="B910" s="17">
        <v>338003</v>
      </c>
      <c r="C910" s="17">
        <v>13.4</v>
      </c>
      <c r="D910" s="17">
        <v>28.73</v>
      </c>
      <c r="E910" s="17">
        <v>685.4</v>
      </c>
      <c r="F910" s="17">
        <v>80.599999999999994</v>
      </c>
      <c r="G910" s="17">
        <v>-99.5</v>
      </c>
      <c r="H910" s="17">
        <v>-17.47</v>
      </c>
      <c r="I910" s="17">
        <v>32.28</v>
      </c>
      <c r="J910" s="17">
        <v>305.39999999999998</v>
      </c>
      <c r="K910" s="17">
        <v>604.79999999999995</v>
      </c>
      <c r="L910" s="17">
        <v>-82</v>
      </c>
      <c r="M910" s="17">
        <v>0.11799999999999999</v>
      </c>
      <c r="N910" s="17">
        <v>586</v>
      </c>
      <c r="O910" s="17">
        <v>63.13</v>
      </c>
      <c r="P910" s="17">
        <v>522.79999999999995</v>
      </c>
      <c r="Q910" s="17">
        <v>394</v>
      </c>
      <c r="R910" s="17">
        <v>476</v>
      </c>
      <c r="S910" s="17">
        <v>25.65</v>
      </c>
      <c r="T910" s="17">
        <v>59.3</v>
      </c>
      <c r="U910" s="17">
        <v>1.57</v>
      </c>
      <c r="V910" s="17">
        <v>6.5</v>
      </c>
      <c r="W910" s="17">
        <v>26.1</v>
      </c>
      <c r="X910" s="17">
        <v>0.67700000000000005</v>
      </c>
      <c r="Y910" s="17">
        <v>6.76675</v>
      </c>
      <c r="Z910" s="7">
        <f t="shared" si="308"/>
        <v>25.875</v>
      </c>
      <c r="AA910" s="7">
        <f t="shared" si="322"/>
        <v>299.02499999999998</v>
      </c>
      <c r="AB910" s="2">
        <f t="shared" si="309"/>
        <v>555.17399999999998</v>
      </c>
      <c r="AC910" s="42">
        <f t="shared" si="310"/>
        <v>3.3290469390980522</v>
      </c>
      <c r="AD910" s="42">
        <f t="shared" si="311"/>
        <v>1.9741248348851448</v>
      </c>
      <c r="AE910" s="42">
        <f t="shared" si="312"/>
        <v>0.83895920617631725</v>
      </c>
      <c r="AF910" s="42">
        <f t="shared" si="313"/>
        <v>380.32414637066205</v>
      </c>
      <c r="AG910" s="42">
        <f t="shared" si="314"/>
        <v>365.11118051583554</v>
      </c>
      <c r="AH910" s="6">
        <f t="shared" si="315"/>
        <v>378.24</v>
      </c>
      <c r="AI910" s="4">
        <v>25.836501320608399</v>
      </c>
      <c r="AJ910" s="4">
        <f t="shared" si="323"/>
        <v>298.9865013206084</v>
      </c>
      <c r="AK910" s="8">
        <f t="shared" si="316"/>
        <v>0.20817331724556443</v>
      </c>
      <c r="AL910" s="8">
        <f t="shared" si="317"/>
        <v>434.96193248714707</v>
      </c>
      <c r="AM910" s="8">
        <f t="shared" si="318"/>
        <v>3.2226619431767896</v>
      </c>
      <c r="AN910" s="8">
        <f t="shared" si="319"/>
        <v>-3.6141075089583912</v>
      </c>
      <c r="AO910" s="22">
        <f t="shared" si="320"/>
        <v>1.1430673019939578E-2</v>
      </c>
      <c r="AP910" s="22">
        <f t="shared" si="321"/>
        <v>0.1264013247310033</v>
      </c>
      <c r="AQ910" s="19">
        <f t="shared" si="324"/>
        <v>0.1264013247310033</v>
      </c>
      <c r="AX910">
        <v>0.19742284786799374</v>
      </c>
      <c r="AY910">
        <v>59.086206896551722</v>
      </c>
      <c r="AZ910">
        <v>2.4619252873563218</v>
      </c>
      <c r="BA910">
        <v>1.9941594827586209</v>
      </c>
      <c r="BB910">
        <v>7.0689655172413799</v>
      </c>
      <c r="BC910">
        <v>0.29454022988505751</v>
      </c>
      <c r="BD910">
        <v>1.6996192528735634</v>
      </c>
      <c r="BE910">
        <v>0.16996192528735635</v>
      </c>
      <c r="BF910">
        <v>0</v>
      </c>
      <c r="BG910">
        <v>25.875</v>
      </c>
      <c r="BH910">
        <v>1.8027617919855694</v>
      </c>
      <c r="BI910">
        <v>3.3366812551005918</v>
      </c>
      <c r="BJ910">
        <v>1.9786519842746508</v>
      </c>
      <c r="BK910">
        <v>0.4707634848949685</v>
      </c>
      <c r="BL910">
        <v>1.3076763469304679E-3</v>
      </c>
      <c r="BP910" s="50">
        <f t="shared" si="325"/>
        <v>1.8033016806141633</v>
      </c>
      <c r="BQ910" s="50">
        <f t="shared" si="326"/>
        <v>6.7984770114942542E-2</v>
      </c>
      <c r="BR910" s="50">
        <f t="shared" si="327"/>
        <v>0.49002264274665663</v>
      </c>
      <c r="BS910" s="50">
        <f t="shared" si="328"/>
        <v>0.51810578803565854</v>
      </c>
      <c r="BT910" s="50">
        <f t="shared" si="329"/>
        <v>1.3611740076296017E-3</v>
      </c>
      <c r="BU910" s="50">
        <f t="shared" si="329"/>
        <v>1.4391827445434961E-3</v>
      </c>
    </row>
    <row r="911" spans="1:73" x14ac:dyDescent="0.25">
      <c r="A911" s="21">
        <v>43739.532638888886</v>
      </c>
      <c r="B911" s="17">
        <v>338004</v>
      </c>
      <c r="C911" s="17">
        <v>13.4</v>
      </c>
      <c r="D911" s="17">
        <v>28.74</v>
      </c>
      <c r="E911" s="17">
        <v>684.4</v>
      </c>
      <c r="F911" s="17">
        <v>80.3</v>
      </c>
      <c r="G911" s="17">
        <v>-100.1</v>
      </c>
      <c r="H911" s="17">
        <v>-17.63</v>
      </c>
      <c r="I911" s="17">
        <v>32.25</v>
      </c>
      <c r="J911" s="17">
        <v>305.39999999999998</v>
      </c>
      <c r="K911" s="17">
        <v>604</v>
      </c>
      <c r="L911" s="17">
        <v>-82.4</v>
      </c>
      <c r="M911" s="17">
        <v>0.11700000000000001</v>
      </c>
      <c r="N911" s="17">
        <v>584.29999999999995</v>
      </c>
      <c r="O911" s="17">
        <v>62.7</v>
      </c>
      <c r="P911" s="17">
        <v>521.6</v>
      </c>
      <c r="Q911" s="17">
        <v>393.2</v>
      </c>
      <c r="R911" s="17">
        <v>475.6</v>
      </c>
      <c r="S911" s="17">
        <v>25.64</v>
      </c>
      <c r="T911" s="17">
        <v>60.07</v>
      </c>
      <c r="U911" s="17">
        <v>1.075</v>
      </c>
      <c r="V911" s="17">
        <v>348</v>
      </c>
      <c r="W911" s="17">
        <v>26.9</v>
      </c>
      <c r="X911" s="17">
        <v>0.67500000000000004</v>
      </c>
      <c r="Y911" s="17">
        <v>6.7523390000000001</v>
      </c>
      <c r="Z911" s="7">
        <f t="shared" si="308"/>
        <v>26.27</v>
      </c>
      <c r="AA911" s="7">
        <f t="shared" si="322"/>
        <v>299.41999999999996</v>
      </c>
      <c r="AB911" s="2">
        <f t="shared" si="309"/>
        <v>554.36400000000003</v>
      </c>
      <c r="AC911" s="42">
        <f t="shared" si="310"/>
        <v>3.2527371567469316</v>
      </c>
      <c r="AD911" s="42">
        <f t="shared" si="311"/>
        <v>1.9539192100578819</v>
      </c>
      <c r="AE911" s="42">
        <f t="shared" si="312"/>
        <v>0.83756772891218023</v>
      </c>
      <c r="AF911" s="42">
        <f t="shared" si="313"/>
        <v>381.70356735167326</v>
      </c>
      <c r="AG911" s="42">
        <f t="shared" si="314"/>
        <v>366.43542465760629</v>
      </c>
      <c r="AH911" s="6">
        <f t="shared" si="315"/>
        <v>377.47199999999998</v>
      </c>
      <c r="AI911" s="4">
        <v>25.516724582655801</v>
      </c>
      <c r="AJ911" s="4">
        <f t="shared" si="323"/>
        <v>298.66672458265577</v>
      </c>
      <c r="AK911" s="8">
        <f t="shared" si="316"/>
        <v>0.208999373213752</v>
      </c>
      <c r="AL911" s="8">
        <f t="shared" si="317"/>
        <v>432.91339963705155</v>
      </c>
      <c r="AM911" s="8">
        <f t="shared" si="318"/>
        <v>2.6666692708320614</v>
      </c>
      <c r="AN911" s="8">
        <f t="shared" si="319"/>
        <v>-58.514491562270699</v>
      </c>
      <c r="AO911" s="22">
        <f t="shared" si="320"/>
        <v>1.2691317288415948E-2</v>
      </c>
      <c r="AP911" s="22">
        <f t="shared" si="321"/>
        <v>0.1403416329938672</v>
      </c>
      <c r="AQ911" s="19">
        <f t="shared" si="324"/>
        <v>0.1403416329938672</v>
      </c>
      <c r="AX911">
        <v>0.20147904732477906</v>
      </c>
      <c r="AY911">
        <v>59</v>
      </c>
      <c r="AZ911">
        <v>2.4583333333333335</v>
      </c>
      <c r="BA911">
        <v>1.9912500000000002</v>
      </c>
      <c r="BB911">
        <v>7.1034482758620721</v>
      </c>
      <c r="BC911">
        <v>0.29597701149425298</v>
      </c>
      <c r="BD911">
        <v>1.6952729885057471</v>
      </c>
      <c r="BE911">
        <v>0.16952729885057471</v>
      </c>
      <c r="BF911">
        <v>0</v>
      </c>
      <c r="BG911">
        <v>26.27</v>
      </c>
      <c r="BH911">
        <v>1.234375112346807</v>
      </c>
      <c r="BI911">
        <v>3.4154653813858062</v>
      </c>
      <c r="BJ911">
        <v>2.0516700545984539</v>
      </c>
      <c r="BK911">
        <v>0.47088730050620153</v>
      </c>
      <c r="BL911">
        <v>1.308020279183893E-3</v>
      </c>
      <c r="BP911" s="50">
        <f t="shared" si="325"/>
        <v>1.2347447813122454</v>
      </c>
      <c r="BQ911" s="50">
        <f t="shared" si="326"/>
        <v>6.7810919540229886E-2</v>
      </c>
      <c r="BR911" s="50">
        <f t="shared" si="327"/>
        <v>0.484307115943303</v>
      </c>
      <c r="BS911" s="50">
        <f t="shared" si="328"/>
        <v>0.51339092062027636</v>
      </c>
      <c r="BT911" s="50">
        <f t="shared" si="329"/>
        <v>1.3452975442869528E-3</v>
      </c>
      <c r="BU911" s="50">
        <f t="shared" si="329"/>
        <v>1.4260858906118788E-3</v>
      </c>
    </row>
    <row r="912" spans="1:73" x14ac:dyDescent="0.25">
      <c r="A912" s="21">
        <v>43739.532638888886</v>
      </c>
      <c r="B912" s="17">
        <v>338005</v>
      </c>
      <c r="C912" s="17">
        <v>13.41</v>
      </c>
      <c r="D912" s="17">
        <v>28.74</v>
      </c>
      <c r="E912" s="17">
        <v>682.6</v>
      </c>
      <c r="F912" s="17">
        <v>79.77</v>
      </c>
      <c r="G912" s="17">
        <v>-100.9</v>
      </c>
      <c r="H912" s="17">
        <v>-16.53</v>
      </c>
      <c r="I912" s="17">
        <v>32.25</v>
      </c>
      <c r="J912" s="17">
        <v>305.39999999999998</v>
      </c>
      <c r="K912" s="17">
        <v>602.79999999999995</v>
      </c>
      <c r="L912" s="17">
        <v>-84.4</v>
      </c>
      <c r="M912" s="17">
        <v>0.11700000000000001</v>
      </c>
      <c r="N912" s="17">
        <v>581.70000000000005</v>
      </c>
      <c r="O912" s="17">
        <v>63.23</v>
      </c>
      <c r="P912" s="17">
        <v>518.4</v>
      </c>
      <c r="Q912" s="17">
        <v>392.3</v>
      </c>
      <c r="R912" s="17">
        <v>476.7</v>
      </c>
      <c r="S912" s="17">
        <v>25.64</v>
      </c>
      <c r="T912" s="17">
        <v>60.73</v>
      </c>
      <c r="U912" s="17">
        <v>0.65500000000000003</v>
      </c>
      <c r="V912" s="17">
        <v>323</v>
      </c>
      <c r="W912" s="17">
        <v>27.05</v>
      </c>
      <c r="X912" s="17">
        <v>0.67300000000000004</v>
      </c>
      <c r="Y912" s="17">
        <v>6.7325799999999996</v>
      </c>
      <c r="Z912" s="7">
        <f t="shared" si="308"/>
        <v>26.344999999999999</v>
      </c>
      <c r="AA912" s="7">
        <f t="shared" si="322"/>
        <v>299.495</v>
      </c>
      <c r="AB912" s="2">
        <f t="shared" si="309"/>
        <v>552.90600000000006</v>
      </c>
      <c r="AC912" s="42">
        <f t="shared" si="310"/>
        <v>3.4375106388737513</v>
      </c>
      <c r="AD912" s="42">
        <f t="shared" si="311"/>
        <v>2.0876002109880289</v>
      </c>
      <c r="AE912" s="42">
        <f t="shared" si="312"/>
        <v>0.84550135119100955</v>
      </c>
      <c r="AF912" s="42">
        <f t="shared" si="313"/>
        <v>385.70535653336594</v>
      </c>
      <c r="AG912" s="42">
        <f t="shared" si="314"/>
        <v>370.27714227203131</v>
      </c>
      <c r="AH912" s="6">
        <f t="shared" si="315"/>
        <v>376.608</v>
      </c>
      <c r="AI912" s="4">
        <v>26.372168149978901</v>
      </c>
      <c r="AJ912" s="4">
        <f t="shared" si="323"/>
        <v>299.52216814997888</v>
      </c>
      <c r="AK912" s="8">
        <f t="shared" si="316"/>
        <v>0.20915646572241561</v>
      </c>
      <c r="AL912" s="8">
        <f t="shared" si="317"/>
        <v>438.10349447648457</v>
      </c>
      <c r="AM912" s="8">
        <f t="shared" si="318"/>
        <v>2.081543898167896</v>
      </c>
      <c r="AN912" s="8">
        <f t="shared" si="319"/>
        <v>1.6473509281639012</v>
      </c>
      <c r="AO912" s="22">
        <f t="shared" si="320"/>
        <v>1.1150566909133788E-2</v>
      </c>
      <c r="AP912" s="22">
        <f t="shared" si="321"/>
        <v>0.12330388826253466</v>
      </c>
      <c r="AQ912" s="19">
        <f t="shared" si="324"/>
        <v>0.12330388826253466</v>
      </c>
      <c r="AX912">
        <v>0.20225707908529494</v>
      </c>
      <c r="AY912">
        <v>58.844827586206897</v>
      </c>
      <c r="AZ912">
        <v>2.451867816091954</v>
      </c>
      <c r="BA912">
        <v>1.986012931034483</v>
      </c>
      <c r="BB912">
        <v>7.2758620689655151</v>
      </c>
      <c r="BC912">
        <v>0.30316091954022978</v>
      </c>
      <c r="BD912">
        <v>1.6828520114942531</v>
      </c>
      <c r="BE912">
        <v>0.16828520114942533</v>
      </c>
      <c r="BF912">
        <v>0</v>
      </c>
      <c r="BG912">
        <v>26.344999999999999</v>
      </c>
      <c r="BH912">
        <v>0.7521076265927058</v>
      </c>
      <c r="BI912">
        <v>3.430606102116486</v>
      </c>
      <c r="BJ912">
        <v>2.0834070858153417</v>
      </c>
      <c r="BK912">
        <v>0.46675067223714301</v>
      </c>
      <c r="BL912">
        <v>1.2965296451031749E-3</v>
      </c>
      <c r="BP912" s="50">
        <f t="shared" si="325"/>
        <v>0.75233286675304267</v>
      </c>
      <c r="BQ912" s="50">
        <f t="shared" si="326"/>
        <v>6.7314080459770123E-2</v>
      </c>
      <c r="BR912" s="50">
        <f t="shared" si="327"/>
        <v>0.47505496291005039</v>
      </c>
      <c r="BS912" s="50">
        <f t="shared" si="328"/>
        <v>0.50475029871811627</v>
      </c>
      <c r="BT912" s="50">
        <f t="shared" si="329"/>
        <v>1.3195971191945844E-3</v>
      </c>
      <c r="BU912" s="50">
        <f t="shared" si="329"/>
        <v>1.4020841631058785E-3</v>
      </c>
    </row>
    <row r="913" spans="1:73" x14ac:dyDescent="0.25">
      <c r="A913" s="21">
        <v>43739.532638888886</v>
      </c>
      <c r="B913" s="17">
        <v>338006</v>
      </c>
      <c r="C913" s="17">
        <v>13.41</v>
      </c>
      <c r="D913" s="17">
        <v>28.75</v>
      </c>
      <c r="E913" s="17">
        <v>682.4</v>
      </c>
      <c r="F913" s="17">
        <v>79.819999999999993</v>
      </c>
      <c r="G913" s="17">
        <v>-101.6</v>
      </c>
      <c r="H913" s="17">
        <v>-16.079999999999998</v>
      </c>
      <c r="I913" s="17">
        <v>32.25</v>
      </c>
      <c r="J913" s="17">
        <v>305.39999999999998</v>
      </c>
      <c r="K913" s="17">
        <v>602.6</v>
      </c>
      <c r="L913" s="17">
        <v>-85.5</v>
      </c>
      <c r="M913" s="17">
        <v>0.11700000000000001</v>
      </c>
      <c r="N913" s="17">
        <v>580.79999999999995</v>
      </c>
      <c r="O913" s="17">
        <v>63.73</v>
      </c>
      <c r="P913" s="17">
        <v>517.1</v>
      </c>
      <c r="Q913" s="17">
        <v>391.7</v>
      </c>
      <c r="R913" s="17">
        <v>477.2</v>
      </c>
      <c r="S913" s="17">
        <v>25.64</v>
      </c>
      <c r="T913" s="17">
        <v>60.36</v>
      </c>
      <c r="U913" s="17">
        <v>0.31</v>
      </c>
      <c r="V913" s="17">
        <v>284</v>
      </c>
      <c r="W913" s="17">
        <v>27.3</v>
      </c>
      <c r="X913" s="17">
        <v>0.67300000000000004</v>
      </c>
      <c r="Y913" s="17">
        <v>6.7297019999999996</v>
      </c>
      <c r="Z913" s="7">
        <f t="shared" si="308"/>
        <v>26.47</v>
      </c>
      <c r="AA913" s="7">
        <f t="shared" si="322"/>
        <v>299.62</v>
      </c>
      <c r="AB913" s="2">
        <f t="shared" si="309"/>
        <v>552.74400000000003</v>
      </c>
      <c r="AC913" s="42">
        <f t="shared" si="310"/>
        <v>3.5053177545370526</v>
      </c>
      <c r="AD913" s="42">
        <f t="shared" si="311"/>
        <v>2.1158097966385649</v>
      </c>
      <c r="AE913" s="42">
        <f t="shared" si="312"/>
        <v>0.8470752248542196</v>
      </c>
      <c r="AF913" s="42">
        <f t="shared" si="313"/>
        <v>387.06886353761223</v>
      </c>
      <c r="AG913" s="42">
        <f t="shared" si="314"/>
        <v>371.58610899610773</v>
      </c>
      <c r="AH913" s="6">
        <f t="shared" si="315"/>
        <v>376.03199999999998</v>
      </c>
      <c r="AI913" s="4">
        <v>26.684117304527799</v>
      </c>
      <c r="AJ913" s="4">
        <f t="shared" si="323"/>
        <v>299.83411730452775</v>
      </c>
      <c r="AK913" s="8">
        <f t="shared" si="316"/>
        <v>0.20941846146526025</v>
      </c>
      <c r="AL913" s="8">
        <f t="shared" si="317"/>
        <v>439.97574411989041</v>
      </c>
      <c r="AM913" s="8">
        <f t="shared" si="318"/>
        <v>1.4320090781835149</v>
      </c>
      <c r="AN913" s="8">
        <f t="shared" si="319"/>
        <v>8.9317801226220048</v>
      </c>
      <c r="AO913" s="22">
        <f t="shared" si="320"/>
        <v>1.0925292146443341E-2</v>
      </c>
      <c r="AP913" s="22">
        <f t="shared" si="321"/>
        <v>0.12081278136245421</v>
      </c>
      <c r="AQ913" s="19">
        <f t="shared" si="324"/>
        <v>0.12081278136245421</v>
      </c>
      <c r="AX913">
        <v>0.20355941632970068</v>
      </c>
      <c r="AY913">
        <v>58.827586206896548</v>
      </c>
      <c r="AZ913">
        <v>2.451149425287356</v>
      </c>
      <c r="BA913">
        <v>1.9854310344827586</v>
      </c>
      <c r="BB913">
        <v>7.3706896551724137</v>
      </c>
      <c r="BC913">
        <v>0.30711206896551724</v>
      </c>
      <c r="BD913">
        <v>1.6783189655172412</v>
      </c>
      <c r="BE913">
        <v>0.16783189655172415</v>
      </c>
      <c r="BF913">
        <v>0</v>
      </c>
      <c r="BG913">
        <v>26.47</v>
      </c>
      <c r="BH913">
        <v>0.3559593347232653</v>
      </c>
      <c r="BI913">
        <v>3.4559706181768819</v>
      </c>
      <c r="BJ913">
        <v>2.0860238651315659</v>
      </c>
      <c r="BK913">
        <v>0.4657331355912695</v>
      </c>
      <c r="BL913">
        <v>1.293703154420193E-3</v>
      </c>
      <c r="BP913" s="50">
        <f t="shared" si="325"/>
        <v>0.35606593693655453</v>
      </c>
      <c r="BQ913" s="50">
        <f t="shared" si="326"/>
        <v>6.7132758620689653E-2</v>
      </c>
      <c r="BR913" s="50">
        <f t="shared" si="327"/>
        <v>0.46972619005252703</v>
      </c>
      <c r="BS913" s="50">
        <f t="shared" si="328"/>
        <v>0.50007388635072092</v>
      </c>
      <c r="BT913" s="50">
        <f t="shared" si="329"/>
        <v>1.3047949723681304E-3</v>
      </c>
      <c r="BU913" s="50">
        <f t="shared" si="329"/>
        <v>1.3890941287520026E-3</v>
      </c>
    </row>
    <row r="914" spans="1:73" x14ac:dyDescent="0.25">
      <c r="A914" s="21">
        <v>43739.532638888886</v>
      </c>
      <c r="B914" s="17">
        <v>338007</v>
      </c>
      <c r="C914" s="17">
        <v>13.4</v>
      </c>
      <c r="D914" s="17">
        <v>28.75</v>
      </c>
      <c r="E914" s="17">
        <v>682.5</v>
      </c>
      <c r="F914" s="17">
        <v>79.959999999999994</v>
      </c>
      <c r="G914" s="17">
        <v>-101.2</v>
      </c>
      <c r="H914" s="17">
        <v>-16.73</v>
      </c>
      <c r="I914" s="17">
        <v>32.270000000000003</v>
      </c>
      <c r="J914" s="17">
        <v>305.39999999999998</v>
      </c>
      <c r="K914" s="17">
        <v>602.5</v>
      </c>
      <c r="L914" s="17">
        <v>-84.5</v>
      </c>
      <c r="M914" s="17">
        <v>0.11700000000000001</v>
      </c>
      <c r="N914" s="17">
        <v>581.20000000000005</v>
      </c>
      <c r="O914" s="17">
        <v>63.23</v>
      </c>
      <c r="P914" s="17">
        <v>518</v>
      </c>
      <c r="Q914" s="17">
        <v>392.1</v>
      </c>
      <c r="R914" s="17">
        <v>476.6</v>
      </c>
      <c r="S914" s="17">
        <v>25.62</v>
      </c>
      <c r="T914" s="17">
        <v>61.57</v>
      </c>
      <c r="U914" s="17">
        <v>0.64500000000000002</v>
      </c>
      <c r="V914" s="17">
        <v>338.5</v>
      </c>
      <c r="W914" s="17">
        <v>27.2</v>
      </c>
      <c r="X914" s="17">
        <v>0.67300000000000004</v>
      </c>
      <c r="Y914" s="17">
        <v>6.729393</v>
      </c>
      <c r="Z914" s="7">
        <f t="shared" si="308"/>
        <v>26.41</v>
      </c>
      <c r="AA914" s="7">
        <f t="shared" si="322"/>
        <v>299.56</v>
      </c>
      <c r="AB914" s="2">
        <f t="shared" si="309"/>
        <v>552.82500000000005</v>
      </c>
      <c r="AC914" s="42">
        <f t="shared" si="310"/>
        <v>3.6380969625050406</v>
      </c>
      <c r="AD914" s="42">
        <f t="shared" si="311"/>
        <v>2.2399762998143533</v>
      </c>
      <c r="AE914" s="42">
        <f t="shared" si="312"/>
        <v>0.85403578782434952</v>
      </c>
      <c r="AF914" s="42">
        <f t="shared" si="313"/>
        <v>389.93697338463676</v>
      </c>
      <c r="AG914" s="42">
        <f t="shared" si="314"/>
        <v>374.33949444925128</v>
      </c>
      <c r="AH914" s="6">
        <f t="shared" si="315"/>
        <v>376.416</v>
      </c>
      <c r="AI914" s="4">
        <v>27.2499150896011</v>
      </c>
      <c r="AJ914" s="4">
        <f t="shared" si="323"/>
        <v>300.39991508960105</v>
      </c>
      <c r="AK914" s="8">
        <f t="shared" si="316"/>
        <v>0.20929267622081255</v>
      </c>
      <c r="AL914" s="8">
        <f t="shared" si="317"/>
        <v>443.4389830170872</v>
      </c>
      <c r="AM914" s="8">
        <f t="shared" si="318"/>
        <v>2.06559313515513</v>
      </c>
      <c r="AN914" s="8">
        <f t="shared" si="319"/>
        <v>50.538302422215992</v>
      </c>
      <c r="AO914" s="22">
        <f t="shared" si="320"/>
        <v>9.9097637843686519E-3</v>
      </c>
      <c r="AP914" s="22">
        <f t="shared" si="321"/>
        <v>0.10958298500276226</v>
      </c>
      <c r="AQ914" s="19">
        <f t="shared" si="324"/>
        <v>0.10958298500276226</v>
      </c>
      <c r="AX914">
        <v>0.20293341670100701</v>
      </c>
      <c r="AY914">
        <v>58.836206896551722</v>
      </c>
      <c r="AZ914">
        <v>2.4515086206896552</v>
      </c>
      <c r="BA914">
        <v>1.9857219827586208</v>
      </c>
      <c r="BB914">
        <v>7.2844827586206895</v>
      </c>
      <c r="BC914">
        <v>0.30352011494252873</v>
      </c>
      <c r="BD914">
        <v>1.6822018678160919</v>
      </c>
      <c r="BE914">
        <v>0.16822018678160922</v>
      </c>
      <c r="BF914">
        <v>0</v>
      </c>
      <c r="BG914">
        <v>26.41</v>
      </c>
      <c r="BH914">
        <v>0.74062506740808431</v>
      </c>
      <c r="BI914">
        <v>3.4437753324374021</v>
      </c>
      <c r="BJ914">
        <v>2.1203324721817087</v>
      </c>
      <c r="BK914">
        <v>0.46640733040502347</v>
      </c>
      <c r="BL914">
        <v>1.2955759177917319E-3</v>
      </c>
      <c r="BP914" s="50">
        <f t="shared" si="325"/>
        <v>0.74084686878734729</v>
      </c>
      <c r="BQ914" s="50">
        <f t="shared" si="326"/>
        <v>6.7288074712643683E-2</v>
      </c>
      <c r="BR914" s="50">
        <f t="shared" si="327"/>
        <v>0.47456432884803018</v>
      </c>
      <c r="BS914" s="50">
        <f t="shared" si="328"/>
        <v>0.50429517105972899</v>
      </c>
      <c r="BT914" s="50">
        <f t="shared" si="329"/>
        <v>1.3182342468000838E-3</v>
      </c>
      <c r="BU914" s="50">
        <f t="shared" si="329"/>
        <v>1.4008199196103583E-3</v>
      </c>
    </row>
    <row r="915" spans="1:73" x14ac:dyDescent="0.25">
      <c r="A915" s="21">
        <v>43739.532638888886</v>
      </c>
      <c r="B915" s="17">
        <v>338008</v>
      </c>
      <c r="C915" s="17">
        <v>13.4</v>
      </c>
      <c r="D915" s="17">
        <v>28.76</v>
      </c>
      <c r="E915" s="17">
        <v>683.2</v>
      </c>
      <c r="F915" s="17">
        <v>80.3</v>
      </c>
      <c r="G915" s="17">
        <v>-100.4</v>
      </c>
      <c r="H915" s="17">
        <v>-17.79</v>
      </c>
      <c r="I915" s="17">
        <v>32.270000000000003</v>
      </c>
      <c r="J915" s="17">
        <v>305.39999999999998</v>
      </c>
      <c r="K915" s="17">
        <v>602.79999999999995</v>
      </c>
      <c r="L915" s="17">
        <v>-82.7</v>
      </c>
      <c r="M915" s="17">
        <v>0.11799999999999999</v>
      </c>
      <c r="N915" s="17">
        <v>582.70000000000005</v>
      </c>
      <c r="O915" s="17">
        <v>62.55</v>
      </c>
      <c r="P915" s="17">
        <v>520.20000000000005</v>
      </c>
      <c r="Q915" s="17">
        <v>392.9</v>
      </c>
      <c r="R915" s="17">
        <v>475.6</v>
      </c>
      <c r="S915" s="17">
        <v>25.62</v>
      </c>
      <c r="T915" s="17">
        <v>60.43</v>
      </c>
      <c r="U915" s="17">
        <v>0.96499999999999997</v>
      </c>
      <c r="V915" s="17">
        <v>336.5</v>
      </c>
      <c r="W915" s="17">
        <v>27.3</v>
      </c>
      <c r="X915" s="17">
        <v>0.67400000000000004</v>
      </c>
      <c r="Y915" s="17">
        <v>6.7362209999999996</v>
      </c>
      <c r="Z915" s="7">
        <f t="shared" si="308"/>
        <v>26.46</v>
      </c>
      <c r="AA915" s="7">
        <f t="shared" si="322"/>
        <v>299.60999999999996</v>
      </c>
      <c r="AB915" s="2">
        <f t="shared" si="309"/>
        <v>553.39200000000005</v>
      </c>
      <c r="AC915" s="42">
        <f t="shared" si="310"/>
        <v>3.5235669923480439</v>
      </c>
      <c r="AD915" s="42">
        <f t="shared" si="311"/>
        <v>2.1292915334759228</v>
      </c>
      <c r="AE915" s="42">
        <f t="shared" si="312"/>
        <v>0.8478490122481922</v>
      </c>
      <c r="AF915" s="42">
        <f t="shared" si="313"/>
        <v>387.37072446290318</v>
      </c>
      <c r="AG915" s="42">
        <f t="shared" si="314"/>
        <v>371.87589548438706</v>
      </c>
      <c r="AH915" s="6">
        <f t="shared" si="315"/>
        <v>377.18399999999997</v>
      </c>
      <c r="AI915" s="4">
        <v>26.762990796697</v>
      </c>
      <c r="AJ915" s="4">
        <f t="shared" si="323"/>
        <v>299.91299079669699</v>
      </c>
      <c r="AK915" s="8">
        <f t="shared" si="316"/>
        <v>0.20939749375895805</v>
      </c>
      <c r="AL915" s="8">
        <f t="shared" si="317"/>
        <v>440.45915881162591</v>
      </c>
      <c r="AM915" s="8">
        <f t="shared" si="318"/>
        <v>2.5265539772583523</v>
      </c>
      <c r="AN915" s="8">
        <f t="shared" si="319"/>
        <v>22.299673409880061</v>
      </c>
      <c r="AO915" s="22">
        <f t="shared" si="320"/>
        <v>1.0650916839314793E-2</v>
      </c>
      <c r="AP915" s="22">
        <f t="shared" si="321"/>
        <v>0.11777871659356209</v>
      </c>
      <c r="AQ915" s="19">
        <f t="shared" si="324"/>
        <v>0.11777871659356209</v>
      </c>
      <c r="AX915">
        <v>0.20345497037852978</v>
      </c>
      <c r="AY915">
        <v>58.896551724137936</v>
      </c>
      <c r="AZ915">
        <v>2.4540229885057472</v>
      </c>
      <c r="BA915">
        <v>1.9877586206896554</v>
      </c>
      <c r="BB915">
        <v>7.1293103448275907</v>
      </c>
      <c r="BC915">
        <v>0.29705459770114961</v>
      </c>
      <c r="BD915">
        <v>1.6907040229885058</v>
      </c>
      <c r="BE915">
        <v>0.16907040229885059</v>
      </c>
      <c r="BF915">
        <v>0</v>
      </c>
      <c r="BG915">
        <v>26.46</v>
      </c>
      <c r="BH915">
        <v>1.108066961315971</v>
      </c>
      <c r="BI915">
        <v>3.4539354613621125</v>
      </c>
      <c r="BJ915">
        <v>2.0872131993011247</v>
      </c>
      <c r="BK915">
        <v>0.47056723836366138</v>
      </c>
      <c r="BL915">
        <v>1.3071312176768371E-3</v>
      </c>
      <c r="BP915" s="50">
        <f t="shared" si="325"/>
        <v>1.1083988036895971</v>
      </c>
      <c r="BQ915" s="50">
        <f t="shared" si="326"/>
        <v>6.7628160919540228E-2</v>
      </c>
      <c r="BR915" s="50">
        <f t="shared" si="327"/>
        <v>0.48260721507430665</v>
      </c>
      <c r="BS915" s="50">
        <f t="shared" si="328"/>
        <v>0.51190077165687875</v>
      </c>
      <c r="BT915" s="50">
        <f t="shared" si="329"/>
        <v>1.3405755974286295E-3</v>
      </c>
      <c r="BU915" s="50">
        <f t="shared" si="329"/>
        <v>1.4219465879357742E-3</v>
      </c>
    </row>
    <row r="916" spans="1:73" x14ac:dyDescent="0.25">
      <c r="A916" s="21">
        <v>43739.533333333333</v>
      </c>
      <c r="B916" s="17">
        <v>338009</v>
      </c>
      <c r="C916" s="17">
        <v>13.41</v>
      </c>
      <c r="D916" s="17">
        <v>28.76</v>
      </c>
      <c r="E916" s="17">
        <v>682.9</v>
      </c>
      <c r="F916" s="17">
        <v>79.959999999999994</v>
      </c>
      <c r="G916" s="17">
        <v>-100.8</v>
      </c>
      <c r="H916" s="17">
        <v>-16.88</v>
      </c>
      <c r="I916" s="17">
        <v>32.270000000000003</v>
      </c>
      <c r="J916" s="17">
        <v>305.39999999999998</v>
      </c>
      <c r="K916" s="17">
        <v>602.9</v>
      </c>
      <c r="L916" s="17">
        <v>-83.9</v>
      </c>
      <c r="M916" s="17">
        <v>0.11700000000000001</v>
      </c>
      <c r="N916" s="17">
        <v>582.1</v>
      </c>
      <c r="O916" s="17">
        <v>63.08</v>
      </c>
      <c r="P916" s="17">
        <v>519</v>
      </c>
      <c r="Q916" s="17">
        <v>392.6</v>
      </c>
      <c r="R916" s="17">
        <v>476.5</v>
      </c>
      <c r="S916" s="17">
        <v>25.62</v>
      </c>
      <c r="T916" s="17">
        <v>63.41</v>
      </c>
      <c r="U916" s="17">
        <v>0.28999999999999998</v>
      </c>
      <c r="V916" s="17">
        <v>193.5</v>
      </c>
      <c r="W916" s="17">
        <v>28</v>
      </c>
      <c r="X916" s="17">
        <v>0.67300000000000004</v>
      </c>
      <c r="Y916" s="17">
        <v>6.7306559999999998</v>
      </c>
      <c r="Z916" s="7">
        <f t="shared" si="308"/>
        <v>26.810000000000002</v>
      </c>
      <c r="AA916" s="7">
        <f t="shared" si="322"/>
        <v>299.95999999999998</v>
      </c>
      <c r="AB916" s="2">
        <f t="shared" si="309"/>
        <v>553.149</v>
      </c>
      <c r="AC916" s="42">
        <f t="shared" si="310"/>
        <v>3.6578316949436394</v>
      </c>
      <c r="AD916" s="42">
        <f t="shared" si="311"/>
        <v>2.3194310777637615</v>
      </c>
      <c r="AE916" s="42">
        <f t="shared" si="312"/>
        <v>0.85813959117470717</v>
      </c>
      <c r="AF916" s="42">
        <f t="shared" si="313"/>
        <v>393.90761593027906</v>
      </c>
      <c r="AG916" s="42">
        <f t="shared" si="314"/>
        <v>378.15131129306786</v>
      </c>
      <c r="AH916" s="6">
        <f t="shared" si="315"/>
        <v>376.89600000000002</v>
      </c>
      <c r="AI916" s="4">
        <v>27.371881480859599</v>
      </c>
      <c r="AJ916" s="4">
        <f t="shared" si="323"/>
        <v>300.52188148085958</v>
      </c>
      <c r="AK916" s="8">
        <f t="shared" si="316"/>
        <v>0.2101321965869373</v>
      </c>
      <c r="AL916" s="8">
        <f t="shared" si="317"/>
        <v>444.10346210978281</v>
      </c>
      <c r="AM916" s="8">
        <f t="shared" si="318"/>
        <v>1.3850451256186564</v>
      </c>
      <c r="AN916" s="8">
        <f t="shared" si="319"/>
        <v>22.669875037770538</v>
      </c>
      <c r="AO916" s="22">
        <f t="shared" si="320"/>
        <v>1.0547428129847533E-2</v>
      </c>
      <c r="AP916" s="22">
        <f t="shared" si="321"/>
        <v>0.11663432991147041</v>
      </c>
      <c r="AQ916" s="19">
        <f t="shared" si="324"/>
        <v>0.11663432991147041</v>
      </c>
      <c r="AX916">
        <v>0.20713751887708168</v>
      </c>
      <c r="AY916">
        <v>58.870689655172413</v>
      </c>
      <c r="AZ916">
        <v>2.4529454022988504</v>
      </c>
      <c r="BA916">
        <v>1.986885775862069</v>
      </c>
      <c r="BB916">
        <v>7.232758620689653</v>
      </c>
      <c r="BC916">
        <v>0.30136494252873552</v>
      </c>
      <c r="BD916">
        <v>1.6855208333333336</v>
      </c>
      <c r="BE916">
        <v>0.16855208333333338</v>
      </c>
      <c r="BF916">
        <v>0</v>
      </c>
      <c r="BG916">
        <v>26.810000000000002</v>
      </c>
      <c r="BH916">
        <v>0.33299421635402238</v>
      </c>
      <c r="BI916">
        <v>3.5257905244308065</v>
      </c>
      <c r="BJ916">
        <v>2.2357037715415742</v>
      </c>
      <c r="BK916">
        <v>0.46875026667866349</v>
      </c>
      <c r="BL916">
        <v>1.3020840741073986E-3</v>
      </c>
      <c r="BP916" s="50">
        <f t="shared" si="325"/>
        <v>0.33309394100516387</v>
      </c>
      <c r="BQ916" s="50">
        <f t="shared" si="326"/>
        <v>6.7420833333333346E-2</v>
      </c>
      <c r="BR916" s="50">
        <f t="shared" si="327"/>
        <v>0.47246632061702565</v>
      </c>
      <c r="BS916" s="50">
        <f t="shared" si="328"/>
        <v>0.5031226332945653</v>
      </c>
      <c r="BT916" s="50">
        <f t="shared" si="329"/>
        <v>1.3124064461584046E-3</v>
      </c>
      <c r="BU916" s="50">
        <f t="shared" si="329"/>
        <v>1.3975628702626813E-3</v>
      </c>
    </row>
    <row r="917" spans="1:73" x14ac:dyDescent="0.25">
      <c r="A917" s="21">
        <v>43739.533333333333</v>
      </c>
      <c r="B917" s="17">
        <v>338010</v>
      </c>
      <c r="C917" s="17">
        <v>13.4</v>
      </c>
      <c r="D917" s="17">
        <v>28.77</v>
      </c>
      <c r="E917" s="17">
        <v>683.1</v>
      </c>
      <c r="F917" s="17">
        <v>80</v>
      </c>
      <c r="G917" s="17">
        <v>-101.7</v>
      </c>
      <c r="H917" s="17">
        <v>-16.77</v>
      </c>
      <c r="I917" s="17">
        <v>32.29</v>
      </c>
      <c r="J917" s="17">
        <v>305.39999999999998</v>
      </c>
      <c r="K917" s="17">
        <v>603.1</v>
      </c>
      <c r="L917" s="17">
        <v>-84.9</v>
      </c>
      <c r="M917" s="17">
        <v>0.11700000000000001</v>
      </c>
      <c r="N917" s="17">
        <v>581.4</v>
      </c>
      <c r="O917" s="17">
        <v>63.27</v>
      </c>
      <c r="P917" s="17">
        <v>518.20000000000005</v>
      </c>
      <c r="Q917" s="17">
        <v>391.9</v>
      </c>
      <c r="R917" s="17">
        <v>476.8</v>
      </c>
      <c r="S917" s="17">
        <v>25.63</v>
      </c>
      <c r="T917" s="17">
        <v>61.98</v>
      </c>
      <c r="U917" s="17">
        <v>0.2</v>
      </c>
      <c r="V917" s="17">
        <v>289.5</v>
      </c>
      <c r="W917" s="17">
        <v>28.5</v>
      </c>
      <c r="X917" s="17">
        <v>0.67300000000000004</v>
      </c>
      <c r="Y917" s="17">
        <v>6.7275830000000001</v>
      </c>
      <c r="Z917" s="7">
        <f t="shared" si="308"/>
        <v>27.064999999999998</v>
      </c>
      <c r="AA917" s="7">
        <f t="shared" si="322"/>
        <v>300.21499999999997</v>
      </c>
      <c r="AB917" s="2">
        <f t="shared" si="309"/>
        <v>553.31100000000004</v>
      </c>
      <c r="AC917" s="42">
        <f t="shared" si="310"/>
        <v>3.7570784499352423</v>
      </c>
      <c r="AD917" s="42">
        <f t="shared" si="311"/>
        <v>2.3286372232698631</v>
      </c>
      <c r="AE917" s="42">
        <f t="shared" si="312"/>
        <v>0.85852150443467867</v>
      </c>
      <c r="AF917" s="42">
        <f t="shared" si="313"/>
        <v>395.42469409365958</v>
      </c>
      <c r="AG917" s="42">
        <f t="shared" si="314"/>
        <v>379.60770632991319</v>
      </c>
      <c r="AH917" s="6">
        <f t="shared" si="315"/>
        <v>376.22399999999999</v>
      </c>
      <c r="AI917" s="4">
        <v>27.809181813966799</v>
      </c>
      <c r="AJ917" s="4">
        <f t="shared" si="323"/>
        <v>300.95918181396678</v>
      </c>
      <c r="AK917" s="8">
        <f t="shared" si="316"/>
        <v>0.21066856085482397</v>
      </c>
      <c r="AL917" s="8">
        <f t="shared" si="317"/>
        <v>446.73134687729083</v>
      </c>
      <c r="AM917" s="8">
        <f t="shared" si="318"/>
        <v>1.1502173707608487</v>
      </c>
      <c r="AN917" s="8">
        <f t="shared" si="319"/>
        <v>24.934430843864931</v>
      </c>
      <c r="AO917" s="22">
        <f t="shared" si="320"/>
        <v>1.0424429340487103E-2</v>
      </c>
      <c r="AP917" s="22">
        <f t="shared" si="321"/>
        <v>0.11527419915728405</v>
      </c>
      <c r="AQ917" s="19">
        <f t="shared" si="324"/>
        <v>0.11527419915728405</v>
      </c>
      <c r="AX917">
        <v>0.20985568156750317</v>
      </c>
      <c r="AY917">
        <v>58.887931034482762</v>
      </c>
      <c r="AZ917">
        <v>2.4536637931034484</v>
      </c>
      <c r="BA917">
        <v>1.9874676724137934</v>
      </c>
      <c r="BB917">
        <v>7.3189655172413826</v>
      </c>
      <c r="BC917">
        <v>0.30495689655172425</v>
      </c>
      <c r="BD917">
        <v>1.6825107758620692</v>
      </c>
      <c r="BE917">
        <v>0.16825107758620694</v>
      </c>
      <c r="BF917">
        <v>0</v>
      </c>
      <c r="BG917">
        <v>27.064999999999998</v>
      </c>
      <c r="BH917">
        <v>0.22965118369242923</v>
      </c>
      <c r="BI917">
        <v>3.5789587426802263</v>
      </c>
      <c r="BJ917">
        <v>2.2182386287132041</v>
      </c>
      <c r="BK917">
        <v>0.46984490129681117</v>
      </c>
      <c r="BL917">
        <v>1.3051247258244756E-3</v>
      </c>
      <c r="BP917" s="50">
        <f t="shared" si="325"/>
        <v>0.22971995931390615</v>
      </c>
      <c r="BQ917" s="50">
        <f t="shared" si="326"/>
        <v>6.7300431034482772E-2</v>
      </c>
      <c r="BR917" s="50">
        <f t="shared" si="327"/>
        <v>0.47240397639594273</v>
      </c>
      <c r="BS917" s="50">
        <f t="shared" si="328"/>
        <v>0.50328836037268887</v>
      </c>
      <c r="BT917" s="50">
        <f t="shared" si="329"/>
        <v>1.3122332677665074E-3</v>
      </c>
      <c r="BU917" s="50">
        <f t="shared" si="329"/>
        <v>1.3980232232574691E-3</v>
      </c>
    </row>
    <row r="918" spans="1:73" x14ac:dyDescent="0.25">
      <c r="A918" s="21">
        <v>43739.533333333333</v>
      </c>
      <c r="B918" s="17">
        <v>338011</v>
      </c>
      <c r="C918" s="17">
        <v>13.4</v>
      </c>
      <c r="D918" s="17">
        <v>28.77</v>
      </c>
      <c r="E918" s="17">
        <v>682.3</v>
      </c>
      <c r="F918" s="17">
        <v>80.099999999999994</v>
      </c>
      <c r="G918" s="17">
        <v>-101.6</v>
      </c>
      <c r="H918" s="17">
        <v>-17.28</v>
      </c>
      <c r="I918" s="17">
        <v>32.32</v>
      </c>
      <c r="J918" s="17">
        <v>305.5</v>
      </c>
      <c r="K918" s="17">
        <v>602.1</v>
      </c>
      <c r="L918" s="17">
        <v>-84.3</v>
      </c>
      <c r="M918" s="17">
        <v>0.11700000000000001</v>
      </c>
      <c r="N918" s="17">
        <v>580.70000000000005</v>
      </c>
      <c r="O918" s="17">
        <v>62.84</v>
      </c>
      <c r="P918" s="17">
        <v>517.79999999999995</v>
      </c>
      <c r="Q918" s="17">
        <v>392.1</v>
      </c>
      <c r="R918" s="17">
        <v>476.4</v>
      </c>
      <c r="S918" s="17">
        <v>25.64</v>
      </c>
      <c r="T918" s="17">
        <v>62.22</v>
      </c>
      <c r="U918" s="17">
        <v>0.94499999999999995</v>
      </c>
      <c r="V918" s="17">
        <v>321.5</v>
      </c>
      <c r="W918" s="17">
        <v>28.1</v>
      </c>
      <c r="X918" s="17">
        <v>0.67200000000000004</v>
      </c>
      <c r="Y918" s="17">
        <v>6.7242839999999999</v>
      </c>
      <c r="Z918" s="7">
        <f t="shared" si="308"/>
        <v>26.87</v>
      </c>
      <c r="AA918" s="7">
        <f t="shared" si="322"/>
        <v>300.02</v>
      </c>
      <c r="AB918" s="2">
        <f t="shared" si="309"/>
        <v>552.66300000000001</v>
      </c>
      <c r="AC918" s="42">
        <f t="shared" si="310"/>
        <v>3.7834200120466663</v>
      </c>
      <c r="AD918" s="42">
        <f t="shared" si="311"/>
        <v>2.3540439314954358</v>
      </c>
      <c r="AE918" s="42">
        <f t="shared" si="312"/>
        <v>0.85993465249599677</v>
      </c>
      <c r="AF918" s="42">
        <f t="shared" si="313"/>
        <v>395.04751630085661</v>
      </c>
      <c r="AG918" s="42">
        <f t="shared" si="314"/>
        <v>379.24561564882231</v>
      </c>
      <c r="AH918" s="6">
        <f t="shared" si="315"/>
        <v>376.416</v>
      </c>
      <c r="AI918" s="4">
        <v>27.8975883731094</v>
      </c>
      <c r="AJ918" s="4">
        <f t="shared" si="323"/>
        <v>301.04758837310936</v>
      </c>
      <c r="AK918" s="8">
        <f t="shared" si="316"/>
        <v>0.21025831794197777</v>
      </c>
      <c r="AL918" s="8">
        <f t="shared" si="317"/>
        <v>447.31058363134173</v>
      </c>
      <c r="AM918" s="8">
        <f t="shared" si="318"/>
        <v>2.5002349889560382</v>
      </c>
      <c r="AN918" s="8">
        <f t="shared" si="319"/>
        <v>74.841157348692164</v>
      </c>
      <c r="AO918" s="22">
        <f t="shared" si="320"/>
        <v>9.2646202277128446E-3</v>
      </c>
      <c r="AP918" s="22">
        <f t="shared" si="321"/>
        <v>0.1024489343601872</v>
      </c>
      <c r="AQ918" s="19">
        <f t="shared" si="324"/>
        <v>0.1024489343601872</v>
      </c>
      <c r="AX918">
        <v>0.20777440743582989</v>
      </c>
      <c r="AY918">
        <v>58.818965517241374</v>
      </c>
      <c r="AZ918">
        <v>2.4507902298850572</v>
      </c>
      <c r="BA918">
        <v>1.9851400862068964</v>
      </c>
      <c r="BB918">
        <v>7.2672413793103408</v>
      </c>
      <c r="BC918">
        <v>0.30280172413793088</v>
      </c>
      <c r="BD918">
        <v>1.6823383620689656</v>
      </c>
      <c r="BE918">
        <v>0.16823383620689658</v>
      </c>
      <c r="BF918">
        <v>0</v>
      </c>
      <c r="BG918">
        <v>26.87</v>
      </c>
      <c r="BH918">
        <v>1.0851018429467281</v>
      </c>
      <c r="BI918">
        <v>3.5382383933966368</v>
      </c>
      <c r="BJ918">
        <v>2.2014919283713876</v>
      </c>
      <c r="BK918">
        <v>0.46961058281440471</v>
      </c>
      <c r="BL918">
        <v>1.3044738411511242E-3</v>
      </c>
      <c r="BP918" s="50">
        <f t="shared" si="325"/>
        <v>1.0854268077582065</v>
      </c>
      <c r="BQ918" s="50">
        <f t="shared" si="326"/>
        <v>6.7293534482758627E-2</v>
      </c>
      <c r="BR918" s="50">
        <f t="shared" si="327"/>
        <v>0.48121715433663192</v>
      </c>
      <c r="BS918" s="50">
        <f t="shared" si="328"/>
        <v>0.51058074524382235</v>
      </c>
      <c r="BT918" s="50">
        <f t="shared" si="329"/>
        <v>1.3367143176017551E-3</v>
      </c>
      <c r="BU918" s="50">
        <f t="shared" si="329"/>
        <v>1.4182798478995064E-3</v>
      </c>
    </row>
    <row r="919" spans="1:73" x14ac:dyDescent="0.25">
      <c r="A919" s="21">
        <v>43739.533333333333</v>
      </c>
      <c r="B919" s="17">
        <v>338012</v>
      </c>
      <c r="C919" s="17">
        <v>13.4</v>
      </c>
      <c r="D919" s="17">
        <v>28.78</v>
      </c>
      <c r="E919" s="17">
        <v>681.9</v>
      </c>
      <c r="F919" s="17">
        <v>80.400000000000006</v>
      </c>
      <c r="G919" s="17">
        <v>-102.3</v>
      </c>
      <c r="H919" s="17">
        <v>-17.02</v>
      </c>
      <c r="I919" s="17">
        <v>32.35</v>
      </c>
      <c r="J919" s="17">
        <v>305.5</v>
      </c>
      <c r="K919" s="17">
        <v>601.6</v>
      </c>
      <c r="L919" s="17">
        <v>-85.3</v>
      </c>
      <c r="M919" s="17">
        <v>0.11799999999999999</v>
      </c>
      <c r="N919" s="17">
        <v>579.70000000000005</v>
      </c>
      <c r="O919" s="17">
        <v>63.38</v>
      </c>
      <c r="P919" s="17">
        <v>516.29999999999995</v>
      </c>
      <c r="Q919" s="17">
        <v>391.6</v>
      </c>
      <c r="R919" s="17">
        <v>476.9</v>
      </c>
      <c r="S919" s="17">
        <v>25.67</v>
      </c>
      <c r="T919" s="17">
        <v>60.03</v>
      </c>
      <c r="U919" s="17">
        <v>0.47499999999999998</v>
      </c>
      <c r="V919" s="17">
        <v>151.5</v>
      </c>
      <c r="W919" s="17">
        <v>27.5</v>
      </c>
      <c r="X919" s="17">
        <v>0.67200000000000004</v>
      </c>
      <c r="Y919" s="17">
        <v>6.7222400000000002</v>
      </c>
      <c r="Z919" s="7">
        <f t="shared" si="308"/>
        <v>26.585000000000001</v>
      </c>
      <c r="AA919" s="7">
        <f t="shared" si="322"/>
        <v>299.73499999999996</v>
      </c>
      <c r="AB919" s="2">
        <f t="shared" si="309"/>
        <v>552.33900000000006</v>
      </c>
      <c r="AC919" s="42">
        <f t="shared" si="310"/>
        <v>3.7926732428437884</v>
      </c>
      <c r="AD919" s="42">
        <f t="shared" si="311"/>
        <v>2.2767417476791265</v>
      </c>
      <c r="AE919" s="42">
        <f t="shared" si="312"/>
        <v>0.85595485503778501</v>
      </c>
      <c r="AF919" s="42">
        <f t="shared" si="313"/>
        <v>391.72722145531998</v>
      </c>
      <c r="AG919" s="42">
        <f t="shared" si="314"/>
        <v>376.05813259710715</v>
      </c>
      <c r="AH919" s="6">
        <f t="shared" si="315"/>
        <v>375.93600000000004</v>
      </c>
      <c r="AI919" s="4">
        <v>27.907000167298399</v>
      </c>
      <c r="AJ919" s="4">
        <f t="shared" si="323"/>
        <v>301.05700016729838</v>
      </c>
      <c r="AK919" s="8">
        <f t="shared" si="316"/>
        <v>0.20965969070052645</v>
      </c>
      <c r="AL919" s="8">
        <f t="shared" si="317"/>
        <v>447.41738544608199</v>
      </c>
      <c r="AM919" s="8">
        <f t="shared" si="318"/>
        <v>1.772604016694084</v>
      </c>
      <c r="AN919" s="8">
        <f t="shared" si="319"/>
        <v>68.262741156940876</v>
      </c>
      <c r="AO919" s="22">
        <f t="shared" si="320"/>
        <v>9.3936562989915141E-3</v>
      </c>
      <c r="AP919" s="22">
        <f t="shared" si="321"/>
        <v>0.1038758258756086</v>
      </c>
      <c r="AQ919" s="19">
        <f t="shared" si="324"/>
        <v>0.1038758258756086</v>
      </c>
      <c r="AX919">
        <v>0.20476379077215281</v>
      </c>
      <c r="AY919">
        <v>58.78448275862069</v>
      </c>
      <c r="AZ919">
        <v>2.4493534482758621</v>
      </c>
      <c r="BA919">
        <v>1.9839762931034484</v>
      </c>
      <c r="BB919">
        <v>7.353448275862065</v>
      </c>
      <c r="BC919">
        <v>0.30639367816091939</v>
      </c>
      <c r="BD919">
        <v>1.677582614942529</v>
      </c>
      <c r="BE919">
        <v>0.16775826149425291</v>
      </c>
      <c r="BF919">
        <v>0</v>
      </c>
      <c r="BG919">
        <v>26.585000000000001</v>
      </c>
      <c r="BH919">
        <v>0.54542156126951935</v>
      </c>
      <c r="BI919">
        <v>3.4794501250076646</v>
      </c>
      <c r="BJ919">
        <v>2.0887139100421011</v>
      </c>
      <c r="BK919">
        <v>0.46698099258288078</v>
      </c>
      <c r="BL919">
        <v>1.2971694238413354E-3</v>
      </c>
      <c r="BP919" s="50">
        <f t="shared" si="325"/>
        <v>0.54558490337052701</v>
      </c>
      <c r="BQ919" s="50">
        <f t="shared" si="326"/>
        <v>6.7103304597701169E-2</v>
      </c>
      <c r="BR919" s="50">
        <f t="shared" si="327"/>
        <v>0.47302327806710182</v>
      </c>
      <c r="BS919" s="50">
        <f t="shared" si="328"/>
        <v>0.50307666537537776</v>
      </c>
      <c r="BT919" s="50">
        <f t="shared" si="329"/>
        <v>1.3139535501863941E-3</v>
      </c>
      <c r="BU919" s="50">
        <f t="shared" si="329"/>
        <v>1.3974351815982716E-3</v>
      </c>
    </row>
    <row r="920" spans="1:73" x14ac:dyDescent="0.25">
      <c r="A920" s="21">
        <v>43739.533333333333</v>
      </c>
      <c r="B920" s="17">
        <v>338013</v>
      </c>
      <c r="C920" s="17">
        <v>13.4</v>
      </c>
      <c r="D920" s="17">
        <v>28.78</v>
      </c>
      <c r="E920" s="17">
        <v>681.9</v>
      </c>
      <c r="F920" s="17">
        <v>80.2</v>
      </c>
      <c r="G920" s="17">
        <v>-102.2</v>
      </c>
      <c r="H920" s="17">
        <v>-16.77</v>
      </c>
      <c r="I920" s="17">
        <v>32.369999999999997</v>
      </c>
      <c r="J920" s="17">
        <v>305.5</v>
      </c>
      <c r="K920" s="17">
        <v>601.70000000000005</v>
      </c>
      <c r="L920" s="17">
        <v>-85.4</v>
      </c>
      <c r="M920" s="17">
        <v>0.11799999999999999</v>
      </c>
      <c r="N920" s="17">
        <v>579.70000000000005</v>
      </c>
      <c r="O920" s="17">
        <v>63.42</v>
      </c>
      <c r="P920" s="17">
        <v>516.29999999999995</v>
      </c>
      <c r="Q920" s="17">
        <v>391.8</v>
      </c>
      <c r="R920" s="17">
        <v>477.3</v>
      </c>
      <c r="S920" s="17">
        <v>25.72</v>
      </c>
      <c r="T920" s="17">
        <v>61.36</v>
      </c>
      <c r="U920" s="17">
        <v>0.51500000000000001</v>
      </c>
      <c r="V920" s="17">
        <v>315.5</v>
      </c>
      <c r="W920" s="17">
        <v>27.75</v>
      </c>
      <c r="X920" s="17">
        <v>0.67200000000000004</v>
      </c>
      <c r="Y920" s="17">
        <v>6.721266</v>
      </c>
      <c r="Z920" s="7">
        <f t="shared" si="308"/>
        <v>26.734999999999999</v>
      </c>
      <c r="AA920" s="7">
        <f t="shared" si="322"/>
        <v>299.88499999999999</v>
      </c>
      <c r="AB920" s="2">
        <f t="shared" si="309"/>
        <v>552.33900000000006</v>
      </c>
      <c r="AC920" s="42">
        <f t="shared" si="310"/>
        <v>3.8060973361555535</v>
      </c>
      <c r="AD920" s="42">
        <f t="shared" si="311"/>
        <v>2.3354213254650475</v>
      </c>
      <c r="AE920" s="42">
        <f t="shared" si="312"/>
        <v>0.85901381457264669</v>
      </c>
      <c r="AF920" s="42">
        <f t="shared" si="313"/>
        <v>393.91469280997512</v>
      </c>
      <c r="AG920" s="42">
        <f t="shared" si="314"/>
        <v>378.15810509757608</v>
      </c>
      <c r="AH920" s="6">
        <f t="shared" si="315"/>
        <v>376.12799999999999</v>
      </c>
      <c r="AI920" s="4">
        <v>27.9762442338779</v>
      </c>
      <c r="AJ920" s="4">
        <f t="shared" si="323"/>
        <v>301.12624423387786</v>
      </c>
      <c r="AK920" s="8">
        <f t="shared" si="316"/>
        <v>0.20997461583048624</v>
      </c>
      <c r="AL920" s="8">
        <f t="shared" si="317"/>
        <v>447.81568871199607</v>
      </c>
      <c r="AM920" s="8">
        <f t="shared" si="318"/>
        <v>1.8457315622809294</v>
      </c>
      <c r="AN920" s="8">
        <f t="shared" si="319"/>
        <v>66.736936585725786</v>
      </c>
      <c r="AO920" s="22">
        <f t="shared" si="320"/>
        <v>9.423697733210069E-3</v>
      </c>
      <c r="AP920" s="22">
        <f t="shared" si="321"/>
        <v>0.10420802653215969</v>
      </c>
      <c r="AQ920" s="19">
        <f t="shared" si="324"/>
        <v>0.10420802653215969</v>
      </c>
      <c r="AX920">
        <v>0.20634371799782261</v>
      </c>
      <c r="AY920">
        <v>58.78448275862069</v>
      </c>
      <c r="AZ920">
        <v>2.4493534482758621</v>
      </c>
      <c r="BA920">
        <v>1.9839762931034484</v>
      </c>
      <c r="BB920">
        <v>7.3706896551724137</v>
      </c>
      <c r="BC920">
        <v>0.30711206896551724</v>
      </c>
      <c r="BD920">
        <v>1.676864224137931</v>
      </c>
      <c r="BE920">
        <v>0.16768642241379311</v>
      </c>
      <c r="BF920">
        <v>0</v>
      </c>
      <c r="BG920">
        <v>26.734999999999999</v>
      </c>
      <c r="BH920">
        <v>0.5913517980080053</v>
      </c>
      <c r="BI920">
        <v>3.5102843470609812</v>
      </c>
      <c r="BJ920">
        <v>2.1539104753566183</v>
      </c>
      <c r="BK920">
        <v>0.46715856624934315</v>
      </c>
      <c r="BL920">
        <v>1.2976626840259533E-3</v>
      </c>
      <c r="BP920" s="50">
        <f t="shared" si="325"/>
        <v>0.59152889523330832</v>
      </c>
      <c r="BQ920" s="50">
        <f t="shared" si="326"/>
        <v>6.7074568965517237E-2</v>
      </c>
      <c r="BR920" s="50">
        <f t="shared" si="327"/>
        <v>0.47365828584152497</v>
      </c>
      <c r="BS920" s="50">
        <f t="shared" si="328"/>
        <v>0.5036825501880956</v>
      </c>
      <c r="BT920" s="50">
        <f t="shared" si="329"/>
        <v>1.3157174606709026E-3</v>
      </c>
      <c r="BU920" s="50">
        <f t="shared" si="329"/>
        <v>1.3991181949669321E-3</v>
      </c>
    </row>
    <row r="921" spans="1:73" x14ac:dyDescent="0.25">
      <c r="A921" s="21">
        <v>43739.533333333333</v>
      </c>
      <c r="B921" s="17">
        <v>338014</v>
      </c>
      <c r="C921" s="17">
        <v>13.4</v>
      </c>
      <c r="D921" s="17">
        <v>28.79</v>
      </c>
      <c r="E921" s="17">
        <v>683.2</v>
      </c>
      <c r="F921" s="17">
        <v>80.5</v>
      </c>
      <c r="G921" s="17">
        <v>-102</v>
      </c>
      <c r="H921" s="17">
        <v>-15.42</v>
      </c>
      <c r="I921" s="17">
        <v>32.4</v>
      </c>
      <c r="J921" s="17">
        <v>305.60000000000002</v>
      </c>
      <c r="K921" s="17">
        <v>602.70000000000005</v>
      </c>
      <c r="L921" s="17">
        <v>-86.6</v>
      </c>
      <c r="M921" s="17">
        <v>0.11799999999999999</v>
      </c>
      <c r="N921" s="17">
        <v>581.20000000000005</v>
      </c>
      <c r="O921" s="17">
        <v>65.12</v>
      </c>
      <c r="P921" s="17">
        <v>516</v>
      </c>
      <c r="Q921" s="17">
        <v>392.2</v>
      </c>
      <c r="R921" s="17">
        <v>478.8</v>
      </c>
      <c r="S921" s="17">
        <v>25.76</v>
      </c>
      <c r="T921" s="17">
        <v>61.44</v>
      </c>
      <c r="U921" s="17">
        <v>0.66500000000000004</v>
      </c>
      <c r="V921" s="17">
        <v>311</v>
      </c>
      <c r="W921" s="17">
        <v>27.55</v>
      </c>
      <c r="X921" s="17">
        <v>0.67300000000000004</v>
      </c>
      <c r="Y921" s="17">
        <v>6.7345480000000002</v>
      </c>
      <c r="Z921" s="7">
        <f t="shared" si="308"/>
        <v>26.655000000000001</v>
      </c>
      <c r="AA921" s="7">
        <f t="shared" si="322"/>
        <v>299.80499999999995</v>
      </c>
      <c r="AB921" s="2">
        <f t="shared" si="309"/>
        <v>553.39200000000005</v>
      </c>
      <c r="AC921" s="42">
        <f t="shared" si="310"/>
        <v>3.9137937968435415</v>
      </c>
      <c r="AD921" s="42">
        <f t="shared" si="311"/>
        <v>2.4046349087806718</v>
      </c>
      <c r="AE921" s="42">
        <f t="shared" si="312"/>
        <v>0.86264183571197028</v>
      </c>
      <c r="AF921" s="42">
        <f t="shared" si="313"/>
        <v>395.15643744127271</v>
      </c>
      <c r="AG921" s="42">
        <f t="shared" si="314"/>
        <v>379.35017994362181</v>
      </c>
      <c r="AH921" s="6">
        <f t="shared" si="315"/>
        <v>376.512</v>
      </c>
      <c r="AI921" s="4">
        <v>28.397809555245001</v>
      </c>
      <c r="AJ921" s="4">
        <f t="shared" si="323"/>
        <v>301.54780955524495</v>
      </c>
      <c r="AK921" s="8">
        <f t="shared" si="316"/>
        <v>0.20980661654587379</v>
      </c>
      <c r="AL921" s="8">
        <f t="shared" si="317"/>
        <v>450.40545046813509</v>
      </c>
      <c r="AM921" s="8">
        <f t="shared" si="318"/>
        <v>2.0973733573210089</v>
      </c>
      <c r="AN921" s="8">
        <f t="shared" si="319"/>
        <v>106.47953941625225</v>
      </c>
      <c r="AO921" s="22">
        <f t="shared" si="320"/>
        <v>8.4926221820616921E-3</v>
      </c>
      <c r="AP921" s="22">
        <f t="shared" si="321"/>
        <v>9.3912116318954575E-2</v>
      </c>
      <c r="AQ921" s="19">
        <f t="shared" si="324"/>
        <v>9.3912116318954575E-2</v>
      </c>
      <c r="AX921">
        <v>0.20549981898111253</v>
      </c>
      <c r="AY921">
        <v>58.896551724137936</v>
      </c>
      <c r="AZ921">
        <v>2.4540229885057472</v>
      </c>
      <c r="BA921">
        <v>1.9877586206896554</v>
      </c>
      <c r="BB921">
        <v>7.4655172413793123</v>
      </c>
      <c r="BC921">
        <v>0.3110632183908047</v>
      </c>
      <c r="BD921">
        <v>1.6766954022988507</v>
      </c>
      <c r="BE921">
        <v>0.16766954022988509</v>
      </c>
      <c r="BF921">
        <v>0</v>
      </c>
      <c r="BG921">
        <v>26.655000000000001</v>
      </c>
      <c r="BH921">
        <v>0.76359018577732718</v>
      </c>
      <c r="BI921">
        <v>3.4938099375660729</v>
      </c>
      <c r="BJ921">
        <v>2.1465968256405952</v>
      </c>
      <c r="BK921">
        <v>0.46683031717573997</v>
      </c>
      <c r="BL921">
        <v>1.2967508810437221E-3</v>
      </c>
      <c r="BP921" s="50">
        <f t="shared" si="325"/>
        <v>0.76381886471873794</v>
      </c>
      <c r="BQ921" s="50">
        <f t="shared" si="326"/>
        <v>6.706781609195403E-2</v>
      </c>
      <c r="BR921" s="50">
        <f t="shared" si="327"/>
        <v>0.4751611104679152</v>
      </c>
      <c r="BS921" s="50">
        <f t="shared" si="328"/>
        <v>0.5048595838519423</v>
      </c>
      <c r="BT921" s="50">
        <f t="shared" si="329"/>
        <v>1.3198919735219869E-3</v>
      </c>
      <c r="BU921" s="50">
        <f t="shared" si="329"/>
        <v>1.402387732922062E-3</v>
      </c>
    </row>
    <row r="922" spans="1:73" x14ac:dyDescent="0.25">
      <c r="A922" s="21">
        <v>43739.53402777778</v>
      </c>
      <c r="B922" s="17">
        <v>338015</v>
      </c>
      <c r="C922" s="17">
        <v>13.4</v>
      </c>
      <c r="D922" s="17">
        <v>28.79</v>
      </c>
      <c r="E922" s="17">
        <v>684.4</v>
      </c>
      <c r="F922" s="17">
        <v>81.099999999999994</v>
      </c>
      <c r="G922" s="17">
        <v>-101.7</v>
      </c>
      <c r="H922" s="17">
        <v>-14.78</v>
      </c>
      <c r="I922" s="17">
        <v>32.42</v>
      </c>
      <c r="J922" s="17">
        <v>305.60000000000002</v>
      </c>
      <c r="K922" s="17">
        <v>603.29999999999995</v>
      </c>
      <c r="L922" s="17">
        <v>-86.9</v>
      </c>
      <c r="M922" s="17">
        <v>0.11799999999999999</v>
      </c>
      <c r="N922" s="17">
        <v>582.70000000000005</v>
      </c>
      <c r="O922" s="17">
        <v>66.27</v>
      </c>
      <c r="P922" s="17">
        <v>516.4</v>
      </c>
      <c r="Q922" s="17">
        <v>392.7</v>
      </c>
      <c r="R922" s="17">
        <v>479.6</v>
      </c>
      <c r="S922" s="17">
        <v>25.79</v>
      </c>
      <c r="T922" s="17">
        <v>59</v>
      </c>
      <c r="U922" s="17">
        <v>1.085</v>
      </c>
      <c r="V922" s="17">
        <v>324</v>
      </c>
      <c r="W922" s="17">
        <v>26.7</v>
      </c>
      <c r="X922" s="17">
        <v>0.67600000000000005</v>
      </c>
      <c r="Y922" s="17">
        <v>6.75596</v>
      </c>
      <c r="Z922" s="7">
        <f t="shared" si="308"/>
        <v>26.244999999999997</v>
      </c>
      <c r="AA922" s="7">
        <f t="shared" si="322"/>
        <v>299.39499999999998</v>
      </c>
      <c r="AB922" s="2">
        <f t="shared" si="309"/>
        <v>554.36400000000003</v>
      </c>
      <c r="AC922" s="42">
        <f t="shared" si="310"/>
        <v>3.8374328966666011</v>
      </c>
      <c r="AD922" s="42">
        <f t="shared" si="311"/>
        <v>2.2640854090332949</v>
      </c>
      <c r="AE922" s="42">
        <f t="shared" si="312"/>
        <v>0.85541162593082964</v>
      </c>
      <c r="AF922" s="42">
        <f t="shared" si="313"/>
        <v>389.70536094473471</v>
      </c>
      <c r="AG922" s="42">
        <f t="shared" si="314"/>
        <v>374.11714650694529</v>
      </c>
      <c r="AH922" s="6">
        <f t="shared" si="315"/>
        <v>376.99199999999996</v>
      </c>
      <c r="AI922" s="4">
        <v>28.0536595225276</v>
      </c>
      <c r="AJ922" s="4">
        <f t="shared" si="323"/>
        <v>301.20365952252757</v>
      </c>
      <c r="AK922" s="8">
        <f t="shared" si="316"/>
        <v>0.20894702652932526</v>
      </c>
      <c r="AL922" s="8">
        <f t="shared" si="317"/>
        <v>448.36199300981036</v>
      </c>
      <c r="AM922" s="8">
        <f t="shared" si="318"/>
        <v>2.6790436726563454</v>
      </c>
      <c r="AN922" s="8">
        <f t="shared" si="319"/>
        <v>141.14876976517476</v>
      </c>
      <c r="AO922" s="22">
        <f t="shared" si="320"/>
        <v>7.7828806729970754E-3</v>
      </c>
      <c r="AP922" s="22">
        <f t="shared" si="321"/>
        <v>8.606373619244273E-2</v>
      </c>
      <c r="AQ922" s="19">
        <f t="shared" si="324"/>
        <v>8.606373619244273E-2</v>
      </c>
      <c r="AX922">
        <v>0.20122026372909918</v>
      </c>
      <c r="AY922">
        <v>59</v>
      </c>
      <c r="AZ922">
        <v>2.4583333333333335</v>
      </c>
      <c r="BA922">
        <v>1.9912500000000002</v>
      </c>
      <c r="BB922">
        <v>7.491379310344831</v>
      </c>
      <c r="BC922">
        <v>0.31214080459770127</v>
      </c>
      <c r="BD922">
        <v>1.679109195402299</v>
      </c>
      <c r="BE922">
        <v>0.16791091954022991</v>
      </c>
      <c r="BF922">
        <v>0</v>
      </c>
      <c r="BG922">
        <v>26.244999999999997</v>
      </c>
      <c r="BH922">
        <v>1.2458576715314285</v>
      </c>
      <c r="BI922">
        <v>3.4104314305344356</v>
      </c>
      <c r="BJ922">
        <v>2.012154544015317</v>
      </c>
      <c r="BK922">
        <v>0.46793323449513224</v>
      </c>
      <c r="BL922">
        <v>1.2998145402642561E-3</v>
      </c>
      <c r="BP922" s="50">
        <f t="shared" si="325"/>
        <v>1.2462307792779408</v>
      </c>
      <c r="BQ922" s="50">
        <f t="shared" si="326"/>
        <v>6.716436781609196E-2</v>
      </c>
      <c r="BR922" s="50">
        <f t="shared" si="327"/>
        <v>0.48139692702134451</v>
      </c>
      <c r="BS922" s="50">
        <f t="shared" si="328"/>
        <v>0.51017402348818108</v>
      </c>
      <c r="BT922" s="50">
        <f t="shared" si="329"/>
        <v>1.3372136861704014E-3</v>
      </c>
      <c r="BU922" s="50">
        <f t="shared" si="329"/>
        <v>1.4171500652449475E-3</v>
      </c>
    </row>
    <row r="923" spans="1:73" x14ac:dyDescent="0.25">
      <c r="A923" s="21">
        <v>43739.53402777778</v>
      </c>
      <c r="B923" s="17">
        <v>338016</v>
      </c>
      <c r="C923" s="17">
        <v>13.4</v>
      </c>
      <c r="D923" s="17">
        <v>28.79</v>
      </c>
      <c r="E923" s="17">
        <v>684.2</v>
      </c>
      <c r="F923" s="17">
        <v>81.099999999999994</v>
      </c>
      <c r="G923" s="17">
        <v>-102.8</v>
      </c>
      <c r="H923" s="17">
        <v>-16.52</v>
      </c>
      <c r="I923" s="17">
        <v>32.43</v>
      </c>
      <c r="J923" s="17">
        <v>305.60000000000002</v>
      </c>
      <c r="K923" s="17">
        <v>603.1</v>
      </c>
      <c r="L923" s="17">
        <v>-86.2</v>
      </c>
      <c r="M923" s="17">
        <v>0.11799999999999999</v>
      </c>
      <c r="N923" s="17">
        <v>581.4</v>
      </c>
      <c r="O923" s="17">
        <v>64.55</v>
      </c>
      <c r="P923" s="17">
        <v>516.9</v>
      </c>
      <c r="Q923" s="17">
        <v>391.6</v>
      </c>
      <c r="R923" s="17">
        <v>477.9</v>
      </c>
      <c r="S923" s="17">
        <v>25.81</v>
      </c>
      <c r="T923" s="17">
        <v>58.26</v>
      </c>
      <c r="U923" s="17">
        <v>0.69</v>
      </c>
      <c r="V923" s="17">
        <v>147</v>
      </c>
      <c r="W923" s="17">
        <v>26.9</v>
      </c>
      <c r="X923" s="17">
        <v>0.67500000000000004</v>
      </c>
      <c r="Y923" s="17">
        <v>6.7461580000000003</v>
      </c>
      <c r="Z923" s="7">
        <f t="shared" si="308"/>
        <v>26.354999999999997</v>
      </c>
      <c r="AA923" s="7">
        <f t="shared" si="322"/>
        <v>299.505</v>
      </c>
      <c r="AB923" s="2">
        <f t="shared" si="309"/>
        <v>554.20200000000011</v>
      </c>
      <c r="AC923" s="42">
        <f t="shared" si="310"/>
        <v>3.5295215433829354</v>
      </c>
      <c r="AD923" s="42">
        <f t="shared" si="311"/>
        <v>2.0562992511748983</v>
      </c>
      <c r="AE923" s="42">
        <f t="shared" si="312"/>
        <v>0.84367272151117612</v>
      </c>
      <c r="AF923" s="42">
        <f t="shared" si="313"/>
        <v>384.92256766243435</v>
      </c>
      <c r="AG923" s="42">
        <f t="shared" si="314"/>
        <v>369.52566495593697</v>
      </c>
      <c r="AH923" s="6">
        <f t="shared" si="315"/>
        <v>375.93600000000004</v>
      </c>
      <c r="AI923" s="4">
        <v>26.778967174132099</v>
      </c>
      <c r="AJ923" s="4">
        <f t="shared" si="323"/>
        <v>299.92896717413208</v>
      </c>
      <c r="AK923" s="8">
        <f t="shared" si="316"/>
        <v>0.20917741733590881</v>
      </c>
      <c r="AL923" s="8">
        <f t="shared" si="317"/>
        <v>440.57983481309464</v>
      </c>
      <c r="AM923" s="8">
        <f t="shared" si="318"/>
        <v>2.1364339446844594</v>
      </c>
      <c r="AN923" s="8">
        <f t="shared" si="319"/>
        <v>26.385309127276635</v>
      </c>
      <c r="AO923" s="22">
        <f t="shared" si="320"/>
        <v>1.0545178569536483E-2</v>
      </c>
      <c r="AP923" s="22">
        <f t="shared" si="321"/>
        <v>0.11660945408807112</v>
      </c>
      <c r="AQ923" s="19">
        <f t="shared" si="324"/>
        <v>0.11660945408807112</v>
      </c>
      <c r="AX923">
        <v>0.20236100740286583</v>
      </c>
      <c r="AY923">
        <v>58.982758620689658</v>
      </c>
      <c r="AZ923">
        <v>2.4576149425287359</v>
      </c>
      <c r="BA923">
        <v>1.9906681034482763</v>
      </c>
      <c r="BB923">
        <v>7.4396551724137892</v>
      </c>
      <c r="BC923">
        <v>0.3099856321839079</v>
      </c>
      <c r="BD923">
        <v>1.6806824712643684</v>
      </c>
      <c r="BE923">
        <v>0.16806824712643686</v>
      </c>
      <c r="BF923">
        <v>0</v>
      </c>
      <c r="BG923">
        <v>26.354999999999997</v>
      </c>
      <c r="BH923">
        <v>0.79229658373888079</v>
      </c>
      <c r="BI923">
        <v>3.4326292769303421</v>
      </c>
      <c r="BJ923">
        <v>1.9998498167396173</v>
      </c>
      <c r="BK923">
        <v>0.46825509117126562</v>
      </c>
      <c r="BL923">
        <v>1.300708586586849E-3</v>
      </c>
      <c r="BP923" s="50">
        <f t="shared" si="325"/>
        <v>0.79253385963297618</v>
      </c>
      <c r="BQ923" s="50">
        <f t="shared" si="326"/>
        <v>6.722729885057474E-2</v>
      </c>
      <c r="BR923" s="50">
        <f t="shared" si="327"/>
        <v>0.4770086679360428</v>
      </c>
      <c r="BS923" s="50">
        <f t="shared" si="328"/>
        <v>0.50660247780158696</v>
      </c>
      <c r="BT923" s="50">
        <f t="shared" si="329"/>
        <v>1.325024077600119E-3</v>
      </c>
      <c r="BU923" s="50">
        <f t="shared" si="329"/>
        <v>1.4072291050044082E-3</v>
      </c>
    </row>
    <row r="924" spans="1:73" x14ac:dyDescent="0.25">
      <c r="A924" s="21">
        <v>43739.53402777778</v>
      </c>
      <c r="B924" s="17">
        <v>338017</v>
      </c>
      <c r="C924" s="17">
        <v>13.41</v>
      </c>
      <c r="D924" s="17">
        <v>28.8</v>
      </c>
      <c r="E924" s="17">
        <v>683.9</v>
      </c>
      <c r="F924" s="17">
        <v>80.599999999999994</v>
      </c>
      <c r="G924" s="17">
        <v>-103.4</v>
      </c>
      <c r="H924" s="17">
        <v>-18.600000000000001</v>
      </c>
      <c r="I924" s="17">
        <v>32.43</v>
      </c>
      <c r="J924" s="17">
        <v>305.60000000000002</v>
      </c>
      <c r="K924" s="17">
        <v>603.29999999999995</v>
      </c>
      <c r="L924" s="17">
        <v>-84.8</v>
      </c>
      <c r="M924" s="17">
        <v>0.11799999999999999</v>
      </c>
      <c r="N924" s="17">
        <v>580.5</v>
      </c>
      <c r="O924" s="17">
        <v>61.99</v>
      </c>
      <c r="P924" s="17">
        <v>518.5</v>
      </c>
      <c r="Q924" s="17">
        <v>391</v>
      </c>
      <c r="R924" s="17">
        <v>475.8</v>
      </c>
      <c r="S924" s="17">
        <v>25.85</v>
      </c>
      <c r="T924" s="17">
        <v>57.53</v>
      </c>
      <c r="U924" s="17">
        <v>0.125</v>
      </c>
      <c r="V924" s="17">
        <v>190.5</v>
      </c>
      <c r="W924" s="17">
        <v>27.35</v>
      </c>
      <c r="X924" s="17">
        <v>0.67400000000000004</v>
      </c>
      <c r="Y924" s="17">
        <v>6.7390369999999997</v>
      </c>
      <c r="Z924" s="7">
        <f t="shared" si="308"/>
        <v>26.6</v>
      </c>
      <c r="AA924" s="7">
        <f t="shared" si="322"/>
        <v>299.75</v>
      </c>
      <c r="AB924" s="2">
        <f t="shared" si="309"/>
        <v>553.95900000000006</v>
      </c>
      <c r="AC924" s="42">
        <f t="shared" si="310"/>
        <v>3.6808855744393498</v>
      </c>
      <c r="AD924" s="42">
        <f t="shared" si="311"/>
        <v>2.1176134709749577</v>
      </c>
      <c r="AE924" s="42">
        <f t="shared" si="312"/>
        <v>0.84712589853821674</v>
      </c>
      <c r="AF924" s="42">
        <f t="shared" si="313"/>
        <v>387.76426656445909</v>
      </c>
      <c r="AG924" s="42">
        <f t="shared" si="314"/>
        <v>372.25369590188069</v>
      </c>
      <c r="AH924" s="6">
        <f t="shared" si="315"/>
        <v>375.36</v>
      </c>
      <c r="AI924" s="4">
        <v>27.448166820243401</v>
      </c>
      <c r="AJ924" s="4">
        <f t="shared" si="323"/>
        <v>300.59816682024336</v>
      </c>
      <c r="AK924" s="8">
        <f t="shared" si="316"/>
        <v>0.20969116903385684</v>
      </c>
      <c r="AL924" s="8">
        <f t="shared" si="317"/>
        <v>444.61223263168625</v>
      </c>
      <c r="AM924" s="8">
        <f t="shared" si="318"/>
        <v>0.90932667397366052</v>
      </c>
      <c r="AN924" s="8">
        <f t="shared" si="319"/>
        <v>22.466824587946167</v>
      </c>
      <c r="AO924" s="22">
        <f t="shared" si="320"/>
        <v>1.052393868686418E-2</v>
      </c>
      <c r="AP924" s="22">
        <f t="shared" si="321"/>
        <v>0.11637458171421991</v>
      </c>
      <c r="AQ924" s="19">
        <f t="shared" si="324"/>
        <v>0.11637458171421991</v>
      </c>
      <c r="AX924">
        <v>0.20492132412027944</v>
      </c>
      <c r="AY924">
        <v>58.956896551724135</v>
      </c>
      <c r="AZ924">
        <v>2.4565373563218391</v>
      </c>
      <c r="BA924">
        <v>1.9897952586206897</v>
      </c>
      <c r="BB924">
        <v>7.3103448275862082</v>
      </c>
      <c r="BC924">
        <v>0.30459770114942536</v>
      </c>
      <c r="BD924">
        <v>1.6851975574712643</v>
      </c>
      <c r="BE924">
        <v>0.16851975574712644</v>
      </c>
      <c r="BF924">
        <v>0</v>
      </c>
      <c r="BG924">
        <v>26.6</v>
      </c>
      <c r="BH924">
        <v>0.14353198980776827</v>
      </c>
      <c r="BI924">
        <v>3.4825228914560005</v>
      </c>
      <c r="BJ924">
        <v>2.0034954194546368</v>
      </c>
      <c r="BK924">
        <v>0.46827016297517837</v>
      </c>
      <c r="BL924">
        <v>1.3007504527088288E-3</v>
      </c>
      <c r="BP924" s="50">
        <f t="shared" si="325"/>
        <v>0.14357497457119134</v>
      </c>
      <c r="BQ924" s="50">
        <f t="shared" si="326"/>
        <v>6.7407902298850575E-2</v>
      </c>
      <c r="BR924" s="50">
        <f t="shared" si="327"/>
        <v>0.46990113189688548</v>
      </c>
      <c r="BS924" s="50">
        <f t="shared" si="328"/>
        <v>0.50080381237059657</v>
      </c>
      <c r="BT924" s="50">
        <f t="shared" si="329"/>
        <v>1.3052809219357931E-3</v>
      </c>
      <c r="BU924" s="50">
        <f t="shared" si="329"/>
        <v>1.3911217010294347E-3</v>
      </c>
    </row>
    <row r="925" spans="1:73" x14ac:dyDescent="0.25">
      <c r="A925" s="21">
        <v>43739.53402777778</v>
      </c>
      <c r="B925" s="17">
        <v>338018</v>
      </c>
      <c r="C925" s="17">
        <v>13.4</v>
      </c>
      <c r="D925" s="17">
        <v>28.8</v>
      </c>
      <c r="E925" s="17">
        <v>684.4</v>
      </c>
      <c r="F925" s="17">
        <v>80.400000000000006</v>
      </c>
      <c r="G925" s="17">
        <v>-102.4</v>
      </c>
      <c r="H925" s="17">
        <v>-18.2</v>
      </c>
      <c r="I925" s="17">
        <v>32.450000000000003</v>
      </c>
      <c r="J925" s="17">
        <v>305.60000000000002</v>
      </c>
      <c r="K925" s="17">
        <v>604</v>
      </c>
      <c r="L925" s="17">
        <v>-84.2</v>
      </c>
      <c r="M925" s="17">
        <v>0.11700000000000001</v>
      </c>
      <c r="N925" s="17">
        <v>582</v>
      </c>
      <c r="O925" s="17">
        <v>62.16</v>
      </c>
      <c r="P925" s="17">
        <v>519.79999999999995</v>
      </c>
      <c r="Q925" s="17">
        <v>392.2</v>
      </c>
      <c r="R925" s="17">
        <v>476.4</v>
      </c>
      <c r="S925" s="17">
        <v>25.87</v>
      </c>
      <c r="T925" s="17">
        <v>58.72</v>
      </c>
      <c r="U925" s="17">
        <v>0.78</v>
      </c>
      <c r="V925" s="17">
        <v>334</v>
      </c>
      <c r="W925" s="17">
        <v>27.65</v>
      </c>
      <c r="X925" s="17">
        <v>0.67400000000000004</v>
      </c>
      <c r="Y925" s="17">
        <v>6.7448899999999998</v>
      </c>
      <c r="Z925" s="7">
        <f t="shared" si="308"/>
        <v>26.759999999999998</v>
      </c>
      <c r="AA925" s="7">
        <f t="shared" si="322"/>
        <v>299.90999999999997</v>
      </c>
      <c r="AB925" s="2">
        <f t="shared" si="309"/>
        <v>554.36400000000003</v>
      </c>
      <c r="AC925" s="42">
        <f t="shared" si="310"/>
        <v>3.7556326607944701</v>
      </c>
      <c r="AD925" s="42">
        <f t="shared" si="311"/>
        <v>2.2053074984185126</v>
      </c>
      <c r="AE925" s="42">
        <f t="shared" si="312"/>
        <v>0.85199065360708026</v>
      </c>
      <c r="AF925" s="42">
        <f t="shared" si="313"/>
        <v>390.82440624151207</v>
      </c>
      <c r="AG925" s="42">
        <f t="shared" si="314"/>
        <v>375.19142999185158</v>
      </c>
      <c r="AH925" s="6">
        <f t="shared" si="315"/>
        <v>376.512</v>
      </c>
      <c r="AI925" s="4">
        <v>27.773221610161102</v>
      </c>
      <c r="AJ925" s="4">
        <f t="shared" si="323"/>
        <v>300.92322161016108</v>
      </c>
      <c r="AK925" s="8">
        <f t="shared" si="316"/>
        <v>0.21002713399267631</v>
      </c>
      <c r="AL925" s="8">
        <f t="shared" si="317"/>
        <v>446.56934041753465</v>
      </c>
      <c r="AM925" s="8">
        <f t="shared" si="318"/>
        <v>2.2714973035423132</v>
      </c>
      <c r="AN925" s="8">
        <f t="shared" si="319"/>
        <v>67.043573425979474</v>
      </c>
      <c r="AO925" s="22">
        <f t="shared" si="320"/>
        <v>9.4999387300657347E-3</v>
      </c>
      <c r="AP925" s="22">
        <f t="shared" si="321"/>
        <v>0.1050511057615767</v>
      </c>
      <c r="AQ925" s="19">
        <f t="shared" si="324"/>
        <v>0.1050511057615767</v>
      </c>
      <c r="AX925">
        <v>0.2066080334838486</v>
      </c>
      <c r="AY925">
        <v>59</v>
      </c>
      <c r="AZ925">
        <v>2.4583333333333335</v>
      </c>
      <c r="BA925">
        <v>1.9912500000000002</v>
      </c>
      <c r="BB925">
        <v>7.2586206896551717</v>
      </c>
      <c r="BC925">
        <v>0.30244252873563215</v>
      </c>
      <c r="BD925">
        <v>1.6888074712643681</v>
      </c>
      <c r="BE925">
        <v>0.16888074712643683</v>
      </c>
      <c r="BF925">
        <v>0</v>
      </c>
      <c r="BG925">
        <v>26.759999999999998</v>
      </c>
      <c r="BH925">
        <v>0.89563961640047407</v>
      </c>
      <c r="BI925">
        <v>3.5154464587554908</v>
      </c>
      <c r="BJ925">
        <v>2.0642701605812239</v>
      </c>
      <c r="BK925">
        <v>0.47334475489334599</v>
      </c>
      <c r="BL925">
        <v>1.3148465413704055E-3</v>
      </c>
      <c r="BP925" s="50">
        <f t="shared" si="325"/>
        <v>0.89590784132423396</v>
      </c>
      <c r="BQ925" s="50">
        <f t="shared" si="326"/>
        <v>6.7552298850574732E-2</v>
      </c>
      <c r="BR925" s="50">
        <f t="shared" si="327"/>
        <v>0.48314243042847232</v>
      </c>
      <c r="BS925" s="50">
        <f t="shared" si="328"/>
        <v>0.51288047198518982</v>
      </c>
      <c r="BT925" s="50">
        <f t="shared" si="329"/>
        <v>1.3420623067457564E-3</v>
      </c>
      <c r="BU925" s="50">
        <f t="shared" si="329"/>
        <v>1.4246679777366383E-3</v>
      </c>
    </row>
    <row r="926" spans="1:73" x14ac:dyDescent="0.25">
      <c r="A926" s="21">
        <v>43739.53402777778</v>
      </c>
      <c r="B926" s="17">
        <v>338019</v>
      </c>
      <c r="C926" s="17">
        <v>13.4</v>
      </c>
      <c r="D926" s="17">
        <v>28.81</v>
      </c>
      <c r="E926" s="17">
        <v>685.4</v>
      </c>
      <c r="F926" s="17">
        <v>80.400000000000006</v>
      </c>
      <c r="G926" s="17">
        <v>-101.7</v>
      </c>
      <c r="H926" s="17">
        <v>-16.66</v>
      </c>
      <c r="I926" s="17">
        <v>32.47</v>
      </c>
      <c r="J926" s="17">
        <v>305.60000000000002</v>
      </c>
      <c r="K926" s="17">
        <v>605</v>
      </c>
      <c r="L926" s="17">
        <v>-85</v>
      </c>
      <c r="M926" s="17">
        <v>0.11700000000000001</v>
      </c>
      <c r="N926" s="17">
        <v>583.79999999999995</v>
      </c>
      <c r="O926" s="17">
        <v>63.74</v>
      </c>
      <c r="P926" s="17">
        <v>520</v>
      </c>
      <c r="Q926" s="17">
        <v>393</v>
      </c>
      <c r="R926" s="17">
        <v>478</v>
      </c>
      <c r="S926" s="17">
        <v>25.88</v>
      </c>
      <c r="T926" s="17">
        <v>59.72</v>
      </c>
      <c r="U926" s="17">
        <v>0.64500000000000002</v>
      </c>
      <c r="V926" s="17">
        <v>322</v>
      </c>
      <c r="W926" s="17">
        <v>27.4</v>
      </c>
      <c r="X926" s="17">
        <v>0.67600000000000005</v>
      </c>
      <c r="Y926" s="17">
        <v>6.7591020000000004</v>
      </c>
      <c r="Z926" s="7">
        <f t="shared" si="308"/>
        <v>26.64</v>
      </c>
      <c r="AA926" s="7">
        <f t="shared" si="322"/>
        <v>299.78999999999996</v>
      </c>
      <c r="AB926" s="2">
        <f t="shared" si="309"/>
        <v>555.17399999999998</v>
      </c>
      <c r="AC926" s="42">
        <f t="shared" si="310"/>
        <v>3.7600466809516955</v>
      </c>
      <c r="AD926" s="42">
        <f t="shared" si="311"/>
        <v>2.2454998778643525</v>
      </c>
      <c r="AE926" s="42">
        <f t="shared" si="312"/>
        <v>0.85424286426316576</v>
      </c>
      <c r="AF926" s="42">
        <f t="shared" si="313"/>
        <v>391.23075443988125</v>
      </c>
      <c r="AG926" s="42">
        <f t="shared" si="314"/>
        <v>375.581524262286</v>
      </c>
      <c r="AH926" s="6">
        <f t="shared" si="315"/>
        <v>377.28</v>
      </c>
      <c r="AI926" s="4">
        <v>27.779483484389399</v>
      </c>
      <c r="AJ926" s="4">
        <f t="shared" si="323"/>
        <v>300.92948348438938</v>
      </c>
      <c r="AK926" s="8">
        <f t="shared" si="316"/>
        <v>0.20977512665951265</v>
      </c>
      <c r="AL926" s="8">
        <f t="shared" si="317"/>
        <v>446.62907594249646</v>
      </c>
      <c r="AM926" s="8">
        <f t="shared" si="318"/>
        <v>2.06559313515513</v>
      </c>
      <c r="AN926" s="8">
        <f t="shared" si="319"/>
        <v>68.563550830532392</v>
      </c>
      <c r="AO926" s="22">
        <f t="shared" si="320"/>
        <v>9.499899731347709E-3</v>
      </c>
      <c r="AP926" s="22">
        <f t="shared" si="321"/>
        <v>0.10505067451053726</v>
      </c>
      <c r="AQ926" s="19">
        <f t="shared" si="324"/>
        <v>0.10505067451053726</v>
      </c>
      <c r="AX926">
        <v>0.20534191158321141</v>
      </c>
      <c r="AY926">
        <v>59.086206896551722</v>
      </c>
      <c r="AZ926">
        <v>2.4619252873563218</v>
      </c>
      <c r="BA926">
        <v>1.9941594827586209</v>
      </c>
      <c r="BB926">
        <v>7.3275862068965516</v>
      </c>
      <c r="BC926">
        <v>0.30531609195402298</v>
      </c>
      <c r="BD926">
        <v>1.6888433908045979</v>
      </c>
      <c r="BE926">
        <v>0.1688843390804598</v>
      </c>
      <c r="BF926">
        <v>0</v>
      </c>
      <c r="BG926">
        <v>26.64</v>
      </c>
      <c r="BH926">
        <v>0.74062506740808431</v>
      </c>
      <c r="BI926">
        <v>3.4907284961384648</v>
      </c>
      <c r="BJ926">
        <v>2.0846630578938909</v>
      </c>
      <c r="BK926">
        <v>0.47112426983790873</v>
      </c>
      <c r="BL926">
        <v>1.3086785273275243E-3</v>
      </c>
      <c r="BP926" s="50">
        <f t="shared" si="325"/>
        <v>0.74084686878734729</v>
      </c>
      <c r="BQ926" s="50">
        <f t="shared" si="326"/>
        <v>6.755373563218392E-2</v>
      </c>
      <c r="BR926" s="50">
        <f t="shared" si="327"/>
        <v>0.47929419899583797</v>
      </c>
      <c r="BS926" s="50">
        <f t="shared" si="328"/>
        <v>0.50924007831921014</v>
      </c>
      <c r="BT926" s="50">
        <f t="shared" si="329"/>
        <v>1.3313727749884388E-3</v>
      </c>
      <c r="BU926" s="50">
        <f t="shared" si="329"/>
        <v>1.414555773108917E-3</v>
      </c>
    </row>
    <row r="927" spans="1:73" x14ac:dyDescent="0.25">
      <c r="A927" s="21">
        <v>43739.53402777778</v>
      </c>
      <c r="B927" s="17">
        <v>338020</v>
      </c>
      <c r="C927" s="17">
        <v>13.4</v>
      </c>
      <c r="D927" s="17">
        <v>28.81</v>
      </c>
      <c r="E927" s="17">
        <v>687.2</v>
      </c>
      <c r="F927" s="17">
        <v>80.7</v>
      </c>
      <c r="G927" s="17">
        <v>-102.3</v>
      </c>
      <c r="H927" s="17">
        <v>-16.36</v>
      </c>
      <c r="I927" s="17">
        <v>32.49</v>
      </c>
      <c r="J927" s="17">
        <v>305.60000000000002</v>
      </c>
      <c r="K927" s="17">
        <v>606.5</v>
      </c>
      <c r="L927" s="17">
        <v>-85.9</v>
      </c>
      <c r="M927" s="17">
        <v>0.11700000000000001</v>
      </c>
      <c r="N927" s="17">
        <v>584.9</v>
      </c>
      <c r="O927" s="17">
        <v>64.290000000000006</v>
      </c>
      <c r="P927" s="17">
        <v>520.6</v>
      </c>
      <c r="Q927" s="17">
        <v>392.5</v>
      </c>
      <c r="R927" s="17">
        <v>478.4</v>
      </c>
      <c r="S927" s="17">
        <v>25.9</v>
      </c>
      <c r="T927" s="17">
        <v>59.11</v>
      </c>
      <c r="U927" s="17">
        <v>0.72</v>
      </c>
      <c r="V927" s="17">
        <v>336</v>
      </c>
      <c r="W927" s="17">
        <v>27.15</v>
      </c>
      <c r="X927" s="17">
        <v>0.67800000000000005</v>
      </c>
      <c r="Y927" s="17">
        <v>6.7753940000000004</v>
      </c>
      <c r="Z927" s="7">
        <f t="shared" si="308"/>
        <v>26.524999999999999</v>
      </c>
      <c r="AA927" s="7">
        <f t="shared" si="322"/>
        <v>299.67499999999995</v>
      </c>
      <c r="AB927" s="2">
        <f t="shared" si="309"/>
        <v>556.63200000000006</v>
      </c>
      <c r="AC927" s="42">
        <f t="shared" si="310"/>
        <v>3.7338602380293913</v>
      </c>
      <c r="AD927" s="42">
        <f t="shared" si="311"/>
        <v>2.2070847866991734</v>
      </c>
      <c r="AE927" s="42">
        <f t="shared" si="312"/>
        <v>0.85218432755271056</v>
      </c>
      <c r="AF927" s="42">
        <f t="shared" si="313"/>
        <v>389.68945842855703</v>
      </c>
      <c r="AG927" s="42">
        <f t="shared" si="314"/>
        <v>374.10188009141473</v>
      </c>
      <c r="AH927" s="6">
        <f t="shared" si="315"/>
        <v>376.8</v>
      </c>
      <c r="AI927" s="4">
        <v>27.660650855567798</v>
      </c>
      <c r="AJ927" s="4">
        <f t="shared" si="323"/>
        <v>300.81065085556776</v>
      </c>
      <c r="AK927" s="8">
        <f t="shared" si="316"/>
        <v>0.2095338088702155</v>
      </c>
      <c r="AL927" s="8">
        <f t="shared" si="317"/>
        <v>445.92343389606094</v>
      </c>
      <c r="AM927" s="8">
        <f t="shared" si="318"/>
        <v>2.1823840175367852</v>
      </c>
      <c r="AN927" s="8">
        <f t="shared" si="319"/>
        <v>72.196557440071459</v>
      </c>
      <c r="AO927" s="22">
        <f t="shared" si="320"/>
        <v>9.4555180342207803E-3</v>
      </c>
      <c r="AP927" s="22">
        <f t="shared" si="321"/>
        <v>0.10455989804436872</v>
      </c>
      <c r="AQ927" s="19">
        <f t="shared" si="324"/>
        <v>0.10455989804436872</v>
      </c>
      <c r="AX927">
        <v>0.20413467577685257</v>
      </c>
      <c r="AY927">
        <v>59.241379310344833</v>
      </c>
      <c r="AZ927">
        <v>2.4683908045977012</v>
      </c>
      <c r="BA927">
        <v>1.9993965517241381</v>
      </c>
      <c r="BB927">
        <v>7.4051724137931014</v>
      </c>
      <c r="BC927">
        <v>0.30854885057471254</v>
      </c>
      <c r="BD927">
        <v>1.6908477011494256</v>
      </c>
      <c r="BE927">
        <v>0.16908477011494258</v>
      </c>
      <c r="BF927">
        <v>0</v>
      </c>
      <c r="BG927">
        <v>26.524999999999999</v>
      </c>
      <c r="BH927">
        <v>0.82674426129274514</v>
      </c>
      <c r="BI927">
        <v>3.4671826672831085</v>
      </c>
      <c r="BJ927">
        <v>2.0494516746310456</v>
      </c>
      <c r="BK927">
        <v>0.47157336171070707</v>
      </c>
      <c r="BL927">
        <v>1.3099260047519641E-3</v>
      </c>
      <c r="BP927" s="50">
        <f t="shared" si="325"/>
        <v>0.8269918535300621</v>
      </c>
      <c r="BQ927" s="50">
        <f t="shared" si="326"/>
        <v>6.763390804597702E-2</v>
      </c>
      <c r="BR927" s="50">
        <f t="shared" si="327"/>
        <v>0.48069675688455005</v>
      </c>
      <c r="BS927" s="50">
        <f t="shared" si="328"/>
        <v>0.5104846160481129</v>
      </c>
      <c r="BT927" s="50">
        <f t="shared" si="329"/>
        <v>1.3352687691237503E-3</v>
      </c>
      <c r="BU927" s="50">
        <f t="shared" si="329"/>
        <v>1.4180128223558691E-3</v>
      </c>
    </row>
    <row r="928" spans="1:73" x14ac:dyDescent="0.25">
      <c r="A928" s="21">
        <v>43739.534722222219</v>
      </c>
      <c r="B928" s="17">
        <v>338021</v>
      </c>
      <c r="C928" s="17">
        <v>13.4</v>
      </c>
      <c r="D928" s="17">
        <v>28.82</v>
      </c>
      <c r="E928" s="17">
        <v>687.5</v>
      </c>
      <c r="F928" s="17">
        <v>81</v>
      </c>
      <c r="G928" s="17">
        <v>-103</v>
      </c>
      <c r="H928" s="17">
        <v>-16.510000000000002</v>
      </c>
      <c r="I928" s="17">
        <v>32.5</v>
      </c>
      <c r="J928" s="17">
        <v>305.7</v>
      </c>
      <c r="K928" s="17">
        <v>606.6</v>
      </c>
      <c r="L928" s="17">
        <v>-86.5</v>
      </c>
      <c r="M928" s="17">
        <v>0.11799999999999999</v>
      </c>
      <c r="N928" s="17">
        <v>584.5</v>
      </c>
      <c r="O928" s="17">
        <v>64.45</v>
      </c>
      <c r="P928" s="17">
        <v>520.1</v>
      </c>
      <c r="Q928" s="17">
        <v>391.9</v>
      </c>
      <c r="R928" s="17">
        <v>478.4</v>
      </c>
      <c r="S928" s="17">
        <v>25.93</v>
      </c>
      <c r="T928" s="17">
        <v>59.03</v>
      </c>
      <c r="U928" s="17">
        <v>0.64</v>
      </c>
      <c r="V928" s="17">
        <v>219</v>
      </c>
      <c r="W928" s="17">
        <v>27.2</v>
      </c>
      <c r="X928" s="17">
        <v>0.67800000000000005</v>
      </c>
      <c r="Y928" s="17">
        <v>6.7775740000000004</v>
      </c>
      <c r="Z928" s="7">
        <f t="shared" si="308"/>
        <v>26.564999999999998</v>
      </c>
      <c r="AA928" s="7">
        <f t="shared" si="322"/>
        <v>299.71499999999997</v>
      </c>
      <c r="AB928" s="2">
        <f t="shared" si="309"/>
        <v>556.875</v>
      </c>
      <c r="AC928" s="42">
        <f t="shared" si="310"/>
        <v>3.6997533053260758</v>
      </c>
      <c r="AD928" s="42">
        <f t="shared" si="311"/>
        <v>2.1839643761339826</v>
      </c>
      <c r="AE928" s="42">
        <f t="shared" si="312"/>
        <v>0.85088574532266592</v>
      </c>
      <c r="AF928" s="42">
        <f t="shared" si="313"/>
        <v>389.30342309648506</v>
      </c>
      <c r="AG928" s="42">
        <f t="shared" si="314"/>
        <v>373.73128617262563</v>
      </c>
      <c r="AH928" s="6">
        <f t="shared" si="315"/>
        <v>376.22399999999999</v>
      </c>
      <c r="AI928" s="4">
        <v>27.523408694598398</v>
      </c>
      <c r="AJ928" s="4">
        <f t="shared" si="323"/>
        <v>300.67340869459838</v>
      </c>
      <c r="AK928" s="8">
        <f t="shared" si="316"/>
        <v>0.20961772449010563</v>
      </c>
      <c r="AL928" s="8">
        <f t="shared" si="317"/>
        <v>445.07836996702747</v>
      </c>
      <c r="AM928" s="8">
        <f t="shared" si="318"/>
        <v>2.0575713839378698</v>
      </c>
      <c r="AN928" s="8">
        <f t="shared" si="319"/>
        <v>57.444194079100811</v>
      </c>
      <c r="AO928" s="22">
        <f t="shared" si="320"/>
        <v>9.803047276120214E-3</v>
      </c>
      <c r="AP928" s="22">
        <f t="shared" si="321"/>
        <v>0.10840290505561134</v>
      </c>
      <c r="AQ928" s="19">
        <f t="shared" si="324"/>
        <v>0.10840290505561134</v>
      </c>
      <c r="AX928">
        <v>0.20455390479739971</v>
      </c>
      <c r="AY928">
        <v>59.267241379310349</v>
      </c>
      <c r="AZ928">
        <v>2.469468390804598</v>
      </c>
      <c r="BA928">
        <v>2.0002693965517246</v>
      </c>
      <c r="BB928">
        <v>7.4568965517241379</v>
      </c>
      <c r="BC928">
        <v>0.31070402298850575</v>
      </c>
      <c r="BD928">
        <v>1.689565373563219</v>
      </c>
      <c r="BE928">
        <v>0.16895653735632191</v>
      </c>
      <c r="BF928">
        <v>0</v>
      </c>
      <c r="BG928">
        <v>26.564999999999998</v>
      </c>
      <c r="BH928">
        <v>0.73488378781577357</v>
      </c>
      <c r="BI928">
        <v>3.4753567775550338</v>
      </c>
      <c r="BJ928">
        <v>2.0515031057907365</v>
      </c>
      <c r="BK928">
        <v>0.47126665408858398</v>
      </c>
      <c r="BL928">
        <v>1.3090740391349554E-3</v>
      </c>
      <c r="BP928" s="50">
        <f t="shared" si="325"/>
        <v>0.73510386980449971</v>
      </c>
      <c r="BQ928" s="50">
        <f t="shared" si="326"/>
        <v>6.7582614942528763E-2</v>
      </c>
      <c r="BR928" s="50">
        <f t="shared" si="327"/>
        <v>0.47940104803019001</v>
      </c>
      <c r="BS928" s="50">
        <f t="shared" si="328"/>
        <v>0.5093376323156581</v>
      </c>
      <c r="BT928" s="50">
        <f t="shared" si="329"/>
        <v>1.3316695778616391E-3</v>
      </c>
      <c r="BU928" s="50">
        <f t="shared" si="329"/>
        <v>1.4148267564323836E-3</v>
      </c>
    </row>
    <row r="929" spans="1:73" x14ac:dyDescent="0.25">
      <c r="A929" s="21">
        <v>43739.534722222219</v>
      </c>
      <c r="B929" s="17">
        <v>338022</v>
      </c>
      <c r="C929" s="17">
        <v>13.41</v>
      </c>
      <c r="D929" s="17">
        <v>28.82</v>
      </c>
      <c r="E929" s="17">
        <v>687.7</v>
      </c>
      <c r="F929" s="17">
        <v>81.2</v>
      </c>
      <c r="G929" s="17">
        <v>-103.3</v>
      </c>
      <c r="H929" s="17">
        <v>-17.489999999999998</v>
      </c>
      <c r="I929" s="17">
        <v>32.51</v>
      </c>
      <c r="J929" s="17">
        <v>305.7</v>
      </c>
      <c r="K929" s="17">
        <v>606.5</v>
      </c>
      <c r="L929" s="17">
        <v>-85.8</v>
      </c>
      <c r="M929" s="17">
        <v>0.11799999999999999</v>
      </c>
      <c r="N929" s="17">
        <v>584.4</v>
      </c>
      <c r="O929" s="17">
        <v>63.76</v>
      </c>
      <c r="P929" s="17">
        <v>520.70000000000005</v>
      </c>
      <c r="Q929" s="17">
        <v>391.6</v>
      </c>
      <c r="R929" s="17">
        <v>477.5</v>
      </c>
      <c r="S929" s="17">
        <v>25.93</v>
      </c>
      <c r="T929" s="17">
        <v>59.73</v>
      </c>
      <c r="U929" s="17">
        <v>0.33500000000000002</v>
      </c>
      <c r="V929" s="17">
        <v>67</v>
      </c>
      <c r="W929" s="17">
        <v>27.15</v>
      </c>
      <c r="X929" s="17">
        <v>0.67700000000000005</v>
      </c>
      <c r="Y929" s="17">
        <v>6.7697520000000004</v>
      </c>
      <c r="Z929" s="7">
        <f t="shared" si="308"/>
        <v>26.54</v>
      </c>
      <c r="AA929" s="7">
        <f t="shared" si="322"/>
        <v>299.69</v>
      </c>
      <c r="AB929" s="2">
        <f t="shared" si="309"/>
        <v>557.03700000000003</v>
      </c>
      <c r="AC929" s="42">
        <f t="shared" si="310"/>
        <v>3.6091286840139842</v>
      </c>
      <c r="AD929" s="42">
        <f t="shared" si="311"/>
        <v>2.1557325629615529</v>
      </c>
      <c r="AE929" s="42">
        <f t="shared" si="312"/>
        <v>0.84931419559539933</v>
      </c>
      <c r="AF929" s="42">
        <f t="shared" si="313"/>
        <v>388.45476117690134</v>
      </c>
      <c r="AG929" s="42">
        <f t="shared" si="314"/>
        <v>372.91657072982525</v>
      </c>
      <c r="AH929" s="6">
        <f t="shared" si="315"/>
        <v>375.93600000000004</v>
      </c>
      <c r="AI929" s="4">
        <v>27.139537783830601</v>
      </c>
      <c r="AJ929" s="4">
        <f t="shared" si="323"/>
        <v>300.28953778383055</v>
      </c>
      <c r="AK929" s="8">
        <f t="shared" si="316"/>
        <v>0.20956527460265706</v>
      </c>
      <c r="AL929" s="8">
        <f t="shared" si="317"/>
        <v>442.73959959664001</v>
      </c>
      <c r="AM929" s="8">
        <f t="shared" si="318"/>
        <v>1.4886319222695716</v>
      </c>
      <c r="AN929" s="8">
        <f t="shared" si="319"/>
        <v>25.998265265760857</v>
      </c>
      <c r="AO929" s="22">
        <f t="shared" si="320"/>
        <v>1.0569363757466489E-2</v>
      </c>
      <c r="AP929" s="22">
        <f t="shared" si="321"/>
        <v>0.11687689589030695</v>
      </c>
      <c r="AQ929" s="19">
        <f t="shared" si="324"/>
        <v>0.11687689589030695</v>
      </c>
      <c r="AX929">
        <v>0.20429180187032928</v>
      </c>
      <c r="AY929">
        <v>59.284482758620697</v>
      </c>
      <c r="AZ929">
        <v>2.4701867816091956</v>
      </c>
      <c r="BA929">
        <v>2.0008512931034486</v>
      </c>
      <c r="BB929">
        <v>7.4051724137931014</v>
      </c>
      <c r="BC929">
        <v>0.30854885057471254</v>
      </c>
      <c r="BD929">
        <v>1.6923024425287361</v>
      </c>
      <c r="BE929">
        <v>0.16923024425287361</v>
      </c>
      <c r="BF929">
        <v>0</v>
      </c>
      <c r="BG929">
        <v>26.54</v>
      </c>
      <c r="BH929">
        <v>0.38466573268481896</v>
      </c>
      <c r="BI929">
        <v>3.470245993558466</v>
      </c>
      <c r="BJ929">
        <v>2.0727779319524715</v>
      </c>
      <c r="BK929">
        <v>0.47026474237508742</v>
      </c>
      <c r="BL929">
        <v>1.3062909510419094E-3</v>
      </c>
      <c r="BP929" s="50">
        <f t="shared" si="325"/>
        <v>0.38478093185079282</v>
      </c>
      <c r="BQ929" s="50">
        <f t="shared" si="326"/>
        <v>6.7692097701149451E-2</v>
      </c>
      <c r="BR929" s="50">
        <f t="shared" si="327"/>
        <v>0.47460312241042996</v>
      </c>
      <c r="BS929" s="50">
        <f t="shared" si="328"/>
        <v>0.50518176332231657</v>
      </c>
      <c r="BT929" s="50">
        <f t="shared" si="329"/>
        <v>1.3183420066956387E-3</v>
      </c>
      <c r="BU929" s="50">
        <f t="shared" si="329"/>
        <v>1.4032826758953237E-3</v>
      </c>
    </row>
    <row r="930" spans="1:73" x14ac:dyDescent="0.25">
      <c r="A930" s="21">
        <v>43739.534722222219</v>
      </c>
      <c r="B930" s="17">
        <v>338023</v>
      </c>
      <c r="C930" s="17">
        <v>13.4</v>
      </c>
      <c r="D930" s="17">
        <v>28.83</v>
      </c>
      <c r="E930" s="17">
        <v>684.6</v>
      </c>
      <c r="F930" s="17">
        <v>80.3</v>
      </c>
      <c r="G930" s="17">
        <v>-103.7</v>
      </c>
      <c r="H930" s="17">
        <v>-17.989999999999998</v>
      </c>
      <c r="I930" s="17">
        <v>32.520000000000003</v>
      </c>
      <c r="J930" s="17">
        <v>305.7</v>
      </c>
      <c r="K930" s="17">
        <v>604.29999999999995</v>
      </c>
      <c r="L930" s="17">
        <v>-85.7</v>
      </c>
      <c r="M930" s="17">
        <v>0.11700000000000001</v>
      </c>
      <c r="N930" s="17">
        <v>580.9</v>
      </c>
      <c r="O930" s="17">
        <v>62.33</v>
      </c>
      <c r="P930" s="17">
        <v>518.5</v>
      </c>
      <c r="Q930" s="17">
        <v>391.3</v>
      </c>
      <c r="R930" s="17">
        <v>477</v>
      </c>
      <c r="S930" s="17">
        <v>25.95</v>
      </c>
      <c r="T930" s="17">
        <v>60.54</v>
      </c>
      <c r="U930" s="17">
        <v>0.42499999999999999</v>
      </c>
      <c r="V930" s="17">
        <v>291</v>
      </c>
      <c r="W930" s="17">
        <v>27.4</v>
      </c>
      <c r="X930" s="17">
        <v>0.67400000000000004</v>
      </c>
      <c r="Y930" s="17">
        <v>6.7421530000000001</v>
      </c>
      <c r="Z930" s="7">
        <f t="shared" si="308"/>
        <v>26.674999999999997</v>
      </c>
      <c r="AA930" s="7">
        <f t="shared" si="322"/>
        <v>299.82499999999999</v>
      </c>
      <c r="AB930" s="2">
        <f t="shared" si="309"/>
        <v>554.52600000000007</v>
      </c>
      <c r="AC930" s="42">
        <f t="shared" si="310"/>
        <v>3.5554121847337719</v>
      </c>
      <c r="AD930" s="42">
        <f t="shared" si="311"/>
        <v>2.1524465366378256</v>
      </c>
      <c r="AE930" s="42">
        <f t="shared" si="312"/>
        <v>0.8490742590573519</v>
      </c>
      <c r="AF930" s="42">
        <f t="shared" si="313"/>
        <v>389.04523735623224</v>
      </c>
      <c r="AG930" s="42">
        <f t="shared" si="314"/>
        <v>373.48342786198293</v>
      </c>
      <c r="AH930" s="6">
        <f t="shared" si="315"/>
        <v>375.64800000000002</v>
      </c>
      <c r="AI930" s="4">
        <v>26.921820386074</v>
      </c>
      <c r="AJ930" s="4">
        <f t="shared" si="323"/>
        <v>300.07182038607397</v>
      </c>
      <c r="AK930" s="8">
        <f t="shared" si="316"/>
        <v>0.20984860796290744</v>
      </c>
      <c r="AL930" s="8">
        <f t="shared" si="317"/>
        <v>441.38012087666198</v>
      </c>
      <c r="AM930" s="8">
        <f t="shared" si="318"/>
        <v>1.6767155393804876</v>
      </c>
      <c r="AN930" s="8">
        <f t="shared" si="319"/>
        <v>12.05537991119736</v>
      </c>
      <c r="AO930" s="22">
        <f t="shared" si="320"/>
        <v>1.0854031144946107E-2</v>
      </c>
      <c r="AP930" s="22">
        <f t="shared" si="321"/>
        <v>0.12002477133231901</v>
      </c>
      <c r="AQ930" s="19">
        <f t="shared" si="324"/>
        <v>0.12002477133231901</v>
      </c>
      <c r="AX930">
        <v>0.2057105210646073</v>
      </c>
      <c r="AY930">
        <v>59.017241379310349</v>
      </c>
      <c r="AZ930">
        <v>2.459051724137931</v>
      </c>
      <c r="BA930">
        <v>1.9918318965517243</v>
      </c>
      <c r="BB930">
        <v>7.387931034482758</v>
      </c>
      <c r="BC930">
        <v>0.30783045977011492</v>
      </c>
      <c r="BD930">
        <v>1.6840014367816094</v>
      </c>
      <c r="BE930">
        <v>0.16840014367816095</v>
      </c>
      <c r="BF930">
        <v>0</v>
      </c>
      <c r="BG930">
        <v>26.674999999999997</v>
      </c>
      <c r="BH930">
        <v>0.48800876534641208</v>
      </c>
      <c r="BI930">
        <v>3.4979222122522931</v>
      </c>
      <c r="BJ930">
        <v>2.117642107297538</v>
      </c>
      <c r="BK930">
        <v>0.46886388304579396</v>
      </c>
      <c r="BL930">
        <v>1.3023996751272053E-3</v>
      </c>
      <c r="BP930" s="50">
        <f t="shared" si="325"/>
        <v>0.48815491354205054</v>
      </c>
      <c r="BQ930" s="50">
        <f t="shared" si="326"/>
        <v>6.7360057471264376E-2</v>
      </c>
      <c r="BR930" s="50">
        <f t="shared" si="327"/>
        <v>0.47429124208237472</v>
      </c>
      <c r="BS930" s="50">
        <f t="shared" si="328"/>
        <v>0.5045956198263184</v>
      </c>
      <c r="BT930" s="50">
        <f t="shared" si="329"/>
        <v>1.3174756724510411E-3</v>
      </c>
      <c r="BU930" s="50">
        <f t="shared" si="329"/>
        <v>1.401654499517551E-3</v>
      </c>
    </row>
    <row r="931" spans="1:73" x14ac:dyDescent="0.25">
      <c r="A931" s="21">
        <v>43739.534722222219</v>
      </c>
      <c r="B931" s="17">
        <v>338024</v>
      </c>
      <c r="C931" s="17">
        <v>13.4</v>
      </c>
      <c r="D931" s="17">
        <v>28.83</v>
      </c>
      <c r="E931" s="17">
        <v>681.1</v>
      </c>
      <c r="F931" s="17">
        <v>79.7</v>
      </c>
      <c r="G931" s="17">
        <v>-102.6</v>
      </c>
      <c r="H931" s="17">
        <v>-17.739999999999998</v>
      </c>
      <c r="I931" s="17">
        <v>32.53</v>
      </c>
      <c r="J931" s="17">
        <v>305.7</v>
      </c>
      <c r="K931" s="17">
        <v>601.4</v>
      </c>
      <c r="L931" s="17">
        <v>-84.9</v>
      </c>
      <c r="M931" s="17">
        <v>0.11700000000000001</v>
      </c>
      <c r="N931" s="17">
        <v>578.5</v>
      </c>
      <c r="O931" s="17">
        <v>61.96</v>
      </c>
      <c r="P931" s="17">
        <v>516.5</v>
      </c>
      <c r="Q931" s="17">
        <v>392.4</v>
      </c>
      <c r="R931" s="17">
        <v>477.3</v>
      </c>
      <c r="S931" s="17">
        <v>25.97</v>
      </c>
      <c r="T931" s="17">
        <v>58.63</v>
      </c>
      <c r="U931" s="17">
        <v>0.495</v>
      </c>
      <c r="V931" s="17">
        <v>247</v>
      </c>
      <c r="W931" s="17">
        <v>27.3</v>
      </c>
      <c r="X931" s="17">
        <v>0.67100000000000004</v>
      </c>
      <c r="Y931" s="17">
        <v>6.7118950000000002</v>
      </c>
      <c r="Z931" s="7">
        <f t="shared" si="308"/>
        <v>26.634999999999998</v>
      </c>
      <c r="AA931" s="7">
        <f t="shared" si="322"/>
        <v>299.78499999999997</v>
      </c>
      <c r="AB931" s="2">
        <f t="shared" si="309"/>
        <v>551.69100000000003</v>
      </c>
      <c r="AC931" s="42">
        <f t="shared" si="310"/>
        <v>3.7567721267382876</v>
      </c>
      <c r="AD931" s="42">
        <f t="shared" si="311"/>
        <v>2.2025954979066582</v>
      </c>
      <c r="AE931" s="42">
        <f t="shared" si="312"/>
        <v>0.85189152995231299</v>
      </c>
      <c r="AF931" s="42">
        <f t="shared" si="313"/>
        <v>390.12784984269848</v>
      </c>
      <c r="AG931" s="42">
        <f t="shared" si="314"/>
        <v>374.52273584899052</v>
      </c>
      <c r="AH931" s="6">
        <f t="shared" si="315"/>
        <v>376.70399999999995</v>
      </c>
      <c r="AI931" s="4">
        <v>27.7655833387503</v>
      </c>
      <c r="AJ931" s="4">
        <f t="shared" si="323"/>
        <v>300.91558333875025</v>
      </c>
      <c r="AK931" s="8">
        <f t="shared" si="316"/>
        <v>0.2097646307309638</v>
      </c>
      <c r="AL931" s="8">
        <f t="shared" si="317"/>
        <v>446.54501284722107</v>
      </c>
      <c r="AM931" s="8">
        <f t="shared" si="318"/>
        <v>1.809537233659479</v>
      </c>
      <c r="AN931" s="8">
        <f t="shared" si="319"/>
        <v>59.595105013626004</v>
      </c>
      <c r="AO931" s="22">
        <f t="shared" si="320"/>
        <v>9.6135882657223358E-3</v>
      </c>
      <c r="AP931" s="22">
        <f t="shared" si="321"/>
        <v>0.10630785169744579</v>
      </c>
      <c r="AQ931" s="19">
        <f t="shared" si="324"/>
        <v>0.10630785169744579</v>
      </c>
      <c r="AX931">
        <v>0.20528929847163685</v>
      </c>
      <c r="AY931">
        <v>58.715517241379317</v>
      </c>
      <c r="AZ931">
        <v>2.4464798850574714</v>
      </c>
      <c r="BA931">
        <v>1.981648706896552</v>
      </c>
      <c r="BB931">
        <v>7.3189655172413826</v>
      </c>
      <c r="BC931">
        <v>0.30495689655172425</v>
      </c>
      <c r="BD931">
        <v>1.6766918103448278</v>
      </c>
      <c r="BE931">
        <v>0.16766918103448281</v>
      </c>
      <c r="BF931">
        <v>0</v>
      </c>
      <c r="BG931">
        <v>26.634999999999998</v>
      </c>
      <c r="BH931">
        <v>0.56838667963876233</v>
      </c>
      <c r="BI931">
        <v>3.4897018752813427</v>
      </c>
      <c r="BJ931">
        <v>2.0460122094774515</v>
      </c>
      <c r="BK931">
        <v>0.46795292992729848</v>
      </c>
      <c r="BL931">
        <v>1.2998692497980513E-3</v>
      </c>
      <c r="BP931" s="50">
        <f t="shared" si="325"/>
        <v>0.56855689930191766</v>
      </c>
      <c r="BQ931" s="50">
        <f t="shared" si="326"/>
        <v>6.706767241379312E-2</v>
      </c>
      <c r="BR931" s="50">
        <f t="shared" si="327"/>
        <v>0.47424294416042934</v>
      </c>
      <c r="BS931" s="50">
        <f t="shared" si="328"/>
        <v>0.50426183499002331</v>
      </c>
      <c r="BT931" s="50">
        <f t="shared" si="329"/>
        <v>1.3173415115567482E-3</v>
      </c>
      <c r="BU931" s="50">
        <f t="shared" si="329"/>
        <v>1.4007273194167316E-3</v>
      </c>
    </row>
    <row r="932" spans="1:73" x14ac:dyDescent="0.25">
      <c r="A932" s="21">
        <v>43739.534722222219</v>
      </c>
      <c r="B932" s="17">
        <v>338025</v>
      </c>
      <c r="C932" s="17">
        <v>13.4</v>
      </c>
      <c r="D932" s="17">
        <v>28.84</v>
      </c>
      <c r="E932" s="17">
        <v>680.5</v>
      </c>
      <c r="F932" s="17">
        <v>79.38</v>
      </c>
      <c r="G932" s="17">
        <v>-102.4</v>
      </c>
      <c r="H932" s="17">
        <v>-17.309999999999999</v>
      </c>
      <c r="I932" s="17">
        <v>32.549999999999997</v>
      </c>
      <c r="J932" s="17">
        <v>305.7</v>
      </c>
      <c r="K932" s="17">
        <v>601.1</v>
      </c>
      <c r="L932" s="17">
        <v>-85.1</v>
      </c>
      <c r="M932" s="17">
        <v>0.11700000000000001</v>
      </c>
      <c r="N932" s="17">
        <v>578.1</v>
      </c>
      <c r="O932" s="17">
        <v>62.07</v>
      </c>
      <c r="P932" s="17">
        <v>516</v>
      </c>
      <c r="Q932" s="17">
        <v>392.7</v>
      </c>
      <c r="R932" s="17">
        <v>477.8</v>
      </c>
      <c r="S932" s="17">
        <v>25.98</v>
      </c>
      <c r="T932" s="17">
        <v>60.02</v>
      </c>
      <c r="U932" s="17">
        <v>0.33</v>
      </c>
      <c r="V932" s="17">
        <v>240</v>
      </c>
      <c r="W932" s="17">
        <v>27.85</v>
      </c>
      <c r="X932" s="17">
        <v>0.67</v>
      </c>
      <c r="Y932" s="17">
        <v>6.7042659999999996</v>
      </c>
      <c r="Z932" s="7">
        <f t="shared" si="308"/>
        <v>26.914999999999999</v>
      </c>
      <c r="AA932" s="7">
        <f t="shared" si="322"/>
        <v>300.065</v>
      </c>
      <c r="AB932" s="2">
        <f t="shared" si="309"/>
        <v>551.20500000000004</v>
      </c>
      <c r="AC932" s="42">
        <f t="shared" si="310"/>
        <v>3.7869843644120511</v>
      </c>
      <c r="AD932" s="42">
        <f t="shared" si="311"/>
        <v>2.2729480155201132</v>
      </c>
      <c r="AE932" s="42">
        <f t="shared" si="312"/>
        <v>0.85561610780913333</v>
      </c>
      <c r="AF932" s="42">
        <f t="shared" si="313"/>
        <v>393.29948483474288</v>
      </c>
      <c r="AG932" s="42">
        <f t="shared" si="314"/>
        <v>377.56750544135315</v>
      </c>
      <c r="AH932" s="6">
        <f t="shared" si="315"/>
        <v>376.99199999999996</v>
      </c>
      <c r="AI932" s="4">
        <v>27.916543024536601</v>
      </c>
      <c r="AJ932" s="4">
        <f t="shared" si="323"/>
        <v>301.0665430245366</v>
      </c>
      <c r="AK932" s="8">
        <f t="shared" si="316"/>
        <v>0.21035294206897645</v>
      </c>
      <c r="AL932" s="8">
        <f t="shared" si="317"/>
        <v>447.41847305516166</v>
      </c>
      <c r="AM932" s="8">
        <f t="shared" si="318"/>
        <v>1.4774809643443803</v>
      </c>
      <c r="AN932" s="8">
        <f t="shared" si="319"/>
        <v>43.105430756001262</v>
      </c>
      <c r="AO932" s="22">
        <f t="shared" si="320"/>
        <v>9.9646188113386019E-3</v>
      </c>
      <c r="AP932" s="22">
        <f t="shared" si="321"/>
        <v>0.11018957641387701</v>
      </c>
      <c r="AQ932" s="19">
        <f t="shared" si="324"/>
        <v>0.11018957641387701</v>
      </c>
      <c r="AX932">
        <v>0.20825315397329422</v>
      </c>
      <c r="AY932">
        <v>58.663793103448278</v>
      </c>
      <c r="AZ932">
        <v>2.4443247126436782</v>
      </c>
      <c r="BA932">
        <v>1.9799030172413794</v>
      </c>
      <c r="BB932">
        <v>7.336206896551726</v>
      </c>
      <c r="BC932">
        <v>0.30567528735632193</v>
      </c>
      <c r="BD932">
        <v>1.6742277298850574</v>
      </c>
      <c r="BE932">
        <v>0.16742277298850575</v>
      </c>
      <c r="BF932">
        <v>0</v>
      </c>
      <c r="BG932">
        <v>26.914999999999999</v>
      </c>
      <c r="BH932">
        <v>0.37892445309250822</v>
      </c>
      <c r="BI932">
        <v>3.5475994006500264</v>
      </c>
      <c r="BJ932">
        <v>2.1292691602701459</v>
      </c>
      <c r="BK932">
        <v>0.46769019103447118</v>
      </c>
      <c r="BL932">
        <v>1.2991394195401977E-3</v>
      </c>
      <c r="BP932" s="50">
        <f t="shared" si="325"/>
        <v>0.37903793286794513</v>
      </c>
      <c r="BQ932" s="50">
        <f t="shared" si="326"/>
        <v>6.6969109195402304E-2</v>
      </c>
      <c r="BR932" s="50">
        <f t="shared" si="327"/>
        <v>0.47188190263584473</v>
      </c>
      <c r="BS932" s="50">
        <f t="shared" si="328"/>
        <v>0.50229530600639372</v>
      </c>
      <c r="BT932" s="50">
        <f t="shared" si="329"/>
        <v>1.3107830628773466E-3</v>
      </c>
      <c r="BU932" s="50">
        <f t="shared" si="329"/>
        <v>1.3952647389066494E-3</v>
      </c>
    </row>
    <row r="933" spans="1:73" x14ac:dyDescent="0.25">
      <c r="A933" s="21">
        <v>43739.534722222219</v>
      </c>
      <c r="B933" s="17">
        <v>338026</v>
      </c>
      <c r="C933" s="17">
        <v>13.4</v>
      </c>
      <c r="D933" s="17">
        <v>28.84</v>
      </c>
      <c r="E933" s="17">
        <v>680.3</v>
      </c>
      <c r="F933" s="17">
        <v>79.44</v>
      </c>
      <c r="G933" s="17">
        <v>-102.5</v>
      </c>
      <c r="H933" s="17">
        <v>-17.5</v>
      </c>
      <c r="I933" s="17">
        <v>32.57</v>
      </c>
      <c r="J933" s="17">
        <v>305.7</v>
      </c>
      <c r="K933" s="17">
        <v>600.9</v>
      </c>
      <c r="L933" s="17">
        <v>-85</v>
      </c>
      <c r="M933" s="17">
        <v>0.11700000000000001</v>
      </c>
      <c r="N933" s="17">
        <v>577.9</v>
      </c>
      <c r="O933" s="17">
        <v>61.94</v>
      </c>
      <c r="P933" s="17">
        <v>515.9</v>
      </c>
      <c r="Q933" s="17">
        <v>392.9</v>
      </c>
      <c r="R933" s="17">
        <v>477.8</v>
      </c>
      <c r="S933" s="17">
        <v>25.99</v>
      </c>
      <c r="T933" s="17">
        <v>59.36</v>
      </c>
      <c r="U933" s="17">
        <v>0.59499999999999997</v>
      </c>
      <c r="V933" s="17">
        <v>154</v>
      </c>
      <c r="W933" s="17">
        <v>27.7</v>
      </c>
      <c r="X933" s="17">
        <v>0.67</v>
      </c>
      <c r="Y933" s="17">
        <v>6.7017499999999997</v>
      </c>
      <c r="Z933" s="7">
        <f t="shared" si="308"/>
        <v>26.844999999999999</v>
      </c>
      <c r="AA933" s="7">
        <f t="shared" si="322"/>
        <v>299.995</v>
      </c>
      <c r="AB933" s="2">
        <f t="shared" si="309"/>
        <v>551.04300000000001</v>
      </c>
      <c r="AC933" s="42">
        <f t="shared" si="310"/>
        <v>3.8766873532803903</v>
      </c>
      <c r="AD933" s="42">
        <f t="shared" si="311"/>
        <v>2.3012016129072395</v>
      </c>
      <c r="AE933" s="42">
        <f t="shared" si="312"/>
        <v>0.85715756084960493</v>
      </c>
      <c r="AF933" s="42">
        <f t="shared" si="313"/>
        <v>393.6405091773039</v>
      </c>
      <c r="AG933" s="42">
        <f t="shared" si="314"/>
        <v>377.89488881021174</v>
      </c>
      <c r="AH933" s="6">
        <f t="shared" si="315"/>
        <v>377.18399999999997</v>
      </c>
      <c r="AI933" s="4">
        <v>28.270203542863001</v>
      </c>
      <c r="AJ933" s="4">
        <f t="shared" si="323"/>
        <v>301.42020354286296</v>
      </c>
      <c r="AK933" s="8">
        <f t="shared" si="316"/>
        <v>0.21020576124624002</v>
      </c>
      <c r="AL933" s="8">
        <f t="shared" si="317"/>
        <v>449.59674750835143</v>
      </c>
      <c r="AM933" s="8">
        <f t="shared" si="318"/>
        <v>1.9839165809075743</v>
      </c>
      <c r="AN933" s="8">
        <f t="shared" si="319"/>
        <v>82.364636297948309</v>
      </c>
      <c r="AO933" s="22">
        <f t="shared" si="320"/>
        <v>9.0218837936219907E-3</v>
      </c>
      <c r="AP933" s="22">
        <f t="shared" si="321"/>
        <v>9.9764734858019483E-2</v>
      </c>
      <c r="AQ933" s="19">
        <f t="shared" si="324"/>
        <v>9.9764734858019483E-2</v>
      </c>
      <c r="AX933">
        <v>0.20750883733983069</v>
      </c>
      <c r="AY933">
        <v>58.646551724137929</v>
      </c>
      <c r="AZ933">
        <v>2.4436063218390802</v>
      </c>
      <c r="BA933">
        <v>1.979321120689655</v>
      </c>
      <c r="BB933">
        <v>7.3189655172413826</v>
      </c>
      <c r="BC933">
        <v>0.30495689655172425</v>
      </c>
      <c r="BD933">
        <v>1.6743642241379308</v>
      </c>
      <c r="BE933">
        <v>0.16743642241379308</v>
      </c>
      <c r="BF933">
        <v>0</v>
      </c>
      <c r="BG933">
        <v>26.844999999999999</v>
      </c>
      <c r="BH933">
        <v>0.68321227148497687</v>
      </c>
      <c r="BI933">
        <v>3.5330471368220793</v>
      </c>
      <c r="BJ933">
        <v>2.0972167804175861</v>
      </c>
      <c r="BK933">
        <v>0.46880661254247064</v>
      </c>
      <c r="BL933">
        <v>1.3022405903957519E-3</v>
      </c>
      <c r="BP933" s="50">
        <f t="shared" si="325"/>
        <v>0.68341687895887071</v>
      </c>
      <c r="BQ933" s="50">
        <f t="shared" si="326"/>
        <v>6.6974568965517234E-2</v>
      </c>
      <c r="BR933" s="50">
        <f t="shared" si="327"/>
        <v>0.47627336369209389</v>
      </c>
      <c r="BS933" s="50">
        <f t="shared" si="328"/>
        <v>0.50614384928790312</v>
      </c>
      <c r="BT933" s="50">
        <f t="shared" si="329"/>
        <v>1.3229815658113719E-3</v>
      </c>
      <c r="BU933" s="50">
        <f t="shared" si="329"/>
        <v>1.4059551369108422E-3</v>
      </c>
    </row>
    <row r="934" spans="1:73" x14ac:dyDescent="0.25">
      <c r="A934" s="21">
        <v>43739.535416666666</v>
      </c>
      <c r="B934" s="17">
        <v>338027</v>
      </c>
      <c r="C934" s="17">
        <v>13.4</v>
      </c>
      <c r="D934" s="17">
        <v>28.85</v>
      </c>
      <c r="E934" s="17">
        <v>680</v>
      </c>
      <c r="F934" s="17">
        <v>79.38</v>
      </c>
      <c r="G934" s="17">
        <v>-102.9</v>
      </c>
      <c r="H934" s="17">
        <v>-18.18</v>
      </c>
      <c r="I934" s="17">
        <v>32.590000000000003</v>
      </c>
      <c r="J934" s="17">
        <v>305.7</v>
      </c>
      <c r="K934" s="17">
        <v>600.70000000000005</v>
      </c>
      <c r="L934" s="17">
        <v>-84.7</v>
      </c>
      <c r="M934" s="17">
        <v>0.11700000000000001</v>
      </c>
      <c r="N934" s="17">
        <v>577.1</v>
      </c>
      <c r="O934" s="17">
        <v>61.2</v>
      </c>
      <c r="P934" s="17">
        <v>515.9</v>
      </c>
      <c r="Q934" s="17">
        <v>392.5</v>
      </c>
      <c r="R934" s="17">
        <v>477.2</v>
      </c>
      <c r="S934" s="17">
        <v>26</v>
      </c>
      <c r="T934" s="17">
        <v>60.7</v>
      </c>
      <c r="U934" s="17">
        <v>0.66500000000000004</v>
      </c>
      <c r="V934" s="17">
        <v>267.5</v>
      </c>
      <c r="W934" s="17">
        <v>27.3</v>
      </c>
      <c r="X934" s="17">
        <v>0.67</v>
      </c>
      <c r="Y934" s="17">
        <v>6.7038979999999997</v>
      </c>
      <c r="Z934" s="7">
        <f t="shared" si="308"/>
        <v>26.65</v>
      </c>
      <c r="AA934" s="7">
        <f t="shared" si="322"/>
        <v>299.79999999999995</v>
      </c>
      <c r="AB934" s="2">
        <f t="shared" si="309"/>
        <v>550.80000000000007</v>
      </c>
      <c r="AC934" s="42">
        <f t="shared" si="310"/>
        <v>3.8932803332819264</v>
      </c>
      <c r="AD934" s="42">
        <f t="shared" si="311"/>
        <v>2.3632211623021293</v>
      </c>
      <c r="AE934" s="42">
        <f t="shared" si="312"/>
        <v>0.86050351467205455</v>
      </c>
      <c r="AF934" s="42">
        <f t="shared" si="313"/>
        <v>394.15062672649839</v>
      </c>
      <c r="AG934" s="42">
        <f t="shared" si="314"/>
        <v>378.38460165743845</v>
      </c>
      <c r="AH934" s="6">
        <f t="shared" si="315"/>
        <v>376.8</v>
      </c>
      <c r="AI934" s="4">
        <v>28.316410562731399</v>
      </c>
      <c r="AJ934" s="4">
        <f t="shared" si="323"/>
        <v>301.46641056273137</v>
      </c>
      <c r="AK934" s="8">
        <f t="shared" si="316"/>
        <v>0.20979611956696181</v>
      </c>
      <c r="AL934" s="8">
        <f t="shared" si="317"/>
        <v>449.90868047012327</v>
      </c>
      <c r="AM934" s="8">
        <f t="shared" si="318"/>
        <v>2.0973733573210089</v>
      </c>
      <c r="AN934" s="8">
        <f t="shared" si="319"/>
        <v>101.81182944746622</v>
      </c>
      <c r="AO934" s="22">
        <f t="shared" si="320"/>
        <v>8.5577474838789969E-3</v>
      </c>
      <c r="AP934" s="22">
        <f t="shared" si="321"/>
        <v>9.4632277276131299E-2</v>
      </c>
      <c r="AQ934" s="19">
        <f t="shared" si="324"/>
        <v>9.4632277276131299E-2</v>
      </c>
      <c r="AX934">
        <v>0.20544717183601532</v>
      </c>
      <c r="AY934">
        <v>58.620689655172413</v>
      </c>
      <c r="AZ934">
        <v>2.4425287356321839</v>
      </c>
      <c r="BA934">
        <v>1.9784482758620692</v>
      </c>
      <c r="BB934">
        <v>7.3017241379310338</v>
      </c>
      <c r="BC934">
        <v>0.30423850574712641</v>
      </c>
      <c r="BD934">
        <v>1.6742097701149428</v>
      </c>
      <c r="BE934">
        <v>0.16742097701149428</v>
      </c>
      <c r="BF934">
        <v>0</v>
      </c>
      <c r="BG934">
        <v>26.65</v>
      </c>
      <c r="BH934">
        <v>0.76359018577732718</v>
      </c>
      <c r="BI934">
        <v>3.4927825272241049</v>
      </c>
      <c r="BJ934">
        <v>2.1201189940250318</v>
      </c>
      <c r="BK934">
        <v>0.46670579140149543</v>
      </c>
      <c r="BL934">
        <v>1.2964049761152651E-3</v>
      </c>
      <c r="BP934" s="50">
        <f t="shared" si="325"/>
        <v>0.76381886471873794</v>
      </c>
      <c r="BQ934" s="50">
        <f t="shared" si="326"/>
        <v>6.6968390804597711E-2</v>
      </c>
      <c r="BR934" s="50">
        <f t="shared" si="327"/>
        <v>0.47503607704316153</v>
      </c>
      <c r="BS934" s="50">
        <f t="shared" si="328"/>
        <v>0.50468842302439587</v>
      </c>
      <c r="BT934" s="50">
        <f t="shared" si="329"/>
        <v>1.3195446584532266E-3</v>
      </c>
      <c r="BU934" s="50">
        <f t="shared" si="329"/>
        <v>1.4019122861788774E-3</v>
      </c>
    </row>
    <row r="935" spans="1:73" x14ac:dyDescent="0.25">
      <c r="A935" s="21">
        <v>43739.535416666666</v>
      </c>
      <c r="B935" s="17">
        <v>338028</v>
      </c>
      <c r="C935" s="17">
        <v>13.4</v>
      </c>
      <c r="D935" s="17">
        <v>28.85</v>
      </c>
      <c r="E935" s="17">
        <v>679.5</v>
      </c>
      <c r="F935" s="17">
        <v>79.45</v>
      </c>
      <c r="G935" s="17">
        <v>-103.5</v>
      </c>
      <c r="H935" s="17">
        <v>-19.510000000000002</v>
      </c>
      <c r="I935" s="17">
        <v>32.6</v>
      </c>
      <c r="J935" s="17">
        <v>305.8</v>
      </c>
      <c r="K935" s="17">
        <v>600</v>
      </c>
      <c r="L935" s="17">
        <v>-84</v>
      </c>
      <c r="M935" s="17">
        <v>0.11700000000000001</v>
      </c>
      <c r="N935" s="17">
        <v>575.9</v>
      </c>
      <c r="O935" s="17">
        <v>59.93</v>
      </c>
      <c r="P935" s="17">
        <v>516</v>
      </c>
      <c r="Q935" s="17">
        <v>392</v>
      </c>
      <c r="R935" s="17">
        <v>476</v>
      </c>
      <c r="S935" s="17">
        <v>26</v>
      </c>
      <c r="T935" s="17">
        <v>57.95</v>
      </c>
      <c r="U935" s="17">
        <v>0.51</v>
      </c>
      <c r="V935" s="17">
        <v>301</v>
      </c>
      <c r="W935" s="17">
        <v>27.2</v>
      </c>
      <c r="X935" s="17">
        <v>0.67</v>
      </c>
      <c r="Y935" s="17">
        <v>6.7006880000000004</v>
      </c>
      <c r="Z935" s="7">
        <f t="shared" si="308"/>
        <v>26.6</v>
      </c>
      <c r="AA935" s="7">
        <f t="shared" si="322"/>
        <v>299.75</v>
      </c>
      <c r="AB935" s="2">
        <f t="shared" si="309"/>
        <v>550.39499999999998</v>
      </c>
      <c r="AC935" s="42">
        <f t="shared" si="310"/>
        <v>3.8135246040994235</v>
      </c>
      <c r="AD935" s="42">
        <f t="shared" si="311"/>
        <v>2.2099375080756163</v>
      </c>
      <c r="AE935" s="42">
        <f t="shared" si="312"/>
        <v>0.85231125113222728</v>
      </c>
      <c r="AF935" s="42">
        <f t="shared" si="313"/>
        <v>390.137815111333</v>
      </c>
      <c r="AG935" s="42">
        <f t="shared" si="314"/>
        <v>374.53230250687966</v>
      </c>
      <c r="AH935" s="6">
        <f t="shared" si="315"/>
        <v>376.32</v>
      </c>
      <c r="AI935" s="4">
        <v>27.992853833545698</v>
      </c>
      <c r="AJ935" s="4">
        <f t="shared" si="323"/>
        <v>301.1428538335457</v>
      </c>
      <c r="AK935" s="8">
        <f t="shared" si="316"/>
        <v>0.20969116903385684</v>
      </c>
      <c r="AL935" s="8">
        <f t="shared" si="317"/>
        <v>447.93934635977212</v>
      </c>
      <c r="AM935" s="8">
        <f t="shared" si="318"/>
        <v>1.8367498468762695</v>
      </c>
      <c r="AN935" s="8">
        <f t="shared" si="319"/>
        <v>74.523980027609809</v>
      </c>
      <c r="AO935" s="22">
        <f t="shared" si="320"/>
        <v>9.2037044690939946E-3</v>
      </c>
      <c r="AP935" s="22">
        <f t="shared" si="321"/>
        <v>0.1017753228787823</v>
      </c>
      <c r="AQ935" s="19">
        <f t="shared" si="324"/>
        <v>0.1017753228787823</v>
      </c>
      <c r="AX935">
        <v>0.20492132412027944</v>
      </c>
      <c r="AY935">
        <v>58.577586206896555</v>
      </c>
      <c r="AZ935">
        <v>2.4407327586206899</v>
      </c>
      <c r="BA935">
        <v>1.9769935344827589</v>
      </c>
      <c r="BB935">
        <v>7.2413793103448274</v>
      </c>
      <c r="BC935">
        <v>0.30172413793103448</v>
      </c>
      <c r="BD935">
        <v>1.6752693965517245</v>
      </c>
      <c r="BE935">
        <v>0.16752693965517246</v>
      </c>
      <c r="BF935">
        <v>0</v>
      </c>
      <c r="BG935">
        <v>26.6</v>
      </c>
      <c r="BH935">
        <v>0.58561051841569456</v>
      </c>
      <c r="BI935">
        <v>3.4825228914560005</v>
      </c>
      <c r="BJ935">
        <v>2.0181220155987525</v>
      </c>
      <c r="BK935">
        <v>0.4678148219416069</v>
      </c>
      <c r="BL935">
        <v>1.2994856165044635E-3</v>
      </c>
      <c r="BP935" s="50">
        <f t="shared" si="325"/>
        <v>0.58578589625046062</v>
      </c>
      <c r="BQ935" s="50">
        <f t="shared" si="326"/>
        <v>6.701077586206898E-2</v>
      </c>
      <c r="BR935" s="50">
        <f t="shared" si="327"/>
        <v>0.47429580043513225</v>
      </c>
      <c r="BS935" s="50">
        <f t="shared" si="328"/>
        <v>0.50424545048001435</v>
      </c>
      <c r="BT935" s="50">
        <f t="shared" si="329"/>
        <v>1.3174883345420342E-3</v>
      </c>
      <c r="BU935" s="50">
        <f t="shared" si="329"/>
        <v>1.4006818068889287E-3</v>
      </c>
    </row>
    <row r="936" spans="1:73" x14ac:dyDescent="0.25">
      <c r="A936" s="21">
        <v>43739.535416666666</v>
      </c>
      <c r="B936" s="17">
        <v>338029</v>
      </c>
      <c r="C936" s="17">
        <v>13.4</v>
      </c>
      <c r="D936" s="17">
        <v>28.86</v>
      </c>
      <c r="E936" s="17">
        <v>679</v>
      </c>
      <c r="F936" s="17">
        <v>79.209999999999994</v>
      </c>
      <c r="G936" s="17">
        <v>-102.7</v>
      </c>
      <c r="H936" s="17">
        <v>-17.989999999999998</v>
      </c>
      <c r="I936" s="17">
        <v>32.619999999999997</v>
      </c>
      <c r="J936" s="17">
        <v>305.8</v>
      </c>
      <c r="K936" s="17">
        <v>599.79999999999995</v>
      </c>
      <c r="L936" s="17">
        <v>-84.7</v>
      </c>
      <c r="M936" s="17">
        <v>0.11700000000000001</v>
      </c>
      <c r="N936" s="17">
        <v>576.29999999999995</v>
      </c>
      <c r="O936" s="17">
        <v>61.22</v>
      </c>
      <c r="P936" s="17">
        <v>515.1</v>
      </c>
      <c r="Q936" s="17">
        <v>393</v>
      </c>
      <c r="R936" s="17">
        <v>477.7</v>
      </c>
      <c r="S936" s="17">
        <v>26.02</v>
      </c>
      <c r="T936" s="17">
        <v>58.97</v>
      </c>
      <c r="U936" s="17">
        <v>0.88</v>
      </c>
      <c r="V936" s="17">
        <v>297</v>
      </c>
      <c r="W936" s="17">
        <v>26.8</v>
      </c>
      <c r="X936" s="17">
        <v>0.67</v>
      </c>
      <c r="Y936" s="17">
        <v>6.7006519999999998</v>
      </c>
      <c r="Z936" s="7">
        <f t="shared" si="308"/>
        <v>26.41</v>
      </c>
      <c r="AA936" s="7">
        <f t="shared" si="322"/>
        <v>299.56</v>
      </c>
      <c r="AB936" s="2">
        <f t="shared" si="309"/>
        <v>549.99</v>
      </c>
      <c r="AC936" s="42">
        <f t="shared" si="310"/>
        <v>3.8206150003031363</v>
      </c>
      <c r="AD936" s="42">
        <f t="shared" si="311"/>
        <v>2.2530166656787594</v>
      </c>
      <c r="AE936" s="42">
        <f t="shared" si="312"/>
        <v>0.85474500235129991</v>
      </c>
      <c r="AF936" s="42">
        <f t="shared" si="313"/>
        <v>390.26078764401808</v>
      </c>
      <c r="AG936" s="42">
        <f t="shared" si="314"/>
        <v>374.65035613825734</v>
      </c>
      <c r="AH936" s="6">
        <f t="shared" si="315"/>
        <v>377.28</v>
      </c>
      <c r="AI936" s="4">
        <v>28.002553914980801</v>
      </c>
      <c r="AJ936" s="4">
        <f t="shared" si="323"/>
        <v>301.15255391498079</v>
      </c>
      <c r="AK936" s="8">
        <f t="shared" si="316"/>
        <v>0.20929267622081255</v>
      </c>
      <c r="AL936" s="8">
        <f t="shared" si="317"/>
        <v>448.0275928760571</v>
      </c>
      <c r="AM936" s="8">
        <f t="shared" si="318"/>
        <v>2.4127163115459722</v>
      </c>
      <c r="AN936" s="8">
        <f t="shared" si="319"/>
        <v>111.92855292802523</v>
      </c>
      <c r="AO936" s="22">
        <f t="shared" si="320"/>
        <v>8.3627313925796615E-3</v>
      </c>
      <c r="AP936" s="22">
        <f t="shared" si="321"/>
        <v>9.2475773259167601E-2</v>
      </c>
      <c r="AQ936" s="19">
        <f t="shared" si="324"/>
        <v>9.2475773259167601E-2</v>
      </c>
      <c r="AX936">
        <v>0.20293341670100701</v>
      </c>
      <c r="AY936">
        <v>58.53448275862069</v>
      </c>
      <c r="AZ936">
        <v>2.4389367816091956</v>
      </c>
      <c r="BA936">
        <v>1.9755387931034485</v>
      </c>
      <c r="BB936">
        <v>7.3017241379310338</v>
      </c>
      <c r="BC936">
        <v>0.30423850574712641</v>
      </c>
      <c r="BD936">
        <v>1.6713002873563221</v>
      </c>
      <c r="BE936">
        <v>0.16713002873563221</v>
      </c>
      <c r="BF936">
        <v>0</v>
      </c>
      <c r="BG936">
        <v>26.41</v>
      </c>
      <c r="BH936">
        <v>1.0104652082466885</v>
      </c>
      <c r="BI936">
        <v>3.4437753324374021</v>
      </c>
      <c r="BJ936">
        <v>2.0307943135383359</v>
      </c>
      <c r="BK936">
        <v>0.4664705112697663</v>
      </c>
      <c r="BL936">
        <v>1.2957514201937953E-3</v>
      </c>
      <c r="BP936" s="50">
        <f t="shared" si="325"/>
        <v>1.010767820981187</v>
      </c>
      <c r="BQ936" s="50">
        <f t="shared" si="326"/>
        <v>6.6852011494252891E-2</v>
      </c>
      <c r="BR936" s="50">
        <f t="shared" si="327"/>
        <v>0.47743407847610242</v>
      </c>
      <c r="BS936" s="50">
        <f t="shared" si="328"/>
        <v>0.50652734801164079</v>
      </c>
      <c r="BT936" s="50">
        <f t="shared" si="329"/>
        <v>1.3262057735447289E-3</v>
      </c>
      <c r="BU936" s="50">
        <f t="shared" si="329"/>
        <v>1.4070204111434467E-3</v>
      </c>
    </row>
    <row r="937" spans="1:73" x14ac:dyDescent="0.25">
      <c r="A937" s="21">
        <v>43739.535416666666</v>
      </c>
      <c r="B937" s="17">
        <v>338030</v>
      </c>
      <c r="C937" s="17">
        <v>13.4</v>
      </c>
      <c r="D937" s="17">
        <v>28.86</v>
      </c>
      <c r="E937" s="17">
        <v>680</v>
      </c>
      <c r="F937" s="17">
        <v>79.790000000000006</v>
      </c>
      <c r="G937" s="17">
        <v>-102</v>
      </c>
      <c r="H937" s="17">
        <v>-17.399999999999999</v>
      </c>
      <c r="I937" s="17">
        <v>32.64</v>
      </c>
      <c r="J937" s="17">
        <v>305.8</v>
      </c>
      <c r="K937" s="17">
        <v>600.20000000000005</v>
      </c>
      <c r="L937" s="17">
        <v>-84.6</v>
      </c>
      <c r="M937" s="17">
        <v>0.11700000000000001</v>
      </c>
      <c r="N937" s="17">
        <v>578</v>
      </c>
      <c r="O937" s="17">
        <v>62.39</v>
      </c>
      <c r="P937" s="17">
        <v>515.6</v>
      </c>
      <c r="Q937" s="17">
        <v>393.7</v>
      </c>
      <c r="R937" s="17">
        <v>478.3</v>
      </c>
      <c r="S937" s="17">
        <v>26.03</v>
      </c>
      <c r="T937" s="17">
        <v>56.72</v>
      </c>
      <c r="U937" s="17">
        <v>1.425</v>
      </c>
      <c r="V937" s="17">
        <v>270.5</v>
      </c>
      <c r="W937" s="17">
        <v>26.35</v>
      </c>
      <c r="X937" s="17">
        <v>0.67100000000000004</v>
      </c>
      <c r="Y937" s="17">
        <v>6.7107070000000002</v>
      </c>
      <c r="Z937" s="7">
        <f t="shared" si="308"/>
        <v>26.19</v>
      </c>
      <c r="AA937" s="7">
        <f t="shared" si="322"/>
        <v>299.33999999999997</v>
      </c>
      <c r="AB937" s="2">
        <f t="shared" si="309"/>
        <v>550.80000000000007</v>
      </c>
      <c r="AC937" s="42">
        <f t="shared" si="310"/>
        <v>3.5633772456992565</v>
      </c>
      <c r="AD937" s="42">
        <f t="shared" si="311"/>
        <v>2.0211475737606182</v>
      </c>
      <c r="AE937" s="42">
        <f t="shared" si="312"/>
        <v>0.84166138914356392</v>
      </c>
      <c r="AF937" s="42">
        <f t="shared" si="313"/>
        <v>383.15939667355275</v>
      </c>
      <c r="AG937" s="42">
        <f t="shared" si="314"/>
        <v>367.83302080661065</v>
      </c>
      <c r="AH937" s="6">
        <f t="shared" si="315"/>
        <v>377.952</v>
      </c>
      <c r="AI937" s="4">
        <v>26.909898799444399</v>
      </c>
      <c r="AJ937" s="4">
        <f t="shared" si="323"/>
        <v>300.0598987994444</v>
      </c>
      <c r="AK937" s="8">
        <f t="shared" si="316"/>
        <v>0.20883189459210111</v>
      </c>
      <c r="AL937" s="8">
        <f t="shared" si="317"/>
        <v>441.41141297811788</v>
      </c>
      <c r="AM937" s="8">
        <f t="shared" si="318"/>
        <v>3.0702402186148232</v>
      </c>
      <c r="AN937" s="8">
        <f t="shared" si="319"/>
        <v>64.384939266377245</v>
      </c>
      <c r="AO937" s="22">
        <f t="shared" si="320"/>
        <v>9.6295427813273531E-3</v>
      </c>
      <c r="AP937" s="22">
        <f t="shared" si="321"/>
        <v>0.10648427804648035</v>
      </c>
      <c r="AQ937" s="19">
        <f t="shared" si="324"/>
        <v>0.10648427804648035</v>
      </c>
      <c r="AX937">
        <v>0.20065192424683637</v>
      </c>
      <c r="AY937">
        <v>58.620689655172413</v>
      </c>
      <c r="AZ937">
        <v>2.4425287356321839</v>
      </c>
      <c r="BA937">
        <v>1.9784482758620692</v>
      </c>
      <c r="BB937">
        <v>7.2931034482758639</v>
      </c>
      <c r="BC937">
        <v>0.30387931034482768</v>
      </c>
      <c r="BD937">
        <v>1.6745689655172415</v>
      </c>
      <c r="BE937">
        <v>0.16745689655172416</v>
      </c>
      <c r="BF937">
        <v>0</v>
      </c>
      <c r="BG937">
        <v>26.19</v>
      </c>
      <c r="BH937">
        <v>1.6362646838085584</v>
      </c>
      <c r="BI937">
        <v>3.3993794904128394</v>
      </c>
      <c r="BJ937">
        <v>1.9281280469621622</v>
      </c>
      <c r="BK937">
        <v>0.47096539524612174</v>
      </c>
      <c r="BL937">
        <v>1.3082372090170047E-3</v>
      </c>
      <c r="BP937" s="50">
        <f t="shared" si="325"/>
        <v>1.6367547101115814</v>
      </c>
      <c r="BQ937" s="50">
        <f t="shared" si="326"/>
        <v>6.698275862068967E-2</v>
      </c>
      <c r="BR937" s="50">
        <f t="shared" si="327"/>
        <v>0.48842044114934874</v>
      </c>
      <c r="BS937" s="50">
        <f t="shared" si="328"/>
        <v>0.51648688290760747</v>
      </c>
      <c r="BT937" s="50">
        <f t="shared" si="329"/>
        <v>1.35672344763708E-3</v>
      </c>
      <c r="BU937" s="50">
        <f t="shared" si="329"/>
        <v>1.4346857858544653E-3</v>
      </c>
    </row>
    <row r="938" spans="1:73" x14ac:dyDescent="0.25">
      <c r="A938" s="21">
        <v>43739.535416666666</v>
      </c>
      <c r="B938" s="17">
        <v>338031</v>
      </c>
      <c r="C938" s="17">
        <v>13.41</v>
      </c>
      <c r="D938" s="17">
        <v>28.86</v>
      </c>
      <c r="E938" s="17">
        <v>681</v>
      </c>
      <c r="F938" s="17">
        <v>79.97</v>
      </c>
      <c r="G938" s="17">
        <v>-101.1</v>
      </c>
      <c r="H938" s="17">
        <v>-17.57</v>
      </c>
      <c r="I938" s="17">
        <v>32.61</v>
      </c>
      <c r="J938" s="17">
        <v>305.8</v>
      </c>
      <c r="K938" s="17">
        <v>601.1</v>
      </c>
      <c r="L938" s="17">
        <v>-83.5</v>
      </c>
      <c r="M938" s="17">
        <v>0.11700000000000001</v>
      </c>
      <c r="N938" s="17">
        <v>579.9</v>
      </c>
      <c r="O938" s="17">
        <v>62.39</v>
      </c>
      <c r="P938" s="17">
        <v>517.5</v>
      </c>
      <c r="Q938" s="17">
        <v>394.5</v>
      </c>
      <c r="R938" s="17">
        <v>478</v>
      </c>
      <c r="S938" s="17">
        <v>26.03</v>
      </c>
      <c r="T938" s="17">
        <v>58.66</v>
      </c>
      <c r="U938" s="17">
        <v>2.0249999999999999</v>
      </c>
      <c r="V938" s="17">
        <v>291.5</v>
      </c>
      <c r="W938" s="17">
        <v>26.2</v>
      </c>
      <c r="X938" s="17">
        <v>0.67300000000000004</v>
      </c>
      <c r="Y938" s="17">
        <v>6.7309229999999998</v>
      </c>
      <c r="Z938" s="7">
        <f t="shared" si="308"/>
        <v>26.115000000000002</v>
      </c>
      <c r="AA938" s="7">
        <f t="shared" si="322"/>
        <v>299.26499999999999</v>
      </c>
      <c r="AB938" s="2">
        <f t="shared" si="309"/>
        <v>551.61</v>
      </c>
      <c r="AC938" s="42">
        <f t="shared" si="310"/>
        <v>3.5794999824891316</v>
      </c>
      <c r="AD938" s="42">
        <f t="shared" si="311"/>
        <v>2.0997346897281246</v>
      </c>
      <c r="AE938" s="42">
        <f t="shared" si="312"/>
        <v>0.8462953639182238</v>
      </c>
      <c r="AF938" s="42">
        <f t="shared" si="313"/>
        <v>384.88300207417893</v>
      </c>
      <c r="AG938" s="42">
        <f t="shared" si="314"/>
        <v>369.48768199121179</v>
      </c>
      <c r="AH938" s="6">
        <f t="shared" si="315"/>
        <v>378.71999999999997</v>
      </c>
      <c r="AI938" s="4">
        <v>26.972047527089099</v>
      </c>
      <c r="AJ938" s="4">
        <f t="shared" si="323"/>
        <v>300.12204752708908</v>
      </c>
      <c r="AK938" s="8">
        <f t="shared" si="316"/>
        <v>0.20867496466435195</v>
      </c>
      <c r="AL938" s="8">
        <f t="shared" si="317"/>
        <v>441.80397718251311</v>
      </c>
      <c r="AM938" s="8">
        <f t="shared" si="318"/>
        <v>3.6599692621660092</v>
      </c>
      <c r="AN938" s="8">
        <f t="shared" si="319"/>
        <v>91.374040344179718</v>
      </c>
      <c r="AO938" s="22">
        <f t="shared" si="320"/>
        <v>9.0420639284770152E-3</v>
      </c>
      <c r="AP938" s="22">
        <f t="shared" si="321"/>
        <v>9.9987888453129406E-2</v>
      </c>
      <c r="AQ938" s="19">
        <f t="shared" si="324"/>
        <v>9.9987888453129406E-2</v>
      </c>
      <c r="AX938">
        <v>0.1998790934085925</v>
      </c>
      <c r="AY938">
        <v>58.706896551724142</v>
      </c>
      <c r="AZ938">
        <v>2.4461206896551726</v>
      </c>
      <c r="BA938">
        <v>1.9813577586206899</v>
      </c>
      <c r="BB938">
        <v>7.1982758620689653</v>
      </c>
      <c r="BC938">
        <v>0.29992816091954022</v>
      </c>
      <c r="BD938">
        <v>1.6814295977011495</v>
      </c>
      <c r="BE938">
        <v>0.16814295977011495</v>
      </c>
      <c r="BF938">
        <v>0</v>
      </c>
      <c r="BG938">
        <v>26.115000000000002</v>
      </c>
      <c r="BH938">
        <v>2.3252182348858459</v>
      </c>
      <c r="BI938">
        <v>3.3843589661922797</v>
      </c>
      <c r="BJ938">
        <v>1.985264969568391</v>
      </c>
      <c r="BK938">
        <v>0.47102687518588765</v>
      </c>
      <c r="BL938">
        <v>1.3084079866274656E-3</v>
      </c>
      <c r="BP938" s="50">
        <f t="shared" si="325"/>
        <v>2.3259145880532994</v>
      </c>
      <c r="BQ938" s="50">
        <f t="shared" si="326"/>
        <v>6.7257183908045984E-2</v>
      </c>
      <c r="BR938" s="50">
        <f t="shared" si="327"/>
        <v>0.494998781921205</v>
      </c>
      <c r="BS938" s="50">
        <f t="shared" si="328"/>
        <v>0.52212731780125288</v>
      </c>
      <c r="BT938" s="50">
        <f t="shared" si="329"/>
        <v>1.3749966164477918E-3</v>
      </c>
      <c r="BU938" s="50">
        <f t="shared" si="329"/>
        <v>1.4503536605590358E-3</v>
      </c>
    </row>
    <row r="939" spans="1:73" x14ac:dyDescent="0.25">
      <c r="A939" s="21">
        <v>43739.535416666666</v>
      </c>
      <c r="B939" s="17">
        <v>338032</v>
      </c>
      <c r="C939" s="17">
        <v>13.4</v>
      </c>
      <c r="D939" s="17">
        <v>28.87</v>
      </c>
      <c r="E939" s="17">
        <v>681.3</v>
      </c>
      <c r="F939" s="17">
        <v>79.62</v>
      </c>
      <c r="G939" s="17">
        <v>-102</v>
      </c>
      <c r="H939" s="17">
        <v>-19.5</v>
      </c>
      <c r="I939" s="17">
        <v>32.590000000000003</v>
      </c>
      <c r="J939" s="17">
        <v>305.7</v>
      </c>
      <c r="K939" s="17">
        <v>601.70000000000005</v>
      </c>
      <c r="L939" s="17">
        <v>-82.5</v>
      </c>
      <c r="M939" s="17">
        <v>0.11700000000000001</v>
      </c>
      <c r="N939" s="17">
        <v>579.4</v>
      </c>
      <c r="O939" s="17">
        <v>60.12</v>
      </c>
      <c r="P939" s="17">
        <v>519.20000000000005</v>
      </c>
      <c r="Q939" s="17">
        <v>393.5</v>
      </c>
      <c r="R939" s="17">
        <v>475.9</v>
      </c>
      <c r="S939" s="17">
        <v>26.03</v>
      </c>
      <c r="T939" s="17">
        <v>57.99</v>
      </c>
      <c r="U939" s="17">
        <v>1.08</v>
      </c>
      <c r="V939" s="17">
        <v>181</v>
      </c>
      <c r="W939" s="17">
        <v>26.15</v>
      </c>
      <c r="X939" s="17">
        <v>0.67300000000000004</v>
      </c>
      <c r="Y939" s="17">
        <v>6.7287039999999996</v>
      </c>
      <c r="Z939" s="7">
        <f t="shared" si="308"/>
        <v>26.09</v>
      </c>
      <c r="AA939" s="7">
        <f t="shared" si="322"/>
        <v>299.23999999999995</v>
      </c>
      <c r="AB939" s="2">
        <f t="shared" si="309"/>
        <v>551.85299999999995</v>
      </c>
      <c r="AC939" s="42">
        <f t="shared" si="310"/>
        <v>3.4482654068019021</v>
      </c>
      <c r="AD939" s="42">
        <f t="shared" si="311"/>
        <v>1.9996491094044231</v>
      </c>
      <c r="AE939" s="42">
        <f t="shared" si="312"/>
        <v>0.84041545443959165</v>
      </c>
      <c r="AF939" s="42">
        <f t="shared" si="313"/>
        <v>382.08120364753415</v>
      </c>
      <c r="AG939" s="42">
        <f t="shared" si="314"/>
        <v>366.79795550163277</v>
      </c>
      <c r="AH939" s="6">
        <f t="shared" si="315"/>
        <v>377.76</v>
      </c>
      <c r="AI939" s="4">
        <v>26.396249612572401</v>
      </c>
      <c r="AJ939" s="4">
        <f t="shared" si="323"/>
        <v>299.54624961257235</v>
      </c>
      <c r="AK939" s="8">
        <f t="shared" si="316"/>
        <v>0.20862267216451219</v>
      </c>
      <c r="AL939" s="8">
        <f t="shared" si="317"/>
        <v>438.30950388630743</v>
      </c>
      <c r="AM939" s="8">
        <f t="shared" si="318"/>
        <v>2.6728636328851496</v>
      </c>
      <c r="AN939" s="8">
        <f t="shared" si="319"/>
        <v>23.844753357632076</v>
      </c>
      <c r="AO939" s="22">
        <f t="shared" si="320"/>
        <v>1.0642756482299256E-2</v>
      </c>
      <c r="AP939" s="22">
        <f t="shared" si="321"/>
        <v>0.11768847869285035</v>
      </c>
      <c r="AQ939" s="19">
        <f t="shared" si="324"/>
        <v>0.11768847869285035</v>
      </c>
      <c r="AX939">
        <v>0.19962204048660054</v>
      </c>
      <c r="AY939">
        <v>58.732758620689651</v>
      </c>
      <c r="AZ939">
        <v>2.447198275862069</v>
      </c>
      <c r="BA939">
        <v>1.982230603448276</v>
      </c>
      <c r="BB939">
        <v>7.1034482758620676</v>
      </c>
      <c r="BC939">
        <v>0.29597701149425282</v>
      </c>
      <c r="BD939">
        <v>1.6862535919540231</v>
      </c>
      <c r="BE939">
        <v>0.16862535919540234</v>
      </c>
      <c r="BF939">
        <v>0</v>
      </c>
      <c r="BG939">
        <v>26.09</v>
      </c>
      <c r="BH939">
        <v>1.2401163919391178</v>
      </c>
      <c r="BI939">
        <v>3.3793649942204609</v>
      </c>
      <c r="BJ939">
        <v>1.9596937601484452</v>
      </c>
      <c r="BK939">
        <v>0.46965474019491166</v>
      </c>
      <c r="BL939">
        <v>1.3045965005414213E-3</v>
      </c>
      <c r="BP939" s="50">
        <f t="shared" si="325"/>
        <v>1.2404877802950933</v>
      </c>
      <c r="BQ939" s="50">
        <f t="shared" si="326"/>
        <v>6.745014367816092E-2</v>
      </c>
      <c r="BR939" s="50">
        <f t="shared" si="327"/>
        <v>0.48318541638550266</v>
      </c>
      <c r="BS939" s="50">
        <f t="shared" si="328"/>
        <v>0.51202495867496467</v>
      </c>
      <c r="BT939" s="50">
        <f t="shared" si="329"/>
        <v>1.3421817121819519E-3</v>
      </c>
      <c r="BU939" s="50">
        <f t="shared" si="329"/>
        <v>1.4222915518749019E-3</v>
      </c>
    </row>
    <row r="940" spans="1:73" x14ac:dyDescent="0.25">
      <c r="A940" s="21">
        <v>43739.536111111112</v>
      </c>
      <c r="B940" s="17">
        <v>338033</v>
      </c>
      <c r="C940" s="17">
        <v>13.4</v>
      </c>
      <c r="D940" s="17">
        <v>28.87</v>
      </c>
      <c r="E940" s="17">
        <v>680.6</v>
      </c>
      <c r="F940" s="17">
        <v>79.040000000000006</v>
      </c>
      <c r="G940" s="17">
        <v>-101.8</v>
      </c>
      <c r="H940" s="17">
        <v>-20.420000000000002</v>
      </c>
      <c r="I940" s="17">
        <v>32.57</v>
      </c>
      <c r="J940" s="17">
        <v>305.7</v>
      </c>
      <c r="K940" s="17">
        <v>601.5</v>
      </c>
      <c r="L940" s="17">
        <v>-81.400000000000006</v>
      </c>
      <c r="M940" s="17">
        <v>0.11600000000000001</v>
      </c>
      <c r="N940" s="17">
        <v>578.79999999999995</v>
      </c>
      <c r="O940" s="17">
        <v>58.62</v>
      </c>
      <c r="P940" s="17">
        <v>520.20000000000005</v>
      </c>
      <c r="Q940" s="17">
        <v>393.5</v>
      </c>
      <c r="R940" s="17">
        <v>474.9</v>
      </c>
      <c r="S940" s="17">
        <v>26.01</v>
      </c>
      <c r="T940" s="17">
        <v>58.76</v>
      </c>
      <c r="U940" s="17">
        <v>1.43</v>
      </c>
      <c r="V940" s="17">
        <v>305</v>
      </c>
      <c r="W940" s="17">
        <v>26.45</v>
      </c>
      <c r="X940" s="17">
        <v>0.67300000000000004</v>
      </c>
      <c r="Y940" s="17">
        <v>6.7261280000000001</v>
      </c>
      <c r="Z940" s="7">
        <f t="shared" si="308"/>
        <v>26.23</v>
      </c>
      <c r="AA940" s="7">
        <f t="shared" si="322"/>
        <v>299.38</v>
      </c>
      <c r="AB940" s="2">
        <f t="shared" si="309"/>
        <v>551.28600000000006</v>
      </c>
      <c r="AC940" s="42">
        <f t="shared" si="310"/>
        <v>3.4859897131831072</v>
      </c>
      <c r="AD940" s="42">
        <f t="shared" si="311"/>
        <v>2.0483675554663936</v>
      </c>
      <c r="AE940" s="42">
        <f t="shared" si="312"/>
        <v>0.84325692583127321</v>
      </c>
      <c r="AF940" s="42">
        <f t="shared" si="313"/>
        <v>384.0909831929535</v>
      </c>
      <c r="AG940" s="42">
        <f t="shared" si="314"/>
        <v>368.72734386523535</v>
      </c>
      <c r="AH940" s="6">
        <f t="shared" si="315"/>
        <v>377.76</v>
      </c>
      <c r="AI940" s="4">
        <v>26.576477895797399</v>
      </c>
      <c r="AJ940" s="4">
        <f t="shared" si="323"/>
        <v>299.72647789579736</v>
      </c>
      <c r="AK940" s="8">
        <f t="shared" si="316"/>
        <v>0.20891562271456263</v>
      </c>
      <c r="AL940" s="8">
        <f t="shared" si="317"/>
        <v>439.37428121693051</v>
      </c>
      <c r="AM940" s="8">
        <f t="shared" si="318"/>
        <v>3.0756218883341297</v>
      </c>
      <c r="AN940" s="8">
        <f t="shared" si="319"/>
        <v>31.041947554029349</v>
      </c>
      <c r="AO940" s="22">
        <f t="shared" si="320"/>
        <v>1.0441744959020796E-2</v>
      </c>
      <c r="AP940" s="22">
        <f t="shared" si="321"/>
        <v>0.11546567669472893</v>
      </c>
      <c r="AQ940" s="19">
        <f t="shared" si="324"/>
        <v>0.11546567669472893</v>
      </c>
      <c r="AX940">
        <v>0.20106512787319603</v>
      </c>
      <c r="AY940">
        <v>58.672413793103452</v>
      </c>
      <c r="AZ940">
        <v>2.444683908045977</v>
      </c>
      <c r="BA940">
        <v>1.9801939655172416</v>
      </c>
      <c r="BB940">
        <v>7.0172413793103434</v>
      </c>
      <c r="BC940">
        <v>0.29238505747126431</v>
      </c>
      <c r="BD940">
        <v>1.6878089080459773</v>
      </c>
      <c r="BE940">
        <v>0.16878089080459774</v>
      </c>
      <c r="BF940">
        <v>0</v>
      </c>
      <c r="BG940">
        <v>26.23</v>
      </c>
      <c r="BH940">
        <v>1.642005963400869</v>
      </c>
      <c r="BI940">
        <v>3.4074141643250382</v>
      </c>
      <c r="BJ940">
        <v>2.0021965629573923</v>
      </c>
      <c r="BK940">
        <v>0.47146809500188269</v>
      </c>
      <c r="BL940">
        <v>1.3096335972274519E-3</v>
      </c>
      <c r="BP940" s="50">
        <f t="shared" si="325"/>
        <v>1.6424977090944288</v>
      </c>
      <c r="BQ940" s="50">
        <f t="shared" si="326"/>
        <v>6.7512356321839093E-2</v>
      </c>
      <c r="BR940" s="50">
        <f t="shared" si="327"/>
        <v>0.48897200851216061</v>
      </c>
      <c r="BS940" s="50">
        <f t="shared" si="328"/>
        <v>0.5172698830217366</v>
      </c>
      <c r="BT940" s="50">
        <f t="shared" si="329"/>
        <v>1.3582555792004461E-3</v>
      </c>
      <c r="BU940" s="50">
        <f t="shared" si="329"/>
        <v>1.4368607861714906E-3</v>
      </c>
    </row>
    <row r="941" spans="1:73" x14ac:dyDescent="0.25">
      <c r="A941" s="21">
        <v>43739.536111111112</v>
      </c>
      <c r="B941" s="17">
        <v>338034</v>
      </c>
      <c r="C941" s="17">
        <v>13.4</v>
      </c>
      <c r="D941" s="17">
        <v>28.88</v>
      </c>
      <c r="E941" s="17">
        <v>680</v>
      </c>
      <c r="F941" s="17">
        <v>79.010000000000005</v>
      </c>
      <c r="G941" s="17">
        <v>-100.6</v>
      </c>
      <c r="H941" s="17">
        <v>-19.68</v>
      </c>
      <c r="I941" s="17">
        <v>32.549999999999997</v>
      </c>
      <c r="J941" s="17">
        <v>305.7</v>
      </c>
      <c r="K941" s="17">
        <v>601</v>
      </c>
      <c r="L941" s="17">
        <v>-80.900000000000006</v>
      </c>
      <c r="M941" s="17">
        <v>0.11600000000000001</v>
      </c>
      <c r="N941" s="17">
        <v>579.4</v>
      </c>
      <c r="O941" s="17">
        <v>59.33</v>
      </c>
      <c r="P941" s="17">
        <v>520.1</v>
      </c>
      <c r="Q941" s="17">
        <v>394.6</v>
      </c>
      <c r="R941" s="17">
        <v>475.5</v>
      </c>
      <c r="S941" s="17">
        <v>25.99</v>
      </c>
      <c r="T941" s="17">
        <v>59.73</v>
      </c>
      <c r="U941" s="17">
        <v>1.145</v>
      </c>
      <c r="V941" s="17">
        <v>315.5</v>
      </c>
      <c r="W941" s="17">
        <v>26.65</v>
      </c>
      <c r="X941" s="17">
        <v>0.67200000000000004</v>
      </c>
      <c r="Y941" s="17">
        <v>6.7237830000000001</v>
      </c>
      <c r="Z941" s="7">
        <f t="shared" si="308"/>
        <v>26.32</v>
      </c>
      <c r="AA941" s="7">
        <f t="shared" si="322"/>
        <v>299.46999999999997</v>
      </c>
      <c r="AB941" s="2">
        <f t="shared" si="309"/>
        <v>550.80000000000007</v>
      </c>
      <c r="AC941" s="42">
        <f t="shared" si="310"/>
        <v>3.5774135044965809</v>
      </c>
      <c r="AD941" s="42">
        <f t="shared" si="311"/>
        <v>2.1367890862358077</v>
      </c>
      <c r="AE941" s="42">
        <f t="shared" si="312"/>
        <v>0.84833197916977088</v>
      </c>
      <c r="AF941" s="42">
        <f t="shared" si="313"/>
        <v>386.86744741958489</v>
      </c>
      <c r="AG941" s="42">
        <f t="shared" si="314"/>
        <v>371.39274952280147</v>
      </c>
      <c r="AH941" s="6">
        <f t="shared" si="315"/>
        <v>378.81600000000003</v>
      </c>
      <c r="AI941" s="4">
        <v>26.982729677185102</v>
      </c>
      <c r="AJ941" s="4">
        <f t="shared" si="323"/>
        <v>300.13272967718507</v>
      </c>
      <c r="AK941" s="8">
        <f t="shared" si="316"/>
        <v>0.20910409280956727</v>
      </c>
      <c r="AL941" s="8">
        <f t="shared" si="317"/>
        <v>441.82857965551693</v>
      </c>
      <c r="AM941" s="8">
        <f t="shared" si="318"/>
        <v>2.7521219086370428</v>
      </c>
      <c r="AN941" s="8">
        <f t="shared" si="319"/>
        <v>53.130581730797878</v>
      </c>
      <c r="AO941" s="22">
        <f t="shared" si="320"/>
        <v>9.8959468796276512E-3</v>
      </c>
      <c r="AP941" s="22">
        <f t="shared" si="321"/>
        <v>0.10943019653091128</v>
      </c>
      <c r="AQ941" s="19">
        <f t="shared" si="324"/>
        <v>0.10943019653091128</v>
      </c>
      <c r="AX941">
        <v>0.20199745476311193</v>
      </c>
      <c r="AY941">
        <v>58.620689655172413</v>
      </c>
      <c r="AZ941">
        <v>2.4425287356321839</v>
      </c>
      <c r="BA941">
        <v>1.9784482758620692</v>
      </c>
      <c r="BB941">
        <v>6.9741379310344813</v>
      </c>
      <c r="BC941">
        <v>0.29058908045977005</v>
      </c>
      <c r="BD941">
        <v>1.6878591954022992</v>
      </c>
      <c r="BE941">
        <v>0.16878591954022992</v>
      </c>
      <c r="BF941">
        <v>0</v>
      </c>
      <c r="BG941">
        <v>26.32</v>
      </c>
      <c r="BH941">
        <v>1.3147530266391574</v>
      </c>
      <c r="BI941">
        <v>3.4255527101704848</v>
      </c>
      <c r="BJ941">
        <v>2.0460826337848306</v>
      </c>
      <c r="BK941">
        <v>0.47001704419290202</v>
      </c>
      <c r="BL941">
        <v>1.3056029005358389E-3</v>
      </c>
      <c r="BP941" s="50">
        <f t="shared" si="325"/>
        <v>1.3151467670721126</v>
      </c>
      <c r="BQ941" s="50">
        <f t="shared" si="326"/>
        <v>6.7514367816091977E-2</v>
      </c>
      <c r="BR941" s="50">
        <f t="shared" si="327"/>
        <v>0.48419578075586872</v>
      </c>
      <c r="BS941" s="50">
        <f t="shared" si="328"/>
        <v>0.51304639041279143</v>
      </c>
      <c r="BT941" s="50">
        <f t="shared" si="329"/>
        <v>1.344988279877413E-3</v>
      </c>
      <c r="BU941" s="50">
        <f t="shared" si="329"/>
        <v>1.425128862257754E-3</v>
      </c>
    </row>
    <row r="942" spans="1:73" x14ac:dyDescent="0.25">
      <c r="A942" s="21">
        <v>43739.536111111112</v>
      </c>
      <c r="B942" s="17">
        <v>338035</v>
      </c>
      <c r="C942" s="17">
        <v>13.4</v>
      </c>
      <c r="D942" s="17">
        <v>28.88</v>
      </c>
      <c r="E942" s="17">
        <v>679.7</v>
      </c>
      <c r="F942" s="17">
        <v>78.42</v>
      </c>
      <c r="G942" s="17">
        <v>-103.1</v>
      </c>
      <c r="H942" s="17">
        <v>-19.34</v>
      </c>
      <c r="I942" s="17">
        <v>32.53</v>
      </c>
      <c r="J942" s="17">
        <v>305.7</v>
      </c>
      <c r="K942" s="17">
        <v>601.20000000000005</v>
      </c>
      <c r="L942" s="17">
        <v>-83.8</v>
      </c>
      <c r="M942" s="17">
        <v>0.115</v>
      </c>
      <c r="N942" s="17">
        <v>576.6</v>
      </c>
      <c r="O942" s="17">
        <v>59.09</v>
      </c>
      <c r="P942" s="17">
        <v>517.5</v>
      </c>
      <c r="Q942" s="17">
        <v>391.9</v>
      </c>
      <c r="R942" s="17">
        <v>475.7</v>
      </c>
      <c r="S942" s="17">
        <v>25.97</v>
      </c>
      <c r="T942" s="17">
        <v>58.84</v>
      </c>
      <c r="U942" s="17">
        <v>1.145</v>
      </c>
      <c r="V942" s="17">
        <v>346</v>
      </c>
      <c r="W942" s="17">
        <v>26.85</v>
      </c>
      <c r="X942" s="17">
        <v>0.67100000000000004</v>
      </c>
      <c r="Y942" s="17">
        <v>6.7124949999999997</v>
      </c>
      <c r="Z942" s="7">
        <f t="shared" si="308"/>
        <v>26.41</v>
      </c>
      <c r="AA942" s="7">
        <f t="shared" si="322"/>
        <v>299.56</v>
      </c>
      <c r="AB942" s="2">
        <f t="shared" si="309"/>
        <v>550.55700000000002</v>
      </c>
      <c r="AC942" s="42">
        <f t="shared" si="310"/>
        <v>3.5746157567969417</v>
      </c>
      <c r="AD942" s="42">
        <f t="shared" si="311"/>
        <v>2.1033039112993204</v>
      </c>
      <c r="AE942" s="42">
        <f t="shared" si="312"/>
        <v>0.8463816724595481</v>
      </c>
      <c r="AF942" s="42">
        <f t="shared" si="313"/>
        <v>386.44224562048674</v>
      </c>
      <c r="AG942" s="42">
        <f t="shared" si="314"/>
        <v>370.98455579566723</v>
      </c>
      <c r="AH942" s="6">
        <f t="shared" si="315"/>
        <v>376.22399999999999</v>
      </c>
      <c r="AI942" s="4">
        <v>26.979324331390099</v>
      </c>
      <c r="AJ942" s="4">
        <f t="shared" si="323"/>
        <v>300.12932433139008</v>
      </c>
      <c r="AK942" s="8">
        <f t="shared" si="316"/>
        <v>0.20929267622081255</v>
      </c>
      <c r="AL942" s="8">
        <f t="shared" si="317"/>
        <v>441.78927351632296</v>
      </c>
      <c r="AM942" s="8">
        <f t="shared" si="318"/>
        <v>2.7521219086370428</v>
      </c>
      <c r="AN942" s="8">
        <f t="shared" si="319"/>
        <v>45.642339496144359</v>
      </c>
      <c r="AO942" s="22">
        <f t="shared" si="320"/>
        <v>1.0002783366051713E-2</v>
      </c>
      <c r="AP942" s="22">
        <f t="shared" si="321"/>
        <v>0.11061160320662061</v>
      </c>
      <c r="AQ942" s="19">
        <f t="shared" si="324"/>
        <v>0.11061160320662061</v>
      </c>
      <c r="AX942">
        <v>0.20293341670100701</v>
      </c>
      <c r="AY942">
        <v>58.594827586206904</v>
      </c>
      <c r="AZ942">
        <v>2.4414511494252875</v>
      </c>
      <c r="BA942">
        <v>1.9775754310344831</v>
      </c>
      <c r="BB942">
        <v>7.224137931034484</v>
      </c>
      <c r="BC942">
        <v>0.30100574712643685</v>
      </c>
      <c r="BD942">
        <v>1.6765696839080462</v>
      </c>
      <c r="BE942">
        <v>0.16765696839080463</v>
      </c>
      <c r="BF942">
        <v>0</v>
      </c>
      <c r="BG942">
        <v>26.41</v>
      </c>
      <c r="BH942">
        <v>1.3147530266391574</v>
      </c>
      <c r="BI942">
        <v>3.4437753324374021</v>
      </c>
      <c r="BJ942">
        <v>2.0263174056061675</v>
      </c>
      <c r="BK942">
        <v>0.46902679382301743</v>
      </c>
      <c r="BL942">
        <v>1.3028522050639374E-3</v>
      </c>
      <c r="BP942" s="50">
        <f t="shared" si="325"/>
        <v>1.3151467670721126</v>
      </c>
      <c r="BQ942" s="50">
        <f t="shared" si="326"/>
        <v>6.7062787356321846E-2</v>
      </c>
      <c r="BR942" s="50">
        <f t="shared" si="327"/>
        <v>0.48313047963741107</v>
      </c>
      <c r="BS942" s="50">
        <f t="shared" si="328"/>
        <v>0.51182805721415348</v>
      </c>
      <c r="BT942" s="50">
        <f t="shared" si="329"/>
        <v>1.3420291101039197E-3</v>
      </c>
      <c r="BU942" s="50">
        <f t="shared" si="329"/>
        <v>1.4217446033726487E-3</v>
      </c>
    </row>
    <row r="943" spans="1:73" x14ac:dyDescent="0.25">
      <c r="A943" s="21">
        <v>43739.536111111112</v>
      </c>
      <c r="B943" s="17">
        <v>338036</v>
      </c>
      <c r="C943" s="17">
        <v>13.4</v>
      </c>
      <c r="D943" s="17">
        <v>28.89</v>
      </c>
      <c r="E943" s="17">
        <v>677.7</v>
      </c>
      <c r="F943" s="17">
        <v>78.099999999999994</v>
      </c>
      <c r="G943" s="17">
        <v>-102.5</v>
      </c>
      <c r="H943" s="17">
        <v>-17.98</v>
      </c>
      <c r="I943" s="17">
        <v>32.53</v>
      </c>
      <c r="J943" s="17">
        <v>305.7</v>
      </c>
      <c r="K943" s="17">
        <v>599.6</v>
      </c>
      <c r="L943" s="17">
        <v>-84.5</v>
      </c>
      <c r="M943" s="17">
        <v>0.115</v>
      </c>
      <c r="N943" s="17">
        <v>575.29999999999995</v>
      </c>
      <c r="O943" s="17">
        <v>60.13</v>
      </c>
      <c r="P943" s="17">
        <v>515.1</v>
      </c>
      <c r="Q943" s="17">
        <v>392.6</v>
      </c>
      <c r="R943" s="17">
        <v>477.1</v>
      </c>
      <c r="S943" s="17">
        <v>25.95</v>
      </c>
      <c r="T943" s="17">
        <v>59.15</v>
      </c>
      <c r="U943" s="17">
        <v>0.92</v>
      </c>
      <c r="V943" s="17">
        <v>168.5</v>
      </c>
      <c r="W943" s="17">
        <v>26.6</v>
      </c>
      <c r="X943" s="17">
        <v>0.67</v>
      </c>
      <c r="Y943" s="17">
        <v>6.6997660000000003</v>
      </c>
      <c r="Z943" s="7">
        <f t="shared" si="308"/>
        <v>26.274999999999999</v>
      </c>
      <c r="AA943" s="7">
        <f t="shared" si="322"/>
        <v>299.42499999999995</v>
      </c>
      <c r="AB943" s="2">
        <f t="shared" si="309"/>
        <v>548.93700000000013</v>
      </c>
      <c r="AC943" s="42">
        <f t="shared" si="310"/>
        <v>3.5571245442348283</v>
      </c>
      <c r="AD943" s="42">
        <f t="shared" si="311"/>
        <v>2.1040391679149009</v>
      </c>
      <c r="AE943" s="42">
        <f t="shared" si="312"/>
        <v>0.84647853718958643</v>
      </c>
      <c r="AF943" s="42">
        <f t="shared" si="313"/>
        <v>385.79024561490615</v>
      </c>
      <c r="AG943" s="42">
        <f t="shared" si="314"/>
        <v>370.3586357903099</v>
      </c>
      <c r="AH943" s="6">
        <f t="shared" si="315"/>
        <v>376.89600000000002</v>
      </c>
      <c r="AI943" s="4">
        <v>26.891040474806601</v>
      </c>
      <c r="AJ943" s="4">
        <f t="shared" si="323"/>
        <v>300.04104047480655</v>
      </c>
      <c r="AK943" s="8">
        <f t="shared" si="316"/>
        <v>0.20900984359966326</v>
      </c>
      <c r="AL943" s="8">
        <f t="shared" si="317"/>
        <v>441.27941432495862</v>
      </c>
      <c r="AM943" s="8">
        <f t="shared" si="318"/>
        <v>2.4669414261388538</v>
      </c>
      <c r="AN943" s="8">
        <f t="shared" si="319"/>
        <v>44.269902906652781</v>
      </c>
      <c r="AO943" s="22">
        <f t="shared" si="320"/>
        <v>1.002405472450244E-2</v>
      </c>
      <c r="AP943" s="22">
        <f t="shared" si="321"/>
        <v>0.11084682364222487</v>
      </c>
      <c r="AQ943" s="19">
        <f t="shared" si="324"/>
        <v>0.11084682364222487</v>
      </c>
      <c r="AX943">
        <v>0.20153083763653801</v>
      </c>
      <c r="AY943">
        <v>58.422413793103452</v>
      </c>
      <c r="AZ943">
        <v>2.4342672413793105</v>
      </c>
      <c r="BA943">
        <v>1.9717564655172417</v>
      </c>
      <c r="BB943">
        <v>7.2844827586206895</v>
      </c>
      <c r="BC943">
        <v>0.30352011494252873</v>
      </c>
      <c r="BD943">
        <v>1.6682363505747131</v>
      </c>
      <c r="BE943">
        <v>0.16682363505747133</v>
      </c>
      <c r="BF943">
        <v>0</v>
      </c>
      <c r="BG943">
        <v>26.274999999999999</v>
      </c>
      <c r="BH943">
        <v>1.0563954449851745</v>
      </c>
      <c r="BI943">
        <v>3.416472948135203</v>
      </c>
      <c r="BJ943">
        <v>2.0208437488219726</v>
      </c>
      <c r="BK943">
        <v>0.46465609209135755</v>
      </c>
      <c r="BL943">
        <v>1.2907113669204378E-3</v>
      </c>
      <c r="BP943" s="50">
        <f t="shared" si="325"/>
        <v>1.0567118128439683</v>
      </c>
      <c r="BQ943" s="50">
        <f t="shared" si="326"/>
        <v>6.6729454022988521E-2</v>
      </c>
      <c r="BR943" s="50">
        <f t="shared" si="327"/>
        <v>0.47610022338936553</v>
      </c>
      <c r="BS943" s="50">
        <f t="shared" si="328"/>
        <v>0.50500740821066847</v>
      </c>
      <c r="BT943" s="50">
        <f t="shared" si="329"/>
        <v>1.3225006205260152E-3</v>
      </c>
      <c r="BU943" s="50">
        <f t="shared" si="329"/>
        <v>1.4027983561407458E-3</v>
      </c>
    </row>
    <row r="944" spans="1:73" x14ac:dyDescent="0.25">
      <c r="A944" s="21">
        <v>43739.536111111112</v>
      </c>
      <c r="B944" s="17">
        <v>338037</v>
      </c>
      <c r="C944" s="17">
        <v>13.4</v>
      </c>
      <c r="D944" s="17">
        <v>28.89</v>
      </c>
      <c r="E944" s="17">
        <v>676.6</v>
      </c>
      <c r="F944" s="17">
        <v>78.099999999999994</v>
      </c>
      <c r="G944" s="17">
        <v>-102.5</v>
      </c>
      <c r="H944" s="17">
        <v>-18.010000000000002</v>
      </c>
      <c r="I944" s="17">
        <v>32.53</v>
      </c>
      <c r="J944" s="17">
        <v>305.7</v>
      </c>
      <c r="K944" s="17">
        <v>598.5</v>
      </c>
      <c r="L944" s="17">
        <v>-84.5</v>
      </c>
      <c r="M944" s="17">
        <v>0.115</v>
      </c>
      <c r="N944" s="17">
        <v>574.1</v>
      </c>
      <c r="O944" s="17">
        <v>60.08</v>
      </c>
      <c r="P944" s="17">
        <v>514.1</v>
      </c>
      <c r="Q944" s="17">
        <v>392.6</v>
      </c>
      <c r="R944" s="17">
        <v>477.1</v>
      </c>
      <c r="S944" s="17">
        <v>25.95</v>
      </c>
      <c r="T944" s="17">
        <v>58.96</v>
      </c>
      <c r="U944" s="17">
        <v>1.04</v>
      </c>
      <c r="V944" s="17">
        <v>328</v>
      </c>
      <c r="W944" s="17">
        <v>27.55</v>
      </c>
      <c r="X944" s="17">
        <v>0.66800000000000004</v>
      </c>
      <c r="Y944" s="17">
        <v>6.6819439999999997</v>
      </c>
      <c r="Z944" s="7">
        <f t="shared" si="308"/>
        <v>26.75</v>
      </c>
      <c r="AA944" s="7">
        <f t="shared" si="322"/>
        <v>299.89999999999998</v>
      </c>
      <c r="AB944" s="2">
        <f t="shared" si="309"/>
        <v>548.04600000000005</v>
      </c>
      <c r="AC944" s="42">
        <f t="shared" si="310"/>
        <v>3.3903024762425638</v>
      </c>
      <c r="AD944" s="42">
        <f t="shared" si="311"/>
        <v>1.9989223399926155</v>
      </c>
      <c r="AE944" s="42">
        <f t="shared" si="312"/>
        <v>0.84010704975953632</v>
      </c>
      <c r="AF944" s="42">
        <f t="shared" si="313"/>
        <v>385.32177395689172</v>
      </c>
      <c r="AG944" s="42">
        <f t="shared" si="314"/>
        <v>369.90890299861604</v>
      </c>
      <c r="AH944" s="6">
        <f t="shared" si="315"/>
        <v>376.89600000000002</v>
      </c>
      <c r="AI944" s="4">
        <v>26.197330304099001</v>
      </c>
      <c r="AJ944" s="4">
        <f t="shared" si="323"/>
        <v>299.34733030409899</v>
      </c>
      <c r="AK944" s="8">
        <f t="shared" si="316"/>
        <v>0.21000612567707511</v>
      </c>
      <c r="AL944" s="8">
        <f t="shared" si="317"/>
        <v>436.93068331783331</v>
      </c>
      <c r="AM944" s="8">
        <f t="shared" si="318"/>
        <v>2.6228991593273272</v>
      </c>
      <c r="AN944" s="8">
        <f t="shared" si="319"/>
        <v>-42.226757136666727</v>
      </c>
      <c r="AO944" s="22">
        <f t="shared" si="320"/>
        <v>1.2072070069811737E-2</v>
      </c>
      <c r="AP944" s="22">
        <f t="shared" si="321"/>
        <v>0.1334939461926595</v>
      </c>
      <c r="AQ944" s="19">
        <f t="shared" si="324"/>
        <v>0.1334939461926595</v>
      </c>
      <c r="AX944">
        <v>0.20650227313586342</v>
      </c>
      <c r="AY944">
        <v>58.327586206896555</v>
      </c>
      <c r="AZ944">
        <v>2.430316091954023</v>
      </c>
      <c r="BA944">
        <v>1.9685560344827588</v>
      </c>
      <c r="BB944">
        <v>7.2844827586206895</v>
      </c>
      <c r="BC944">
        <v>0.30352011494252873</v>
      </c>
      <c r="BD944">
        <v>1.6650359195402302</v>
      </c>
      <c r="BE944">
        <v>0.16650359195402303</v>
      </c>
      <c r="BF944">
        <v>0</v>
      </c>
      <c r="BG944">
        <v>26.75</v>
      </c>
      <c r="BH944">
        <v>1.1941861552006321</v>
      </c>
      <c r="BI944">
        <v>3.5133808210696946</v>
      </c>
      <c r="BJ944">
        <v>2.0714893321026921</v>
      </c>
      <c r="BK944">
        <v>0.46818063691166095</v>
      </c>
      <c r="BL944">
        <v>1.3005017691990583E-3</v>
      </c>
      <c r="BP944" s="50">
        <f t="shared" si="325"/>
        <v>1.194543788432312</v>
      </c>
      <c r="BQ944" s="50">
        <f t="shared" si="326"/>
        <v>6.6601436781609208E-2</v>
      </c>
      <c r="BR944" s="50">
        <f t="shared" si="327"/>
        <v>0.48089590340444355</v>
      </c>
      <c r="BS944" s="50">
        <f t="shared" si="328"/>
        <v>0.5097334958237183</v>
      </c>
      <c r="BT944" s="50">
        <f t="shared" si="329"/>
        <v>1.3358219539012321E-3</v>
      </c>
      <c r="BU944" s="50">
        <f t="shared" si="329"/>
        <v>1.4159263772881064E-3</v>
      </c>
    </row>
    <row r="945" spans="1:73" x14ac:dyDescent="0.25">
      <c r="A945" s="21">
        <v>43739.536111111112</v>
      </c>
      <c r="B945" s="17">
        <v>338038</v>
      </c>
      <c r="C945" s="17">
        <v>13.4</v>
      </c>
      <c r="D945" s="17">
        <v>28.9</v>
      </c>
      <c r="E945" s="17">
        <v>676.7</v>
      </c>
      <c r="F945" s="17">
        <v>78.37</v>
      </c>
      <c r="G945" s="17">
        <v>-101</v>
      </c>
      <c r="H945" s="17">
        <v>-18.07</v>
      </c>
      <c r="I945" s="17">
        <v>32.54</v>
      </c>
      <c r="J945" s="17">
        <v>305.7</v>
      </c>
      <c r="K945" s="17">
        <v>598.29999999999995</v>
      </c>
      <c r="L945" s="17">
        <v>-82.9</v>
      </c>
      <c r="M945" s="17">
        <v>0.11600000000000001</v>
      </c>
      <c r="N945" s="17">
        <v>575.70000000000005</v>
      </c>
      <c r="O945" s="17">
        <v>60.3</v>
      </c>
      <c r="P945" s="17">
        <v>515.4</v>
      </c>
      <c r="Q945" s="17">
        <v>394.1</v>
      </c>
      <c r="R945" s="17">
        <v>477</v>
      </c>
      <c r="S945" s="17">
        <v>25.95</v>
      </c>
      <c r="T945" s="17">
        <v>61.11</v>
      </c>
      <c r="U945" s="17">
        <v>2.0150000000000001</v>
      </c>
      <c r="V945" s="17">
        <v>347</v>
      </c>
      <c r="W945" s="17">
        <v>26.7</v>
      </c>
      <c r="X945" s="17">
        <v>0.66900000000000004</v>
      </c>
      <c r="Y945" s="17">
        <v>6.6930940000000003</v>
      </c>
      <c r="Z945" s="7">
        <f t="shared" si="308"/>
        <v>26.324999999999999</v>
      </c>
      <c r="AA945" s="7">
        <f t="shared" si="322"/>
        <v>299.47499999999997</v>
      </c>
      <c r="AB945" s="2">
        <f t="shared" si="309"/>
        <v>548.12700000000007</v>
      </c>
      <c r="AC945" s="42">
        <f t="shared" si="310"/>
        <v>3.5358779387650023</v>
      </c>
      <c r="AD945" s="42">
        <f t="shared" si="311"/>
        <v>2.1607750083792929</v>
      </c>
      <c r="AE945" s="42">
        <f t="shared" si="312"/>
        <v>0.84968519331784453</v>
      </c>
      <c r="AF945" s="42">
        <f t="shared" si="313"/>
        <v>387.51043650857133</v>
      </c>
      <c r="AG945" s="42">
        <f t="shared" si="314"/>
        <v>372.01001904822846</v>
      </c>
      <c r="AH945" s="6">
        <f t="shared" si="315"/>
        <v>378.33600000000001</v>
      </c>
      <c r="AI945" s="4">
        <v>26.803762048852601</v>
      </c>
      <c r="AJ945" s="4">
        <f t="shared" si="323"/>
        <v>299.95376204885258</v>
      </c>
      <c r="AK945" s="8">
        <f t="shared" si="316"/>
        <v>0.20911456669263059</v>
      </c>
      <c r="AL945" s="8">
        <f t="shared" si="317"/>
        <v>440.73738020399566</v>
      </c>
      <c r="AM945" s="8">
        <f t="shared" si="318"/>
        <v>3.6509211166498794</v>
      </c>
      <c r="AN945" s="8">
        <f t="shared" si="319"/>
        <v>50.916981667811569</v>
      </c>
      <c r="AO945" s="22">
        <f t="shared" si="320"/>
        <v>9.8994029392095294E-3</v>
      </c>
      <c r="AP945" s="22">
        <f t="shared" si="321"/>
        <v>0.10946841392272511</v>
      </c>
      <c r="AQ945" s="19">
        <f t="shared" si="324"/>
        <v>0.10946841392272511</v>
      </c>
      <c r="AX945">
        <v>0.20204935718131484</v>
      </c>
      <c r="AY945">
        <v>58.33620689655173</v>
      </c>
      <c r="AZ945">
        <v>2.4306752873563222</v>
      </c>
      <c r="BA945">
        <v>1.968846982758621</v>
      </c>
      <c r="BB945">
        <v>7.1465517241379297</v>
      </c>
      <c r="BC945">
        <v>0.29777298850574707</v>
      </c>
      <c r="BD945">
        <v>1.6710739942528741</v>
      </c>
      <c r="BE945">
        <v>0.16710739942528741</v>
      </c>
      <c r="BF945">
        <v>0</v>
      </c>
      <c r="BG945">
        <v>26.324999999999999</v>
      </c>
      <c r="BH945">
        <v>2.3137356757012246</v>
      </c>
      <c r="BI945">
        <v>3.4265628693455032</v>
      </c>
      <c r="BJ945">
        <v>2.093972569457037</v>
      </c>
      <c r="BK945">
        <v>0.46559603188652193</v>
      </c>
      <c r="BL945">
        <v>1.2933223107958942E-3</v>
      </c>
      <c r="BP945" s="50">
        <f t="shared" si="325"/>
        <v>2.3144285900876045</v>
      </c>
      <c r="BQ945" s="50">
        <f t="shared" si="326"/>
        <v>6.6842959770114965E-2</v>
      </c>
      <c r="BR945" s="50">
        <f t="shared" si="327"/>
        <v>0.48902007132196551</v>
      </c>
      <c r="BS945" s="50">
        <f t="shared" si="328"/>
        <v>0.51609683647705651</v>
      </c>
      <c r="BT945" s="50">
        <f t="shared" si="329"/>
        <v>1.3583890870054597E-3</v>
      </c>
      <c r="BU945" s="50">
        <f t="shared" si="329"/>
        <v>1.4336023235473792E-3</v>
      </c>
    </row>
    <row r="946" spans="1:73" x14ac:dyDescent="0.25">
      <c r="A946" s="21">
        <v>43739.536805555559</v>
      </c>
      <c r="B946" s="17">
        <v>338039</v>
      </c>
      <c r="C946" s="17">
        <v>13.4</v>
      </c>
      <c r="D946" s="17">
        <v>28.9</v>
      </c>
      <c r="E946" s="17">
        <v>677.2</v>
      </c>
      <c r="F946" s="17">
        <v>78.66</v>
      </c>
      <c r="G946" s="17">
        <v>-101</v>
      </c>
      <c r="H946" s="17">
        <v>-17.23</v>
      </c>
      <c r="I946" s="17">
        <v>32.53</v>
      </c>
      <c r="J946" s="17">
        <v>305.7</v>
      </c>
      <c r="K946" s="17">
        <v>598.5</v>
      </c>
      <c r="L946" s="17">
        <v>-83.8</v>
      </c>
      <c r="M946" s="17">
        <v>0.11600000000000001</v>
      </c>
      <c r="N946" s="17">
        <v>576.20000000000005</v>
      </c>
      <c r="O946" s="17">
        <v>61.43</v>
      </c>
      <c r="P946" s="17">
        <v>514.79999999999995</v>
      </c>
      <c r="Q946" s="17">
        <v>394.1</v>
      </c>
      <c r="R946" s="17">
        <v>477.8</v>
      </c>
      <c r="S946" s="17">
        <v>25.95</v>
      </c>
      <c r="T946" s="17">
        <v>60.14</v>
      </c>
      <c r="U946" s="17">
        <v>1.385</v>
      </c>
      <c r="V946" s="17">
        <v>342.5</v>
      </c>
      <c r="W946" s="17">
        <v>26.45</v>
      </c>
      <c r="X946" s="17">
        <v>0.66900000000000004</v>
      </c>
      <c r="Y946" s="17">
        <v>6.6945709999999998</v>
      </c>
      <c r="Z946" s="7">
        <f t="shared" si="308"/>
        <v>26.2</v>
      </c>
      <c r="AA946" s="7">
        <f t="shared" si="322"/>
        <v>299.34999999999997</v>
      </c>
      <c r="AB946" s="2">
        <f t="shared" si="309"/>
        <v>548.53200000000004</v>
      </c>
      <c r="AC946" s="42">
        <f t="shared" si="310"/>
        <v>3.6008809721300041</v>
      </c>
      <c r="AD946" s="42">
        <f t="shared" si="311"/>
        <v>2.1655698166389845</v>
      </c>
      <c r="AE946" s="42">
        <f t="shared" si="312"/>
        <v>0.8500053035954328</v>
      </c>
      <c r="AF946" s="42">
        <f t="shared" si="313"/>
        <v>387.0096055558609</v>
      </c>
      <c r="AG946" s="42">
        <f t="shared" si="314"/>
        <v>371.52922133362642</v>
      </c>
      <c r="AH946" s="6">
        <f t="shared" si="315"/>
        <v>378.33600000000001</v>
      </c>
      <c r="AI946" s="4">
        <v>27.071665482842501</v>
      </c>
      <c r="AJ946" s="4">
        <f t="shared" si="323"/>
        <v>300.22166548284247</v>
      </c>
      <c r="AK946" s="8">
        <f t="shared" si="316"/>
        <v>0.20885282452506174</v>
      </c>
      <c r="AL946" s="8">
        <f t="shared" si="317"/>
        <v>442.39358495205505</v>
      </c>
      <c r="AM946" s="8">
        <f t="shared" si="318"/>
        <v>3.0268424141339105</v>
      </c>
      <c r="AN946" s="8">
        <f t="shared" si="319"/>
        <v>76.856418804794345</v>
      </c>
      <c r="AO946" s="22">
        <f t="shared" si="320"/>
        <v>9.2803464242457636E-3</v>
      </c>
      <c r="AP946" s="22">
        <f t="shared" si="321"/>
        <v>0.10262283593809723</v>
      </c>
      <c r="AQ946" s="19">
        <f t="shared" si="324"/>
        <v>0.10262283593809723</v>
      </c>
      <c r="AX946">
        <v>0.20075515809842714</v>
      </c>
      <c r="AY946">
        <v>58.379310344827594</v>
      </c>
      <c r="AZ946">
        <v>2.4324712643678166</v>
      </c>
      <c r="BA946">
        <v>1.9703017241379315</v>
      </c>
      <c r="BB946">
        <v>7.2155172413793096</v>
      </c>
      <c r="BC946">
        <v>0.3006465517241379</v>
      </c>
      <c r="BD946">
        <v>1.6696551724137936</v>
      </c>
      <c r="BE946">
        <v>0.16696551724137937</v>
      </c>
      <c r="BF946">
        <v>0</v>
      </c>
      <c r="BG946">
        <v>26.2</v>
      </c>
      <c r="BH946">
        <v>1.5903344470700724</v>
      </c>
      <c r="BI946">
        <v>3.4013866095362415</v>
      </c>
      <c r="BJ946">
        <v>2.0455939069750957</v>
      </c>
      <c r="BK946">
        <v>0.46462463240229795</v>
      </c>
      <c r="BL946">
        <v>1.2906239788952722E-3</v>
      </c>
      <c r="BP946" s="50">
        <f t="shared" si="325"/>
        <v>1.5908107182488</v>
      </c>
      <c r="BQ946" s="50">
        <f t="shared" si="326"/>
        <v>6.678620689655175E-2</v>
      </c>
      <c r="BR946" s="50">
        <f t="shared" si="327"/>
        <v>0.48139599115284359</v>
      </c>
      <c r="BS946" s="50">
        <f t="shared" si="328"/>
        <v>0.50945463756099041</v>
      </c>
      <c r="BT946" s="50">
        <f t="shared" si="329"/>
        <v>1.3372110865356767E-3</v>
      </c>
      <c r="BU946" s="50">
        <f t="shared" si="329"/>
        <v>1.4151517710027511E-3</v>
      </c>
    </row>
    <row r="947" spans="1:73" x14ac:dyDescent="0.25">
      <c r="A947" s="21">
        <v>43739.536805555559</v>
      </c>
      <c r="B947" s="17">
        <v>338040</v>
      </c>
      <c r="C947" s="17">
        <v>13.41</v>
      </c>
      <c r="D947" s="17">
        <v>28.91</v>
      </c>
      <c r="E947" s="17">
        <v>678.3</v>
      </c>
      <c r="F947" s="17">
        <v>79.02</v>
      </c>
      <c r="G947" s="17">
        <v>-101.5</v>
      </c>
      <c r="H947" s="17">
        <v>-17.62</v>
      </c>
      <c r="I947" s="17">
        <v>32.520000000000003</v>
      </c>
      <c r="J947" s="17">
        <v>305.7</v>
      </c>
      <c r="K947" s="17">
        <v>599.29999999999995</v>
      </c>
      <c r="L947" s="17">
        <v>-83.9</v>
      </c>
      <c r="M947" s="17">
        <v>0.11600000000000001</v>
      </c>
      <c r="N947" s="17">
        <v>576.79999999999995</v>
      </c>
      <c r="O947" s="17">
        <v>61.4</v>
      </c>
      <c r="P947" s="17">
        <v>515.4</v>
      </c>
      <c r="Q947" s="17">
        <v>393.5</v>
      </c>
      <c r="R947" s="17">
        <v>477.4</v>
      </c>
      <c r="S947" s="17">
        <v>25.93</v>
      </c>
      <c r="T947" s="17">
        <v>57.67</v>
      </c>
      <c r="U947" s="17">
        <v>0.99</v>
      </c>
      <c r="V947" s="17">
        <v>352.5</v>
      </c>
      <c r="W947" s="17">
        <v>26.6</v>
      </c>
      <c r="X947" s="17">
        <v>0.67</v>
      </c>
      <c r="Y947" s="17">
        <v>6.7009790000000002</v>
      </c>
      <c r="Z947" s="7">
        <f t="shared" si="308"/>
        <v>26.265000000000001</v>
      </c>
      <c r="AA947" s="7">
        <f t="shared" si="322"/>
        <v>299.41499999999996</v>
      </c>
      <c r="AB947" s="2">
        <f t="shared" si="309"/>
        <v>549.423</v>
      </c>
      <c r="AC947" s="42">
        <f t="shared" si="310"/>
        <v>3.4574500149666605</v>
      </c>
      <c r="AD947" s="42">
        <f t="shared" si="311"/>
        <v>1.9939114236312734</v>
      </c>
      <c r="AE947" s="42">
        <f t="shared" si="312"/>
        <v>0.83999996299709712</v>
      </c>
      <c r="AF947" s="42">
        <f t="shared" si="313"/>
        <v>382.78643638702152</v>
      </c>
      <c r="AG947" s="42">
        <f t="shared" si="314"/>
        <v>367.47497893154065</v>
      </c>
      <c r="AH947" s="6">
        <f t="shared" si="315"/>
        <v>377.76</v>
      </c>
      <c r="AI947" s="4">
        <v>26.453513404399299</v>
      </c>
      <c r="AJ947" s="4">
        <f t="shared" si="323"/>
        <v>299.60351340439928</v>
      </c>
      <c r="AK947" s="8">
        <f t="shared" si="316"/>
        <v>0.20898890317752383</v>
      </c>
      <c r="AL947" s="8">
        <f t="shared" si="317"/>
        <v>438.61787300099394</v>
      </c>
      <c r="AM947" s="8">
        <f t="shared" si="318"/>
        <v>2.5590720974603274</v>
      </c>
      <c r="AN947" s="8">
        <f t="shared" si="319"/>
        <v>14.052876923786224</v>
      </c>
      <c r="AO947" s="22">
        <f t="shared" si="320"/>
        <v>1.0803345543702485E-2</v>
      </c>
      <c r="AP947" s="22">
        <f t="shared" si="321"/>
        <v>0.11946428577466152</v>
      </c>
      <c r="AQ947" s="19">
        <f t="shared" si="324"/>
        <v>0.11946428577466152</v>
      </c>
      <c r="AX947">
        <v>0.20142726821311671</v>
      </c>
      <c r="AY947">
        <v>58.474137931034484</v>
      </c>
      <c r="AZ947">
        <v>2.4364224137931036</v>
      </c>
      <c r="BA947">
        <v>1.9735021551724141</v>
      </c>
      <c r="BB947">
        <v>7.232758620689653</v>
      </c>
      <c r="BC947">
        <v>0.30136494252873552</v>
      </c>
      <c r="BD947">
        <v>1.6721372126436786</v>
      </c>
      <c r="BE947">
        <v>0.16721372126436787</v>
      </c>
      <c r="BF947">
        <v>0</v>
      </c>
      <c r="BG947">
        <v>26.265000000000001</v>
      </c>
      <c r="BH947">
        <v>1.1367733592775247</v>
      </c>
      <c r="BI947">
        <v>3.4144580735707715</v>
      </c>
      <c r="BJ947">
        <v>1.969117971028264</v>
      </c>
      <c r="BK947">
        <v>0.46743323665728226</v>
      </c>
      <c r="BL947">
        <v>1.2984256573813397E-3</v>
      </c>
      <c r="BP947" s="50">
        <f t="shared" si="325"/>
        <v>1.1371137986038353</v>
      </c>
      <c r="BQ947" s="50">
        <f t="shared" si="326"/>
        <v>6.6885488505747145E-2</v>
      </c>
      <c r="BR947" s="50">
        <f t="shared" si="327"/>
        <v>0.47977113009999034</v>
      </c>
      <c r="BS947" s="50">
        <f t="shared" si="328"/>
        <v>0.50861181063434457</v>
      </c>
      <c r="BT947" s="50">
        <f t="shared" si="329"/>
        <v>1.3326975836110845E-3</v>
      </c>
      <c r="BU947" s="50">
        <f t="shared" si="329"/>
        <v>1.4128105850954016E-3</v>
      </c>
    </row>
    <row r="948" spans="1:73" x14ac:dyDescent="0.25">
      <c r="A948" s="21">
        <v>43739.536805555559</v>
      </c>
      <c r="B948" s="17">
        <v>338041</v>
      </c>
      <c r="C948" s="17">
        <v>13.4</v>
      </c>
      <c r="D948" s="17">
        <v>28.91</v>
      </c>
      <c r="E948" s="17">
        <v>678</v>
      </c>
      <c r="F948" s="17">
        <v>78.67</v>
      </c>
      <c r="G948" s="17">
        <v>-102</v>
      </c>
      <c r="H948" s="17">
        <v>-17.39</v>
      </c>
      <c r="I948" s="17">
        <v>32.520000000000003</v>
      </c>
      <c r="J948" s="17">
        <v>305.7</v>
      </c>
      <c r="K948" s="17">
        <v>599.29999999999995</v>
      </c>
      <c r="L948" s="17">
        <v>-84.6</v>
      </c>
      <c r="M948" s="17">
        <v>0.11600000000000001</v>
      </c>
      <c r="N948" s="17">
        <v>576</v>
      </c>
      <c r="O948" s="17">
        <v>61.28</v>
      </c>
      <c r="P948" s="17">
        <v>514.70000000000005</v>
      </c>
      <c r="Q948" s="17">
        <v>393</v>
      </c>
      <c r="R948" s="17">
        <v>477.6</v>
      </c>
      <c r="S948" s="17">
        <v>25.93</v>
      </c>
      <c r="T948" s="17">
        <v>58.44</v>
      </c>
      <c r="U948" s="17">
        <v>0.85499999999999998</v>
      </c>
      <c r="V948" s="17">
        <v>349</v>
      </c>
      <c r="W948" s="17">
        <v>27.05</v>
      </c>
      <c r="X948" s="17">
        <v>0.67</v>
      </c>
      <c r="Y948" s="17">
        <v>6.6951419999999997</v>
      </c>
      <c r="Z948" s="7">
        <f t="shared" si="308"/>
        <v>26.490000000000002</v>
      </c>
      <c r="AA948" s="7">
        <f t="shared" si="322"/>
        <v>299.64</v>
      </c>
      <c r="AB948" s="2">
        <f t="shared" si="309"/>
        <v>549.18000000000006</v>
      </c>
      <c r="AC948" s="42">
        <f t="shared" si="310"/>
        <v>3.4833348744354149</v>
      </c>
      <c r="AD948" s="42">
        <f t="shared" si="311"/>
        <v>2.0356609006200563</v>
      </c>
      <c r="AE948" s="42">
        <f t="shared" si="312"/>
        <v>0.84240232029436324</v>
      </c>
      <c r="AF948" s="42">
        <f t="shared" si="313"/>
        <v>385.03638115331211</v>
      </c>
      <c r="AG948" s="42">
        <f t="shared" si="314"/>
        <v>369.63492590717959</v>
      </c>
      <c r="AH948" s="6">
        <f t="shared" si="315"/>
        <v>377.28</v>
      </c>
      <c r="AI948" s="4">
        <v>26.589299890667</v>
      </c>
      <c r="AJ948" s="4">
        <f t="shared" si="323"/>
        <v>299.73929989066698</v>
      </c>
      <c r="AK948" s="8">
        <f t="shared" si="316"/>
        <v>0.20946040107691102</v>
      </c>
      <c r="AL948" s="8">
        <f t="shared" si="317"/>
        <v>439.39257653670126</v>
      </c>
      <c r="AM948" s="8">
        <f t="shared" si="318"/>
        <v>2.378197847110286</v>
      </c>
      <c r="AN948" s="8">
        <f t="shared" si="319"/>
        <v>6.8791889220800444</v>
      </c>
      <c r="AO948" s="22">
        <f t="shared" si="320"/>
        <v>1.0932572179004637E-2</v>
      </c>
      <c r="AP948" s="22">
        <f t="shared" si="321"/>
        <v>0.12089328456276686</v>
      </c>
      <c r="AQ948" s="19">
        <f t="shared" si="324"/>
        <v>0.12089328456276686</v>
      </c>
      <c r="AX948">
        <v>0.20376844357093943</v>
      </c>
      <c r="AY948">
        <v>58.448275862068968</v>
      </c>
      <c r="AZ948">
        <v>2.4353448275862069</v>
      </c>
      <c r="BA948">
        <v>1.9726293103448276</v>
      </c>
      <c r="BB948">
        <v>7.2931034482758639</v>
      </c>
      <c r="BC948">
        <v>0.30387931034482768</v>
      </c>
      <c r="BD948">
        <v>1.66875</v>
      </c>
      <c r="BE948">
        <v>0.166875</v>
      </c>
      <c r="BF948">
        <v>0</v>
      </c>
      <c r="BG948">
        <v>26.490000000000002</v>
      </c>
      <c r="BH948">
        <v>0.9817588102851349</v>
      </c>
      <c r="BI948">
        <v>3.4600440664434875</v>
      </c>
      <c r="BJ948">
        <v>2.0220497524295742</v>
      </c>
      <c r="BK948">
        <v>0.46681228082403559</v>
      </c>
      <c r="BL948">
        <v>1.2967007800667655E-3</v>
      </c>
      <c r="BP948" s="50">
        <f t="shared" si="325"/>
        <v>0.98205282606694877</v>
      </c>
      <c r="BQ948" s="50">
        <f t="shared" si="326"/>
        <v>6.6750000000000004E-2</v>
      </c>
      <c r="BR948" s="50">
        <f t="shared" si="327"/>
        <v>0.47745829509217286</v>
      </c>
      <c r="BS948" s="50">
        <f t="shared" si="328"/>
        <v>0.5065881419559507</v>
      </c>
      <c r="BT948" s="50">
        <f t="shared" si="329"/>
        <v>1.3262730419227025E-3</v>
      </c>
      <c r="BU948" s="50">
        <f t="shared" si="329"/>
        <v>1.4071892832109743E-3</v>
      </c>
    </row>
    <row r="949" spans="1:73" x14ac:dyDescent="0.25">
      <c r="A949" s="21">
        <v>43739.536805555559</v>
      </c>
      <c r="B949" s="17">
        <v>338042</v>
      </c>
      <c r="C949" s="17">
        <v>13.4</v>
      </c>
      <c r="D949" s="17">
        <v>28.92</v>
      </c>
      <c r="E949" s="17">
        <v>679.9</v>
      </c>
      <c r="F949" s="17">
        <v>78.739999999999995</v>
      </c>
      <c r="G949" s="17">
        <v>-102.2</v>
      </c>
      <c r="H949" s="17">
        <v>-16.96</v>
      </c>
      <c r="I949" s="17">
        <v>32.53</v>
      </c>
      <c r="J949" s="17">
        <v>305.7</v>
      </c>
      <c r="K949" s="17">
        <v>601.20000000000005</v>
      </c>
      <c r="L949" s="17">
        <v>-85.2</v>
      </c>
      <c r="M949" s="17">
        <v>0.11600000000000001</v>
      </c>
      <c r="N949" s="17">
        <v>577.79999999999995</v>
      </c>
      <c r="O949" s="17">
        <v>61.78</v>
      </c>
      <c r="P949" s="17">
        <v>516</v>
      </c>
      <c r="Q949" s="17">
        <v>392.9</v>
      </c>
      <c r="R949" s="17">
        <v>478.1</v>
      </c>
      <c r="S949" s="17">
        <v>25.93</v>
      </c>
      <c r="T949" s="17">
        <v>59.87</v>
      </c>
      <c r="U949" s="17">
        <v>0.35</v>
      </c>
      <c r="V949" s="17">
        <v>320.5</v>
      </c>
      <c r="W949" s="17">
        <v>27.85</v>
      </c>
      <c r="X949" s="17">
        <v>0.67100000000000004</v>
      </c>
      <c r="Y949" s="17">
        <v>6.7118250000000002</v>
      </c>
      <c r="Z949" s="7">
        <f t="shared" si="308"/>
        <v>26.89</v>
      </c>
      <c r="AA949" s="7">
        <f t="shared" si="322"/>
        <v>300.03999999999996</v>
      </c>
      <c r="AB949" s="2">
        <f t="shared" si="309"/>
        <v>550.71900000000005</v>
      </c>
      <c r="AC949" s="42">
        <f t="shared" si="310"/>
        <v>3.5867160721642173</v>
      </c>
      <c r="AD949" s="42">
        <f t="shared" si="311"/>
        <v>2.147366912404717</v>
      </c>
      <c r="AE949" s="42">
        <f t="shared" si="312"/>
        <v>0.84870043004961737</v>
      </c>
      <c r="AF949" s="42">
        <f t="shared" si="313"/>
        <v>389.9905721675371</v>
      </c>
      <c r="AG949" s="42">
        <f t="shared" si="314"/>
        <v>374.39094928083557</v>
      </c>
      <c r="AH949" s="6">
        <f t="shared" si="315"/>
        <v>377.18399999999997</v>
      </c>
      <c r="AI949" s="4">
        <v>27.077312428646199</v>
      </c>
      <c r="AJ949" s="4">
        <f t="shared" si="323"/>
        <v>300.2273124286462</v>
      </c>
      <c r="AK949" s="8">
        <f t="shared" si="316"/>
        <v>0.21030036960544157</v>
      </c>
      <c r="AL949" s="8">
        <f t="shared" si="317"/>
        <v>442.28187853321896</v>
      </c>
      <c r="AM949" s="8">
        <f t="shared" si="318"/>
        <v>1.5215945583498909</v>
      </c>
      <c r="AN949" s="8">
        <f t="shared" si="319"/>
        <v>8.3024453564212042</v>
      </c>
      <c r="AO949" s="22">
        <f t="shared" si="320"/>
        <v>1.0867240185401734E-2</v>
      </c>
      <c r="AP949" s="22">
        <f t="shared" si="321"/>
        <v>0.12017083799078296</v>
      </c>
      <c r="AQ949" s="19">
        <f t="shared" si="324"/>
        <v>0.12017083799078296</v>
      </c>
      <c r="AX949">
        <v>0.20798706927276575</v>
      </c>
      <c r="AY949">
        <v>58.612068965517238</v>
      </c>
      <c r="AZ949">
        <v>2.4421695402298851</v>
      </c>
      <c r="BA949">
        <v>1.978157327586207</v>
      </c>
      <c r="BB949">
        <v>7.3448275862069003</v>
      </c>
      <c r="BC949">
        <v>0.30603448275862083</v>
      </c>
      <c r="BD949">
        <v>1.6721228448275862</v>
      </c>
      <c r="BE949">
        <v>0.16721228448275863</v>
      </c>
      <c r="BF949">
        <v>0</v>
      </c>
      <c r="BG949">
        <v>26.89</v>
      </c>
      <c r="BH949">
        <v>0.40188957146175114</v>
      </c>
      <c r="BI949">
        <v>3.542396181346346</v>
      </c>
      <c r="BJ949">
        <v>2.1208325937720574</v>
      </c>
      <c r="BK949">
        <v>0.46710959987462408</v>
      </c>
      <c r="BL949">
        <v>1.2975266663184002E-3</v>
      </c>
      <c r="BP949" s="50">
        <f t="shared" si="325"/>
        <v>0.40200992879933573</v>
      </c>
      <c r="BQ949" s="50">
        <f t="shared" si="326"/>
        <v>6.6884913793103448E-2</v>
      </c>
      <c r="BR949" s="50">
        <f t="shared" si="327"/>
        <v>0.47154827614231015</v>
      </c>
      <c r="BS949" s="50">
        <f t="shared" si="328"/>
        <v>0.50187385535761631</v>
      </c>
      <c r="BT949" s="50">
        <f t="shared" si="329"/>
        <v>1.3098563226175283E-3</v>
      </c>
      <c r="BU949" s="50">
        <f t="shared" si="329"/>
        <v>1.3940940426600452E-3</v>
      </c>
    </row>
    <row r="950" spans="1:73" x14ac:dyDescent="0.25">
      <c r="A950" s="21">
        <v>43739.536805555559</v>
      </c>
      <c r="B950" s="17">
        <v>338043</v>
      </c>
      <c r="C950" s="17">
        <v>13.4</v>
      </c>
      <c r="D950" s="17">
        <v>28.92</v>
      </c>
      <c r="E950" s="17">
        <v>681.6</v>
      </c>
      <c r="F950" s="17">
        <v>79.25</v>
      </c>
      <c r="G950" s="17">
        <v>-101.8</v>
      </c>
      <c r="H950" s="17">
        <v>-16.8</v>
      </c>
      <c r="I950" s="17">
        <v>32.549999999999997</v>
      </c>
      <c r="J950" s="17">
        <v>305.7</v>
      </c>
      <c r="K950" s="17">
        <v>602.4</v>
      </c>
      <c r="L950" s="17">
        <v>-85</v>
      </c>
      <c r="M950" s="17">
        <v>0.11600000000000001</v>
      </c>
      <c r="N950" s="17">
        <v>579.79999999999995</v>
      </c>
      <c r="O950" s="17">
        <v>62.44</v>
      </c>
      <c r="P950" s="17">
        <v>517.4</v>
      </c>
      <c r="Q950" s="17">
        <v>393.4</v>
      </c>
      <c r="R950" s="17">
        <v>478.4</v>
      </c>
      <c r="S950" s="17">
        <v>25.93</v>
      </c>
      <c r="T950" s="17">
        <v>59.29</v>
      </c>
      <c r="U950" s="17">
        <v>1.585</v>
      </c>
      <c r="V950" s="17">
        <v>336</v>
      </c>
      <c r="W950" s="17">
        <v>27.3</v>
      </c>
      <c r="X950" s="17">
        <v>0.67300000000000004</v>
      </c>
      <c r="Y950" s="17">
        <v>6.7327110000000001</v>
      </c>
      <c r="Z950" s="7">
        <f t="shared" si="308"/>
        <v>26.615000000000002</v>
      </c>
      <c r="AA950" s="7">
        <f t="shared" si="322"/>
        <v>299.76499999999999</v>
      </c>
      <c r="AB950" s="2">
        <f t="shared" si="309"/>
        <v>552.096</v>
      </c>
      <c r="AC950" s="42">
        <f t="shared" si="310"/>
        <v>3.7099459045926979</v>
      </c>
      <c r="AD950" s="42">
        <f t="shared" si="311"/>
        <v>2.1996269268330106</v>
      </c>
      <c r="AE950" s="42">
        <f t="shared" si="312"/>
        <v>0.85173537615148598</v>
      </c>
      <c r="AF950" s="42">
        <f t="shared" si="313"/>
        <v>389.95225924853975</v>
      </c>
      <c r="AG950" s="42">
        <f t="shared" si="314"/>
        <v>374.35416887859816</v>
      </c>
      <c r="AH950" s="6">
        <f t="shared" si="315"/>
        <v>377.66399999999999</v>
      </c>
      <c r="AI950" s="4">
        <v>27.5706194019347</v>
      </c>
      <c r="AJ950" s="4">
        <f t="shared" si="323"/>
        <v>300.7206194019347</v>
      </c>
      <c r="AK950" s="8">
        <f t="shared" si="316"/>
        <v>0.20972265051780353</v>
      </c>
      <c r="AL950" s="8">
        <f t="shared" si="317"/>
        <v>445.35742817270125</v>
      </c>
      <c r="AM950" s="8">
        <f t="shared" si="318"/>
        <v>3.2380202284729478</v>
      </c>
      <c r="AN950" s="8">
        <f t="shared" si="319"/>
        <v>90.137394615432854</v>
      </c>
      <c r="AO950" s="22">
        <f t="shared" si="320"/>
        <v>8.9763392717336233E-3</v>
      </c>
      <c r="AP950" s="22">
        <f t="shared" si="321"/>
        <v>9.9261099779762288E-2</v>
      </c>
      <c r="AQ950" s="19">
        <f t="shared" si="324"/>
        <v>9.9261099779762288E-2</v>
      </c>
      <c r="AX950">
        <v>0.2050789594124055</v>
      </c>
      <c r="AY950">
        <v>58.758620689655174</v>
      </c>
      <c r="AZ950">
        <v>2.4482758620689657</v>
      </c>
      <c r="BA950">
        <v>1.9831034482758625</v>
      </c>
      <c r="BB950">
        <v>7.3275862068965516</v>
      </c>
      <c r="BC950">
        <v>0.30531609195402298</v>
      </c>
      <c r="BD950">
        <v>1.6777873563218395</v>
      </c>
      <c r="BE950">
        <v>0.16777873563218396</v>
      </c>
      <c r="BF950">
        <v>0</v>
      </c>
      <c r="BG950">
        <v>26.615000000000002</v>
      </c>
      <c r="BH950">
        <v>1.8199856307625015</v>
      </c>
      <c r="BI950">
        <v>3.4855980217677081</v>
      </c>
      <c r="BJ950">
        <v>2.066611067106074</v>
      </c>
      <c r="BK950">
        <v>0.47203725981097022</v>
      </c>
      <c r="BL950">
        <v>1.3112146105860284E-3</v>
      </c>
      <c r="BP950" s="50">
        <f t="shared" si="325"/>
        <v>1.8205306775627061</v>
      </c>
      <c r="BQ950" s="50">
        <f t="shared" si="326"/>
        <v>6.7111494252873577E-2</v>
      </c>
      <c r="BR950" s="50">
        <f t="shared" si="327"/>
        <v>0.49101918878355871</v>
      </c>
      <c r="BS950" s="50">
        <f t="shared" si="328"/>
        <v>0.51905649617848282</v>
      </c>
      <c r="BT950" s="50">
        <f t="shared" si="329"/>
        <v>1.363942191065441E-3</v>
      </c>
      <c r="BU950" s="50">
        <f t="shared" si="329"/>
        <v>1.4418236004957858E-3</v>
      </c>
    </row>
    <row r="951" spans="1:73" x14ac:dyDescent="0.25">
      <c r="A951" s="21">
        <v>43739.536805555559</v>
      </c>
      <c r="B951" s="17">
        <v>338044</v>
      </c>
      <c r="C951" s="17">
        <v>13.41</v>
      </c>
      <c r="D951" s="17">
        <v>28.93</v>
      </c>
      <c r="E951" s="17">
        <v>684.1</v>
      </c>
      <c r="F951" s="17">
        <v>80.099999999999994</v>
      </c>
      <c r="G951" s="17">
        <v>-100.6</v>
      </c>
      <c r="H951" s="17">
        <v>-17.2</v>
      </c>
      <c r="I951" s="17">
        <v>32.549999999999997</v>
      </c>
      <c r="J951" s="17">
        <v>305.7</v>
      </c>
      <c r="K951" s="17">
        <v>604</v>
      </c>
      <c r="L951" s="17">
        <v>-83.4</v>
      </c>
      <c r="M951" s="17">
        <v>0.11700000000000001</v>
      </c>
      <c r="N951" s="17">
        <v>583.5</v>
      </c>
      <c r="O951" s="17">
        <v>62.89</v>
      </c>
      <c r="P951" s="17">
        <v>520.6</v>
      </c>
      <c r="Q951" s="17">
        <v>394.6</v>
      </c>
      <c r="R951" s="17">
        <v>478</v>
      </c>
      <c r="S951" s="17">
        <v>25.93</v>
      </c>
      <c r="T951" s="17">
        <v>59.63</v>
      </c>
      <c r="U951" s="17">
        <v>1.4550000000000001</v>
      </c>
      <c r="V951" s="17">
        <v>347</v>
      </c>
      <c r="W951" s="17">
        <v>26.65</v>
      </c>
      <c r="X951" s="17">
        <v>0.67600000000000005</v>
      </c>
      <c r="Y951" s="17">
        <v>6.7598399999999996</v>
      </c>
      <c r="Z951" s="7">
        <f t="shared" si="308"/>
        <v>26.29</v>
      </c>
      <c r="AA951" s="7">
        <f t="shared" si="322"/>
        <v>299.44</v>
      </c>
      <c r="AB951" s="2">
        <f t="shared" si="309"/>
        <v>554.12100000000009</v>
      </c>
      <c r="AC951" s="42">
        <f t="shared" si="310"/>
        <v>3.5382328851944811</v>
      </c>
      <c r="AD951" s="42">
        <f t="shared" si="311"/>
        <v>2.1098482694414691</v>
      </c>
      <c r="AE951" s="42">
        <f t="shared" si="312"/>
        <v>0.84680627685416032</v>
      </c>
      <c r="AF951" s="42">
        <f t="shared" si="313"/>
        <v>386.01695789220292</v>
      </c>
      <c r="AG951" s="42">
        <f t="shared" si="314"/>
        <v>370.57627957651482</v>
      </c>
      <c r="AH951" s="6">
        <f t="shared" si="315"/>
        <v>378.81600000000003</v>
      </c>
      <c r="AI951" s="4">
        <v>26.810660804748899</v>
      </c>
      <c r="AJ951" s="4">
        <f t="shared" si="323"/>
        <v>299.9606608047489</v>
      </c>
      <c r="AK951" s="8">
        <f t="shared" si="316"/>
        <v>0.20904125685555411</v>
      </c>
      <c r="AL951" s="8">
        <f t="shared" si="317"/>
        <v>440.78685613516143</v>
      </c>
      <c r="AM951" s="8">
        <f t="shared" si="318"/>
        <v>3.1023902075657728</v>
      </c>
      <c r="AN951" s="8">
        <f t="shared" si="319"/>
        <v>47.053484569047868</v>
      </c>
      <c r="AO951" s="22">
        <f t="shared" si="320"/>
        <v>1.0133633030459792E-2</v>
      </c>
      <c r="AP951" s="22">
        <f t="shared" si="321"/>
        <v>0.11205854958440056</v>
      </c>
      <c r="AQ951" s="19">
        <f t="shared" si="324"/>
        <v>0.11205854958440056</v>
      </c>
      <c r="AX951">
        <v>0.2016862757915665</v>
      </c>
      <c r="AY951">
        <v>58.974137931034484</v>
      </c>
      <c r="AZ951">
        <v>2.4572557471264367</v>
      </c>
      <c r="BA951">
        <v>1.9903771551724139</v>
      </c>
      <c r="BB951">
        <v>7.1896551724137909</v>
      </c>
      <c r="BC951">
        <v>0.29956896551724127</v>
      </c>
      <c r="BD951">
        <v>1.6908081896551725</v>
      </c>
      <c r="BE951">
        <v>0.16908081896551727</v>
      </c>
      <c r="BF951">
        <v>0</v>
      </c>
      <c r="BG951">
        <v>26.29</v>
      </c>
      <c r="BH951">
        <v>1.6707123613624226</v>
      </c>
      <c r="BI951">
        <v>3.4194972025496888</v>
      </c>
      <c r="BJ951">
        <v>2.0390461818803796</v>
      </c>
      <c r="BK951">
        <v>0.47145694009111522</v>
      </c>
      <c r="BL951">
        <v>1.309602611364209E-3</v>
      </c>
      <c r="BP951" s="50">
        <f t="shared" si="325"/>
        <v>1.6712127040086673</v>
      </c>
      <c r="BQ951" s="50">
        <f t="shared" si="326"/>
        <v>6.7632327586206908E-2</v>
      </c>
      <c r="BR951" s="50">
        <f t="shared" si="327"/>
        <v>0.48920091370033031</v>
      </c>
      <c r="BS951" s="50">
        <f t="shared" si="328"/>
        <v>0.51753257547734155</v>
      </c>
      <c r="BT951" s="50">
        <f t="shared" si="329"/>
        <v>1.358891426945362E-3</v>
      </c>
      <c r="BU951" s="50">
        <f t="shared" si="329"/>
        <v>1.43759048743706E-3</v>
      </c>
    </row>
    <row r="952" spans="1:73" x14ac:dyDescent="0.25">
      <c r="A952" s="21">
        <v>43739.537499999999</v>
      </c>
      <c r="B952" s="17">
        <v>338045</v>
      </c>
      <c r="C952" s="17">
        <v>13.4</v>
      </c>
      <c r="D952" s="17">
        <v>28.93</v>
      </c>
      <c r="E952" s="17">
        <v>686.1</v>
      </c>
      <c r="F952" s="17">
        <v>80.3</v>
      </c>
      <c r="G952" s="17">
        <v>-100.5</v>
      </c>
      <c r="H952" s="17">
        <v>-15.96</v>
      </c>
      <c r="I952" s="17">
        <v>32.54</v>
      </c>
      <c r="J952" s="17">
        <v>305.7</v>
      </c>
      <c r="K952" s="17">
        <v>605.70000000000005</v>
      </c>
      <c r="L952" s="17">
        <v>-84.5</v>
      </c>
      <c r="M952" s="17">
        <v>0.11700000000000001</v>
      </c>
      <c r="N952" s="17">
        <v>585.6</v>
      </c>
      <c r="O952" s="17">
        <v>64.38</v>
      </c>
      <c r="P952" s="17">
        <v>521.20000000000005</v>
      </c>
      <c r="Q952" s="17">
        <v>394.7</v>
      </c>
      <c r="R952" s="17">
        <v>479.2</v>
      </c>
      <c r="S952" s="17">
        <v>25.93</v>
      </c>
      <c r="T952" s="17">
        <v>60.25</v>
      </c>
      <c r="U952" s="17">
        <v>1.59</v>
      </c>
      <c r="V952" s="17">
        <v>338</v>
      </c>
      <c r="W952" s="17">
        <v>27.05</v>
      </c>
      <c r="X952" s="17">
        <v>0.67800000000000005</v>
      </c>
      <c r="Y952" s="17">
        <v>6.7795920000000001</v>
      </c>
      <c r="Z952" s="7">
        <f t="shared" si="308"/>
        <v>26.490000000000002</v>
      </c>
      <c r="AA952" s="7">
        <f t="shared" si="322"/>
        <v>299.64</v>
      </c>
      <c r="AB952" s="2">
        <f t="shared" si="309"/>
        <v>555.7410000000001</v>
      </c>
      <c r="AC952" s="42">
        <f t="shared" si="310"/>
        <v>3.5512744746144458</v>
      </c>
      <c r="AD952" s="42">
        <f t="shared" si="311"/>
        <v>2.1396428709552033</v>
      </c>
      <c r="AE952" s="42">
        <f t="shared" si="312"/>
        <v>0.84842504820332576</v>
      </c>
      <c r="AF952" s="42">
        <f t="shared" si="313"/>
        <v>387.78918620010688</v>
      </c>
      <c r="AG952" s="42">
        <f t="shared" si="314"/>
        <v>372.27761875210257</v>
      </c>
      <c r="AH952" s="6">
        <f t="shared" si="315"/>
        <v>378.91199999999998</v>
      </c>
      <c r="AI952" s="4">
        <v>26.886260309372201</v>
      </c>
      <c r="AJ952" s="4">
        <f t="shared" si="323"/>
        <v>300.03626030937215</v>
      </c>
      <c r="AK952" s="8">
        <f t="shared" si="316"/>
        <v>0.20946040107691102</v>
      </c>
      <c r="AL952" s="8">
        <f t="shared" si="317"/>
        <v>441.20450472876661</v>
      </c>
      <c r="AM952" s="8">
        <f t="shared" si="318"/>
        <v>3.2431234944109053</v>
      </c>
      <c r="AN952" s="8">
        <f t="shared" si="319"/>
        <v>37.435578203094394</v>
      </c>
      <c r="AO952" s="22">
        <f t="shared" si="320"/>
        <v>1.038216635017938E-2</v>
      </c>
      <c r="AP952" s="22">
        <f t="shared" si="321"/>
        <v>0.11480685152581294</v>
      </c>
      <c r="AQ952" s="19">
        <f t="shared" si="324"/>
        <v>0.11480685152581294</v>
      </c>
      <c r="AX952">
        <v>0.20376844357093943</v>
      </c>
      <c r="AY952">
        <v>59.146551724137936</v>
      </c>
      <c r="AZ952">
        <v>2.4644396551724141</v>
      </c>
      <c r="BA952">
        <v>1.9961961206896557</v>
      </c>
      <c r="BB952">
        <v>7.2844827586206895</v>
      </c>
      <c r="BC952">
        <v>0.30352011494252873</v>
      </c>
      <c r="BD952">
        <v>1.6926760057471268</v>
      </c>
      <c r="BE952">
        <v>0.16926760057471268</v>
      </c>
      <c r="BF952">
        <v>0</v>
      </c>
      <c r="BG952">
        <v>26.490000000000002</v>
      </c>
      <c r="BH952">
        <v>1.8257269103548124</v>
      </c>
      <c r="BI952">
        <v>3.4600440664434875</v>
      </c>
      <c r="BJ952">
        <v>2.0846765500322011</v>
      </c>
      <c r="BK952">
        <v>0.47295886676807214</v>
      </c>
      <c r="BL952">
        <v>1.3137746299113115E-3</v>
      </c>
      <c r="BP952" s="50">
        <f t="shared" si="325"/>
        <v>1.8262736765455538</v>
      </c>
      <c r="BQ952" s="50">
        <f t="shared" si="326"/>
        <v>6.7707040229885079E-2</v>
      </c>
      <c r="BR952" s="50">
        <f t="shared" si="327"/>
        <v>0.49211490130568381</v>
      </c>
      <c r="BS952" s="50">
        <f t="shared" si="328"/>
        <v>0.5203347654434004</v>
      </c>
      <c r="BT952" s="50">
        <f t="shared" si="329"/>
        <v>1.3669858369602329E-3</v>
      </c>
      <c r="BU952" s="50">
        <f t="shared" si="329"/>
        <v>1.44537434845389E-3</v>
      </c>
    </row>
    <row r="953" spans="1:73" x14ac:dyDescent="0.25">
      <c r="A953" s="21">
        <v>43739.537499999999</v>
      </c>
      <c r="B953" s="17">
        <v>338046</v>
      </c>
      <c r="C953" s="17">
        <v>13.41</v>
      </c>
      <c r="D953" s="17">
        <v>28.93</v>
      </c>
      <c r="E953" s="17">
        <v>687.7</v>
      </c>
      <c r="F953" s="17">
        <v>81</v>
      </c>
      <c r="G953" s="17">
        <v>-100.9</v>
      </c>
      <c r="H953" s="17">
        <v>-15.93</v>
      </c>
      <c r="I953" s="17">
        <v>32.520000000000003</v>
      </c>
      <c r="J953" s="17">
        <v>305.7</v>
      </c>
      <c r="K953" s="17">
        <v>606.79999999999995</v>
      </c>
      <c r="L953" s="17">
        <v>-84.9</v>
      </c>
      <c r="M953" s="17">
        <v>0.11799999999999999</v>
      </c>
      <c r="N953" s="17">
        <v>586.9</v>
      </c>
      <c r="O953" s="17">
        <v>65.06</v>
      </c>
      <c r="P953" s="17">
        <v>521.79999999999995</v>
      </c>
      <c r="Q953" s="17">
        <v>394.1</v>
      </c>
      <c r="R953" s="17">
        <v>479.1</v>
      </c>
      <c r="S953" s="17">
        <v>25.93</v>
      </c>
      <c r="T953" s="17">
        <v>60.53</v>
      </c>
      <c r="U953" s="17">
        <v>1.835</v>
      </c>
      <c r="V953" s="17">
        <v>346.5</v>
      </c>
      <c r="W953" s="17">
        <v>25.5</v>
      </c>
      <c r="X953" s="17">
        <v>0.68</v>
      </c>
      <c r="Y953" s="17">
        <v>6.8025650000000004</v>
      </c>
      <c r="Z953" s="7">
        <f t="shared" si="308"/>
        <v>25.715</v>
      </c>
      <c r="AA953" s="7">
        <f t="shared" si="322"/>
        <v>298.86499999999995</v>
      </c>
      <c r="AB953" s="2">
        <f t="shared" si="309"/>
        <v>557.03700000000003</v>
      </c>
      <c r="AC953" s="42">
        <f t="shared" si="310"/>
        <v>3.5595017093803571</v>
      </c>
      <c r="AD953" s="42">
        <f t="shared" si="311"/>
        <v>2.1545663846879304</v>
      </c>
      <c r="AE953" s="42">
        <f t="shared" si="312"/>
        <v>0.84958331839579726</v>
      </c>
      <c r="AF953" s="42">
        <f t="shared" si="313"/>
        <v>384.31670916318785</v>
      </c>
      <c r="AG953" s="42">
        <f t="shared" si="314"/>
        <v>368.94404079666032</v>
      </c>
      <c r="AH953" s="6">
        <f t="shared" si="315"/>
        <v>378.33600000000001</v>
      </c>
      <c r="AI953" s="4">
        <v>26.847821546054501</v>
      </c>
      <c r="AJ953" s="4">
        <f t="shared" si="323"/>
        <v>299.99782154605447</v>
      </c>
      <c r="AK953" s="8">
        <f t="shared" si="316"/>
        <v>0.20783933267678317</v>
      </c>
      <c r="AL953" s="8">
        <f t="shared" si="317"/>
        <v>441.12320436879986</v>
      </c>
      <c r="AM953" s="8">
        <f t="shared" si="318"/>
        <v>3.484038604837782</v>
      </c>
      <c r="AN953" s="8">
        <f t="shared" si="319"/>
        <v>114.97010918638259</v>
      </c>
      <c r="AO953" s="22">
        <f t="shared" si="320"/>
        <v>8.6351606512180892E-3</v>
      </c>
      <c r="AP953" s="22">
        <f t="shared" si="321"/>
        <v>9.5488318463401292E-2</v>
      </c>
      <c r="AQ953" s="19">
        <f t="shared" si="324"/>
        <v>9.5488318463401292E-2</v>
      </c>
      <c r="AX953">
        <v>0.19579950702886931</v>
      </c>
      <c r="AY953">
        <v>59.284482758620697</v>
      </c>
      <c r="AZ953">
        <v>2.4701867816091956</v>
      </c>
      <c r="BA953">
        <v>2.0008512931034486</v>
      </c>
      <c r="BB953">
        <v>7.3275862068965516</v>
      </c>
      <c r="BC953">
        <v>0.30531609195402298</v>
      </c>
      <c r="BD953">
        <v>1.6955352011494256</v>
      </c>
      <c r="BE953">
        <v>0.16955352011494257</v>
      </c>
      <c r="BF953">
        <v>0</v>
      </c>
      <c r="BG953">
        <v>25.715</v>
      </c>
      <c r="BH953">
        <v>2.1070496103780383</v>
      </c>
      <c r="BI953">
        <v>3.3052223045010267</v>
      </c>
      <c r="BJ953">
        <v>2.0006510609144716</v>
      </c>
      <c r="BK953">
        <v>0.46658846890285077</v>
      </c>
      <c r="BL953">
        <v>1.2960790802856966E-3</v>
      </c>
      <c r="BP953" s="50">
        <f t="shared" si="325"/>
        <v>2.1076806267050889</v>
      </c>
      <c r="BQ953" s="50">
        <f t="shared" si="326"/>
        <v>6.7821408045977027E-2</v>
      </c>
      <c r="BR953" s="50">
        <f t="shared" si="327"/>
        <v>0.48865481299230157</v>
      </c>
      <c r="BS953" s="50">
        <f t="shared" si="328"/>
        <v>0.51613720862186485</v>
      </c>
      <c r="BT953" s="50">
        <f t="shared" si="329"/>
        <v>1.357374480534171E-3</v>
      </c>
      <c r="BU953" s="50">
        <f t="shared" si="329"/>
        <v>1.433714468394069E-3</v>
      </c>
    </row>
    <row r="954" spans="1:73" x14ac:dyDescent="0.25">
      <c r="A954" s="21">
        <v>43739.537499999999</v>
      </c>
      <c r="B954" s="17">
        <v>338047</v>
      </c>
      <c r="C954" s="17">
        <v>13.4</v>
      </c>
      <c r="D954" s="17">
        <v>28.94</v>
      </c>
      <c r="E954" s="17">
        <v>687.2</v>
      </c>
      <c r="F954" s="17">
        <v>80.7</v>
      </c>
      <c r="G954" s="17">
        <v>-101.3</v>
      </c>
      <c r="H954" s="17">
        <v>-16.5</v>
      </c>
      <c r="I954" s="17">
        <v>32.49</v>
      </c>
      <c r="J954" s="17">
        <v>305.60000000000002</v>
      </c>
      <c r="K954" s="17">
        <v>606.5</v>
      </c>
      <c r="L954" s="17">
        <v>-84.8</v>
      </c>
      <c r="M954" s="17">
        <v>0.11700000000000001</v>
      </c>
      <c r="N954" s="17">
        <v>585.9</v>
      </c>
      <c r="O954" s="17">
        <v>64.209999999999994</v>
      </c>
      <c r="P954" s="17">
        <v>521.70000000000005</v>
      </c>
      <c r="Q954" s="17">
        <v>393.5</v>
      </c>
      <c r="R954" s="17">
        <v>478.3</v>
      </c>
      <c r="S954" s="17">
        <v>25.93</v>
      </c>
      <c r="T954" s="17">
        <v>58.79</v>
      </c>
      <c r="U954" s="17">
        <v>1.05</v>
      </c>
      <c r="V954" s="17">
        <v>323.5</v>
      </c>
      <c r="W954" s="17">
        <v>26.1</v>
      </c>
      <c r="X954" s="17">
        <v>0.68</v>
      </c>
      <c r="Y954" s="17">
        <v>6.7960770000000004</v>
      </c>
      <c r="Z954" s="7">
        <f t="shared" si="308"/>
        <v>26.015000000000001</v>
      </c>
      <c r="AA954" s="7">
        <f t="shared" si="322"/>
        <v>299.16499999999996</v>
      </c>
      <c r="AB954" s="2">
        <f t="shared" si="309"/>
        <v>556.63200000000006</v>
      </c>
      <c r="AC954" s="42">
        <f t="shared" si="310"/>
        <v>3.2778127674250714</v>
      </c>
      <c r="AD954" s="42">
        <f t="shared" si="311"/>
        <v>1.9270261259691994</v>
      </c>
      <c r="AE954" s="42">
        <f t="shared" si="312"/>
        <v>0.83601127010648479</v>
      </c>
      <c r="AF954" s="42">
        <f t="shared" si="313"/>
        <v>379.69801195011735</v>
      </c>
      <c r="AG954" s="42">
        <f t="shared" si="314"/>
        <v>364.51009147211266</v>
      </c>
      <c r="AH954" s="6">
        <f t="shared" si="315"/>
        <v>377.76</v>
      </c>
      <c r="AI954" s="4">
        <v>25.6114299631706</v>
      </c>
      <c r="AJ954" s="4">
        <f t="shared" si="323"/>
        <v>298.7614299631706</v>
      </c>
      <c r="AK954" s="8">
        <f t="shared" si="316"/>
        <v>0.20846584708300456</v>
      </c>
      <c r="AL954" s="8">
        <f t="shared" si="317"/>
        <v>433.56025447684482</v>
      </c>
      <c r="AM954" s="8">
        <f t="shared" si="318"/>
        <v>2.6354790835823376</v>
      </c>
      <c r="AN954" s="8">
        <f t="shared" si="319"/>
        <v>-30.982679384713148</v>
      </c>
      <c r="AO954" s="22">
        <f t="shared" si="320"/>
        <v>1.2107959270797245E-2</v>
      </c>
      <c r="AP954" s="22">
        <f t="shared" si="321"/>
        <v>0.13389081193627689</v>
      </c>
      <c r="AQ954" s="19">
        <f t="shared" si="324"/>
        <v>0.13389081193627689</v>
      </c>
      <c r="AX954">
        <v>0.19885255045140943</v>
      </c>
      <c r="AY954">
        <v>59.241379310344833</v>
      </c>
      <c r="AZ954">
        <v>2.4683908045977012</v>
      </c>
      <c r="BA954">
        <v>1.9993965517241381</v>
      </c>
      <c r="BB954">
        <v>7.3103448275862082</v>
      </c>
      <c r="BC954">
        <v>0.30459770114942536</v>
      </c>
      <c r="BD954">
        <v>1.6947988505747127</v>
      </c>
      <c r="BE954">
        <v>0.16947988505747127</v>
      </c>
      <c r="BF954">
        <v>0</v>
      </c>
      <c r="BG954">
        <v>26.015000000000001</v>
      </c>
      <c r="BH954">
        <v>1.2056687143852536</v>
      </c>
      <c r="BI954">
        <v>3.3644215891659712</v>
      </c>
      <c r="BJ954">
        <v>1.9779434522706745</v>
      </c>
      <c r="BK954">
        <v>0.47015882706267043</v>
      </c>
      <c r="BL954">
        <v>1.3059967418407512E-3</v>
      </c>
      <c r="BP954" s="50">
        <f t="shared" si="325"/>
        <v>1.2060297863980074</v>
      </c>
      <c r="BQ954" s="50">
        <f t="shared" si="326"/>
        <v>6.7791954022988515E-2</v>
      </c>
      <c r="BR954" s="50">
        <f t="shared" si="327"/>
        <v>0.48338844922725965</v>
      </c>
      <c r="BS954" s="50">
        <f t="shared" si="328"/>
        <v>0.51239623510668653</v>
      </c>
      <c r="BT954" s="50">
        <f t="shared" si="329"/>
        <v>1.3427456922979434E-3</v>
      </c>
      <c r="BU954" s="50">
        <f t="shared" si="329"/>
        <v>1.4233228752963513E-3</v>
      </c>
    </row>
    <row r="955" spans="1:73" x14ac:dyDescent="0.25">
      <c r="A955" s="21">
        <v>43739.537499999999</v>
      </c>
      <c r="B955" s="17">
        <v>338048</v>
      </c>
      <c r="C955" s="17">
        <v>13.41</v>
      </c>
      <c r="D955" s="17">
        <v>28.94</v>
      </c>
      <c r="E955" s="17">
        <v>685.5</v>
      </c>
      <c r="F955" s="17">
        <v>80.7</v>
      </c>
      <c r="G955" s="17">
        <v>-99.7</v>
      </c>
      <c r="H955" s="17">
        <v>-15.98</v>
      </c>
      <c r="I955" s="17">
        <v>32.46</v>
      </c>
      <c r="J955" s="17">
        <v>305.60000000000002</v>
      </c>
      <c r="K955" s="17">
        <v>604.9</v>
      </c>
      <c r="L955" s="17">
        <v>-83.7</v>
      </c>
      <c r="M955" s="17">
        <v>0.11799999999999999</v>
      </c>
      <c r="N955" s="17">
        <v>585.79999999999995</v>
      </c>
      <c r="O955" s="17">
        <v>64.680000000000007</v>
      </c>
      <c r="P955" s="17">
        <v>521.1</v>
      </c>
      <c r="Q955" s="17">
        <v>394.9</v>
      </c>
      <c r="R955" s="17">
        <v>478.6</v>
      </c>
      <c r="S955" s="17">
        <v>25.93</v>
      </c>
      <c r="T955" s="17">
        <v>58.36</v>
      </c>
      <c r="U955" s="17">
        <v>2.06</v>
      </c>
      <c r="V955" s="17">
        <v>320.5</v>
      </c>
      <c r="W955" s="17">
        <v>25.95</v>
      </c>
      <c r="X955" s="17">
        <v>0.67900000000000005</v>
      </c>
      <c r="Y955" s="17">
        <v>6.789282</v>
      </c>
      <c r="Z955" s="7">
        <f t="shared" si="308"/>
        <v>25.939999999999998</v>
      </c>
      <c r="AA955" s="7">
        <f t="shared" si="322"/>
        <v>299.08999999999997</v>
      </c>
      <c r="AB955" s="2">
        <f t="shared" si="309"/>
        <v>555.255</v>
      </c>
      <c r="AC955" s="42">
        <f t="shared" si="310"/>
        <v>3.3862108027296225</v>
      </c>
      <c r="AD955" s="42">
        <f t="shared" si="311"/>
        <v>1.9761926244730077</v>
      </c>
      <c r="AE955" s="42">
        <f t="shared" si="312"/>
        <v>0.83905873398301378</v>
      </c>
      <c r="AF955" s="42">
        <f t="shared" si="313"/>
        <v>380.70010124795078</v>
      </c>
      <c r="AG955" s="42">
        <f t="shared" si="314"/>
        <v>365.47209719803271</v>
      </c>
      <c r="AH955" s="6">
        <f t="shared" si="315"/>
        <v>379.10399999999998</v>
      </c>
      <c r="AI955" s="4">
        <v>26.103611358947699</v>
      </c>
      <c r="AJ955" s="4">
        <f t="shared" si="323"/>
        <v>299.25361135894769</v>
      </c>
      <c r="AK955" s="8">
        <f t="shared" si="316"/>
        <v>0.20830910061318555</v>
      </c>
      <c r="AL955" s="8">
        <f t="shared" si="317"/>
        <v>436.56671537193927</v>
      </c>
      <c r="AM955" s="8">
        <f t="shared" si="318"/>
        <v>3.6914631245618588</v>
      </c>
      <c r="AN955" s="8">
        <f t="shared" si="319"/>
        <v>17.593509139914747</v>
      </c>
      <c r="AO955" s="22">
        <f t="shared" si="320"/>
        <v>1.093281216752336E-2</v>
      </c>
      <c r="AP955" s="22">
        <f t="shared" si="321"/>
        <v>0.12089593837559431</v>
      </c>
      <c r="AQ955" s="19">
        <f t="shared" si="324"/>
        <v>0.12089593837559431</v>
      </c>
      <c r="AX955">
        <v>0.19808555850757967</v>
      </c>
      <c r="AY955">
        <v>59.094827586206897</v>
      </c>
      <c r="AZ955">
        <v>2.4622844827586206</v>
      </c>
      <c r="BA955">
        <v>1.9944504310344828</v>
      </c>
      <c r="BB955">
        <v>7.2155172413793141</v>
      </c>
      <c r="BC955">
        <v>0.30064655172413807</v>
      </c>
      <c r="BD955">
        <v>1.6938038793103447</v>
      </c>
      <c r="BE955">
        <v>0.16938038793103449</v>
      </c>
      <c r="BF955">
        <v>0</v>
      </c>
      <c r="BG955">
        <v>25.939999999999998</v>
      </c>
      <c r="BH955">
        <v>2.3654071920320212</v>
      </c>
      <c r="BI955">
        <v>3.3495358045497672</v>
      </c>
      <c r="BJ955">
        <v>1.954789095535244</v>
      </c>
      <c r="BK955">
        <v>0.47292554287169741</v>
      </c>
      <c r="BL955">
        <v>1.3136820635324927E-3</v>
      </c>
      <c r="BP955" s="50">
        <f t="shared" si="325"/>
        <v>2.3661155809332333</v>
      </c>
      <c r="BQ955" s="50">
        <f t="shared" si="326"/>
        <v>6.7752155172413786E-2</v>
      </c>
      <c r="BR955" s="50">
        <f t="shared" si="327"/>
        <v>0.49750337194042737</v>
      </c>
      <c r="BS955" s="50">
        <f t="shared" si="328"/>
        <v>0.52468972898410893</v>
      </c>
      <c r="BT955" s="50">
        <f t="shared" si="329"/>
        <v>1.3819538109456316E-3</v>
      </c>
      <c r="BU955" s="50">
        <f t="shared" si="329"/>
        <v>1.4574714694003026E-3</v>
      </c>
    </row>
    <row r="956" spans="1:73" x14ac:dyDescent="0.25">
      <c r="A956" s="21">
        <v>43739.537499999999</v>
      </c>
      <c r="B956" s="17">
        <v>338049</v>
      </c>
      <c r="C956" s="17">
        <v>13.4</v>
      </c>
      <c r="D956" s="17">
        <v>28.95</v>
      </c>
      <c r="E956" s="17">
        <v>683.7</v>
      </c>
      <c r="F956" s="17">
        <v>80.2</v>
      </c>
      <c r="G956" s="17">
        <v>-99</v>
      </c>
      <c r="H956" s="17">
        <v>-16.64</v>
      </c>
      <c r="I956" s="17">
        <v>32.4</v>
      </c>
      <c r="J956" s="17">
        <v>305.5</v>
      </c>
      <c r="K956" s="17">
        <v>603.5</v>
      </c>
      <c r="L956" s="17">
        <v>-82.4</v>
      </c>
      <c r="M956" s="17">
        <v>0.11700000000000001</v>
      </c>
      <c r="N956" s="17">
        <v>584.70000000000005</v>
      </c>
      <c r="O956" s="17">
        <v>63.58</v>
      </c>
      <c r="P956" s="17">
        <v>521.1</v>
      </c>
      <c r="Q956" s="17">
        <v>395.2</v>
      </c>
      <c r="R956" s="17">
        <v>477.5</v>
      </c>
      <c r="S956" s="17">
        <v>25.91</v>
      </c>
      <c r="T956" s="17">
        <v>58.4</v>
      </c>
      <c r="U956" s="17">
        <v>2.25</v>
      </c>
      <c r="V956" s="17">
        <v>319.5</v>
      </c>
      <c r="W956" s="17">
        <v>26.05</v>
      </c>
      <c r="X956" s="17">
        <v>0.67700000000000005</v>
      </c>
      <c r="Y956" s="17">
        <v>6.7741829999999998</v>
      </c>
      <c r="Z956" s="7">
        <f t="shared" si="308"/>
        <v>25.98</v>
      </c>
      <c r="AA956" s="7">
        <f t="shared" si="322"/>
        <v>299.13</v>
      </c>
      <c r="AB956" s="2">
        <f t="shared" si="309"/>
        <v>553.79700000000003</v>
      </c>
      <c r="AC956" s="42">
        <f t="shared" si="310"/>
        <v>3.3190330229142795</v>
      </c>
      <c r="AD956" s="42">
        <f t="shared" si="311"/>
        <v>1.938315285381939</v>
      </c>
      <c r="AE956" s="42">
        <f t="shared" si="312"/>
        <v>0.83672387870087273</v>
      </c>
      <c r="AF956" s="42">
        <f t="shared" si="313"/>
        <v>379.84385594874374</v>
      </c>
      <c r="AG956" s="42">
        <f t="shared" si="314"/>
        <v>364.65010171079399</v>
      </c>
      <c r="AH956" s="6">
        <f t="shared" si="315"/>
        <v>379.392</v>
      </c>
      <c r="AI956" s="4">
        <v>25.799932739779202</v>
      </c>
      <c r="AJ956" s="4">
        <f t="shared" si="323"/>
        <v>298.94993273977917</v>
      </c>
      <c r="AK956" s="8">
        <f t="shared" si="316"/>
        <v>0.20839268894883348</v>
      </c>
      <c r="AL956" s="8">
        <f t="shared" si="317"/>
        <v>434.71387954545918</v>
      </c>
      <c r="AM956" s="8">
        <f t="shared" si="318"/>
        <v>3.8579463448835054</v>
      </c>
      <c r="AN956" s="8">
        <f t="shared" si="319"/>
        <v>-20.236314701353582</v>
      </c>
      <c r="AO956" s="22">
        <f t="shared" si="320"/>
        <v>1.1809640047376299E-2</v>
      </c>
      <c r="AP956" s="22">
        <f t="shared" si="321"/>
        <v>0.13059197336681083</v>
      </c>
      <c r="AQ956" s="19">
        <f t="shared" si="324"/>
        <v>0.13059197336681083</v>
      </c>
      <c r="AX956">
        <v>0.19849431039520557</v>
      </c>
      <c r="AY956">
        <v>58.939655172413801</v>
      </c>
      <c r="AZ956">
        <v>2.4558189655172415</v>
      </c>
      <c r="BA956">
        <v>1.9892133620689658</v>
      </c>
      <c r="BB956">
        <v>7.0948275862068977</v>
      </c>
      <c r="BC956">
        <v>0.29561781609195409</v>
      </c>
      <c r="BD956">
        <v>1.6935955459770118</v>
      </c>
      <c r="BE956">
        <v>0.16935955459770119</v>
      </c>
      <c r="BF956">
        <v>0</v>
      </c>
      <c r="BG956">
        <v>25.98</v>
      </c>
      <c r="BH956">
        <v>2.5835758165398288</v>
      </c>
      <c r="BI956">
        <v>3.3574677305307268</v>
      </c>
      <c r="BJ956">
        <v>1.9607611546299444</v>
      </c>
      <c r="BK956">
        <v>0.47371365543316357</v>
      </c>
      <c r="BL956">
        <v>1.3158712650921209E-3</v>
      </c>
      <c r="BP956" s="50">
        <f t="shared" si="325"/>
        <v>2.5843495422814442</v>
      </c>
      <c r="BQ956" s="50">
        <f t="shared" si="326"/>
        <v>6.7743821839080468E-2</v>
      </c>
      <c r="BR956" s="50">
        <f t="shared" si="327"/>
        <v>0.50026179080299282</v>
      </c>
      <c r="BS956" s="50">
        <f t="shared" si="328"/>
        <v>0.52715515324215312</v>
      </c>
      <c r="BT956" s="50">
        <f t="shared" si="329"/>
        <v>1.3896160855638689E-3</v>
      </c>
      <c r="BU956" s="50">
        <f t="shared" si="329"/>
        <v>1.4643198701170918E-3</v>
      </c>
    </row>
    <row r="957" spans="1:73" x14ac:dyDescent="0.25">
      <c r="A957" s="21">
        <v>43739.537499999999</v>
      </c>
      <c r="B957" s="17">
        <v>338050</v>
      </c>
      <c r="C957" s="17">
        <v>13.41</v>
      </c>
      <c r="D957" s="17">
        <v>28.95</v>
      </c>
      <c r="E957" s="17">
        <v>682.3</v>
      </c>
      <c r="F957" s="17">
        <v>79.8</v>
      </c>
      <c r="G957" s="17">
        <v>-98.4</v>
      </c>
      <c r="H957" s="17">
        <v>-17.559999999999999</v>
      </c>
      <c r="I957" s="17">
        <v>32.32</v>
      </c>
      <c r="J957" s="17">
        <v>305.5</v>
      </c>
      <c r="K957" s="17">
        <v>602.5</v>
      </c>
      <c r="L957" s="17">
        <v>-80.900000000000006</v>
      </c>
      <c r="M957" s="17">
        <v>0.11700000000000001</v>
      </c>
      <c r="N957" s="17">
        <v>583.79999999999995</v>
      </c>
      <c r="O957" s="17">
        <v>62.24</v>
      </c>
      <c r="P957" s="17">
        <v>521.6</v>
      </c>
      <c r="Q957" s="17">
        <v>395.3</v>
      </c>
      <c r="R957" s="17">
        <v>476.2</v>
      </c>
      <c r="S957" s="17">
        <v>25.86</v>
      </c>
      <c r="T957" s="17">
        <v>58.28</v>
      </c>
      <c r="U957" s="17">
        <v>1.43</v>
      </c>
      <c r="V957" s="17">
        <v>329</v>
      </c>
      <c r="W957" s="17">
        <v>25.95</v>
      </c>
      <c r="X957" s="17">
        <v>0.67700000000000005</v>
      </c>
      <c r="Y957" s="17">
        <v>6.7659140000000004</v>
      </c>
      <c r="Z957" s="7">
        <f t="shared" si="308"/>
        <v>25.905000000000001</v>
      </c>
      <c r="AA957" s="7">
        <f t="shared" si="322"/>
        <v>299.05499999999995</v>
      </c>
      <c r="AB957" s="2">
        <f t="shared" si="309"/>
        <v>552.66300000000001</v>
      </c>
      <c r="AC957" s="42">
        <f t="shared" si="310"/>
        <v>3.3597487487192192</v>
      </c>
      <c r="AD957" s="42">
        <f t="shared" si="311"/>
        <v>1.9580615707535611</v>
      </c>
      <c r="AE957" s="42">
        <f t="shared" si="312"/>
        <v>0.8379675699260789</v>
      </c>
      <c r="AF957" s="42">
        <f t="shared" si="313"/>
        <v>380.02707759767821</v>
      </c>
      <c r="AG957" s="42">
        <f t="shared" si="314"/>
        <v>364.82599449377108</v>
      </c>
      <c r="AH957" s="6">
        <f t="shared" si="315"/>
        <v>379.488</v>
      </c>
      <c r="AI957" s="4">
        <v>25.9800418956819</v>
      </c>
      <c r="AJ957" s="4">
        <f t="shared" si="323"/>
        <v>299.13004189568187</v>
      </c>
      <c r="AK957" s="8">
        <f t="shared" si="316"/>
        <v>0.20823597915772471</v>
      </c>
      <c r="AL957" s="8">
        <f t="shared" si="317"/>
        <v>435.82526162559111</v>
      </c>
      <c r="AM957" s="8">
        <f t="shared" si="318"/>
        <v>3.0756218883341297</v>
      </c>
      <c r="AN957" s="8">
        <f t="shared" si="319"/>
        <v>6.7232184747377977</v>
      </c>
      <c r="AO957" s="22">
        <f t="shared" si="320"/>
        <v>1.1146909696651986E-2</v>
      </c>
      <c r="AP957" s="22">
        <f t="shared" si="321"/>
        <v>0.12326344650536811</v>
      </c>
      <c r="AQ957" s="19">
        <f t="shared" si="324"/>
        <v>0.12326344650536811</v>
      </c>
      <c r="AX957">
        <v>0.19772848202778792</v>
      </c>
      <c r="AY957">
        <v>58.818965517241374</v>
      </c>
      <c r="AZ957">
        <v>2.4507902298850572</v>
      </c>
      <c r="BA957">
        <v>1.9851400862068964</v>
      </c>
      <c r="BB957">
        <v>6.9741379310344813</v>
      </c>
      <c r="BC957">
        <v>0.29058908045977005</v>
      </c>
      <c r="BD957">
        <v>1.6945510057471265</v>
      </c>
      <c r="BE957">
        <v>0.16945510057471266</v>
      </c>
      <c r="BF957">
        <v>0</v>
      </c>
      <c r="BG957">
        <v>25.905000000000001</v>
      </c>
      <c r="BH957">
        <v>1.642005963400869</v>
      </c>
      <c r="BI957">
        <v>3.3426087713852075</v>
      </c>
      <c r="BJ957">
        <v>1.948072391963299</v>
      </c>
      <c r="BK957">
        <v>0.47104049006159515</v>
      </c>
      <c r="BL957">
        <v>1.3084458057266532E-3</v>
      </c>
      <c r="BP957" s="50">
        <f t="shared" si="325"/>
        <v>1.6424977090944288</v>
      </c>
      <c r="BQ957" s="50">
        <f t="shared" si="326"/>
        <v>6.7782040229885057E-2</v>
      </c>
      <c r="BR957" s="50">
        <f t="shared" si="327"/>
        <v>0.48872946557692737</v>
      </c>
      <c r="BS957" s="50">
        <f t="shared" si="328"/>
        <v>0.51699010269715584</v>
      </c>
      <c r="BT957" s="50">
        <f t="shared" si="329"/>
        <v>1.3575818488247981E-3</v>
      </c>
      <c r="BU957" s="50">
        <f t="shared" si="329"/>
        <v>1.4360836186032106E-3</v>
      </c>
    </row>
    <row r="958" spans="1:73" x14ac:dyDescent="0.25">
      <c r="A958" s="21">
        <v>43739.538194444445</v>
      </c>
      <c r="B958" s="17">
        <v>338051</v>
      </c>
      <c r="C958" s="17">
        <v>13.4</v>
      </c>
      <c r="D958" s="17">
        <v>28.96</v>
      </c>
      <c r="E958" s="17">
        <v>680.9</v>
      </c>
      <c r="F958" s="17">
        <v>78.400000000000006</v>
      </c>
      <c r="G958" s="17">
        <v>-99.7</v>
      </c>
      <c r="H958" s="17">
        <v>-16.8</v>
      </c>
      <c r="I958" s="17">
        <v>32.270000000000003</v>
      </c>
      <c r="J958" s="17">
        <v>305.39999999999998</v>
      </c>
      <c r="K958" s="17">
        <v>602.5</v>
      </c>
      <c r="L958" s="17">
        <v>-82.9</v>
      </c>
      <c r="M958" s="17">
        <v>0.115</v>
      </c>
      <c r="N958" s="17">
        <v>581.20000000000005</v>
      </c>
      <c r="O958" s="17">
        <v>61.6</v>
      </c>
      <c r="P958" s="17">
        <v>519.6</v>
      </c>
      <c r="Q958" s="17">
        <v>393.7</v>
      </c>
      <c r="R958" s="17">
        <v>476.6</v>
      </c>
      <c r="S958" s="17">
        <v>25.79</v>
      </c>
      <c r="T958" s="17">
        <v>59.72</v>
      </c>
      <c r="U958" s="17">
        <v>0.92</v>
      </c>
      <c r="V958" s="17">
        <v>334</v>
      </c>
      <c r="W958" s="17">
        <v>26.8</v>
      </c>
      <c r="X958" s="17">
        <v>0.67500000000000004</v>
      </c>
      <c r="Y958" s="17">
        <v>6.7467899999999998</v>
      </c>
      <c r="Z958" s="7">
        <f t="shared" si="308"/>
        <v>26.295000000000002</v>
      </c>
      <c r="AA958" s="7">
        <f t="shared" si="322"/>
        <v>299.44499999999999</v>
      </c>
      <c r="AB958" s="2">
        <f t="shared" si="309"/>
        <v>551.529</v>
      </c>
      <c r="AC958" s="42">
        <f t="shared" si="310"/>
        <v>3.362725546938087</v>
      </c>
      <c r="AD958" s="42">
        <f t="shared" si="311"/>
        <v>2.0082196966314254</v>
      </c>
      <c r="AE958" s="42">
        <f t="shared" si="312"/>
        <v>0.84084725606362942</v>
      </c>
      <c r="AF958" s="42">
        <f t="shared" si="313"/>
        <v>383.3261378361214</v>
      </c>
      <c r="AG958" s="42">
        <f t="shared" si="314"/>
        <v>367.99309232267655</v>
      </c>
      <c r="AH958" s="6">
        <f t="shared" si="315"/>
        <v>377.952</v>
      </c>
      <c r="AI958" s="4">
        <v>26.029654288457198</v>
      </c>
      <c r="AJ958" s="4">
        <f t="shared" si="323"/>
        <v>299.17965428845719</v>
      </c>
      <c r="AK958" s="8">
        <f t="shared" si="316"/>
        <v>0.20905172864025612</v>
      </c>
      <c r="AL958" s="8">
        <f t="shared" si="317"/>
        <v>436.02971898556984</v>
      </c>
      <c r="AM958" s="8">
        <f t="shared" si="318"/>
        <v>2.4669414261388538</v>
      </c>
      <c r="AN958" s="8">
        <f t="shared" si="319"/>
        <v>-19.068274516190904</v>
      </c>
      <c r="AO958" s="22">
        <f t="shared" si="320"/>
        <v>1.1668667890922515E-2</v>
      </c>
      <c r="AP958" s="22">
        <f t="shared" si="321"/>
        <v>0.1290330916373745</v>
      </c>
      <c r="AQ958" s="19">
        <f t="shared" si="324"/>
        <v>0.1290330916373745</v>
      </c>
      <c r="AX958">
        <v>0.20173811092288518</v>
      </c>
      <c r="AY958">
        <v>58.698275862068968</v>
      </c>
      <c r="AZ958">
        <v>2.4457614942528738</v>
      </c>
      <c r="BA958">
        <v>1.9810668103448279</v>
      </c>
      <c r="BB958">
        <v>7.1465517241379342</v>
      </c>
      <c r="BC958">
        <v>0.29777298850574724</v>
      </c>
      <c r="BD958">
        <v>1.6832938218390807</v>
      </c>
      <c r="BE958">
        <v>0.16832938218390808</v>
      </c>
      <c r="BF958">
        <v>0</v>
      </c>
      <c r="BG958">
        <v>26.295000000000002</v>
      </c>
      <c r="BH958">
        <v>1.0563954449851745</v>
      </c>
      <c r="BI958">
        <v>3.4205058055967061</v>
      </c>
      <c r="BJ958">
        <v>2.042726067102353</v>
      </c>
      <c r="BK958">
        <v>0.46804948803244939</v>
      </c>
      <c r="BL958">
        <v>1.3001374667568038E-3</v>
      </c>
      <c r="BP958" s="50">
        <f t="shared" si="325"/>
        <v>1.0567118128439683</v>
      </c>
      <c r="BQ958" s="50">
        <f t="shared" si="326"/>
        <v>6.733175287356323E-2</v>
      </c>
      <c r="BR958" s="50">
        <f t="shared" si="327"/>
        <v>0.47956855365711976</v>
      </c>
      <c r="BS958" s="50">
        <f t="shared" si="328"/>
        <v>0.50874541232109283</v>
      </c>
      <c r="BT958" s="50">
        <f t="shared" si="329"/>
        <v>1.332134871269777E-3</v>
      </c>
      <c r="BU958" s="50">
        <f t="shared" si="329"/>
        <v>1.4131817008919245E-3</v>
      </c>
    </row>
    <row r="959" spans="1:73" x14ac:dyDescent="0.25">
      <c r="A959" s="21">
        <v>43739.538194444445</v>
      </c>
      <c r="B959" s="17">
        <v>338052</v>
      </c>
      <c r="C959" s="17">
        <v>13.4</v>
      </c>
      <c r="D959" s="17">
        <v>28.96</v>
      </c>
      <c r="E959" s="17">
        <v>683.1</v>
      </c>
      <c r="F959" s="17">
        <v>78.569999999999993</v>
      </c>
      <c r="G959" s="17">
        <v>-100.8</v>
      </c>
      <c r="H959" s="17">
        <v>-15.75</v>
      </c>
      <c r="I959" s="17">
        <v>32.25</v>
      </c>
      <c r="J959" s="17">
        <v>305.39999999999998</v>
      </c>
      <c r="K959" s="17">
        <v>604.6</v>
      </c>
      <c r="L959" s="17">
        <v>-85</v>
      </c>
      <c r="M959" s="17">
        <v>0.115</v>
      </c>
      <c r="N959" s="17">
        <v>582.4</v>
      </c>
      <c r="O959" s="17">
        <v>62.82</v>
      </c>
      <c r="P959" s="17">
        <v>519.6</v>
      </c>
      <c r="Q959" s="17">
        <v>392.5</v>
      </c>
      <c r="R959" s="17">
        <v>477.5</v>
      </c>
      <c r="S959" s="17">
        <v>25.74</v>
      </c>
      <c r="T959" s="17">
        <v>60.17</v>
      </c>
      <c r="U959" s="17">
        <v>0.85499999999999998</v>
      </c>
      <c r="V959" s="17">
        <v>86.5</v>
      </c>
      <c r="W959" s="17">
        <v>26.8</v>
      </c>
      <c r="X959" s="17">
        <v>0.67700000000000005</v>
      </c>
      <c r="Y959" s="17">
        <v>6.7668509999999999</v>
      </c>
      <c r="Z959" s="7">
        <f t="shared" si="308"/>
        <v>26.27</v>
      </c>
      <c r="AA959" s="7">
        <f t="shared" si="322"/>
        <v>299.41999999999996</v>
      </c>
      <c r="AB959" s="2">
        <f t="shared" si="309"/>
        <v>553.31100000000004</v>
      </c>
      <c r="AC959" s="42">
        <f t="shared" si="310"/>
        <v>3.4854119434476694</v>
      </c>
      <c r="AD959" s="42">
        <f t="shared" si="311"/>
        <v>2.0971723663724626</v>
      </c>
      <c r="AE959" s="42">
        <f t="shared" si="312"/>
        <v>0.84608495345199564</v>
      </c>
      <c r="AF959" s="42">
        <f t="shared" si="313"/>
        <v>385.58511015538801</v>
      </c>
      <c r="AG959" s="42">
        <f t="shared" si="314"/>
        <v>370.16170574917248</v>
      </c>
      <c r="AH959" s="6">
        <f t="shared" si="315"/>
        <v>376.8</v>
      </c>
      <c r="AI959" s="4">
        <v>26.577706240694098</v>
      </c>
      <c r="AJ959" s="4">
        <f t="shared" si="323"/>
        <v>299.72770624069409</v>
      </c>
      <c r="AK959" s="8">
        <f t="shared" si="316"/>
        <v>0.208999373213752</v>
      </c>
      <c r="AL959" s="8">
        <f t="shared" si="317"/>
        <v>439.37281696636688</v>
      </c>
      <c r="AM959" s="8">
        <f t="shared" si="318"/>
        <v>2.378197847110286</v>
      </c>
      <c r="AN959" s="8">
        <f t="shared" si="319"/>
        <v>21.31693547716522</v>
      </c>
      <c r="AO959" s="22">
        <f t="shared" si="320"/>
        <v>1.0687437346674449E-2</v>
      </c>
      <c r="AP959" s="22">
        <f t="shared" si="321"/>
        <v>0.11818256337511697</v>
      </c>
      <c r="AQ959" s="19">
        <f t="shared" si="324"/>
        <v>0.11818256337511697</v>
      </c>
      <c r="AX959">
        <v>0.20147904732477906</v>
      </c>
      <c r="AY959">
        <v>58.887931034482762</v>
      </c>
      <c r="AZ959">
        <v>2.4536637931034484</v>
      </c>
      <c r="BA959">
        <v>1.9874676724137934</v>
      </c>
      <c r="BB959">
        <v>7.3275862068965516</v>
      </c>
      <c r="BC959">
        <v>0.30531609195402298</v>
      </c>
      <c r="BD959">
        <v>1.6821515804597704</v>
      </c>
      <c r="BE959">
        <v>0.16821515804597706</v>
      </c>
      <c r="BF959">
        <v>0</v>
      </c>
      <c r="BG959">
        <v>26.27</v>
      </c>
      <c r="BH959">
        <v>0.9817588102851349</v>
      </c>
      <c r="BI959">
        <v>3.4154653813858062</v>
      </c>
      <c r="BJ959">
        <v>2.0550855199798397</v>
      </c>
      <c r="BK959">
        <v>0.46695284745356397</v>
      </c>
      <c r="BL959">
        <v>1.2970912429265664E-3</v>
      </c>
      <c r="BP959" s="50">
        <f t="shared" si="325"/>
        <v>0.98205282606694877</v>
      </c>
      <c r="BQ959" s="50">
        <f t="shared" si="326"/>
        <v>6.7286063218390813E-2</v>
      </c>
      <c r="BR959" s="50">
        <f t="shared" si="327"/>
        <v>0.47768741876272025</v>
      </c>
      <c r="BS959" s="50">
        <f t="shared" si="328"/>
        <v>0.50695578089816118</v>
      </c>
      <c r="BT959" s="50">
        <f t="shared" si="329"/>
        <v>1.3269094965631118E-3</v>
      </c>
      <c r="BU959" s="50">
        <f t="shared" si="329"/>
        <v>1.4082105024948921E-3</v>
      </c>
    </row>
    <row r="960" spans="1:73" x14ac:dyDescent="0.25">
      <c r="A960" s="21">
        <v>43739.538194444445</v>
      </c>
      <c r="B960" s="17">
        <v>338053</v>
      </c>
      <c r="C960" s="17">
        <v>13.4</v>
      </c>
      <c r="D960" s="17">
        <v>28.96</v>
      </c>
      <c r="E960" s="17">
        <v>675.4</v>
      </c>
      <c r="F960" s="17">
        <v>77.42</v>
      </c>
      <c r="G960" s="17">
        <v>-101.4</v>
      </c>
      <c r="H960" s="17">
        <v>-16.64</v>
      </c>
      <c r="I960" s="17">
        <v>32.25</v>
      </c>
      <c r="J960" s="17">
        <v>305.39999999999998</v>
      </c>
      <c r="K960" s="17">
        <v>598</v>
      </c>
      <c r="L960" s="17">
        <v>-84.8</v>
      </c>
      <c r="M960" s="17">
        <v>0.115</v>
      </c>
      <c r="N960" s="17">
        <v>574</v>
      </c>
      <c r="O960" s="17">
        <v>60.79</v>
      </c>
      <c r="P960" s="17">
        <v>513.20000000000005</v>
      </c>
      <c r="Q960" s="17">
        <v>391.8</v>
      </c>
      <c r="R960" s="17">
        <v>476.6</v>
      </c>
      <c r="S960" s="17">
        <v>25.71</v>
      </c>
      <c r="T960" s="17">
        <v>59.88</v>
      </c>
      <c r="U960" s="17">
        <v>0.48</v>
      </c>
      <c r="V960" s="17">
        <v>210</v>
      </c>
      <c r="W960" s="17">
        <v>27</v>
      </c>
      <c r="X960" s="17">
        <v>0.66800000000000004</v>
      </c>
      <c r="Y960" s="17">
        <v>6.6750309999999997</v>
      </c>
      <c r="Z960" s="7">
        <f t="shared" si="308"/>
        <v>26.355</v>
      </c>
      <c r="AA960" s="7">
        <f t="shared" si="322"/>
        <v>299.505</v>
      </c>
      <c r="AB960" s="2">
        <f t="shared" si="309"/>
        <v>547.07400000000007</v>
      </c>
      <c r="AC960" s="42">
        <f t="shared" si="310"/>
        <v>3.4712853437655844</v>
      </c>
      <c r="AD960" s="42">
        <f t="shared" si="311"/>
        <v>2.0786056638468322</v>
      </c>
      <c r="AE960" s="42">
        <f t="shared" si="312"/>
        <v>0.84497541887950978</v>
      </c>
      <c r="AF960" s="42">
        <f t="shared" si="313"/>
        <v>385.51691853229289</v>
      </c>
      <c r="AG960" s="42">
        <f t="shared" si="314"/>
        <v>370.09624179100115</v>
      </c>
      <c r="AH960" s="6">
        <f t="shared" si="315"/>
        <v>376.12799999999999</v>
      </c>
      <c r="AI960" s="4">
        <v>26.5233247890244</v>
      </c>
      <c r="AJ960" s="4">
        <f t="shared" si="323"/>
        <v>299.67332478902438</v>
      </c>
      <c r="AK960" s="8">
        <f t="shared" si="316"/>
        <v>0.20917741733590881</v>
      </c>
      <c r="AL960" s="8">
        <f t="shared" si="317"/>
        <v>439.02211931081621</v>
      </c>
      <c r="AM960" s="8">
        <f t="shared" si="318"/>
        <v>1.7819090885900999</v>
      </c>
      <c r="AN960" s="8">
        <f t="shared" si="319"/>
        <v>8.7372368018108446</v>
      </c>
      <c r="AO960" s="22">
        <f t="shared" si="320"/>
        <v>1.0824528065002661E-2</v>
      </c>
      <c r="AP960" s="22">
        <f t="shared" si="321"/>
        <v>0.11969852384173021</v>
      </c>
      <c r="AQ960" s="19">
        <f t="shared" si="324"/>
        <v>0.11969852384173021</v>
      </c>
      <c r="AX960">
        <v>0.20236100740286586</v>
      </c>
      <c r="AY960">
        <v>58.224137931034484</v>
      </c>
      <c r="AZ960">
        <v>2.4260057471264367</v>
      </c>
      <c r="BA960">
        <v>1.9650646551724138</v>
      </c>
      <c r="BB960">
        <v>7.3103448275862082</v>
      </c>
      <c r="BC960">
        <v>0.30459770114942536</v>
      </c>
      <c r="BD960">
        <v>1.6604669540229884</v>
      </c>
      <c r="BE960">
        <v>0.16604669540229886</v>
      </c>
      <c r="BF960">
        <v>0</v>
      </c>
      <c r="BG960">
        <v>26.355</v>
      </c>
      <c r="BH960">
        <v>0.55116284086183009</v>
      </c>
      <c r="BI960">
        <v>3.4326292769303426</v>
      </c>
      <c r="BJ960">
        <v>2.0554584110258891</v>
      </c>
      <c r="BK960">
        <v>0.46100037989281073</v>
      </c>
      <c r="BL960">
        <v>1.2805566108133632E-3</v>
      </c>
      <c r="BP960" s="50">
        <f t="shared" si="325"/>
        <v>0.5513279023533747</v>
      </c>
      <c r="BQ960" s="50">
        <f t="shared" si="326"/>
        <v>6.6418678160919536E-2</v>
      </c>
      <c r="BR960" s="50">
        <f t="shared" si="327"/>
        <v>0.46707830278302348</v>
      </c>
      <c r="BS960" s="50">
        <f t="shared" si="328"/>
        <v>0.4967208698219408</v>
      </c>
      <c r="BT960" s="50">
        <f t="shared" si="329"/>
        <v>1.297439729952843E-3</v>
      </c>
      <c r="BU960" s="50">
        <f t="shared" si="329"/>
        <v>1.3797801939498357E-3</v>
      </c>
    </row>
    <row r="961" spans="1:73" x14ac:dyDescent="0.25">
      <c r="A961" s="21">
        <v>43739.538194444445</v>
      </c>
      <c r="B961" s="17">
        <v>338054</v>
      </c>
      <c r="C961" s="17">
        <v>13.41</v>
      </c>
      <c r="D961" s="17">
        <v>28.97</v>
      </c>
      <c r="E961" s="17">
        <v>639.6</v>
      </c>
      <c r="F961" s="17">
        <v>71.62</v>
      </c>
      <c r="G961" s="17">
        <v>-101.1</v>
      </c>
      <c r="H961" s="17">
        <v>-16.989999999999998</v>
      </c>
      <c r="I961" s="17">
        <v>32.25</v>
      </c>
      <c r="J961" s="17">
        <v>305.39999999999998</v>
      </c>
      <c r="K961" s="17">
        <v>568</v>
      </c>
      <c r="L961" s="17">
        <v>-84.1</v>
      </c>
      <c r="M961" s="17">
        <v>0.112</v>
      </c>
      <c r="N961" s="17">
        <v>538.5</v>
      </c>
      <c r="O961" s="17">
        <v>54.63</v>
      </c>
      <c r="P961" s="17">
        <v>483.9</v>
      </c>
      <c r="Q961" s="17">
        <v>392.2</v>
      </c>
      <c r="R961" s="17">
        <v>476.2</v>
      </c>
      <c r="S961" s="17">
        <v>25.69</v>
      </c>
      <c r="T961" s="17">
        <v>61.38</v>
      </c>
      <c r="U961" s="17">
        <v>0.56000000000000005</v>
      </c>
      <c r="V961" s="17">
        <v>332.5</v>
      </c>
      <c r="W961" s="17">
        <v>27.75</v>
      </c>
      <c r="X961" s="17">
        <v>0.63100000000000001</v>
      </c>
      <c r="Y961" s="17">
        <v>6.3088189999999997</v>
      </c>
      <c r="Z961" s="7">
        <f t="shared" si="308"/>
        <v>26.72</v>
      </c>
      <c r="AA961" s="7">
        <f t="shared" si="322"/>
        <v>299.87</v>
      </c>
      <c r="AB961" s="2">
        <f t="shared" si="309"/>
        <v>518.07600000000002</v>
      </c>
      <c r="AC961" s="42">
        <f t="shared" si="310"/>
        <v>3.3869828491352019</v>
      </c>
      <c r="AD961" s="42">
        <f t="shared" si="311"/>
        <v>2.0789300727991868</v>
      </c>
      <c r="AE961" s="42">
        <f t="shared" si="312"/>
        <v>0.84484712042032772</v>
      </c>
      <c r="AF961" s="42">
        <f t="shared" si="313"/>
        <v>387.34081827295012</v>
      </c>
      <c r="AG961" s="42">
        <f t="shared" si="314"/>
        <v>371.84718554203209</v>
      </c>
      <c r="AH961" s="6">
        <f t="shared" si="315"/>
        <v>376.512</v>
      </c>
      <c r="AI961" s="4">
        <v>26.179476504198899</v>
      </c>
      <c r="AJ961" s="4">
        <f t="shared" si="323"/>
        <v>299.32947650419885</v>
      </c>
      <c r="AK961" s="8">
        <f t="shared" si="316"/>
        <v>0.20994310913593273</v>
      </c>
      <c r="AL961" s="8">
        <f t="shared" si="317"/>
        <v>436.82982271430194</v>
      </c>
      <c r="AM961" s="8">
        <f t="shared" si="318"/>
        <v>1.9246817918814529</v>
      </c>
      <c r="AN961" s="8">
        <f t="shared" si="319"/>
        <v>-30.304979828083969</v>
      </c>
      <c r="AO961" s="22">
        <f t="shared" si="320"/>
        <v>1.1111862618119363E-2</v>
      </c>
      <c r="AP961" s="22">
        <f t="shared" si="321"/>
        <v>0.12287589302126903</v>
      </c>
      <c r="AQ961" s="19">
        <f t="shared" si="324"/>
        <v>0.12287589302126903</v>
      </c>
      <c r="AX961">
        <v>0.20618526527398603</v>
      </c>
      <c r="AY961">
        <v>55.137931034482762</v>
      </c>
      <c r="AZ961">
        <v>2.2974137931034484</v>
      </c>
      <c r="BA961">
        <v>1.8609051724137933</v>
      </c>
      <c r="BB961">
        <v>7.2413793103448274</v>
      </c>
      <c r="BC961">
        <v>0.30172413793103448</v>
      </c>
      <c r="BD961">
        <v>1.5591810344827588</v>
      </c>
      <c r="BE961">
        <v>0.15591810344827589</v>
      </c>
      <c r="BF961">
        <v>0</v>
      </c>
      <c r="BG961">
        <v>26.72</v>
      </c>
      <c r="BH961">
        <v>0.64302331433880189</v>
      </c>
      <c r="BI961">
        <v>3.5071902507103774</v>
      </c>
      <c r="BJ961">
        <v>2.1527133758860297</v>
      </c>
      <c r="BK961">
        <v>0.43610543474261587</v>
      </c>
      <c r="BL961">
        <v>1.2114039853961553E-3</v>
      </c>
      <c r="BP961" s="50">
        <f t="shared" si="325"/>
        <v>0.6432158860789372</v>
      </c>
      <c r="BQ961" s="50">
        <f t="shared" si="326"/>
        <v>6.2367241379310351E-2</v>
      </c>
      <c r="BR961" s="50">
        <f t="shared" si="327"/>
        <v>0.44268827242201164</v>
      </c>
      <c r="BS961" s="50">
        <f t="shared" si="328"/>
        <v>0.4705184150799045</v>
      </c>
      <c r="BT961" s="50">
        <f t="shared" si="329"/>
        <v>1.2296896456166989E-3</v>
      </c>
      <c r="BU961" s="50">
        <f t="shared" si="329"/>
        <v>1.3069955974441792E-3</v>
      </c>
    </row>
    <row r="962" spans="1:73" x14ac:dyDescent="0.25">
      <c r="A962" s="21">
        <v>43739.538194444445</v>
      </c>
      <c r="B962" s="17">
        <v>338055</v>
      </c>
      <c r="C962" s="17">
        <v>13.4</v>
      </c>
      <c r="D962" s="17">
        <v>28.97</v>
      </c>
      <c r="E962" s="17">
        <v>610.5</v>
      </c>
      <c r="F962" s="17">
        <v>67.17</v>
      </c>
      <c r="G962" s="17">
        <v>-100.8</v>
      </c>
      <c r="H962" s="17">
        <v>-16.559999999999999</v>
      </c>
      <c r="I962" s="17">
        <v>32.26</v>
      </c>
      <c r="J962" s="17">
        <v>305.39999999999998</v>
      </c>
      <c r="K962" s="17">
        <v>543.29999999999995</v>
      </c>
      <c r="L962" s="17">
        <v>-84.3</v>
      </c>
      <c r="M962" s="17">
        <v>0.11</v>
      </c>
      <c r="N962" s="17">
        <v>509.7</v>
      </c>
      <c r="O962" s="17">
        <v>50.62</v>
      </c>
      <c r="P962" s="17">
        <v>459</v>
      </c>
      <c r="Q962" s="17">
        <v>392.5</v>
      </c>
      <c r="R962" s="17">
        <v>476.8</v>
      </c>
      <c r="S962" s="17">
        <v>25.69</v>
      </c>
      <c r="T962" s="17">
        <v>59.93</v>
      </c>
      <c r="U962" s="17">
        <v>0.14499999999999999</v>
      </c>
      <c r="V962" s="17">
        <v>158.5</v>
      </c>
      <c r="W962" s="17">
        <v>27.6</v>
      </c>
      <c r="X962" s="17">
        <v>0.60099999999999998</v>
      </c>
      <c r="Y962" s="17">
        <v>6.0148989999999998</v>
      </c>
      <c r="Z962" s="7">
        <f t="shared" si="308"/>
        <v>26.645000000000003</v>
      </c>
      <c r="AA962" s="7">
        <f t="shared" si="322"/>
        <v>299.79499999999996</v>
      </c>
      <c r="AB962" s="2">
        <f t="shared" si="309"/>
        <v>494.50500000000005</v>
      </c>
      <c r="AC962" s="42">
        <f t="shared" si="310"/>
        <v>3.487579410688793</v>
      </c>
      <c r="AD962" s="42">
        <f t="shared" si="311"/>
        <v>2.0901063408257938</v>
      </c>
      <c r="AE962" s="42">
        <f t="shared" si="312"/>
        <v>0.84552536103638209</v>
      </c>
      <c r="AF962" s="42">
        <f t="shared" si="313"/>
        <v>387.26409990758526</v>
      </c>
      <c r="AG962" s="42">
        <f t="shared" si="314"/>
        <v>371.77353591128184</v>
      </c>
      <c r="AH962" s="6">
        <f t="shared" si="315"/>
        <v>376.8</v>
      </c>
      <c r="AI962" s="4">
        <v>26.622650153893801</v>
      </c>
      <c r="AJ962" s="4">
        <f t="shared" si="323"/>
        <v>299.77265015389378</v>
      </c>
      <c r="AK962" s="8">
        <f t="shared" si="316"/>
        <v>0.20978562293817668</v>
      </c>
      <c r="AL962" s="8">
        <f t="shared" si="317"/>
        <v>439.55872906678042</v>
      </c>
      <c r="AM962" s="8">
        <f t="shared" si="318"/>
        <v>0.97937480057432558</v>
      </c>
      <c r="AN962" s="8">
        <f t="shared" si="319"/>
        <v>-0.63762296000962837</v>
      </c>
      <c r="AO962" s="22">
        <f t="shared" si="320"/>
        <v>9.8441981477183534E-3</v>
      </c>
      <c r="AP962" s="22">
        <f t="shared" si="321"/>
        <v>0.10885795478669601</v>
      </c>
      <c r="AQ962" s="19">
        <f t="shared" si="324"/>
        <v>0.10885795478669601</v>
      </c>
      <c r="AX962">
        <v>0.20539453603735977</v>
      </c>
      <c r="AY962">
        <v>52.629310344827587</v>
      </c>
      <c r="AZ962">
        <v>2.1928879310344827</v>
      </c>
      <c r="BA962">
        <v>1.776239224137931</v>
      </c>
      <c r="BB962">
        <v>7.2672413793103461</v>
      </c>
      <c r="BC962">
        <v>0.30280172413793111</v>
      </c>
      <c r="BD962">
        <v>1.4734375</v>
      </c>
      <c r="BE962">
        <v>0.14734375</v>
      </c>
      <c r="BF962">
        <v>0</v>
      </c>
      <c r="BG962">
        <v>26.645000000000003</v>
      </c>
      <c r="BH962">
        <v>0.16649710817701119</v>
      </c>
      <c r="BI962">
        <v>3.4917553801004808</v>
      </c>
      <c r="BJ962">
        <v>2.0926089992942183</v>
      </c>
      <c r="BK962">
        <v>0.41029105692977624</v>
      </c>
      <c r="BL962">
        <v>1.1396973803604897E-3</v>
      </c>
      <c r="BP962" s="50">
        <f t="shared" si="325"/>
        <v>0.16654697050258194</v>
      </c>
      <c r="BQ962" s="50">
        <f t="shared" si="326"/>
        <v>5.8937499999999997E-2</v>
      </c>
      <c r="BR962" s="50">
        <f t="shared" si="327"/>
        <v>0.41194381610526237</v>
      </c>
      <c r="BS962" s="50">
        <f t="shared" si="328"/>
        <v>0.43894288596459785</v>
      </c>
      <c r="BT962" s="50">
        <f t="shared" si="329"/>
        <v>1.1442883780701733E-3</v>
      </c>
      <c r="BU962" s="50">
        <f t="shared" si="329"/>
        <v>1.2192857943461052E-3</v>
      </c>
    </row>
    <row r="963" spans="1:73" x14ac:dyDescent="0.25">
      <c r="A963" s="21">
        <v>43739.538194444445</v>
      </c>
      <c r="B963" s="17">
        <v>338056</v>
      </c>
      <c r="C963" s="17">
        <v>13.41</v>
      </c>
      <c r="D963" s="17">
        <v>28.98</v>
      </c>
      <c r="E963" s="17">
        <v>622.1</v>
      </c>
      <c r="F963" s="17">
        <v>69.27</v>
      </c>
      <c r="G963" s="17">
        <v>-101.1</v>
      </c>
      <c r="H963" s="17">
        <v>-16.510000000000002</v>
      </c>
      <c r="I963" s="17">
        <v>32.29</v>
      </c>
      <c r="J963" s="17">
        <v>305.39999999999998</v>
      </c>
      <c r="K963" s="17">
        <v>552.79999999999995</v>
      </c>
      <c r="L963" s="17">
        <v>-84.6</v>
      </c>
      <c r="M963" s="17">
        <v>0.111</v>
      </c>
      <c r="N963" s="17">
        <v>521</v>
      </c>
      <c r="O963" s="17">
        <v>52.76</v>
      </c>
      <c r="P963" s="17">
        <v>468.2</v>
      </c>
      <c r="Q963" s="17">
        <v>392.4</v>
      </c>
      <c r="R963" s="17">
        <v>477</v>
      </c>
      <c r="S963" s="17">
        <v>25.69</v>
      </c>
      <c r="T963" s="17">
        <v>61.81</v>
      </c>
      <c r="U963" s="17">
        <v>0.49</v>
      </c>
      <c r="V963" s="17">
        <v>150</v>
      </c>
      <c r="W963" s="17">
        <v>27.95</v>
      </c>
      <c r="X963" s="17">
        <v>0.61599999999999999</v>
      </c>
      <c r="Y963" s="17">
        <v>6.1632980000000002</v>
      </c>
      <c r="Z963" s="7">
        <f t="shared" si="308"/>
        <v>26.82</v>
      </c>
      <c r="AA963" s="7">
        <f t="shared" si="322"/>
        <v>299.96999999999997</v>
      </c>
      <c r="AB963" s="2">
        <f t="shared" si="309"/>
        <v>503.90100000000007</v>
      </c>
      <c r="AC963" s="42">
        <f t="shared" si="310"/>
        <v>3.612121850492604</v>
      </c>
      <c r="AD963" s="42">
        <f t="shared" si="311"/>
        <v>2.2326525157894785</v>
      </c>
      <c r="AE963" s="42">
        <f t="shared" si="312"/>
        <v>0.85346897935165544</v>
      </c>
      <c r="AF963" s="42">
        <f t="shared" si="313"/>
        <v>391.81593258436993</v>
      </c>
      <c r="AG963" s="42">
        <f t="shared" si="314"/>
        <v>376.14329528099512</v>
      </c>
      <c r="AH963" s="6">
        <f t="shared" si="315"/>
        <v>376.70399999999995</v>
      </c>
      <c r="AI963" s="4">
        <v>27.179254368262701</v>
      </c>
      <c r="AJ963" s="4">
        <f t="shared" si="323"/>
        <v>300.3292543682627</v>
      </c>
      <c r="AK963" s="8">
        <f t="shared" si="316"/>
        <v>0.21015321330936751</v>
      </c>
      <c r="AL963" s="8">
        <f t="shared" si="317"/>
        <v>442.92213690866271</v>
      </c>
      <c r="AM963" s="8">
        <f t="shared" si="318"/>
        <v>1.8003749609456359</v>
      </c>
      <c r="AN963" s="8">
        <f t="shared" si="319"/>
        <v>18.841067541686005</v>
      </c>
      <c r="AO963" s="22">
        <f t="shared" si="320"/>
        <v>9.5358816231833534E-3</v>
      </c>
      <c r="AP963" s="22">
        <f t="shared" si="321"/>
        <v>0.10544856523721793</v>
      </c>
      <c r="AQ963" s="19">
        <f t="shared" si="324"/>
        <v>0.10544856523721793</v>
      </c>
      <c r="AX963">
        <v>0.20724355279504844</v>
      </c>
      <c r="AY963">
        <v>53.629310344827587</v>
      </c>
      <c r="AZ963">
        <v>2.2345545977011496</v>
      </c>
      <c r="BA963">
        <v>1.8099892241379314</v>
      </c>
      <c r="BB963">
        <v>7.2931034482758639</v>
      </c>
      <c r="BC963">
        <v>0.30387931034482768</v>
      </c>
      <c r="BD963">
        <v>1.5061099137931038</v>
      </c>
      <c r="BE963">
        <v>0.15061099137931039</v>
      </c>
      <c r="BF963">
        <v>0</v>
      </c>
      <c r="BG963">
        <v>26.82</v>
      </c>
      <c r="BH963">
        <v>0.56264540004645158</v>
      </c>
      <c r="BI963">
        <v>3.5278625162069179</v>
      </c>
      <c r="BJ963">
        <v>2.1805718212674963</v>
      </c>
      <c r="BK963">
        <v>0.4220270712161775</v>
      </c>
      <c r="BL963">
        <v>1.1722974200449375E-3</v>
      </c>
      <c r="BP963" s="50">
        <f t="shared" si="325"/>
        <v>0.56281390031907008</v>
      </c>
      <c r="BQ963" s="50">
        <f t="shared" si="326"/>
        <v>6.0244396551724151E-2</v>
      </c>
      <c r="BR963" s="50">
        <f t="shared" si="327"/>
        <v>0.42760566768452651</v>
      </c>
      <c r="BS963" s="50">
        <f t="shared" si="328"/>
        <v>0.45464775260185991</v>
      </c>
      <c r="BT963" s="50">
        <f t="shared" si="329"/>
        <v>1.1877935213459071E-3</v>
      </c>
      <c r="BU963" s="50">
        <f t="shared" si="329"/>
        <v>1.2629104238940554E-3</v>
      </c>
    </row>
    <row r="964" spans="1:73" x14ac:dyDescent="0.25">
      <c r="A964" s="21">
        <v>43739.538888888892</v>
      </c>
      <c r="B964" s="17">
        <v>338057</v>
      </c>
      <c r="C964" s="17">
        <v>13.39</v>
      </c>
      <c r="D964" s="17">
        <v>28.98</v>
      </c>
      <c r="E964" s="17">
        <v>683</v>
      </c>
      <c r="F964" s="17">
        <v>79.17</v>
      </c>
      <c r="G964" s="17">
        <v>-101.8</v>
      </c>
      <c r="H964" s="17">
        <v>-15.77</v>
      </c>
      <c r="I964" s="17">
        <v>32.31</v>
      </c>
      <c r="J964" s="17">
        <v>305.5</v>
      </c>
      <c r="K964" s="17">
        <v>603.79999999999995</v>
      </c>
      <c r="L964" s="17">
        <v>-86</v>
      </c>
      <c r="M964" s="17">
        <v>0.11600000000000001</v>
      </c>
      <c r="N964" s="17">
        <v>581.20000000000005</v>
      </c>
      <c r="O964" s="17">
        <v>63.4</v>
      </c>
      <c r="P964" s="17">
        <v>517.79999999999995</v>
      </c>
      <c r="Q964" s="17">
        <v>391.9</v>
      </c>
      <c r="R964" s="17">
        <v>477.9</v>
      </c>
      <c r="S964" s="17">
        <v>25.69</v>
      </c>
      <c r="T964" s="17">
        <v>61.44</v>
      </c>
      <c r="U964" s="17">
        <v>0.40500000000000003</v>
      </c>
      <c r="V964" s="17">
        <v>74</v>
      </c>
      <c r="W964" s="17">
        <v>27.2</v>
      </c>
      <c r="X964" s="17">
        <v>0.67600000000000005</v>
      </c>
      <c r="Y964" s="17">
        <v>6.7575479999999999</v>
      </c>
      <c r="Z964" s="7">
        <f t="shared" si="308"/>
        <v>26.445</v>
      </c>
      <c r="AA964" s="7">
        <f t="shared" si="322"/>
        <v>299.59499999999997</v>
      </c>
      <c r="AB964" s="2">
        <f t="shared" si="309"/>
        <v>553.23</v>
      </c>
      <c r="AC964" s="42">
        <f t="shared" si="310"/>
        <v>3.6955408954686204</v>
      </c>
      <c r="AD964" s="42">
        <f t="shared" si="311"/>
        <v>2.2705403261759205</v>
      </c>
      <c r="AE964" s="42">
        <f t="shared" si="312"/>
        <v>0.85567823037534818</v>
      </c>
      <c r="AF964" s="42">
        <f t="shared" si="313"/>
        <v>390.86950267411049</v>
      </c>
      <c r="AG964" s="42">
        <f t="shared" si="314"/>
        <v>375.23472256714604</v>
      </c>
      <c r="AH964" s="6">
        <f t="shared" si="315"/>
        <v>376.22399999999999</v>
      </c>
      <c r="AI964" s="4">
        <v>27.494176259236799</v>
      </c>
      <c r="AJ964" s="4">
        <f t="shared" si="323"/>
        <v>300.64417625923676</v>
      </c>
      <c r="AK964" s="8">
        <f t="shared" si="316"/>
        <v>0.20936604482377774</v>
      </c>
      <c r="AL964" s="8">
        <f t="shared" si="317"/>
        <v>444.92191188785318</v>
      </c>
      <c r="AM964" s="8">
        <f t="shared" si="318"/>
        <v>1.6367880131525891</v>
      </c>
      <c r="AN964" s="8">
        <f t="shared" si="319"/>
        <v>50.024340905512773</v>
      </c>
      <c r="AO964" s="22">
        <f t="shared" si="320"/>
        <v>9.8925524762424558E-3</v>
      </c>
      <c r="AP964" s="22">
        <f t="shared" si="321"/>
        <v>0.10939266093840402</v>
      </c>
      <c r="AQ964" s="19">
        <f t="shared" si="324"/>
        <v>0.10939266093840402</v>
      </c>
      <c r="AX964">
        <v>0.20329838599525174</v>
      </c>
      <c r="AY964">
        <v>58.879310344827587</v>
      </c>
      <c r="AZ964">
        <v>2.4533045977011496</v>
      </c>
      <c r="BA964">
        <v>1.9871767241379312</v>
      </c>
      <c r="BB964">
        <v>7.4137931034482758</v>
      </c>
      <c r="BC964">
        <v>0.30890804597701149</v>
      </c>
      <c r="BD964">
        <v>1.6782686781609197</v>
      </c>
      <c r="BE964">
        <v>0.16782686781609199</v>
      </c>
      <c r="BF964">
        <v>0</v>
      </c>
      <c r="BG964">
        <v>26.445</v>
      </c>
      <c r="BH964">
        <v>0.46504364697716921</v>
      </c>
      <c r="BI964">
        <v>3.4508846840195742</v>
      </c>
      <c r="BJ964">
        <v>2.1202235498616262</v>
      </c>
      <c r="BK964">
        <v>0.46532821751000253</v>
      </c>
      <c r="BL964">
        <v>1.2925783819722292E-3</v>
      </c>
      <c r="BP964" s="50">
        <f t="shared" si="325"/>
        <v>0.46518291761065994</v>
      </c>
      <c r="BQ964" s="50">
        <f t="shared" si="326"/>
        <v>6.7130747126436796E-2</v>
      </c>
      <c r="BR964" s="50">
        <f t="shared" si="327"/>
        <v>0.47051247885646008</v>
      </c>
      <c r="BS964" s="50">
        <f t="shared" si="328"/>
        <v>0.50065882179272403</v>
      </c>
      <c r="BT964" s="50">
        <f t="shared" si="329"/>
        <v>1.3069791079346113E-3</v>
      </c>
      <c r="BU964" s="50">
        <f t="shared" si="329"/>
        <v>1.3907189494242334E-3</v>
      </c>
    </row>
    <row r="965" spans="1:73" x14ac:dyDescent="0.25">
      <c r="A965" s="21">
        <v>43739.538888888892</v>
      </c>
      <c r="B965" s="17">
        <v>338058</v>
      </c>
      <c r="C965" s="17">
        <v>13.41</v>
      </c>
      <c r="D965" s="17">
        <v>28.98</v>
      </c>
      <c r="E965" s="17">
        <v>687.6</v>
      </c>
      <c r="F965" s="17">
        <v>80.3</v>
      </c>
      <c r="G965" s="17">
        <v>-103.3</v>
      </c>
      <c r="H965" s="17">
        <v>-17.559999999999999</v>
      </c>
      <c r="I965" s="17">
        <v>32.33</v>
      </c>
      <c r="J965" s="17">
        <v>305.5</v>
      </c>
      <c r="K965" s="17">
        <v>607.29999999999995</v>
      </c>
      <c r="L965" s="17">
        <v>-85.7</v>
      </c>
      <c r="M965" s="17">
        <v>0.11700000000000001</v>
      </c>
      <c r="N965" s="17">
        <v>584.4</v>
      </c>
      <c r="O965" s="17">
        <v>62.77</v>
      </c>
      <c r="P965" s="17">
        <v>521.6</v>
      </c>
      <c r="Q965" s="17">
        <v>390.5</v>
      </c>
      <c r="R965" s="17">
        <v>476.2</v>
      </c>
      <c r="S965" s="17">
        <v>25.69</v>
      </c>
      <c r="T965" s="17">
        <v>59.38</v>
      </c>
      <c r="U965" s="17">
        <v>0.55000000000000004</v>
      </c>
      <c r="V965" s="17">
        <v>174.5</v>
      </c>
      <c r="W965" s="17">
        <v>26.8</v>
      </c>
      <c r="X965" s="17">
        <v>0.68</v>
      </c>
      <c r="Y965" s="17">
        <v>6.7985410000000002</v>
      </c>
      <c r="Z965" s="7">
        <f t="shared" si="308"/>
        <v>26.245000000000001</v>
      </c>
      <c r="AA965" s="7">
        <f t="shared" si="322"/>
        <v>299.39499999999998</v>
      </c>
      <c r="AB965" s="2">
        <f t="shared" si="309"/>
        <v>556.95600000000002</v>
      </c>
      <c r="AC965" s="42">
        <f t="shared" si="310"/>
        <v>3.7607218563967613</v>
      </c>
      <c r="AD965" s="42">
        <f t="shared" si="311"/>
        <v>2.2331166383283967</v>
      </c>
      <c r="AE965" s="42">
        <f t="shared" si="312"/>
        <v>0.85372855657188651</v>
      </c>
      <c r="AF965" s="42">
        <f t="shared" si="313"/>
        <v>388.93859424185263</v>
      </c>
      <c r="AG965" s="42">
        <f t="shared" si="314"/>
        <v>373.38105047217852</v>
      </c>
      <c r="AH965" s="6">
        <f t="shared" si="315"/>
        <v>374.88</v>
      </c>
      <c r="AI965" s="4">
        <v>27.743329102422699</v>
      </c>
      <c r="AJ965" s="4">
        <f t="shared" si="323"/>
        <v>300.89332910242268</v>
      </c>
      <c r="AK965" s="8">
        <f t="shared" si="316"/>
        <v>0.20894702652932526</v>
      </c>
      <c r="AL965" s="8">
        <f t="shared" si="317"/>
        <v>446.47312753224958</v>
      </c>
      <c r="AM965" s="8">
        <f t="shared" si="318"/>
        <v>1.9074197230814198</v>
      </c>
      <c r="AN965" s="8">
        <f t="shared" si="319"/>
        <v>83.251864489821926</v>
      </c>
      <c r="AO965" s="22">
        <f t="shared" si="320"/>
        <v>9.1549673700171783E-3</v>
      </c>
      <c r="AP965" s="22">
        <f t="shared" si="321"/>
        <v>0.10123638401874233</v>
      </c>
      <c r="AQ965" s="19">
        <f t="shared" si="324"/>
        <v>0.10123638401874233</v>
      </c>
      <c r="AX965">
        <v>0.20122026372909921</v>
      </c>
      <c r="AY965">
        <v>59.275862068965523</v>
      </c>
      <c r="AZ965">
        <v>2.4698275862068968</v>
      </c>
      <c r="BA965">
        <v>2.0005603448275866</v>
      </c>
      <c r="BB965">
        <v>7.387931034482758</v>
      </c>
      <c r="BC965">
        <v>0.30783045977011492</v>
      </c>
      <c r="BD965">
        <v>1.6927298850574717</v>
      </c>
      <c r="BE965">
        <v>0.16927298850574718</v>
      </c>
      <c r="BF965">
        <v>0</v>
      </c>
      <c r="BG965">
        <v>26.245000000000001</v>
      </c>
      <c r="BH965">
        <v>0.6315407551541804</v>
      </c>
      <c r="BI965">
        <v>3.4104314305344361</v>
      </c>
      <c r="BJ965">
        <v>2.0251141834513482</v>
      </c>
      <c r="BK965">
        <v>0.4692712406618747</v>
      </c>
      <c r="BL965">
        <v>1.3035312240607631E-3</v>
      </c>
      <c r="BP965" s="50">
        <f t="shared" si="325"/>
        <v>0.63172988811324193</v>
      </c>
      <c r="BQ965" s="50">
        <f t="shared" si="326"/>
        <v>6.7709195402298875E-2</v>
      </c>
      <c r="BR965" s="50">
        <f t="shared" si="327"/>
        <v>0.47635681931156221</v>
      </c>
      <c r="BS965" s="50">
        <f t="shared" si="328"/>
        <v>0.50638988338172086</v>
      </c>
      <c r="BT965" s="50">
        <f t="shared" si="329"/>
        <v>1.3232133869765619E-3</v>
      </c>
      <c r="BU965" s="50">
        <f t="shared" si="329"/>
        <v>1.4066385649492245E-3</v>
      </c>
    </row>
    <row r="966" spans="1:73" x14ac:dyDescent="0.25">
      <c r="A966" s="21">
        <v>43739.538888888892</v>
      </c>
      <c r="B966" s="17">
        <v>338059</v>
      </c>
      <c r="C966" s="17">
        <v>13.4</v>
      </c>
      <c r="D966" s="17">
        <v>28.99</v>
      </c>
      <c r="E966" s="17">
        <v>684.7</v>
      </c>
      <c r="F966" s="17">
        <v>80.099999999999994</v>
      </c>
      <c r="G966" s="17">
        <v>-100.9</v>
      </c>
      <c r="H966" s="17">
        <v>-17.21</v>
      </c>
      <c r="I966" s="17">
        <v>32.340000000000003</v>
      </c>
      <c r="J966" s="17">
        <v>305.5</v>
      </c>
      <c r="K966" s="17">
        <v>604.6</v>
      </c>
      <c r="L966" s="17">
        <v>-83.6</v>
      </c>
      <c r="M966" s="17">
        <v>0.11700000000000001</v>
      </c>
      <c r="N966" s="17">
        <v>583.9</v>
      </c>
      <c r="O966" s="17">
        <v>62.92</v>
      </c>
      <c r="P966" s="17">
        <v>520.9</v>
      </c>
      <c r="Q966" s="17">
        <v>393</v>
      </c>
      <c r="R966" s="17">
        <v>476.6</v>
      </c>
      <c r="S966" s="17">
        <v>25.69</v>
      </c>
      <c r="T966" s="17">
        <v>61.09</v>
      </c>
      <c r="U966" s="17">
        <v>1.74</v>
      </c>
      <c r="V966" s="17">
        <v>327.5</v>
      </c>
      <c r="W966" s="17">
        <v>26.85</v>
      </c>
      <c r="X966" s="17">
        <v>0.67800000000000005</v>
      </c>
      <c r="Y966" s="17">
        <v>6.7766000000000002</v>
      </c>
      <c r="Z966" s="7">
        <f t="shared" ref="Z966:Z1029" si="330">AVERAGE(S966,W966)</f>
        <v>26.270000000000003</v>
      </c>
      <c r="AA966" s="7">
        <f t="shared" si="322"/>
        <v>299.41999999999996</v>
      </c>
      <c r="AB966" s="2">
        <f t="shared" ref="AB966:AB1029" si="331">E966*$U$1827</f>
        <v>554.60700000000008</v>
      </c>
      <c r="AC966" s="42">
        <f t="shared" ref="AC966:AC1029" si="332">0.61121*EXP((18.678 - (AI966/234.5))*(AI966/(257.15+Z966)))</f>
        <v>3.7901900025537194</v>
      </c>
      <c r="AD966" s="42">
        <f t="shared" ref="AD966:AD1029" si="333">T966*AC966/100</f>
        <v>2.3154270725600674</v>
      </c>
      <c r="AE966" s="42">
        <f t="shared" ref="AE966:AE1029" si="334">1.72*(AD966/AA966)^(0.143)</f>
        <v>0.85814868224359941</v>
      </c>
      <c r="AF966" s="42">
        <f t="shared" ref="AF966:AF1029" si="335">AE966*$U$1834*AA966^4</f>
        <v>391.082896371792</v>
      </c>
      <c r="AG966" s="42">
        <f t="shared" ref="AG966:AG1029" si="336">$U$1831*AF966</f>
        <v>375.43958051692033</v>
      </c>
      <c r="AH966" s="6">
        <f t="shared" ref="AH966:AH1029" si="337">$U$1831*($U$1832*Q966+$U$1833*R966)</f>
        <v>377.28</v>
      </c>
      <c r="AI966" s="4">
        <v>27.865751854774398</v>
      </c>
      <c r="AJ966" s="4">
        <f t="shared" si="323"/>
        <v>301.01575185477435</v>
      </c>
      <c r="AK966" s="8">
        <f t="shared" ref="AK966:AK1029" si="338">(4*$U$1834*AA966^3) / $U$1838</f>
        <v>0.208999373213752</v>
      </c>
      <c r="AL966" s="8">
        <f t="shared" ref="AL966:AL1029" si="339">$U$1831*$U$1834*AA966^4   +    $U$1838*AK966*(AJ966-AA966)</f>
        <v>447.21463411514003</v>
      </c>
      <c r="AM966" s="8">
        <f t="shared" ref="AM966:AM1029" si="340">1.4*0.135*SQRT(U966/$U$1844)</f>
        <v>3.3926538284947374</v>
      </c>
      <c r="AN966" s="8">
        <f t="shared" ref="AN966:AN1029" si="341">AM966*$U$1838*(AJ966-AA966)</f>
        <v>157.70497391653527</v>
      </c>
      <c r="AO966" s="22">
        <f t="shared" ref="AO966:AO1029" si="342">(AB966+AH966-AL966-AN966)/$U$1824</f>
        <v>7.4441528462059247E-3</v>
      </c>
      <c r="AP966" s="22">
        <f t="shared" ref="AP966:AP1029" si="343">AO966*10*$U$1841*$U$1842</f>
        <v>8.2318055955157662E-2</v>
      </c>
      <c r="AQ966" s="19">
        <f t="shared" si="324"/>
        <v>8.2318055955157662E-2</v>
      </c>
      <c r="AX966">
        <v>0.20147904732477906</v>
      </c>
      <c r="AY966">
        <v>59.025862068965523</v>
      </c>
      <c r="AZ966">
        <v>2.4594109195402303</v>
      </c>
      <c r="BA966">
        <v>1.9921228448275867</v>
      </c>
      <c r="BB966">
        <v>7.2068965517241397</v>
      </c>
      <c r="BC966">
        <v>0.30028735632183917</v>
      </c>
      <c r="BD966">
        <v>1.6918354885057476</v>
      </c>
      <c r="BE966">
        <v>0.16918354885057477</v>
      </c>
      <c r="BF966">
        <v>0</v>
      </c>
      <c r="BG966">
        <v>26.270000000000003</v>
      </c>
      <c r="BH966">
        <v>1.9979652981241343</v>
      </c>
      <c r="BI966">
        <v>3.4154653813858062</v>
      </c>
      <c r="BJ966">
        <v>2.0865078014885894</v>
      </c>
      <c r="BK966">
        <v>0.46962767436562308</v>
      </c>
      <c r="BL966">
        <v>1.3045213176822864E-3</v>
      </c>
      <c r="BP966" s="50">
        <f t="shared" si="325"/>
        <v>1.9985636460309835</v>
      </c>
      <c r="BQ966" s="50">
        <f t="shared" si="326"/>
        <v>6.7673419540229901E-2</v>
      </c>
      <c r="BR966" s="50">
        <f t="shared" si="327"/>
        <v>0.4904110917274232</v>
      </c>
      <c r="BS966" s="50">
        <f t="shared" si="328"/>
        <v>0.51825776453923267</v>
      </c>
      <c r="BT966" s="50">
        <f t="shared" si="329"/>
        <v>1.3622530325761754E-3</v>
      </c>
      <c r="BU966" s="50">
        <f t="shared" si="329"/>
        <v>1.4396049014978685E-3</v>
      </c>
    </row>
    <row r="967" spans="1:73" x14ac:dyDescent="0.25">
      <c r="A967" s="21">
        <v>43739.538888888892</v>
      </c>
      <c r="B967" s="17">
        <v>338060</v>
      </c>
      <c r="C967" s="17">
        <v>13.41</v>
      </c>
      <c r="D967" s="17">
        <v>28.99</v>
      </c>
      <c r="E967" s="17">
        <v>684.8</v>
      </c>
      <c r="F967" s="17">
        <v>80.3</v>
      </c>
      <c r="G967" s="17">
        <v>-99.1</v>
      </c>
      <c r="H967" s="17">
        <v>-16.690000000000001</v>
      </c>
      <c r="I967" s="17">
        <v>32.32</v>
      </c>
      <c r="J967" s="17">
        <v>305.5</v>
      </c>
      <c r="K967" s="17">
        <v>604.5</v>
      </c>
      <c r="L967" s="17">
        <v>-82.4</v>
      </c>
      <c r="M967" s="17">
        <v>0.11700000000000001</v>
      </c>
      <c r="N967" s="17">
        <v>585.70000000000005</v>
      </c>
      <c r="O967" s="17">
        <v>63.61</v>
      </c>
      <c r="P967" s="17">
        <v>522.1</v>
      </c>
      <c r="Q967" s="17">
        <v>394.6</v>
      </c>
      <c r="R967" s="17">
        <v>477</v>
      </c>
      <c r="S967" s="17">
        <v>25.69</v>
      </c>
      <c r="T967" s="17">
        <v>59.3</v>
      </c>
      <c r="U967" s="17">
        <v>1.405</v>
      </c>
      <c r="V967" s="17">
        <v>327.5</v>
      </c>
      <c r="W967" s="17">
        <v>26.35</v>
      </c>
      <c r="X967" s="17">
        <v>0.67800000000000005</v>
      </c>
      <c r="Y967" s="17">
        <v>6.7843739999999997</v>
      </c>
      <c r="Z967" s="7">
        <f t="shared" si="330"/>
        <v>26.020000000000003</v>
      </c>
      <c r="AA967" s="7">
        <f t="shared" ref="AA967:AA1030" si="344">CONVERT(Z967,"C","K")</f>
        <v>299.16999999999996</v>
      </c>
      <c r="AB967" s="2">
        <f t="shared" si="331"/>
        <v>554.68799999999999</v>
      </c>
      <c r="AC967" s="42">
        <f t="shared" si="332"/>
        <v>3.5876832247707173</v>
      </c>
      <c r="AD967" s="42">
        <f t="shared" si="333"/>
        <v>2.1274961522890354</v>
      </c>
      <c r="AE967" s="42">
        <f t="shared" si="334"/>
        <v>0.84792492759590887</v>
      </c>
      <c r="AF967" s="42">
        <f t="shared" si="335"/>
        <v>385.13468053009666</v>
      </c>
      <c r="AG967" s="42">
        <f t="shared" si="336"/>
        <v>369.72929330889281</v>
      </c>
      <c r="AH967" s="6">
        <f t="shared" si="337"/>
        <v>378.81600000000003</v>
      </c>
      <c r="AI967" s="4">
        <v>26.997996980820901</v>
      </c>
      <c r="AJ967" s="4">
        <f t="shared" ref="AJ967:AJ1030" si="345">CONVERT(AI967,"C","K")</f>
        <v>300.14799698082089</v>
      </c>
      <c r="AK967" s="8">
        <f t="shared" si="338"/>
        <v>0.2084762996425234</v>
      </c>
      <c r="AL967" s="8">
        <f t="shared" si="339"/>
        <v>441.97941938019341</v>
      </c>
      <c r="AM967" s="8">
        <f t="shared" si="340"/>
        <v>3.0486185396011751</v>
      </c>
      <c r="AN967" s="8">
        <f t="shared" si="341"/>
        <v>86.852252259298069</v>
      </c>
      <c r="AO967" s="22">
        <f t="shared" si="342"/>
        <v>9.2132816266812662E-3</v>
      </c>
      <c r="AP967" s="22">
        <f t="shared" si="343"/>
        <v>0.10188122787703366</v>
      </c>
      <c r="AQ967" s="19">
        <f t="shared" ref="AQ967:AQ1030" si="346">MAX(AP967,0)</f>
        <v>0.10188122787703366</v>
      </c>
      <c r="AX967">
        <v>0.19890377199755133</v>
      </c>
      <c r="AY967">
        <v>59.03448275862069</v>
      </c>
      <c r="AZ967">
        <v>2.4597701149425286</v>
      </c>
      <c r="BA967">
        <v>1.9924137931034482</v>
      </c>
      <c r="BB967">
        <v>7.1034482758620676</v>
      </c>
      <c r="BC967">
        <v>0.29597701149425282</v>
      </c>
      <c r="BD967">
        <v>1.6964367816091954</v>
      </c>
      <c r="BE967">
        <v>0.16964367816091955</v>
      </c>
      <c r="BF967">
        <v>0</v>
      </c>
      <c r="BG967">
        <v>26.020000000000003</v>
      </c>
      <c r="BH967">
        <v>1.6132995654393154</v>
      </c>
      <c r="BI967">
        <v>3.3654160214610802</v>
      </c>
      <c r="BJ967">
        <v>1.9956917007264203</v>
      </c>
      <c r="BK967">
        <v>0.47089437501915271</v>
      </c>
      <c r="BL967">
        <v>1.3080399306087574E-3</v>
      </c>
      <c r="BP967" s="50">
        <f t="shared" ref="BP967:BP1030" si="347">U967*(LN((2-0.08)/0.015)/LN(($AW$13-0.08)/0.015))</f>
        <v>1.6137827141801906</v>
      </c>
      <c r="BQ967" s="50">
        <f t="shared" ref="BQ967:BQ1030" si="348">0.04*BD967</f>
        <v>6.7857471264367822E-2</v>
      </c>
      <c r="BR967" s="50">
        <f t="shared" ref="BR967:BR1030" si="349">(0.408*AX967*(BD967-BE967) + $BF$6*($BN$7/(BG967+273))*BP967*(BI967-BJ967))  /  (AX967 + $BF$6*(1 + $BN$8*BP967))</f>
        <v>0.48822549585304692</v>
      </c>
      <c r="BS967" s="50">
        <f t="shared" ref="BS967:BS1030" si="350">(0.408*AX967*(BD967-BQ967) + $BF$6*($BN$7/(BG967+273))*BP967*(BI967-BJ967))  /  (AX967 + $BF$6*(1 + $BN$8*BP967))</f>
        <v>0.51661551610289835</v>
      </c>
      <c r="BT967" s="50">
        <f t="shared" ref="BT967:BU1030" si="351">BR967/60/6</f>
        <v>1.3561819329251303E-3</v>
      </c>
      <c r="BU967" s="50">
        <f t="shared" si="351"/>
        <v>1.4350431002858287E-3</v>
      </c>
    </row>
    <row r="968" spans="1:73" x14ac:dyDescent="0.25">
      <c r="A968" s="21">
        <v>43739.538888888892</v>
      </c>
      <c r="B968" s="17">
        <v>338061</v>
      </c>
      <c r="C968" s="17">
        <v>13.4</v>
      </c>
      <c r="D968" s="17">
        <v>28.99</v>
      </c>
      <c r="E968" s="17">
        <v>685.3</v>
      </c>
      <c r="F968" s="17">
        <v>80.5</v>
      </c>
      <c r="G968" s="17">
        <v>-97.9</v>
      </c>
      <c r="H968" s="17">
        <v>-15.54</v>
      </c>
      <c r="I968" s="17">
        <v>32.28</v>
      </c>
      <c r="J968" s="17">
        <v>305.39999999999998</v>
      </c>
      <c r="K968" s="17">
        <v>604.79999999999995</v>
      </c>
      <c r="L968" s="17">
        <v>-82.3</v>
      </c>
      <c r="M968" s="17">
        <v>0.11700000000000001</v>
      </c>
      <c r="N968" s="17">
        <v>587.4</v>
      </c>
      <c r="O968" s="17">
        <v>64.930000000000007</v>
      </c>
      <c r="P968" s="17">
        <v>522.5</v>
      </c>
      <c r="Q968" s="17">
        <v>395.6</v>
      </c>
      <c r="R968" s="17">
        <v>477.9</v>
      </c>
      <c r="S968" s="17">
        <v>25.69</v>
      </c>
      <c r="T968" s="17">
        <v>58.81</v>
      </c>
      <c r="U968" s="17">
        <v>2.0350000000000001</v>
      </c>
      <c r="V968" s="17">
        <v>329.5</v>
      </c>
      <c r="W968" s="17">
        <v>26</v>
      </c>
      <c r="X968" s="17">
        <v>0.67900000000000005</v>
      </c>
      <c r="Y968" s="17">
        <v>6.7940630000000004</v>
      </c>
      <c r="Z968" s="7">
        <f t="shared" si="330"/>
        <v>25.844999999999999</v>
      </c>
      <c r="AA968" s="7">
        <f t="shared" si="344"/>
        <v>298.995</v>
      </c>
      <c r="AB968" s="2">
        <f t="shared" si="331"/>
        <v>555.09299999999996</v>
      </c>
      <c r="AC968" s="42">
        <f t="shared" si="332"/>
        <v>3.4564123849531803</v>
      </c>
      <c r="AD968" s="42">
        <f t="shared" si="333"/>
        <v>2.0327161235909652</v>
      </c>
      <c r="AE968" s="42">
        <f t="shared" si="334"/>
        <v>0.84248752374105207</v>
      </c>
      <c r="AF968" s="42">
        <f t="shared" si="335"/>
        <v>381.77038888761564</v>
      </c>
      <c r="AG968" s="42">
        <f t="shared" si="336"/>
        <v>366.49957333211103</v>
      </c>
      <c r="AH968" s="6">
        <f t="shared" si="337"/>
        <v>379.77600000000001</v>
      </c>
      <c r="AI968" s="4">
        <v>26.409468654227901</v>
      </c>
      <c r="AJ968" s="4">
        <f t="shared" si="345"/>
        <v>299.55946865422789</v>
      </c>
      <c r="AK968" s="8">
        <f t="shared" si="338"/>
        <v>0.20811066790538829</v>
      </c>
      <c r="AL968" s="8">
        <f t="shared" si="339"/>
        <v>438.44273028404882</v>
      </c>
      <c r="AM968" s="8">
        <f t="shared" si="340"/>
        <v>3.6689950940277916</v>
      </c>
      <c r="AN968" s="8">
        <f t="shared" si="341"/>
        <v>60.329183223744629</v>
      </c>
      <c r="AO968" s="22">
        <f t="shared" si="342"/>
        <v>9.928737382923998E-3</v>
      </c>
      <c r="AP968" s="22">
        <f t="shared" si="343"/>
        <v>0.10979279661998954</v>
      </c>
      <c r="AQ968" s="19">
        <f t="shared" si="346"/>
        <v>0.10979279661998954</v>
      </c>
      <c r="AX968">
        <v>0.19711761148516033</v>
      </c>
      <c r="AY968">
        <v>59.077586206896548</v>
      </c>
      <c r="AZ968">
        <v>2.461566091954023</v>
      </c>
      <c r="BA968">
        <v>1.9938685344827587</v>
      </c>
      <c r="BB968">
        <v>7.0948275862068932</v>
      </c>
      <c r="BC968">
        <v>0.29561781609195387</v>
      </c>
      <c r="BD968">
        <v>1.6982507183908049</v>
      </c>
      <c r="BE968">
        <v>0.16982507183908049</v>
      </c>
      <c r="BF968">
        <v>0</v>
      </c>
      <c r="BG968">
        <v>25.844999999999999</v>
      </c>
      <c r="BH968">
        <v>2.3367007940704676</v>
      </c>
      <c r="BI968">
        <v>3.3307629022554432</v>
      </c>
      <c r="BJ968">
        <v>1.9588216628164261</v>
      </c>
      <c r="BK968">
        <v>0.47205831400073545</v>
      </c>
      <c r="BL968">
        <v>1.3112730944464873E-3</v>
      </c>
      <c r="BP968" s="50">
        <f t="shared" si="347"/>
        <v>2.3374005860189953</v>
      </c>
      <c r="BQ968" s="50">
        <f t="shared" si="348"/>
        <v>6.7930028735632197E-2</v>
      </c>
      <c r="BR968" s="50">
        <f t="shared" si="349"/>
        <v>0.49640783631113805</v>
      </c>
      <c r="BS968" s="50">
        <f t="shared" si="350"/>
        <v>0.52366093698144334</v>
      </c>
      <c r="BT968" s="50">
        <f t="shared" si="351"/>
        <v>1.3789106564198279E-3</v>
      </c>
      <c r="BU968" s="50">
        <f t="shared" si="351"/>
        <v>1.4546137138373428E-3</v>
      </c>
    </row>
    <row r="969" spans="1:73" x14ac:dyDescent="0.25">
      <c r="A969" s="21">
        <v>43739.538888888892</v>
      </c>
      <c r="B969" s="17">
        <v>338062</v>
      </c>
      <c r="C969" s="17">
        <v>13.41</v>
      </c>
      <c r="D969" s="17">
        <v>29</v>
      </c>
      <c r="E969" s="17">
        <v>684.2</v>
      </c>
      <c r="F969" s="17">
        <v>79.599999999999994</v>
      </c>
      <c r="G969" s="17">
        <v>-98.5</v>
      </c>
      <c r="H969" s="17">
        <v>-16.09</v>
      </c>
      <c r="I969" s="17">
        <v>32.22</v>
      </c>
      <c r="J969" s="17">
        <v>305.39999999999998</v>
      </c>
      <c r="K969" s="17">
        <v>604.6</v>
      </c>
      <c r="L969" s="17">
        <v>-82.5</v>
      </c>
      <c r="M969" s="17">
        <v>0.11600000000000001</v>
      </c>
      <c r="N969" s="17">
        <v>585.70000000000005</v>
      </c>
      <c r="O969" s="17">
        <v>63.51</v>
      </c>
      <c r="P969" s="17">
        <v>522.20000000000005</v>
      </c>
      <c r="Q969" s="17">
        <v>394.5</v>
      </c>
      <c r="R969" s="17">
        <v>476.9</v>
      </c>
      <c r="S969" s="17">
        <v>25.68</v>
      </c>
      <c r="T969" s="17">
        <v>58.42</v>
      </c>
      <c r="U969" s="17">
        <v>1.2949999999999999</v>
      </c>
      <c r="V969" s="17">
        <v>322.5</v>
      </c>
      <c r="W969" s="17">
        <v>25.85</v>
      </c>
      <c r="X969" s="17">
        <v>0.67800000000000005</v>
      </c>
      <c r="Y969" s="17">
        <v>6.7812400000000004</v>
      </c>
      <c r="Z969" s="7">
        <f t="shared" si="330"/>
        <v>25.765000000000001</v>
      </c>
      <c r="AA969" s="7">
        <f t="shared" si="344"/>
        <v>298.91499999999996</v>
      </c>
      <c r="AB969" s="2">
        <f t="shared" si="331"/>
        <v>554.20200000000011</v>
      </c>
      <c r="AC969" s="42">
        <f t="shared" si="332"/>
        <v>3.3051324739219563</v>
      </c>
      <c r="AD969" s="42">
        <f t="shared" si="333"/>
        <v>1.9308583912652069</v>
      </c>
      <c r="AE969" s="42">
        <f t="shared" si="334"/>
        <v>0.83634879423207142</v>
      </c>
      <c r="AF969" s="42">
        <f t="shared" si="335"/>
        <v>378.58319365245171</v>
      </c>
      <c r="AG969" s="42">
        <f t="shared" si="336"/>
        <v>363.43986590635365</v>
      </c>
      <c r="AH969" s="6">
        <f t="shared" si="337"/>
        <v>378.71999999999997</v>
      </c>
      <c r="AI969" s="4">
        <v>25.715897391006902</v>
      </c>
      <c r="AJ969" s="4">
        <f t="shared" si="345"/>
        <v>298.86589739100685</v>
      </c>
      <c r="AK969" s="8">
        <f t="shared" si="338"/>
        <v>0.20794366445169324</v>
      </c>
      <c r="AL969" s="8">
        <f t="shared" si="339"/>
        <v>434.25794329706571</v>
      </c>
      <c r="AM969" s="8">
        <f t="shared" si="340"/>
        <v>2.9268455716009343</v>
      </c>
      <c r="AN969" s="8">
        <f t="shared" si="341"/>
        <v>-4.1864399048596441</v>
      </c>
      <c r="AO969" s="22">
        <f t="shared" si="342"/>
        <v>1.1448529876341941E-2</v>
      </c>
      <c r="AP969" s="22">
        <f t="shared" si="343"/>
        <v>0.12659878732142577</v>
      </c>
      <c r="AQ969" s="19">
        <f t="shared" si="346"/>
        <v>0.12659878732142577</v>
      </c>
      <c r="AX969">
        <v>0.19630558936732564</v>
      </c>
      <c r="AY969">
        <v>58.982758620689658</v>
      </c>
      <c r="AZ969">
        <v>2.4576149425287359</v>
      </c>
      <c r="BA969">
        <v>1.9906681034482763</v>
      </c>
      <c r="BB969">
        <v>7.1034482758620676</v>
      </c>
      <c r="BC969">
        <v>0.29597701149425282</v>
      </c>
      <c r="BD969">
        <v>1.6946910919540235</v>
      </c>
      <c r="BE969">
        <v>0.16946910919540237</v>
      </c>
      <c r="BF969">
        <v>0</v>
      </c>
      <c r="BG969">
        <v>25.765000000000001</v>
      </c>
      <c r="BH969">
        <v>1.4869914144084793</v>
      </c>
      <c r="BI969">
        <v>3.3150253363689925</v>
      </c>
      <c r="BJ969">
        <v>1.9366378015067656</v>
      </c>
      <c r="BK969">
        <v>0.46927604275514939</v>
      </c>
      <c r="BL969">
        <v>1.3035445632087483E-3</v>
      </c>
      <c r="BP969" s="50">
        <f t="shared" si="347"/>
        <v>1.4874367365575423</v>
      </c>
      <c r="BQ969" s="50">
        <f t="shared" si="348"/>
        <v>6.7787643678160939E-2</v>
      </c>
      <c r="BR969" s="50">
        <f t="shared" si="349"/>
        <v>0.48545186900788473</v>
      </c>
      <c r="BS969" s="50">
        <f t="shared" si="350"/>
        <v>0.51389286010269386</v>
      </c>
      <c r="BT969" s="50">
        <f t="shared" si="351"/>
        <v>1.3484774139107909E-3</v>
      </c>
      <c r="BU969" s="50">
        <f t="shared" si="351"/>
        <v>1.4274801669519274E-3</v>
      </c>
    </row>
    <row r="970" spans="1:73" x14ac:dyDescent="0.25">
      <c r="A970" s="21">
        <v>43739.539583333331</v>
      </c>
      <c r="B970" s="17">
        <v>338063</v>
      </c>
      <c r="C970" s="17">
        <v>13.4</v>
      </c>
      <c r="D970" s="17">
        <v>29</v>
      </c>
      <c r="E970" s="17">
        <v>682.1</v>
      </c>
      <c r="F970" s="17">
        <v>78.36</v>
      </c>
      <c r="G970" s="17">
        <v>-100.1</v>
      </c>
      <c r="H970" s="17">
        <v>-17.23</v>
      </c>
      <c r="I970" s="17">
        <v>32.17</v>
      </c>
      <c r="J970" s="17">
        <v>305.3</v>
      </c>
      <c r="K970" s="17">
        <v>603.70000000000005</v>
      </c>
      <c r="L970" s="17">
        <v>-82.9</v>
      </c>
      <c r="M970" s="17">
        <v>0.115</v>
      </c>
      <c r="N970" s="17">
        <v>581.9</v>
      </c>
      <c r="O970" s="17">
        <v>61.13</v>
      </c>
      <c r="P970" s="17">
        <v>520.79999999999995</v>
      </c>
      <c r="Q970" s="17">
        <v>392.6</v>
      </c>
      <c r="R970" s="17">
        <v>475.5</v>
      </c>
      <c r="S970" s="17">
        <v>25.66</v>
      </c>
      <c r="T970" s="17">
        <v>58</v>
      </c>
      <c r="U970" s="17">
        <v>0.91500000000000004</v>
      </c>
      <c r="V970" s="17">
        <v>310.5</v>
      </c>
      <c r="W970" s="17">
        <v>26.1</v>
      </c>
      <c r="X970" s="17">
        <v>0.67600000000000005</v>
      </c>
      <c r="Y970" s="17">
        <v>6.7585709999999999</v>
      </c>
      <c r="Z970" s="7">
        <f t="shared" si="330"/>
        <v>25.880000000000003</v>
      </c>
      <c r="AA970" s="7">
        <f t="shared" si="344"/>
        <v>299.02999999999997</v>
      </c>
      <c r="AB970" s="2">
        <f t="shared" si="331"/>
        <v>552.50100000000009</v>
      </c>
      <c r="AC970" s="42">
        <f t="shared" si="332"/>
        <v>3.2660497171652096</v>
      </c>
      <c r="AD970" s="42">
        <f t="shared" si="333"/>
        <v>1.8943088359558216</v>
      </c>
      <c r="AE970" s="42">
        <f t="shared" si="334"/>
        <v>0.83402044768031169</v>
      </c>
      <c r="AF970" s="42">
        <f t="shared" si="335"/>
        <v>378.11055472997811</v>
      </c>
      <c r="AG970" s="42">
        <f t="shared" si="336"/>
        <v>362.98613254077895</v>
      </c>
      <c r="AH970" s="6">
        <f t="shared" si="337"/>
        <v>376.89600000000002</v>
      </c>
      <c r="AI970" s="4">
        <v>25.544026132704101</v>
      </c>
      <c r="AJ970" s="4">
        <f t="shared" si="345"/>
        <v>298.6940261327041</v>
      </c>
      <c r="AK970" s="8">
        <f t="shared" si="338"/>
        <v>0.20818376002450267</v>
      </c>
      <c r="AL970" s="8">
        <f t="shared" si="339"/>
        <v>433.18702270566951</v>
      </c>
      <c r="AM970" s="8">
        <f t="shared" si="340"/>
        <v>2.4602286479105961</v>
      </c>
      <c r="AN970" s="8">
        <f t="shared" si="341"/>
        <v>-24.078057894173437</v>
      </c>
      <c r="AO970" s="22">
        <f t="shared" si="342"/>
        <v>1.1845534916125828E-2</v>
      </c>
      <c r="AP970" s="22">
        <f t="shared" si="343"/>
        <v>0.13098890178503006</v>
      </c>
      <c r="AQ970" s="19">
        <f t="shared" si="346"/>
        <v>0.13098890178503006</v>
      </c>
      <c r="AX970">
        <v>0.1974737592601474</v>
      </c>
      <c r="AY970">
        <v>58.801724137931039</v>
      </c>
      <c r="AZ970">
        <v>2.4500718390804601</v>
      </c>
      <c r="BA970">
        <v>1.9845581896551727</v>
      </c>
      <c r="BB970">
        <v>7.1465517241379297</v>
      </c>
      <c r="BC970">
        <v>0.29777298850574707</v>
      </c>
      <c r="BD970">
        <v>1.6867852011494255</v>
      </c>
      <c r="BE970">
        <v>0.16867852011494255</v>
      </c>
      <c r="BF970">
        <v>0</v>
      </c>
      <c r="BG970">
        <v>25.880000000000003</v>
      </c>
      <c r="BH970">
        <v>1.0506541653928638</v>
      </c>
      <c r="BI970">
        <v>3.3376685378090989</v>
      </c>
      <c r="BJ970">
        <v>1.9358477519292774</v>
      </c>
      <c r="BK970">
        <v>0.46746861296146025</v>
      </c>
      <c r="BL970">
        <v>1.2985239248929452E-3</v>
      </c>
      <c r="BP970" s="50">
        <f t="shared" si="347"/>
        <v>1.0509688138611206</v>
      </c>
      <c r="BQ970" s="50">
        <f t="shared" si="348"/>
        <v>6.7471408045977024E-2</v>
      </c>
      <c r="BR970" s="50">
        <f t="shared" si="349"/>
        <v>0.47908875535838824</v>
      </c>
      <c r="BS970" s="50">
        <f t="shared" si="350"/>
        <v>0.5081524320813231</v>
      </c>
      <c r="BT970" s="50">
        <f t="shared" si="351"/>
        <v>1.3308020982177452E-3</v>
      </c>
      <c r="BU970" s="50">
        <f t="shared" si="351"/>
        <v>1.4115345335592307E-3</v>
      </c>
    </row>
    <row r="971" spans="1:73" x14ac:dyDescent="0.25">
      <c r="A971" s="21">
        <v>43739.539583333331</v>
      </c>
      <c r="B971" s="17">
        <v>338064</v>
      </c>
      <c r="C971" s="17">
        <v>13.41</v>
      </c>
      <c r="D971" s="17">
        <v>29.01</v>
      </c>
      <c r="E971" s="17">
        <v>681.3</v>
      </c>
      <c r="F971" s="17">
        <v>77.84</v>
      </c>
      <c r="G971" s="17">
        <v>-99.9</v>
      </c>
      <c r="H971" s="17">
        <v>-16.489999999999998</v>
      </c>
      <c r="I971" s="17">
        <v>32.14</v>
      </c>
      <c r="J971" s="17">
        <v>305.3</v>
      </c>
      <c r="K971" s="17">
        <v>603.5</v>
      </c>
      <c r="L971" s="17">
        <v>-83.4</v>
      </c>
      <c r="M971" s="17">
        <v>0.114</v>
      </c>
      <c r="N971" s="17">
        <v>581.4</v>
      </c>
      <c r="O971" s="17">
        <v>61.35</v>
      </c>
      <c r="P971" s="17">
        <v>520</v>
      </c>
      <c r="Q971" s="17">
        <v>392.6</v>
      </c>
      <c r="R971" s="17">
        <v>476.1</v>
      </c>
      <c r="S971" s="17">
        <v>25.6</v>
      </c>
      <c r="T971" s="17">
        <v>58.56</v>
      </c>
      <c r="U971" s="17">
        <v>0.78500000000000003</v>
      </c>
      <c r="V971" s="17">
        <v>311</v>
      </c>
      <c r="W971" s="17">
        <v>26.05</v>
      </c>
      <c r="X971" s="17">
        <v>0.67500000000000004</v>
      </c>
      <c r="Y971" s="17">
        <v>6.7545060000000001</v>
      </c>
      <c r="Z971" s="7">
        <f t="shared" si="330"/>
        <v>25.825000000000003</v>
      </c>
      <c r="AA971" s="7">
        <f t="shared" si="344"/>
        <v>298.97499999999997</v>
      </c>
      <c r="AB971" s="2">
        <f t="shared" si="331"/>
        <v>551.85299999999995</v>
      </c>
      <c r="AC971" s="42">
        <f t="shared" si="332"/>
        <v>3.387980491212121</v>
      </c>
      <c r="AD971" s="42">
        <f t="shared" si="333"/>
        <v>1.9840013756538182</v>
      </c>
      <c r="AE971" s="42">
        <f t="shared" si="334"/>
        <v>0.83957821543965649</v>
      </c>
      <c r="AF971" s="42">
        <f t="shared" si="335"/>
        <v>380.35026093364667</v>
      </c>
      <c r="AG971" s="42">
        <f t="shared" si="336"/>
        <v>365.13625049630076</v>
      </c>
      <c r="AH971" s="6">
        <f t="shared" si="337"/>
        <v>376.89600000000002</v>
      </c>
      <c r="AI971" s="4">
        <v>26.1009544458778</v>
      </c>
      <c r="AJ971" s="4">
        <f t="shared" si="345"/>
        <v>299.25095444587777</v>
      </c>
      <c r="AK971" s="8">
        <f t="shared" si="338"/>
        <v>0.20806890866241687</v>
      </c>
      <c r="AL971" s="8">
        <f t="shared" si="339"/>
        <v>436.57696158579688</v>
      </c>
      <c r="AM971" s="8">
        <f t="shared" si="340"/>
        <v>2.2787661134921242</v>
      </c>
      <c r="AN971" s="8">
        <f t="shared" si="341"/>
        <v>18.317982197098441</v>
      </c>
      <c r="AO971" s="22">
        <f t="shared" si="342"/>
        <v>1.0788360270544977E-2</v>
      </c>
      <c r="AP971" s="22">
        <f t="shared" si="343"/>
        <v>0.11929857738852705</v>
      </c>
      <c r="AQ971" s="19">
        <f t="shared" si="346"/>
        <v>0.11929857738852705</v>
      </c>
      <c r="AX971">
        <v>0.1969143413479553</v>
      </c>
      <c r="AY971">
        <v>58.732758620689651</v>
      </c>
      <c r="AZ971">
        <v>2.447198275862069</v>
      </c>
      <c r="BA971">
        <v>1.982230603448276</v>
      </c>
      <c r="BB971">
        <v>7.1982758620689653</v>
      </c>
      <c r="BC971">
        <v>0.29992816091954022</v>
      </c>
      <c r="BD971">
        <v>1.6823024425287358</v>
      </c>
      <c r="BE971">
        <v>0.16823024425287358</v>
      </c>
      <c r="BF971">
        <v>0</v>
      </c>
      <c r="BG971">
        <v>25.825000000000003</v>
      </c>
      <c r="BH971">
        <v>0.9013808959927847</v>
      </c>
      <c r="BI971">
        <v>3.326822418601008</v>
      </c>
      <c r="BJ971">
        <v>1.9481872083327505</v>
      </c>
      <c r="BK971">
        <v>0.46491744596311707</v>
      </c>
      <c r="BL971">
        <v>1.2914373498975474E-3</v>
      </c>
      <c r="BP971" s="50">
        <f t="shared" si="347"/>
        <v>0.90165084030708165</v>
      </c>
      <c r="BQ971" s="50">
        <f t="shared" si="348"/>
        <v>6.7292097701149439E-2</v>
      </c>
      <c r="BR971" s="50">
        <f t="shared" si="349"/>
        <v>0.4749370087556456</v>
      </c>
      <c r="BS971" s="50">
        <f t="shared" si="350"/>
        <v>0.50414713694905378</v>
      </c>
      <c r="BT971" s="50">
        <f t="shared" si="351"/>
        <v>1.3192694687656822E-3</v>
      </c>
      <c r="BU971" s="50">
        <f t="shared" si="351"/>
        <v>1.4004087137473717E-3</v>
      </c>
    </row>
    <row r="972" spans="1:73" x14ac:dyDescent="0.25">
      <c r="A972" s="21">
        <v>43739.539583333331</v>
      </c>
      <c r="B972" s="17">
        <v>338065</v>
      </c>
      <c r="C972" s="17">
        <v>13.4</v>
      </c>
      <c r="D972" s="17">
        <v>29.01</v>
      </c>
      <c r="E972" s="17">
        <v>681.4</v>
      </c>
      <c r="F972" s="17">
        <v>77.47</v>
      </c>
      <c r="G972" s="17">
        <v>-99.7</v>
      </c>
      <c r="H972" s="17">
        <v>-15.61</v>
      </c>
      <c r="I972" s="17">
        <v>32.119999999999997</v>
      </c>
      <c r="J972" s="17">
        <v>305.3</v>
      </c>
      <c r="K972" s="17">
        <v>603.9</v>
      </c>
      <c r="L972" s="17">
        <v>-84.1</v>
      </c>
      <c r="M972" s="17">
        <v>0.114</v>
      </c>
      <c r="N972" s="17">
        <v>581.70000000000005</v>
      </c>
      <c r="O972" s="17">
        <v>61.86</v>
      </c>
      <c r="P972" s="17">
        <v>519.9</v>
      </c>
      <c r="Q972" s="17">
        <v>392.8</v>
      </c>
      <c r="R972" s="17">
        <v>476.8</v>
      </c>
      <c r="S972" s="17">
        <v>25.55</v>
      </c>
      <c r="T972" s="17">
        <v>59.14</v>
      </c>
      <c r="U972" s="17">
        <v>0.755</v>
      </c>
      <c r="V972" s="17">
        <v>333</v>
      </c>
      <c r="W972" s="17">
        <v>26.5</v>
      </c>
      <c r="X972" s="17">
        <v>0.67600000000000005</v>
      </c>
      <c r="Y972" s="17">
        <v>6.7553799999999997</v>
      </c>
      <c r="Z972" s="7">
        <f t="shared" si="330"/>
        <v>26.024999999999999</v>
      </c>
      <c r="AA972" s="7">
        <f t="shared" si="344"/>
        <v>299.17499999999995</v>
      </c>
      <c r="AB972" s="2">
        <f t="shared" si="331"/>
        <v>551.93399999999997</v>
      </c>
      <c r="AC972" s="42">
        <f t="shared" si="332"/>
        <v>3.5551201713047162</v>
      </c>
      <c r="AD972" s="42">
        <f t="shared" si="333"/>
        <v>2.1024980693096094</v>
      </c>
      <c r="AE972" s="42">
        <f t="shared" si="334"/>
        <v>0.84649095256808005</v>
      </c>
      <c r="AF972" s="42">
        <f t="shared" si="335"/>
        <v>384.50906091335389</v>
      </c>
      <c r="AG972" s="42">
        <f t="shared" si="336"/>
        <v>369.12869847681975</v>
      </c>
      <c r="AH972" s="6">
        <f t="shared" si="337"/>
        <v>377.08800000000002</v>
      </c>
      <c r="AI972" s="4">
        <v>26.8585220526024</v>
      </c>
      <c r="AJ972" s="4">
        <f t="shared" si="345"/>
        <v>300.00852205260236</v>
      </c>
      <c r="AK972" s="8">
        <f t="shared" si="338"/>
        <v>0.20848675255143337</v>
      </c>
      <c r="AL972" s="8">
        <f t="shared" si="339"/>
        <v>441.13144000076903</v>
      </c>
      <c r="AM972" s="8">
        <f t="shared" si="340"/>
        <v>2.2347986486482401</v>
      </c>
      <c r="AN972" s="8">
        <f t="shared" si="341"/>
        <v>54.262022760837127</v>
      </c>
      <c r="AO972" s="22">
        <f t="shared" si="342"/>
        <v>9.8725352710156977E-3</v>
      </c>
      <c r="AP972" s="22">
        <f t="shared" si="343"/>
        <v>0.1091713090325573</v>
      </c>
      <c r="AQ972" s="19">
        <f t="shared" si="346"/>
        <v>0.1091713090325573</v>
      </c>
      <c r="AX972">
        <v>0.19895500464822286</v>
      </c>
      <c r="AY972">
        <v>58.741379310344826</v>
      </c>
      <c r="AZ972">
        <v>2.4475574712643677</v>
      </c>
      <c r="BA972">
        <v>1.9825215517241379</v>
      </c>
      <c r="BB972">
        <v>7.2413793103448274</v>
      </c>
      <c r="BC972">
        <v>0.30172413793103448</v>
      </c>
      <c r="BD972">
        <v>1.6807974137931034</v>
      </c>
      <c r="BE972">
        <v>0.16807974137931037</v>
      </c>
      <c r="BF972">
        <v>0</v>
      </c>
      <c r="BG972">
        <v>26.024999999999999</v>
      </c>
      <c r="BH972">
        <v>0.86693321843892035</v>
      </c>
      <c r="BI972">
        <v>3.3664107099023686</v>
      </c>
      <c r="BJ972">
        <v>1.990895293836261</v>
      </c>
      <c r="BK972">
        <v>0.46542390520147014</v>
      </c>
      <c r="BL972">
        <v>1.2928441811151949E-3</v>
      </c>
      <c r="BP972" s="50">
        <f t="shared" si="347"/>
        <v>0.86719284640999572</v>
      </c>
      <c r="BQ972" s="50">
        <f t="shared" si="348"/>
        <v>6.7231896551724138E-2</v>
      </c>
      <c r="BR972" s="50">
        <f t="shared" si="349"/>
        <v>0.47501944442995725</v>
      </c>
      <c r="BS972" s="50">
        <f t="shared" si="350"/>
        <v>0.50434827001733329</v>
      </c>
      <c r="BT972" s="50">
        <f t="shared" si="351"/>
        <v>1.3194984567498813E-3</v>
      </c>
      <c r="BU972" s="50">
        <f t="shared" si="351"/>
        <v>1.4009674167148147E-3</v>
      </c>
    </row>
    <row r="973" spans="1:73" x14ac:dyDescent="0.25">
      <c r="A973" s="21">
        <v>43739.539583333331</v>
      </c>
      <c r="B973" s="17">
        <v>338066</v>
      </c>
      <c r="C973" s="17">
        <v>13.4</v>
      </c>
      <c r="D973" s="17">
        <v>29.01</v>
      </c>
      <c r="E973" s="17">
        <v>681.1</v>
      </c>
      <c r="F973" s="17">
        <v>77.400000000000006</v>
      </c>
      <c r="G973" s="17">
        <v>-99.9</v>
      </c>
      <c r="H973" s="17">
        <v>-16.5</v>
      </c>
      <c r="I973" s="17">
        <v>32.119999999999997</v>
      </c>
      <c r="J973" s="17">
        <v>305.3</v>
      </c>
      <c r="K973" s="17">
        <v>603.70000000000005</v>
      </c>
      <c r="L973" s="17">
        <v>-83.4</v>
      </c>
      <c r="M973" s="17">
        <v>0.114</v>
      </c>
      <c r="N973" s="17">
        <v>581.20000000000005</v>
      </c>
      <c r="O973" s="17">
        <v>60.9</v>
      </c>
      <c r="P973" s="17">
        <v>520.29999999999995</v>
      </c>
      <c r="Q973" s="17">
        <v>392.5</v>
      </c>
      <c r="R973" s="17">
        <v>475.9</v>
      </c>
      <c r="S973" s="17">
        <v>25.51</v>
      </c>
      <c r="T973" s="17">
        <v>59.19</v>
      </c>
      <c r="U973" s="17">
        <v>0.62</v>
      </c>
      <c r="V973" s="17">
        <v>321</v>
      </c>
      <c r="W973" s="17">
        <v>26.6</v>
      </c>
      <c r="X973" s="17">
        <v>0.67500000000000004</v>
      </c>
      <c r="Y973" s="17">
        <v>6.7483820000000003</v>
      </c>
      <c r="Z973" s="7">
        <f t="shared" si="330"/>
        <v>26.055</v>
      </c>
      <c r="AA973" s="7">
        <f t="shared" si="344"/>
        <v>299.20499999999998</v>
      </c>
      <c r="AB973" s="2">
        <f t="shared" si="331"/>
        <v>551.69100000000003</v>
      </c>
      <c r="AC973" s="42">
        <f t="shared" si="332"/>
        <v>3.4401706627436304</v>
      </c>
      <c r="AD973" s="42">
        <f t="shared" si="333"/>
        <v>2.0362370152779548</v>
      </c>
      <c r="AE973" s="42">
        <f t="shared" si="334"/>
        <v>0.84261144298609392</v>
      </c>
      <c r="AF973" s="42">
        <f t="shared" si="335"/>
        <v>382.90038102572714</v>
      </c>
      <c r="AG973" s="42">
        <f t="shared" si="336"/>
        <v>367.58436578469804</v>
      </c>
      <c r="AH973" s="6">
        <f t="shared" si="337"/>
        <v>376.8</v>
      </c>
      <c r="AI973" s="4">
        <v>26.3568979958869</v>
      </c>
      <c r="AJ973" s="4">
        <f t="shared" si="345"/>
        <v>299.5068979958869</v>
      </c>
      <c r="AK973" s="8">
        <f t="shared" si="338"/>
        <v>0.20854947734243387</v>
      </c>
      <c r="AL973" s="8">
        <f t="shared" si="339"/>
        <v>438.07825726499817</v>
      </c>
      <c r="AM973" s="8">
        <f t="shared" si="340"/>
        <v>2.0251666598085207</v>
      </c>
      <c r="AN973" s="8">
        <f t="shared" si="341"/>
        <v>17.809900110334013</v>
      </c>
      <c r="AO973" s="22">
        <f t="shared" si="342"/>
        <v>1.0759873560695169E-2</v>
      </c>
      <c r="AP973" s="22">
        <f t="shared" si="343"/>
        <v>0.11898356900223497</v>
      </c>
      <c r="AQ973" s="19">
        <f t="shared" si="346"/>
        <v>0.11898356900223497</v>
      </c>
      <c r="AX973">
        <v>0.19926263385411552</v>
      </c>
      <c r="AY973">
        <v>58.715517241379317</v>
      </c>
      <c r="AZ973">
        <v>2.4464798850574714</v>
      </c>
      <c r="BA973">
        <v>1.981648706896552</v>
      </c>
      <c r="BB973">
        <v>7.1896551724137909</v>
      </c>
      <c r="BC973">
        <v>0.29956896551724127</v>
      </c>
      <c r="BD973">
        <v>1.6820797413793107</v>
      </c>
      <c r="BE973">
        <v>0.16820797413793109</v>
      </c>
      <c r="BF973">
        <v>0</v>
      </c>
      <c r="BG973">
        <v>26.055</v>
      </c>
      <c r="BH973">
        <v>0.71191866944653059</v>
      </c>
      <c r="BI973">
        <v>3.3723842227301928</v>
      </c>
      <c r="BJ973">
        <v>1.9961142214340009</v>
      </c>
      <c r="BK973">
        <v>0.46549896859014328</v>
      </c>
      <c r="BL973">
        <v>1.2930526905281759E-3</v>
      </c>
      <c r="BP973" s="50">
        <f t="shared" si="347"/>
        <v>0.71213187387310906</v>
      </c>
      <c r="BQ973" s="50">
        <f t="shared" si="348"/>
        <v>6.7283189655172423E-2</v>
      </c>
      <c r="BR973" s="50">
        <f t="shared" si="349"/>
        <v>0.47344153473147493</v>
      </c>
      <c r="BS973" s="50">
        <f t="shared" si="350"/>
        <v>0.50306756237680927</v>
      </c>
      <c r="BT973" s="50">
        <f t="shared" si="351"/>
        <v>1.3151153742540971E-3</v>
      </c>
      <c r="BU973" s="50">
        <f t="shared" si="351"/>
        <v>1.3974098954911368E-3</v>
      </c>
    </row>
    <row r="974" spans="1:73" x14ac:dyDescent="0.25">
      <c r="A974" s="21">
        <v>43739.539583333331</v>
      </c>
      <c r="B974" s="17">
        <v>338067</v>
      </c>
      <c r="C974" s="17">
        <v>13.4</v>
      </c>
      <c r="D974" s="17">
        <v>29.02</v>
      </c>
      <c r="E974" s="17">
        <v>680.9</v>
      </c>
      <c r="F974" s="17">
        <v>77.319999999999993</v>
      </c>
      <c r="G974" s="17">
        <v>-100.1</v>
      </c>
      <c r="H974" s="17">
        <v>-16.13</v>
      </c>
      <c r="I974" s="17">
        <v>32.119999999999997</v>
      </c>
      <c r="J974" s="17">
        <v>305.3</v>
      </c>
      <c r="K974" s="17">
        <v>603.6</v>
      </c>
      <c r="L974" s="17">
        <v>-84</v>
      </c>
      <c r="M974" s="17">
        <v>0.114</v>
      </c>
      <c r="N974" s="17">
        <v>580.79999999999995</v>
      </c>
      <c r="O974" s="17">
        <v>61.19</v>
      </c>
      <c r="P974" s="17">
        <v>519.6</v>
      </c>
      <c r="Q974" s="17">
        <v>392.3</v>
      </c>
      <c r="R974" s="17">
        <v>476.3</v>
      </c>
      <c r="S974" s="17">
        <v>25.47</v>
      </c>
      <c r="T974" s="17">
        <v>60.05</v>
      </c>
      <c r="U974" s="17">
        <v>0.55500000000000005</v>
      </c>
      <c r="V974" s="17">
        <v>308.5</v>
      </c>
      <c r="W974" s="17">
        <v>27.3</v>
      </c>
      <c r="X974" s="17">
        <v>0.67500000000000004</v>
      </c>
      <c r="Y974" s="17">
        <v>6.7462730000000004</v>
      </c>
      <c r="Z974" s="7">
        <f t="shared" si="330"/>
        <v>26.384999999999998</v>
      </c>
      <c r="AA974" s="7">
        <f t="shared" si="344"/>
        <v>299.53499999999997</v>
      </c>
      <c r="AB974" s="2">
        <f t="shared" si="331"/>
        <v>551.529</v>
      </c>
      <c r="AC974" s="42">
        <f t="shared" si="332"/>
        <v>3.5342022040249579</v>
      </c>
      <c r="AD974" s="42">
        <f t="shared" si="333"/>
        <v>2.122288423516987</v>
      </c>
      <c r="AE974" s="42">
        <f t="shared" si="334"/>
        <v>0.84748003034377983</v>
      </c>
      <c r="AF974" s="42">
        <f t="shared" si="335"/>
        <v>386.81458102599566</v>
      </c>
      <c r="AG974" s="42">
        <f t="shared" si="336"/>
        <v>371.34199778495582</v>
      </c>
      <c r="AH974" s="6">
        <f t="shared" si="337"/>
        <v>376.608</v>
      </c>
      <c r="AI974" s="4">
        <v>26.8021853528675</v>
      </c>
      <c r="AJ974" s="4">
        <f t="shared" si="345"/>
        <v>299.9521853528675</v>
      </c>
      <c r="AK974" s="8">
        <f t="shared" si="338"/>
        <v>0.20924028057135177</v>
      </c>
      <c r="AL974" s="8">
        <f t="shared" si="339"/>
        <v>440.71478934277911</v>
      </c>
      <c r="AM974" s="8">
        <f t="shared" si="340"/>
        <v>1.9160701970439393</v>
      </c>
      <c r="AN974" s="8">
        <f t="shared" si="341"/>
        <v>23.285252551674965</v>
      </c>
      <c r="AO974" s="22">
        <f t="shared" si="342"/>
        <v>1.0567128535084855E-2</v>
      </c>
      <c r="AP974" s="22">
        <f t="shared" si="343"/>
        <v>0.11685217861691331</v>
      </c>
      <c r="AQ974" s="19">
        <f t="shared" si="346"/>
        <v>0.11685217861691331</v>
      </c>
      <c r="AX974">
        <v>0.20267306200229226</v>
      </c>
      <c r="AY974">
        <v>58.698275862068968</v>
      </c>
      <c r="AZ974">
        <v>2.4457614942528738</v>
      </c>
      <c r="BA974">
        <v>1.9810668103448279</v>
      </c>
      <c r="BB974">
        <v>7.2413793103448274</v>
      </c>
      <c r="BC974">
        <v>0.30172413793103448</v>
      </c>
      <c r="BD974">
        <v>1.6793426724137934</v>
      </c>
      <c r="BE974">
        <v>0.16793426724137936</v>
      </c>
      <c r="BF974">
        <v>0</v>
      </c>
      <c r="BG974">
        <v>26.384999999999998</v>
      </c>
      <c r="BH974">
        <v>0.63728203474649114</v>
      </c>
      <c r="BI974">
        <v>3.4387050404768469</v>
      </c>
      <c r="BJ974">
        <v>2.0649423768063464</v>
      </c>
      <c r="BK974">
        <v>0.46632724352237853</v>
      </c>
      <c r="BL974">
        <v>1.2953534542288292E-3</v>
      </c>
      <c r="BP974" s="50">
        <f t="shared" si="347"/>
        <v>0.63747288709608962</v>
      </c>
      <c r="BQ974" s="50">
        <f t="shared" si="348"/>
        <v>6.7173706896551735E-2</v>
      </c>
      <c r="BR974" s="50">
        <f t="shared" si="349"/>
        <v>0.47339305934513171</v>
      </c>
      <c r="BS974" s="50">
        <f t="shared" si="350"/>
        <v>0.50323772207555728</v>
      </c>
      <c r="BT974" s="50">
        <f t="shared" si="351"/>
        <v>1.3149807204031437E-3</v>
      </c>
      <c r="BU974" s="50">
        <f t="shared" si="351"/>
        <v>1.3978825613209925E-3</v>
      </c>
    </row>
    <row r="975" spans="1:73" x14ac:dyDescent="0.25">
      <c r="A975" s="21">
        <v>43739.539583333331</v>
      </c>
      <c r="B975" s="17">
        <v>338068</v>
      </c>
      <c r="C975" s="17">
        <v>13.4</v>
      </c>
      <c r="D975" s="17">
        <v>29.02</v>
      </c>
      <c r="E975" s="17">
        <v>682.4</v>
      </c>
      <c r="F975" s="17">
        <v>77.58</v>
      </c>
      <c r="G975" s="17">
        <v>-100.2</v>
      </c>
      <c r="H975" s="17">
        <v>-15.61</v>
      </c>
      <c r="I975" s="17">
        <v>32.14</v>
      </c>
      <c r="J975" s="17">
        <v>305.3</v>
      </c>
      <c r="K975" s="17">
        <v>604.79999999999995</v>
      </c>
      <c r="L975" s="17">
        <v>-84.6</v>
      </c>
      <c r="M975" s="17">
        <v>0.114</v>
      </c>
      <c r="N975" s="17">
        <v>582.20000000000005</v>
      </c>
      <c r="O975" s="17">
        <v>61.97</v>
      </c>
      <c r="P975" s="17">
        <v>520.20000000000005</v>
      </c>
      <c r="Q975" s="17">
        <v>392.3</v>
      </c>
      <c r="R975" s="17">
        <v>476.9</v>
      </c>
      <c r="S975" s="17">
        <v>25.44</v>
      </c>
      <c r="T975" s="17">
        <v>60.73</v>
      </c>
      <c r="U975" s="17">
        <v>0.54500000000000004</v>
      </c>
      <c r="V975" s="17">
        <v>301.5</v>
      </c>
      <c r="W975" s="17">
        <v>27.05</v>
      </c>
      <c r="X975" s="17">
        <v>0.67600000000000005</v>
      </c>
      <c r="Y975" s="17">
        <v>6.7590209999999997</v>
      </c>
      <c r="Z975" s="7">
        <f t="shared" si="330"/>
        <v>26.245000000000001</v>
      </c>
      <c r="AA975" s="7">
        <f t="shared" si="344"/>
        <v>299.39499999999998</v>
      </c>
      <c r="AB975" s="2">
        <f t="shared" si="331"/>
        <v>552.74400000000003</v>
      </c>
      <c r="AC975" s="42">
        <f t="shared" si="332"/>
        <v>3.6600818748543182</v>
      </c>
      <c r="AD975" s="42">
        <f t="shared" si="333"/>
        <v>2.2227677225990274</v>
      </c>
      <c r="AE975" s="42">
        <f t="shared" si="334"/>
        <v>0.85316166065271437</v>
      </c>
      <c r="AF975" s="42">
        <f t="shared" si="335"/>
        <v>388.68032983194507</v>
      </c>
      <c r="AG975" s="42">
        <f t="shared" si="336"/>
        <v>373.13311663866727</v>
      </c>
      <c r="AH975" s="6">
        <f t="shared" si="337"/>
        <v>376.608</v>
      </c>
      <c r="AI975" s="4">
        <v>27.326523964670201</v>
      </c>
      <c r="AJ975" s="4">
        <f t="shared" si="345"/>
        <v>300.47652396467015</v>
      </c>
      <c r="AK975" s="8">
        <f t="shared" si="338"/>
        <v>0.20894702652932526</v>
      </c>
      <c r="AL975" s="8">
        <f t="shared" si="339"/>
        <v>443.93619017591618</v>
      </c>
      <c r="AM975" s="8">
        <f t="shared" si="340"/>
        <v>1.8987298386026381</v>
      </c>
      <c r="AN975" s="8">
        <f t="shared" si="341"/>
        <v>59.819090700583949</v>
      </c>
      <c r="AO975" s="22">
        <f t="shared" si="342"/>
        <v>9.6896727497096345E-3</v>
      </c>
      <c r="AP975" s="22">
        <f t="shared" si="343"/>
        <v>0.10714920019465968</v>
      </c>
      <c r="AQ975" s="19">
        <f t="shared" si="346"/>
        <v>0.10714920019465968</v>
      </c>
      <c r="AX975">
        <v>0.20122026372909921</v>
      </c>
      <c r="AY975">
        <v>58.827586206896548</v>
      </c>
      <c r="AZ975">
        <v>2.451149425287356</v>
      </c>
      <c r="BA975">
        <v>1.9854310344827586</v>
      </c>
      <c r="BB975">
        <v>7.2931034482758594</v>
      </c>
      <c r="BC975">
        <v>0.30387931034482746</v>
      </c>
      <c r="BD975">
        <v>1.6815517241379312</v>
      </c>
      <c r="BE975">
        <v>0.16815517241379313</v>
      </c>
      <c r="BF975">
        <v>0</v>
      </c>
      <c r="BG975">
        <v>26.245000000000001</v>
      </c>
      <c r="BH975">
        <v>0.62579947556186966</v>
      </c>
      <c r="BI975">
        <v>3.4104314305344361</v>
      </c>
      <c r="BJ975">
        <v>2.0711550077635632</v>
      </c>
      <c r="BK975">
        <v>0.46548416939792758</v>
      </c>
      <c r="BL975">
        <v>1.2930115816609099E-3</v>
      </c>
      <c r="BP975" s="50">
        <f t="shared" si="347"/>
        <v>0.62598688913039424</v>
      </c>
      <c r="BQ975" s="50">
        <f t="shared" si="348"/>
        <v>6.7262068965517244E-2</v>
      </c>
      <c r="BR975" s="50">
        <f t="shared" si="349"/>
        <v>0.47245077392401119</v>
      </c>
      <c r="BS975" s="50">
        <f t="shared" si="350"/>
        <v>0.50229534188162717</v>
      </c>
      <c r="BT975" s="50">
        <f t="shared" si="351"/>
        <v>1.3123632609000312E-3</v>
      </c>
      <c r="BU975" s="50">
        <f t="shared" si="351"/>
        <v>1.3952648385600756E-3</v>
      </c>
    </row>
    <row r="976" spans="1:73" x14ac:dyDescent="0.25">
      <c r="A976" s="21">
        <v>43739.540277777778</v>
      </c>
      <c r="B976" s="17">
        <v>338069</v>
      </c>
      <c r="C976" s="17">
        <v>13.4</v>
      </c>
      <c r="D976" s="17">
        <v>29.02</v>
      </c>
      <c r="E976" s="17">
        <v>683.2</v>
      </c>
      <c r="F976" s="17">
        <v>78.06</v>
      </c>
      <c r="G976" s="17">
        <v>-99.7</v>
      </c>
      <c r="H976" s="17">
        <v>-14.75</v>
      </c>
      <c r="I976" s="17">
        <v>32.17</v>
      </c>
      <c r="J976" s="17">
        <v>305.3</v>
      </c>
      <c r="K976" s="17">
        <v>605.20000000000005</v>
      </c>
      <c r="L976" s="17">
        <v>-85</v>
      </c>
      <c r="M976" s="17">
        <v>0.114</v>
      </c>
      <c r="N976" s="17">
        <v>583.5</v>
      </c>
      <c r="O976" s="17">
        <v>63.3</v>
      </c>
      <c r="P976" s="17">
        <v>520.20000000000005</v>
      </c>
      <c r="Q976" s="17">
        <v>393</v>
      </c>
      <c r="R976" s="17">
        <v>477.9</v>
      </c>
      <c r="S976" s="17">
        <v>25.44</v>
      </c>
      <c r="T976" s="17">
        <v>61.01</v>
      </c>
      <c r="U976" s="17">
        <v>0.35</v>
      </c>
      <c r="V976" s="17">
        <v>167.5</v>
      </c>
      <c r="W976" s="17">
        <v>27.6</v>
      </c>
      <c r="X976" s="17">
        <v>0.67600000000000005</v>
      </c>
      <c r="Y976" s="17">
        <v>6.7629229999999998</v>
      </c>
      <c r="Z976" s="7">
        <f t="shared" si="330"/>
        <v>26.520000000000003</v>
      </c>
      <c r="AA976" s="7">
        <f t="shared" si="344"/>
        <v>299.66999999999996</v>
      </c>
      <c r="AB976" s="2">
        <f t="shared" si="331"/>
        <v>553.39200000000005</v>
      </c>
      <c r="AC976" s="42">
        <f t="shared" si="332"/>
        <v>3.7322850133086898</v>
      </c>
      <c r="AD976" s="42">
        <f t="shared" si="333"/>
        <v>2.2770670866196316</v>
      </c>
      <c r="AE976" s="42">
        <f t="shared" si="334"/>
        <v>0.85599889236100157</v>
      </c>
      <c r="AF976" s="42">
        <f t="shared" si="335"/>
        <v>391.40767106974545</v>
      </c>
      <c r="AG976" s="42">
        <f t="shared" si="336"/>
        <v>375.75136422695562</v>
      </c>
      <c r="AH976" s="6">
        <f t="shared" si="337"/>
        <v>377.28</v>
      </c>
      <c r="AI976" s="4">
        <v>27.653669688705101</v>
      </c>
      <c r="AJ976" s="4">
        <f t="shared" si="345"/>
        <v>300.8036696887051</v>
      </c>
      <c r="AK976" s="8">
        <f t="shared" si="338"/>
        <v>0.20952332099270465</v>
      </c>
      <c r="AL976" s="8">
        <f t="shared" si="339"/>
        <v>445.88169793694283</v>
      </c>
      <c r="AM976" s="8">
        <f t="shared" si="340"/>
        <v>1.5215945583498909</v>
      </c>
      <c r="AN976" s="8">
        <f t="shared" si="341"/>
        <v>50.248831381507721</v>
      </c>
      <c r="AO976" s="22">
        <f t="shared" si="342"/>
        <v>9.89332026748997E-3</v>
      </c>
      <c r="AP976" s="22">
        <f t="shared" si="343"/>
        <v>0.10940115123732462</v>
      </c>
      <c r="AQ976" s="19">
        <f t="shared" si="346"/>
        <v>0.10940115123732462</v>
      </c>
      <c r="AX976">
        <v>0.20408232301124668</v>
      </c>
      <c r="AY976">
        <v>58.896551724137936</v>
      </c>
      <c r="AZ976">
        <v>2.4540229885057472</v>
      </c>
      <c r="BA976">
        <v>1.9877586206896554</v>
      </c>
      <c r="BB976">
        <v>7.3189655172413772</v>
      </c>
      <c r="BC976">
        <v>0.30495689655172403</v>
      </c>
      <c r="BD976">
        <v>1.6828017241379314</v>
      </c>
      <c r="BE976">
        <v>0.16828017241379314</v>
      </c>
      <c r="BF976">
        <v>0</v>
      </c>
      <c r="BG976">
        <v>26.520000000000003</v>
      </c>
      <c r="BH976">
        <v>0.40188957146175114</v>
      </c>
      <c r="BI976">
        <v>3.4661620822059849</v>
      </c>
      <c r="BJ976">
        <v>2.1147054863538712</v>
      </c>
      <c r="BK976">
        <v>0.46711502809281408</v>
      </c>
      <c r="BL976">
        <v>1.2975417447022614E-3</v>
      </c>
      <c r="BP976" s="50">
        <f t="shared" si="347"/>
        <v>0.40200992879933573</v>
      </c>
      <c r="BQ976" s="50">
        <f t="shared" si="348"/>
        <v>6.7312068965517252E-2</v>
      </c>
      <c r="BR976" s="50">
        <f t="shared" si="349"/>
        <v>0.47161611994938907</v>
      </c>
      <c r="BS976" s="50">
        <f t="shared" si="350"/>
        <v>0.5019847912838038</v>
      </c>
      <c r="BT976" s="50">
        <f t="shared" si="351"/>
        <v>1.3100447776371921E-3</v>
      </c>
      <c r="BU976" s="50">
        <f t="shared" si="351"/>
        <v>1.3944021980105659E-3</v>
      </c>
    </row>
    <row r="977" spans="1:73" x14ac:dyDescent="0.25">
      <c r="A977" s="21">
        <v>43739.540277777778</v>
      </c>
      <c r="B977" s="17">
        <v>338070</v>
      </c>
      <c r="C977" s="17">
        <v>13.4</v>
      </c>
      <c r="D977" s="17">
        <v>29.02</v>
      </c>
      <c r="E977" s="17">
        <v>683.7</v>
      </c>
      <c r="F977" s="17">
        <v>78.290000000000006</v>
      </c>
      <c r="G977" s="17">
        <v>-99.3</v>
      </c>
      <c r="H977" s="17">
        <v>-13.94</v>
      </c>
      <c r="I977" s="17">
        <v>32.19</v>
      </c>
      <c r="J977" s="17">
        <v>305.3</v>
      </c>
      <c r="K977" s="17">
        <v>605.4</v>
      </c>
      <c r="L977" s="17">
        <v>-85.3</v>
      </c>
      <c r="M977" s="17">
        <v>0.115</v>
      </c>
      <c r="N977" s="17">
        <v>584.5</v>
      </c>
      <c r="O977" s="17">
        <v>64.349999999999994</v>
      </c>
      <c r="P977" s="17">
        <v>520.1</v>
      </c>
      <c r="Q977" s="17">
        <v>393.6</v>
      </c>
      <c r="R977" s="17">
        <v>478.9</v>
      </c>
      <c r="S977" s="17">
        <v>25.44</v>
      </c>
      <c r="T977" s="17">
        <v>60.74</v>
      </c>
      <c r="U977" s="17">
        <v>0.14000000000000001</v>
      </c>
      <c r="V977" s="17">
        <v>246</v>
      </c>
      <c r="W977" s="17">
        <v>28.4</v>
      </c>
      <c r="X977" s="17">
        <v>0.67600000000000005</v>
      </c>
      <c r="Y977" s="17">
        <v>6.7559319999999996</v>
      </c>
      <c r="Z977" s="7">
        <f t="shared" si="330"/>
        <v>26.92</v>
      </c>
      <c r="AA977" s="7">
        <f t="shared" si="344"/>
        <v>300.07</v>
      </c>
      <c r="AB977" s="2">
        <f t="shared" si="331"/>
        <v>553.79700000000003</v>
      </c>
      <c r="AC977" s="42">
        <f t="shared" si="332"/>
        <v>3.7856626497698707</v>
      </c>
      <c r="AD977" s="42">
        <f t="shared" si="333"/>
        <v>2.2994114934702194</v>
      </c>
      <c r="AE977" s="42">
        <f t="shared" si="334"/>
        <v>0.85703154221121558</v>
      </c>
      <c r="AF977" s="42">
        <f t="shared" si="335"/>
        <v>393.97637327487882</v>
      </c>
      <c r="AG977" s="42">
        <f t="shared" si="336"/>
        <v>378.21731834388368</v>
      </c>
      <c r="AH977" s="6">
        <f t="shared" si="337"/>
        <v>377.85599999999999</v>
      </c>
      <c r="AI977" s="4">
        <v>27.911660001035099</v>
      </c>
      <c r="AJ977" s="4">
        <f t="shared" si="345"/>
        <v>301.06166000103508</v>
      </c>
      <c r="AK977" s="8">
        <f t="shared" si="338"/>
        <v>0.21036345761296918</v>
      </c>
      <c r="AL977" s="8">
        <f t="shared" si="339"/>
        <v>447.38763091416718</v>
      </c>
      <c r="AM977" s="8">
        <f t="shared" si="340"/>
        <v>0.96234089594072647</v>
      </c>
      <c r="AN977" s="8">
        <f t="shared" si="341"/>
        <v>27.799195188678322</v>
      </c>
      <c r="AO977" s="22">
        <f t="shared" si="342"/>
        <v>1.0392485767945984E-2</v>
      </c>
      <c r="AP977" s="22">
        <f t="shared" si="343"/>
        <v>0.11492096449832785</v>
      </c>
      <c r="AQ977" s="19">
        <f t="shared" si="346"/>
        <v>0.11492096449832785</v>
      </c>
      <c r="AX977">
        <v>0.20830640525343624</v>
      </c>
      <c r="AY977">
        <v>58.939655172413801</v>
      </c>
      <c r="AZ977">
        <v>2.4558189655172415</v>
      </c>
      <c r="BA977">
        <v>1.9892133620689658</v>
      </c>
      <c r="BB977">
        <v>7.353448275862065</v>
      </c>
      <c r="BC977">
        <v>0.30639367816091939</v>
      </c>
      <c r="BD977">
        <v>1.6828196839080465</v>
      </c>
      <c r="BE977">
        <v>0.16828196839080467</v>
      </c>
      <c r="BF977">
        <v>0</v>
      </c>
      <c r="BG977">
        <v>26.92</v>
      </c>
      <c r="BH977">
        <v>0.16075582858470047</v>
      </c>
      <c r="BI977">
        <v>3.5486408429984748</v>
      </c>
      <c r="BJ977">
        <v>2.1554444480372736</v>
      </c>
      <c r="BK977">
        <v>0.46913063783206155</v>
      </c>
      <c r="BL977">
        <v>1.3031406606446156E-3</v>
      </c>
      <c r="BP977" s="50">
        <f t="shared" si="347"/>
        <v>0.1608039715197343</v>
      </c>
      <c r="BQ977" s="50">
        <f t="shared" si="348"/>
        <v>6.731278735632186E-2</v>
      </c>
      <c r="BR977" s="50">
        <f t="shared" si="349"/>
        <v>0.47093639403437842</v>
      </c>
      <c r="BS977" s="50">
        <f t="shared" si="350"/>
        <v>0.50189114365623122</v>
      </c>
      <c r="BT977" s="50">
        <f t="shared" si="351"/>
        <v>1.3081566500954954E-3</v>
      </c>
      <c r="BU977" s="50">
        <f t="shared" si="351"/>
        <v>1.3941420657117532E-3</v>
      </c>
    </row>
    <row r="978" spans="1:73" x14ac:dyDescent="0.25">
      <c r="A978" s="21">
        <v>43739.540277777778</v>
      </c>
      <c r="B978" s="17">
        <v>338071</v>
      </c>
      <c r="C978" s="17">
        <v>13.39</v>
      </c>
      <c r="D978" s="17">
        <v>29.03</v>
      </c>
      <c r="E978" s="17">
        <v>682.9</v>
      </c>
      <c r="F978" s="17">
        <v>78.42</v>
      </c>
      <c r="G978" s="17">
        <v>-99.8</v>
      </c>
      <c r="H978" s="17">
        <v>-14.34</v>
      </c>
      <c r="I978" s="17">
        <v>32.22</v>
      </c>
      <c r="J978" s="17">
        <v>305.39999999999998</v>
      </c>
      <c r="K978" s="17">
        <v>604.5</v>
      </c>
      <c r="L978" s="17">
        <v>-85.5</v>
      </c>
      <c r="M978" s="17">
        <v>0.115</v>
      </c>
      <c r="N978" s="17">
        <v>583.1</v>
      </c>
      <c r="O978" s="17">
        <v>64.08</v>
      </c>
      <c r="P978" s="17">
        <v>519</v>
      </c>
      <c r="Q978" s="17">
        <v>393.3</v>
      </c>
      <c r="R978" s="17">
        <v>478.7</v>
      </c>
      <c r="S978" s="17">
        <v>25.44</v>
      </c>
      <c r="T978" s="17">
        <v>64.62</v>
      </c>
      <c r="U978" s="17">
        <v>0.28499999999999998</v>
      </c>
      <c r="V978" s="17">
        <v>231.5</v>
      </c>
      <c r="W978" s="17">
        <v>27.9</v>
      </c>
      <c r="X978" s="17">
        <v>0.67500000000000004</v>
      </c>
      <c r="Y978" s="17">
        <v>6.7497730000000002</v>
      </c>
      <c r="Z978" s="7">
        <f t="shared" si="330"/>
        <v>26.67</v>
      </c>
      <c r="AA978" s="7">
        <f t="shared" si="344"/>
        <v>299.82</v>
      </c>
      <c r="AB978" s="2">
        <f t="shared" si="331"/>
        <v>553.149</v>
      </c>
      <c r="AC978" s="42">
        <f t="shared" si="332"/>
        <v>3.8733019147207655</v>
      </c>
      <c r="AD978" s="42">
        <f t="shared" si="333"/>
        <v>2.5029276972925589</v>
      </c>
      <c r="AE978" s="42">
        <f t="shared" si="334"/>
        <v>0.86759189985692498</v>
      </c>
      <c r="AF978" s="42">
        <f t="shared" si="335"/>
        <v>397.50349073793228</v>
      </c>
      <c r="AG978" s="42">
        <f t="shared" si="336"/>
        <v>381.60335110841498</v>
      </c>
      <c r="AH978" s="6">
        <f t="shared" si="337"/>
        <v>377.56799999999998</v>
      </c>
      <c r="AI978" s="4">
        <v>28.239220245149799</v>
      </c>
      <c r="AJ978" s="4">
        <f t="shared" si="345"/>
        <v>301.38922024514977</v>
      </c>
      <c r="AK978" s="8">
        <f t="shared" si="338"/>
        <v>0.20983810958342952</v>
      </c>
      <c r="AL978" s="8">
        <f t="shared" si="339"/>
        <v>449.43398465176728</v>
      </c>
      <c r="AM978" s="8">
        <f t="shared" si="340"/>
        <v>1.3730531672153121</v>
      </c>
      <c r="AN978" s="8">
        <f t="shared" si="341"/>
        <v>62.764162969773466</v>
      </c>
      <c r="AO978" s="22">
        <f t="shared" si="342"/>
        <v>9.5285290908328959E-3</v>
      </c>
      <c r="AP978" s="22">
        <f t="shared" si="343"/>
        <v>0.10536726032825902</v>
      </c>
      <c r="AQ978" s="19">
        <f t="shared" si="346"/>
        <v>0.10536726032825902</v>
      </c>
      <c r="AX978">
        <v>0.20565782851439821</v>
      </c>
      <c r="AY978">
        <v>58.870689655172413</v>
      </c>
      <c r="AZ978">
        <v>2.4529454022988504</v>
      </c>
      <c r="BA978">
        <v>1.986885775862069</v>
      </c>
      <c r="BB978">
        <v>7.3620689655172393</v>
      </c>
      <c r="BC978">
        <v>0.30675287356321829</v>
      </c>
      <c r="BD978">
        <v>1.6801329022988507</v>
      </c>
      <c r="BE978">
        <v>0.16801329022988509</v>
      </c>
      <c r="BF978">
        <v>0</v>
      </c>
      <c r="BG978">
        <v>26.67</v>
      </c>
      <c r="BH978">
        <v>0.32725293676171163</v>
      </c>
      <c r="BI978">
        <v>3.4968937484694678</v>
      </c>
      <c r="BJ978">
        <v>2.2596927402609701</v>
      </c>
      <c r="BK978">
        <v>0.46599714653515706</v>
      </c>
      <c r="BL978">
        <v>1.2944365181532141E-3</v>
      </c>
      <c r="BP978" s="50">
        <f t="shared" si="347"/>
        <v>0.32735094202231624</v>
      </c>
      <c r="BQ978" s="50">
        <f t="shared" si="348"/>
        <v>6.7205316091954029E-2</v>
      </c>
      <c r="BR978" s="50">
        <f t="shared" si="349"/>
        <v>0.46964812763185937</v>
      </c>
      <c r="BS978" s="50">
        <f t="shared" si="350"/>
        <v>0.50016010063749361</v>
      </c>
      <c r="BT978" s="50">
        <f t="shared" si="351"/>
        <v>1.3045781323107204E-3</v>
      </c>
      <c r="BU978" s="50">
        <f t="shared" si="351"/>
        <v>1.3893336128819268E-3</v>
      </c>
    </row>
    <row r="979" spans="1:73" x14ac:dyDescent="0.25">
      <c r="A979" s="21">
        <v>43739.540277777778</v>
      </c>
      <c r="B979" s="17">
        <v>338072</v>
      </c>
      <c r="C979" s="17">
        <v>13.4</v>
      </c>
      <c r="D979" s="17">
        <v>29.03</v>
      </c>
      <c r="E979" s="17">
        <v>682.4</v>
      </c>
      <c r="F979" s="17">
        <v>78.64</v>
      </c>
      <c r="G979" s="17">
        <v>-99.6</v>
      </c>
      <c r="H979" s="17">
        <v>-14.95</v>
      </c>
      <c r="I979" s="17">
        <v>32.25</v>
      </c>
      <c r="J979" s="17">
        <v>305.39999999999998</v>
      </c>
      <c r="K979" s="17">
        <v>603.79999999999995</v>
      </c>
      <c r="L979" s="17">
        <v>-84.7</v>
      </c>
      <c r="M979" s="17">
        <v>0.115</v>
      </c>
      <c r="N979" s="17">
        <v>582.79999999999995</v>
      </c>
      <c r="O979" s="17">
        <v>63.68</v>
      </c>
      <c r="P979" s="17">
        <v>519.1</v>
      </c>
      <c r="Q979" s="17">
        <v>393.6</v>
      </c>
      <c r="R979" s="17">
        <v>478.3</v>
      </c>
      <c r="S979" s="17">
        <v>25.46</v>
      </c>
      <c r="T979" s="17">
        <v>63.92</v>
      </c>
      <c r="U979" s="17">
        <v>1.085</v>
      </c>
      <c r="V979" s="17">
        <v>336</v>
      </c>
      <c r="W979" s="17">
        <v>27.8</v>
      </c>
      <c r="X979" s="17">
        <v>0.67500000000000004</v>
      </c>
      <c r="Y979" s="17">
        <v>6.7496179999999999</v>
      </c>
      <c r="Z979" s="7">
        <f t="shared" si="330"/>
        <v>26.630000000000003</v>
      </c>
      <c r="AA979" s="7">
        <f t="shared" si="344"/>
        <v>299.77999999999997</v>
      </c>
      <c r="AB979" s="2">
        <f t="shared" si="331"/>
        <v>552.74400000000003</v>
      </c>
      <c r="AC979" s="42">
        <f t="shared" si="332"/>
        <v>4.0387028936181446</v>
      </c>
      <c r="AD979" s="42">
        <f t="shared" si="333"/>
        <v>2.5815388896007181</v>
      </c>
      <c r="AE979" s="42">
        <f t="shared" si="334"/>
        <v>0.87145369823599006</v>
      </c>
      <c r="AF979" s="42">
        <f t="shared" si="335"/>
        <v>399.05981532396106</v>
      </c>
      <c r="AG979" s="42">
        <f t="shared" si="336"/>
        <v>383.09742271100259</v>
      </c>
      <c r="AH979" s="6">
        <f t="shared" si="337"/>
        <v>377.85599999999999</v>
      </c>
      <c r="AI979" s="4">
        <v>28.878933740978798</v>
      </c>
      <c r="AJ979" s="4">
        <f t="shared" si="345"/>
        <v>302.0289337409788</v>
      </c>
      <c r="AK979" s="8">
        <f t="shared" si="338"/>
        <v>0.20975413515252428</v>
      </c>
      <c r="AL979" s="8">
        <f t="shared" si="339"/>
        <v>453.34861303288608</v>
      </c>
      <c r="AM979" s="8">
        <f t="shared" si="340"/>
        <v>2.6790436726563454</v>
      </c>
      <c r="AN979" s="8">
        <f t="shared" si="341"/>
        <v>175.50800848295714</v>
      </c>
      <c r="AO979" s="22">
        <f t="shared" si="342"/>
        <v>6.8698710787167177E-3</v>
      </c>
      <c r="AP979" s="22">
        <f t="shared" si="343"/>
        <v>7.5967600819850031E-2</v>
      </c>
      <c r="AQ979" s="19">
        <f t="shared" si="346"/>
        <v>7.5967600819850031E-2</v>
      </c>
      <c r="AX979">
        <v>0.20523669670070227</v>
      </c>
      <c r="AY979">
        <v>58.827586206896548</v>
      </c>
      <c r="AZ979">
        <v>2.451149425287356</v>
      </c>
      <c r="BA979">
        <v>1.9854310344827586</v>
      </c>
      <c r="BB979">
        <v>7.3017241379310338</v>
      </c>
      <c r="BC979">
        <v>0.30423850574712641</v>
      </c>
      <c r="BD979">
        <v>1.6811925287356322</v>
      </c>
      <c r="BE979">
        <v>0.16811925287356322</v>
      </c>
      <c r="BF979">
        <v>0</v>
      </c>
      <c r="BG979">
        <v>26.630000000000003</v>
      </c>
      <c r="BH979">
        <v>1.2458576715314285</v>
      </c>
      <c r="BI979">
        <v>3.488675517472402</v>
      </c>
      <c r="BJ979">
        <v>2.2299613907683593</v>
      </c>
      <c r="BK979">
        <v>0.46563410783716752</v>
      </c>
      <c r="BL979">
        <v>1.2934280773254654E-3</v>
      </c>
      <c r="BP979" s="50">
        <f t="shared" si="347"/>
        <v>1.2462307792779408</v>
      </c>
      <c r="BQ979" s="50">
        <f t="shared" si="348"/>
        <v>6.7247701149425285E-2</v>
      </c>
      <c r="BR979" s="50">
        <f t="shared" si="349"/>
        <v>0.47884559855631703</v>
      </c>
      <c r="BS979" s="50">
        <f t="shared" si="350"/>
        <v>0.50782850282949321</v>
      </c>
      <c r="BT979" s="50">
        <f t="shared" si="351"/>
        <v>1.3301266626564361E-3</v>
      </c>
      <c r="BU979" s="50">
        <f t="shared" si="351"/>
        <v>1.4106347300819255E-3</v>
      </c>
    </row>
    <row r="980" spans="1:73" x14ac:dyDescent="0.25">
      <c r="A980" s="21">
        <v>43739.540277777778</v>
      </c>
      <c r="B980" s="17">
        <v>338073</v>
      </c>
      <c r="C980" s="17">
        <v>13.4</v>
      </c>
      <c r="D980" s="17">
        <v>29.03</v>
      </c>
      <c r="E980" s="17">
        <v>682.3</v>
      </c>
      <c r="F980" s="17">
        <v>78.91</v>
      </c>
      <c r="G980" s="17">
        <v>-99.3</v>
      </c>
      <c r="H980" s="17">
        <v>-14.8</v>
      </c>
      <c r="I980" s="17">
        <v>32.28</v>
      </c>
      <c r="J980" s="17">
        <v>305.39999999999998</v>
      </c>
      <c r="K980" s="17">
        <v>603.4</v>
      </c>
      <c r="L980" s="17">
        <v>-84.5</v>
      </c>
      <c r="M980" s="17">
        <v>0.11600000000000001</v>
      </c>
      <c r="N980" s="17">
        <v>582.9</v>
      </c>
      <c r="O980" s="17">
        <v>64.11</v>
      </c>
      <c r="P980" s="17">
        <v>518.79999999999995</v>
      </c>
      <c r="Q980" s="17">
        <v>394.1</v>
      </c>
      <c r="R980" s="17">
        <v>478.6</v>
      </c>
      <c r="S980" s="17">
        <v>25.49</v>
      </c>
      <c r="T980" s="17">
        <v>62.43</v>
      </c>
      <c r="U980" s="17">
        <v>0.82</v>
      </c>
      <c r="V980" s="17">
        <v>333.5</v>
      </c>
      <c r="W980" s="17">
        <v>27.6</v>
      </c>
      <c r="X980" s="17">
        <v>0.67500000000000004</v>
      </c>
      <c r="Y980" s="17">
        <v>6.7506529999999998</v>
      </c>
      <c r="Z980" s="7">
        <f t="shared" si="330"/>
        <v>26.545000000000002</v>
      </c>
      <c r="AA980" s="7">
        <f t="shared" si="344"/>
        <v>299.69499999999999</v>
      </c>
      <c r="AB980" s="2">
        <f t="shared" si="331"/>
        <v>552.66300000000001</v>
      </c>
      <c r="AC980" s="42">
        <f t="shared" si="332"/>
        <v>3.8140592603889298</v>
      </c>
      <c r="AD980" s="42">
        <f t="shared" si="333"/>
        <v>2.3811171962608086</v>
      </c>
      <c r="AE980" s="42">
        <f t="shared" si="334"/>
        <v>0.86147549661519107</v>
      </c>
      <c r="AF980" s="42">
        <f t="shared" si="335"/>
        <v>394.0433272942434</v>
      </c>
      <c r="AG980" s="42">
        <f t="shared" si="336"/>
        <v>378.28159420247363</v>
      </c>
      <c r="AH980" s="6">
        <f t="shared" si="337"/>
        <v>378.33600000000001</v>
      </c>
      <c r="AI980" s="4">
        <v>27.989549662016199</v>
      </c>
      <c r="AJ980" s="4">
        <f t="shared" si="345"/>
        <v>301.13954966201618</v>
      </c>
      <c r="AK980" s="8">
        <f t="shared" si="338"/>
        <v>0.20957576388012661</v>
      </c>
      <c r="AL980" s="8">
        <f t="shared" si="339"/>
        <v>447.9278342824577</v>
      </c>
      <c r="AM980" s="8">
        <f t="shared" si="340"/>
        <v>2.3290126663459776</v>
      </c>
      <c r="AN980" s="8">
        <f t="shared" si="341"/>
        <v>98.004228019843637</v>
      </c>
      <c r="AO980" s="22">
        <f t="shared" si="342"/>
        <v>8.7669205268023093E-3</v>
      </c>
      <c r="AP980" s="22">
        <f t="shared" si="343"/>
        <v>9.6945330031415297E-2</v>
      </c>
      <c r="AQ980" s="19">
        <f t="shared" si="346"/>
        <v>9.6945330031415297E-2</v>
      </c>
      <c r="AX980">
        <v>0.20434419984013746</v>
      </c>
      <c r="AY980">
        <v>58.818965517241374</v>
      </c>
      <c r="AZ980">
        <v>2.4507902298850572</v>
      </c>
      <c r="BA980">
        <v>1.9851400862068964</v>
      </c>
      <c r="BB980">
        <v>7.2844827586206895</v>
      </c>
      <c r="BC980">
        <v>0.30352011494252873</v>
      </c>
      <c r="BD980">
        <v>1.6816199712643676</v>
      </c>
      <c r="BE980">
        <v>0.16816199712643676</v>
      </c>
      <c r="BF980">
        <v>0</v>
      </c>
      <c r="BG980">
        <v>26.545000000000002</v>
      </c>
      <c r="BH980">
        <v>0.9415698531389598</v>
      </c>
      <c r="BI980">
        <v>3.4712676261866049</v>
      </c>
      <c r="BJ980">
        <v>2.1671123790282976</v>
      </c>
      <c r="BK980">
        <v>0.46669017400139789</v>
      </c>
      <c r="BL980">
        <v>1.2963615944483274E-3</v>
      </c>
      <c r="BP980" s="50">
        <f t="shared" si="347"/>
        <v>0.94185183318701515</v>
      </c>
      <c r="BQ980" s="50">
        <f t="shared" si="348"/>
        <v>6.7264798850574709E-2</v>
      </c>
      <c r="BR980" s="50">
        <f t="shared" si="349"/>
        <v>0.47689893602427702</v>
      </c>
      <c r="BS980" s="50">
        <f t="shared" si="350"/>
        <v>0.50634302339189685</v>
      </c>
      <c r="BT980" s="50">
        <f t="shared" si="351"/>
        <v>1.3247192667341029E-3</v>
      </c>
      <c r="BU980" s="50">
        <f t="shared" si="351"/>
        <v>1.4065083983108245E-3</v>
      </c>
    </row>
    <row r="981" spans="1:73" x14ac:dyDescent="0.25">
      <c r="A981" s="21">
        <v>43739.540277777778</v>
      </c>
      <c r="B981" s="17">
        <v>338074</v>
      </c>
      <c r="C981" s="17">
        <v>13.39</v>
      </c>
      <c r="D981" s="17">
        <v>29.04</v>
      </c>
      <c r="E981" s="17">
        <v>682.2</v>
      </c>
      <c r="F981" s="17">
        <v>78.97</v>
      </c>
      <c r="G981" s="17">
        <v>-100.1</v>
      </c>
      <c r="H981" s="17">
        <v>-13.28</v>
      </c>
      <c r="I981" s="17">
        <v>32.299999999999997</v>
      </c>
      <c r="J981" s="17">
        <v>305.5</v>
      </c>
      <c r="K981" s="17">
        <v>603.20000000000005</v>
      </c>
      <c r="L981" s="17">
        <v>-86.8</v>
      </c>
      <c r="M981" s="17">
        <v>0.11600000000000001</v>
      </c>
      <c r="N981" s="17">
        <v>582.1</v>
      </c>
      <c r="O981" s="17">
        <v>65.69</v>
      </c>
      <c r="P981" s="17">
        <v>516.4</v>
      </c>
      <c r="Q981" s="17">
        <v>393.5</v>
      </c>
      <c r="R981" s="17">
        <v>480.3</v>
      </c>
      <c r="S981" s="17">
        <v>25.53</v>
      </c>
      <c r="T981" s="17">
        <v>62.27</v>
      </c>
      <c r="U981" s="17">
        <v>0.46500000000000002</v>
      </c>
      <c r="V981" s="17">
        <v>220</v>
      </c>
      <c r="W981" s="17">
        <v>27.95</v>
      </c>
      <c r="X981" s="17">
        <v>0.67500000000000004</v>
      </c>
      <c r="Y981" s="17">
        <v>6.7496749999999999</v>
      </c>
      <c r="Z981" s="7">
        <f t="shared" si="330"/>
        <v>26.740000000000002</v>
      </c>
      <c r="AA981" s="7">
        <f t="shared" si="344"/>
        <v>299.89</v>
      </c>
      <c r="AB981" s="2">
        <f t="shared" si="331"/>
        <v>552.58200000000011</v>
      </c>
      <c r="AC981" s="42">
        <f t="shared" si="332"/>
        <v>4.0269785473885982</v>
      </c>
      <c r="AD981" s="42">
        <f t="shared" si="333"/>
        <v>2.5075995414588803</v>
      </c>
      <c r="AE981" s="42">
        <f t="shared" si="334"/>
        <v>0.86779431990878853</v>
      </c>
      <c r="AF981" s="42">
        <f t="shared" si="335"/>
        <v>397.96767594174514</v>
      </c>
      <c r="AG981" s="42">
        <f t="shared" si="336"/>
        <v>382.04896890407531</v>
      </c>
      <c r="AH981" s="6">
        <f t="shared" si="337"/>
        <v>377.76</v>
      </c>
      <c r="AI981" s="4">
        <v>28.845425181624002</v>
      </c>
      <c r="AJ981" s="4">
        <f t="shared" si="345"/>
        <v>301.995425181624</v>
      </c>
      <c r="AK981" s="8">
        <f t="shared" si="338"/>
        <v>0.20998511876244863</v>
      </c>
      <c r="AL981" s="8">
        <f t="shared" si="339"/>
        <v>453.13150819359652</v>
      </c>
      <c r="AM981" s="8">
        <f t="shared" si="340"/>
        <v>1.7538457742914568</v>
      </c>
      <c r="AN981" s="8">
        <f t="shared" si="341"/>
        <v>107.56517751598903</v>
      </c>
      <c r="AO981" s="22">
        <f t="shared" si="342"/>
        <v>8.4158123594423925E-3</v>
      </c>
      <c r="AP981" s="22">
        <f t="shared" si="343"/>
        <v>9.3062746967342763E-2</v>
      </c>
      <c r="AQ981" s="19">
        <f t="shared" si="346"/>
        <v>9.3062746967342763E-2</v>
      </c>
      <c r="AX981">
        <v>0.20639655832856266</v>
      </c>
      <c r="AY981">
        <v>58.810344827586214</v>
      </c>
      <c r="AZ981">
        <v>2.4504310344827589</v>
      </c>
      <c r="BA981">
        <v>1.9848491379310349</v>
      </c>
      <c r="BB981">
        <v>7.4827586206896566</v>
      </c>
      <c r="BC981">
        <v>0.31178160919540238</v>
      </c>
      <c r="BD981">
        <v>1.6730675287356325</v>
      </c>
      <c r="BE981">
        <v>0.16730675287356325</v>
      </c>
      <c r="BF981">
        <v>0</v>
      </c>
      <c r="BG981">
        <v>26.740000000000002</v>
      </c>
      <c r="BH981">
        <v>0.53393900208489797</v>
      </c>
      <c r="BI981">
        <v>3.5113162408037821</v>
      </c>
      <c r="BJ981">
        <v>2.1864966231485155</v>
      </c>
      <c r="BK981">
        <v>0.46557584019639747</v>
      </c>
      <c r="BL981">
        <v>1.2932662227677708E-3</v>
      </c>
      <c r="BP981" s="50">
        <f t="shared" si="347"/>
        <v>0.53409890540483185</v>
      </c>
      <c r="BQ981" s="50">
        <f t="shared" si="348"/>
        <v>6.6922701149425307E-2</v>
      </c>
      <c r="BR981" s="50">
        <f t="shared" si="349"/>
        <v>0.47144243004269298</v>
      </c>
      <c r="BS981" s="50">
        <f t="shared" si="350"/>
        <v>0.50149818973047389</v>
      </c>
      <c r="BT981" s="50">
        <f t="shared" si="351"/>
        <v>1.309562305674147E-3</v>
      </c>
      <c r="BU981" s="50">
        <f t="shared" si="351"/>
        <v>1.393050527029094E-3</v>
      </c>
    </row>
    <row r="982" spans="1:73" x14ac:dyDescent="0.25">
      <c r="A982" s="21">
        <v>43739.540972222225</v>
      </c>
      <c r="B982" s="17">
        <v>338075</v>
      </c>
      <c r="C982" s="17">
        <v>13.4</v>
      </c>
      <c r="D982" s="17">
        <v>29.04</v>
      </c>
      <c r="E982" s="17">
        <v>682.7</v>
      </c>
      <c r="F982" s="17">
        <v>79.239999999999995</v>
      </c>
      <c r="G982" s="17">
        <v>-99.7</v>
      </c>
      <c r="H982" s="17">
        <v>-13.03</v>
      </c>
      <c r="I982" s="17">
        <v>32.33</v>
      </c>
      <c r="J982" s="17">
        <v>305.5</v>
      </c>
      <c r="K982" s="17">
        <v>603.4</v>
      </c>
      <c r="L982" s="17">
        <v>-86.7</v>
      </c>
      <c r="M982" s="17">
        <v>0.11600000000000001</v>
      </c>
      <c r="N982" s="17">
        <v>583</v>
      </c>
      <c r="O982" s="17">
        <v>66.209999999999994</v>
      </c>
      <c r="P982" s="17">
        <v>516.70000000000005</v>
      </c>
      <c r="Q982" s="17">
        <v>394.1</v>
      </c>
      <c r="R982" s="17">
        <v>480.8</v>
      </c>
      <c r="S982" s="17">
        <v>25.57</v>
      </c>
      <c r="T982" s="17">
        <v>62.53</v>
      </c>
      <c r="U982" s="17">
        <v>0.69</v>
      </c>
      <c r="V982" s="17">
        <v>346.5</v>
      </c>
      <c r="W982" s="17">
        <v>28.25</v>
      </c>
      <c r="X982" s="17">
        <v>0.67500000000000004</v>
      </c>
      <c r="Y982" s="17">
        <v>6.7505119999999996</v>
      </c>
      <c r="Z982" s="7">
        <f t="shared" si="330"/>
        <v>26.91</v>
      </c>
      <c r="AA982" s="7">
        <f t="shared" si="344"/>
        <v>300.06</v>
      </c>
      <c r="AB982" s="2">
        <f t="shared" si="331"/>
        <v>552.98700000000008</v>
      </c>
      <c r="AC982" s="42">
        <f t="shared" si="332"/>
        <v>3.7383663907045683</v>
      </c>
      <c r="AD982" s="42">
        <f t="shared" si="333"/>
        <v>2.3376005041075665</v>
      </c>
      <c r="AE982" s="42">
        <f t="shared" si="334"/>
        <v>0.85905672045136383</v>
      </c>
      <c r="AF982" s="42">
        <f t="shared" si="335"/>
        <v>394.85470588768027</v>
      </c>
      <c r="AG982" s="42">
        <f t="shared" si="336"/>
        <v>379.06051765217302</v>
      </c>
      <c r="AH982" s="6">
        <f t="shared" si="337"/>
        <v>378.33600000000001</v>
      </c>
      <c r="AI982" s="4">
        <v>27.717009815786401</v>
      </c>
      <c r="AJ982" s="4">
        <f t="shared" si="345"/>
        <v>300.86700981578639</v>
      </c>
      <c r="AK982" s="8">
        <f t="shared" si="338"/>
        <v>0.21034242687542012</v>
      </c>
      <c r="AL982" s="8">
        <f t="shared" si="339"/>
        <v>446.19679617410787</v>
      </c>
      <c r="AM982" s="8">
        <f t="shared" si="340"/>
        <v>2.1364339446844594</v>
      </c>
      <c r="AN982" s="8">
        <f t="shared" si="341"/>
        <v>50.223707771386231</v>
      </c>
      <c r="AO982" s="22">
        <f t="shared" si="342"/>
        <v>9.9015398273716703E-3</v>
      </c>
      <c r="AP982" s="22">
        <f t="shared" si="343"/>
        <v>0.10949204380821176</v>
      </c>
      <c r="AQ982" s="19">
        <f t="shared" si="346"/>
        <v>0.10949204380821176</v>
      </c>
      <c r="AX982">
        <v>0.20819991414242559</v>
      </c>
      <c r="AY982">
        <v>58.853448275862071</v>
      </c>
      <c r="AZ982">
        <v>2.4522270114942528</v>
      </c>
      <c r="BA982">
        <v>1.9863038793103449</v>
      </c>
      <c r="BB982">
        <v>7.4741379310344822</v>
      </c>
      <c r="BC982">
        <v>0.31142241379310343</v>
      </c>
      <c r="BD982">
        <v>1.6748814655172415</v>
      </c>
      <c r="BE982">
        <v>0.16748814655172417</v>
      </c>
      <c r="BF982">
        <v>0</v>
      </c>
      <c r="BG982">
        <v>26.91</v>
      </c>
      <c r="BH982">
        <v>0.79229658373888079</v>
      </c>
      <c r="BI982">
        <v>3.5465582245404645</v>
      </c>
      <c r="BJ982">
        <v>2.2176628578051525</v>
      </c>
      <c r="BK982">
        <v>0.46734847464201229</v>
      </c>
      <c r="BL982">
        <v>1.298190207338923E-3</v>
      </c>
      <c r="BP982" s="50">
        <f t="shared" si="347"/>
        <v>0.79253385963297618</v>
      </c>
      <c r="BQ982" s="50">
        <f t="shared" si="348"/>
        <v>6.6995258620689654E-2</v>
      </c>
      <c r="BR982" s="50">
        <f t="shared" si="349"/>
        <v>0.47590676522194059</v>
      </c>
      <c r="BS982" s="50">
        <f t="shared" si="350"/>
        <v>0.50563244343227598</v>
      </c>
      <c r="BT982" s="50">
        <f t="shared" si="351"/>
        <v>1.3219632367276128E-3</v>
      </c>
      <c r="BU982" s="50">
        <f t="shared" si="351"/>
        <v>1.4045345650896554E-3</v>
      </c>
    </row>
    <row r="983" spans="1:73" x14ac:dyDescent="0.25">
      <c r="A983" s="21">
        <v>43739.540972222225</v>
      </c>
      <c r="B983" s="17">
        <v>338076</v>
      </c>
      <c r="C983" s="17">
        <v>13.4</v>
      </c>
      <c r="D983" s="17">
        <v>29.04</v>
      </c>
      <c r="E983" s="17">
        <v>682.6</v>
      </c>
      <c r="F983" s="17">
        <v>79.59</v>
      </c>
      <c r="G983" s="17">
        <v>-99.8</v>
      </c>
      <c r="H983" s="17">
        <v>-13.41</v>
      </c>
      <c r="I983" s="17">
        <v>32.36</v>
      </c>
      <c r="J983" s="17">
        <v>305.5</v>
      </c>
      <c r="K983" s="17">
        <v>603</v>
      </c>
      <c r="L983" s="17">
        <v>-86.3</v>
      </c>
      <c r="M983" s="17">
        <v>0.11700000000000001</v>
      </c>
      <c r="N983" s="17">
        <v>582.79999999999995</v>
      </c>
      <c r="O983" s="17">
        <v>66.180000000000007</v>
      </c>
      <c r="P983" s="17">
        <v>516.70000000000005</v>
      </c>
      <c r="Q983" s="17">
        <v>394.2</v>
      </c>
      <c r="R983" s="17">
        <v>480.6</v>
      </c>
      <c r="S983" s="17">
        <v>25.61</v>
      </c>
      <c r="T983" s="17">
        <v>62.1</v>
      </c>
      <c r="U983" s="17">
        <v>0.67500000000000004</v>
      </c>
      <c r="V983" s="17">
        <v>167</v>
      </c>
      <c r="W983" s="17">
        <v>27.95</v>
      </c>
      <c r="X983" s="17">
        <v>0.67500000000000004</v>
      </c>
      <c r="Y983" s="17">
        <v>6.7512090000000002</v>
      </c>
      <c r="Z983" s="7">
        <f t="shared" si="330"/>
        <v>26.78</v>
      </c>
      <c r="AA983" s="7">
        <f t="shared" si="344"/>
        <v>299.92999999999995</v>
      </c>
      <c r="AB983" s="2">
        <f t="shared" si="331"/>
        <v>552.90600000000006</v>
      </c>
      <c r="AC983" s="42">
        <f t="shared" si="332"/>
        <v>3.7421001048154703</v>
      </c>
      <c r="AD983" s="42">
        <f t="shared" si="333"/>
        <v>2.3238441650904069</v>
      </c>
      <c r="AE983" s="42">
        <f t="shared" si="334"/>
        <v>0.85838516098485529</v>
      </c>
      <c r="AF983" s="42">
        <f t="shared" si="335"/>
        <v>393.86273313143676</v>
      </c>
      <c r="AG983" s="42">
        <f t="shared" si="336"/>
        <v>378.1082238061793</v>
      </c>
      <c r="AH983" s="6">
        <f t="shared" si="337"/>
        <v>378.43199999999996</v>
      </c>
      <c r="AI983" s="4">
        <v>27.7196131640437</v>
      </c>
      <c r="AJ983" s="4">
        <f t="shared" si="345"/>
        <v>300.8696131640437</v>
      </c>
      <c r="AK983" s="8">
        <f t="shared" si="338"/>
        <v>0.21006915482698951</v>
      </c>
      <c r="AL983" s="8">
        <f t="shared" si="339"/>
        <v>446.23762652510385</v>
      </c>
      <c r="AM983" s="8">
        <f t="shared" si="340"/>
        <v>2.1130842387373012</v>
      </c>
      <c r="AN983" s="8">
        <f t="shared" si="341"/>
        <v>57.837083885845644</v>
      </c>
      <c r="AO983" s="22">
        <f t="shared" si="342"/>
        <v>9.7276159990344266E-3</v>
      </c>
      <c r="AP983" s="22">
        <f t="shared" si="343"/>
        <v>0.10756877977417229</v>
      </c>
      <c r="AQ983" s="19">
        <f t="shared" si="346"/>
        <v>0.10756877977417229</v>
      </c>
      <c r="AX983">
        <v>0.20681969086392321</v>
      </c>
      <c r="AY983">
        <v>58.844827586206897</v>
      </c>
      <c r="AZ983">
        <v>2.451867816091954</v>
      </c>
      <c r="BA983">
        <v>1.986012931034483</v>
      </c>
      <c r="BB983">
        <v>7.4482758620689689</v>
      </c>
      <c r="BC983">
        <v>0.31034482758620702</v>
      </c>
      <c r="BD983">
        <v>1.6756681034482759</v>
      </c>
      <c r="BE983">
        <v>0.16756681034482759</v>
      </c>
      <c r="BF983">
        <v>0</v>
      </c>
      <c r="BG983">
        <v>26.78</v>
      </c>
      <c r="BH983">
        <v>0.77507274496194867</v>
      </c>
      <c r="BI983">
        <v>3.5195809082089093</v>
      </c>
      <c r="BJ983">
        <v>2.1856597439977326</v>
      </c>
      <c r="BK983">
        <v>0.46695527804498921</v>
      </c>
      <c r="BL983">
        <v>1.2970979945694145E-3</v>
      </c>
      <c r="BP983" s="50">
        <f t="shared" si="347"/>
        <v>0.77530486268443333</v>
      </c>
      <c r="BQ983" s="50">
        <f t="shared" si="348"/>
        <v>6.7026724137931037E-2</v>
      </c>
      <c r="BR983" s="50">
        <f t="shared" si="349"/>
        <v>0.47536899623661616</v>
      </c>
      <c r="BS983" s="50">
        <f t="shared" si="350"/>
        <v>0.50508268159549496</v>
      </c>
      <c r="BT983" s="50">
        <f t="shared" si="351"/>
        <v>1.3204694339906005E-3</v>
      </c>
      <c r="BU983" s="50">
        <f t="shared" si="351"/>
        <v>1.4030074488763748E-3</v>
      </c>
    </row>
    <row r="984" spans="1:73" x14ac:dyDescent="0.25">
      <c r="A984" s="21">
        <v>43739.540972222225</v>
      </c>
      <c r="B984" s="17">
        <v>338077</v>
      </c>
      <c r="C984" s="17">
        <v>13.4</v>
      </c>
      <c r="D984" s="17">
        <v>29.05</v>
      </c>
      <c r="E984" s="17">
        <v>682.2</v>
      </c>
      <c r="F984" s="17">
        <v>79.67</v>
      </c>
      <c r="G984" s="17">
        <v>-100.2</v>
      </c>
      <c r="H984" s="17">
        <v>-14.3</v>
      </c>
      <c r="I984" s="17">
        <v>32.380000000000003</v>
      </c>
      <c r="J984" s="17">
        <v>305.5</v>
      </c>
      <c r="K984" s="17">
        <v>602.5</v>
      </c>
      <c r="L984" s="17">
        <v>-85.9</v>
      </c>
      <c r="M984" s="17">
        <v>0.11700000000000001</v>
      </c>
      <c r="N984" s="17">
        <v>582</v>
      </c>
      <c r="O984" s="17">
        <v>65.37</v>
      </c>
      <c r="P984" s="17">
        <v>516.6</v>
      </c>
      <c r="Q984" s="17">
        <v>393.9</v>
      </c>
      <c r="R984" s="17">
        <v>479.8</v>
      </c>
      <c r="S984" s="17">
        <v>25.64</v>
      </c>
      <c r="T984" s="17">
        <v>61.34</v>
      </c>
      <c r="U984" s="17">
        <v>0.92</v>
      </c>
      <c r="V984" s="17">
        <v>264</v>
      </c>
      <c r="W984" s="17">
        <v>27.9</v>
      </c>
      <c r="X984" s="17">
        <v>0.67400000000000004</v>
      </c>
      <c r="Y984" s="17">
        <v>6.7444819999999996</v>
      </c>
      <c r="Z984" s="7">
        <f t="shared" si="330"/>
        <v>26.77</v>
      </c>
      <c r="AA984" s="7">
        <f t="shared" si="344"/>
        <v>299.91999999999996</v>
      </c>
      <c r="AB984" s="2">
        <f t="shared" si="331"/>
        <v>552.58200000000011</v>
      </c>
      <c r="AC984" s="42">
        <f t="shared" si="332"/>
        <v>3.8424195235631333</v>
      </c>
      <c r="AD984" s="42">
        <f t="shared" si="333"/>
        <v>2.3569401357536264</v>
      </c>
      <c r="AE984" s="42">
        <f t="shared" si="334"/>
        <v>0.86012686735283794</v>
      </c>
      <c r="AF984" s="42">
        <f t="shared" si="335"/>
        <v>394.60926905471439</v>
      </c>
      <c r="AG984" s="42">
        <f t="shared" si="336"/>
        <v>378.8248982925258</v>
      </c>
      <c r="AH984" s="6">
        <f t="shared" si="337"/>
        <v>378.14399999999995</v>
      </c>
      <c r="AI984" s="4">
        <v>28.1259646545587</v>
      </c>
      <c r="AJ984" s="4">
        <f t="shared" si="345"/>
        <v>301.27596465455866</v>
      </c>
      <c r="AK984" s="8">
        <f t="shared" si="338"/>
        <v>0.21004814370929886</v>
      </c>
      <c r="AL984" s="8">
        <f t="shared" si="339"/>
        <v>448.72583982531103</v>
      </c>
      <c r="AM984" s="8">
        <f t="shared" si="340"/>
        <v>2.4669414261388538</v>
      </c>
      <c r="AN984" s="8">
        <f t="shared" si="341"/>
        <v>97.442337081849331</v>
      </c>
      <c r="AO984" s="22">
        <f t="shared" si="342"/>
        <v>8.7553293803213396E-3</v>
      </c>
      <c r="AP984" s="22">
        <f t="shared" si="343"/>
        <v>9.681715417792093E-2</v>
      </c>
      <c r="AQ984" s="19">
        <f t="shared" si="346"/>
        <v>9.681715417792093E-2</v>
      </c>
      <c r="AX984">
        <v>0.2067138393880302</v>
      </c>
      <c r="AY984">
        <v>58.810344827586214</v>
      </c>
      <c r="AZ984">
        <v>2.4504310344827589</v>
      </c>
      <c r="BA984">
        <v>1.9848491379310349</v>
      </c>
      <c r="BB984">
        <v>7.4051724137931068</v>
      </c>
      <c r="BC984">
        <v>0.30854885057471276</v>
      </c>
      <c r="BD984">
        <v>1.6763002873563222</v>
      </c>
      <c r="BE984">
        <v>0.16763002873563224</v>
      </c>
      <c r="BF984">
        <v>0</v>
      </c>
      <c r="BG984">
        <v>26.77</v>
      </c>
      <c r="BH984">
        <v>1.0563954449851745</v>
      </c>
      <c r="BI984">
        <v>3.5175131543166778</v>
      </c>
      <c r="BJ984">
        <v>2.1576425688578502</v>
      </c>
      <c r="BK984">
        <v>0.46819071439703763</v>
      </c>
      <c r="BL984">
        <v>1.3005297622139934E-3</v>
      </c>
      <c r="BP984" s="50">
        <f t="shared" si="347"/>
        <v>1.0567118128439683</v>
      </c>
      <c r="BQ984" s="50">
        <f t="shared" si="348"/>
        <v>6.7052011494252883E-2</v>
      </c>
      <c r="BR984" s="50">
        <f t="shared" si="349"/>
        <v>0.47951530017209104</v>
      </c>
      <c r="BS984" s="50">
        <f t="shared" si="350"/>
        <v>0.50877656585553133</v>
      </c>
      <c r="BT984" s="50">
        <f t="shared" si="351"/>
        <v>1.331986944922475E-3</v>
      </c>
      <c r="BU984" s="50">
        <f t="shared" si="351"/>
        <v>1.413268238487587E-3</v>
      </c>
    </row>
    <row r="985" spans="1:73" x14ac:dyDescent="0.25">
      <c r="A985" s="21">
        <v>43739.540972222225</v>
      </c>
      <c r="B985" s="17">
        <v>338078</v>
      </c>
      <c r="C985" s="17">
        <v>13.4</v>
      </c>
      <c r="D985" s="17">
        <v>29.05</v>
      </c>
      <c r="E985" s="17">
        <v>681.6</v>
      </c>
      <c r="F985" s="17">
        <v>79.52</v>
      </c>
      <c r="G985" s="17">
        <v>-100.8</v>
      </c>
      <c r="H985" s="17">
        <v>-14.62</v>
      </c>
      <c r="I985" s="17">
        <v>32.409999999999997</v>
      </c>
      <c r="J985" s="17">
        <v>305.60000000000002</v>
      </c>
      <c r="K985" s="17">
        <v>602.1</v>
      </c>
      <c r="L985" s="17">
        <v>-86.2</v>
      </c>
      <c r="M985" s="17">
        <v>0.11700000000000001</v>
      </c>
      <c r="N985" s="17">
        <v>580.79999999999995</v>
      </c>
      <c r="O985" s="17">
        <v>64.900000000000006</v>
      </c>
      <c r="P985" s="17">
        <v>515.9</v>
      </c>
      <c r="Q985" s="17">
        <v>393.5</v>
      </c>
      <c r="R985" s="17">
        <v>479.6</v>
      </c>
      <c r="S985" s="17">
        <v>25.7</v>
      </c>
      <c r="T985" s="17">
        <v>61.98</v>
      </c>
      <c r="U985" s="17">
        <v>0.5</v>
      </c>
      <c r="V985" s="17">
        <v>154</v>
      </c>
      <c r="W985" s="17">
        <v>28.1</v>
      </c>
      <c r="X985" s="17">
        <v>0.67400000000000004</v>
      </c>
      <c r="Y985" s="17">
        <v>6.7350960000000004</v>
      </c>
      <c r="Z985" s="7">
        <f t="shared" si="330"/>
        <v>26.9</v>
      </c>
      <c r="AA985" s="7">
        <f t="shared" si="344"/>
        <v>300.04999999999995</v>
      </c>
      <c r="AB985" s="2">
        <f t="shared" si="331"/>
        <v>552.096</v>
      </c>
      <c r="AC985" s="42">
        <f t="shared" si="332"/>
        <v>3.8479480024533181</v>
      </c>
      <c r="AD985" s="42">
        <f t="shared" si="333"/>
        <v>2.3849581719205664</v>
      </c>
      <c r="AE985" s="42">
        <f t="shared" si="334"/>
        <v>0.86152821927711754</v>
      </c>
      <c r="AF985" s="42">
        <f t="shared" si="335"/>
        <v>395.93791393058495</v>
      </c>
      <c r="AG985" s="42">
        <f t="shared" si="336"/>
        <v>380.10039737336155</v>
      </c>
      <c r="AH985" s="6">
        <f t="shared" si="337"/>
        <v>377.76</v>
      </c>
      <c r="AI985" s="4">
        <v>28.161076547609799</v>
      </c>
      <c r="AJ985" s="4">
        <f t="shared" si="345"/>
        <v>301.31107654760979</v>
      </c>
      <c r="AK985" s="8">
        <f t="shared" si="338"/>
        <v>0.21032139753959309</v>
      </c>
      <c r="AL985" s="8">
        <f t="shared" si="339"/>
        <v>448.91939644604497</v>
      </c>
      <c r="AM985" s="8">
        <f t="shared" si="340"/>
        <v>1.818653347947321</v>
      </c>
      <c r="AN985" s="8">
        <f t="shared" si="341"/>
        <v>66.808521415618344</v>
      </c>
      <c r="AO985" s="22">
        <f t="shared" si="342"/>
        <v>9.4285632667692812E-3</v>
      </c>
      <c r="AP985" s="22">
        <f t="shared" si="343"/>
        <v>0.10426183000342815</v>
      </c>
      <c r="AQ985" s="19">
        <f t="shared" si="346"/>
        <v>0.10426183000342815</v>
      </c>
      <c r="AX985">
        <v>0.20809346882072433</v>
      </c>
      <c r="AY985">
        <v>58.758620689655174</v>
      </c>
      <c r="AZ985">
        <v>2.4482758620689657</v>
      </c>
      <c r="BA985">
        <v>1.9831034482758625</v>
      </c>
      <c r="BB985">
        <v>7.4224137931034502</v>
      </c>
      <c r="BC985">
        <v>0.30926724137931044</v>
      </c>
      <c r="BD985">
        <v>1.673836206896552</v>
      </c>
      <c r="BE985">
        <v>0.1673836206896552</v>
      </c>
      <c r="BF985">
        <v>0</v>
      </c>
      <c r="BG985">
        <v>26.9</v>
      </c>
      <c r="BH985">
        <v>0.57412795923107307</v>
      </c>
      <c r="BI985">
        <v>3.5444766708090345</v>
      </c>
      <c r="BJ985">
        <v>2.1968666405674395</v>
      </c>
      <c r="BK985">
        <v>0.46706839310086973</v>
      </c>
      <c r="BL985">
        <v>1.2974122030579714E-3</v>
      </c>
      <c r="BP985" s="50">
        <f t="shared" si="347"/>
        <v>0.57429989828476535</v>
      </c>
      <c r="BQ985" s="50">
        <f t="shared" si="348"/>
        <v>6.6953448275862082E-2</v>
      </c>
      <c r="BR985" s="50">
        <f t="shared" si="349"/>
        <v>0.47334471296192449</v>
      </c>
      <c r="BS985" s="50">
        <f t="shared" si="350"/>
        <v>0.50341165900411933</v>
      </c>
      <c r="BT985" s="50">
        <f t="shared" si="351"/>
        <v>1.3148464248942348E-3</v>
      </c>
      <c r="BU985" s="50">
        <f t="shared" si="351"/>
        <v>1.3983657194558869E-3</v>
      </c>
    </row>
    <row r="986" spans="1:73" x14ac:dyDescent="0.25">
      <c r="A986" s="21">
        <v>43739.540972222225</v>
      </c>
      <c r="B986" s="17">
        <v>338079</v>
      </c>
      <c r="C986" s="17">
        <v>13.4</v>
      </c>
      <c r="D986" s="17">
        <v>29.05</v>
      </c>
      <c r="E986" s="17">
        <v>681.8</v>
      </c>
      <c r="F986" s="17">
        <v>79.72</v>
      </c>
      <c r="G986" s="17">
        <v>-102.1</v>
      </c>
      <c r="H986" s="17">
        <v>-15.68</v>
      </c>
      <c r="I986" s="17">
        <v>32.44</v>
      </c>
      <c r="J986" s="17">
        <v>305.60000000000002</v>
      </c>
      <c r="K986" s="17">
        <v>602.1</v>
      </c>
      <c r="L986" s="17">
        <v>-86.5</v>
      </c>
      <c r="M986" s="17">
        <v>0.11700000000000001</v>
      </c>
      <c r="N986" s="17">
        <v>579.70000000000005</v>
      </c>
      <c r="O986" s="17">
        <v>64.040000000000006</v>
      </c>
      <c r="P986" s="17">
        <v>515.70000000000005</v>
      </c>
      <c r="Q986" s="17">
        <v>392.3</v>
      </c>
      <c r="R986" s="17">
        <v>478.8</v>
      </c>
      <c r="S986" s="17">
        <v>25.74</v>
      </c>
      <c r="T986" s="17">
        <v>59.06</v>
      </c>
      <c r="U986" s="17">
        <v>0.57999999999999996</v>
      </c>
      <c r="V986" s="17">
        <v>164.5</v>
      </c>
      <c r="W986" s="17">
        <v>27.65</v>
      </c>
      <c r="X986" s="17">
        <v>0.67400000000000004</v>
      </c>
      <c r="Y986" s="17">
        <v>6.7424989999999996</v>
      </c>
      <c r="Z986" s="7">
        <f t="shared" si="330"/>
        <v>26.695</v>
      </c>
      <c r="AA986" s="7">
        <f t="shared" si="344"/>
        <v>299.84499999999997</v>
      </c>
      <c r="AB986" s="2">
        <f t="shared" si="331"/>
        <v>552.25800000000004</v>
      </c>
      <c r="AC986" s="42">
        <f t="shared" si="332"/>
        <v>3.9344759646662943</v>
      </c>
      <c r="AD986" s="42">
        <f t="shared" si="333"/>
        <v>2.3237015047319134</v>
      </c>
      <c r="AE986" s="42">
        <f t="shared" si="334"/>
        <v>0.85841241759599973</v>
      </c>
      <c r="AF986" s="42">
        <f t="shared" si="335"/>
        <v>393.42893324436949</v>
      </c>
      <c r="AG986" s="42">
        <f t="shared" si="336"/>
        <v>377.6917759145947</v>
      </c>
      <c r="AH986" s="6">
        <f t="shared" si="337"/>
        <v>376.608</v>
      </c>
      <c r="AI986" s="4">
        <v>28.482986945282502</v>
      </c>
      <c r="AJ986" s="4">
        <f t="shared" si="345"/>
        <v>301.63298694528248</v>
      </c>
      <c r="AK986" s="8">
        <f t="shared" si="338"/>
        <v>0.20989060498243817</v>
      </c>
      <c r="AL986" s="8">
        <f t="shared" si="339"/>
        <v>450.92066905409496</v>
      </c>
      <c r="AM986" s="8">
        <f t="shared" si="340"/>
        <v>1.9587496011486512</v>
      </c>
      <c r="AN986" s="8">
        <f t="shared" si="341"/>
        <v>102.01963119507339</v>
      </c>
      <c r="AO986" s="22">
        <f t="shared" si="342"/>
        <v>8.5587995515871169E-3</v>
      </c>
      <c r="AP986" s="22">
        <f t="shared" si="343"/>
        <v>9.4643911127592281E-2</v>
      </c>
      <c r="AQ986" s="19">
        <f t="shared" si="346"/>
        <v>9.4643911127592281E-2</v>
      </c>
      <c r="AX986">
        <v>0.20592140484595373</v>
      </c>
      <c r="AY986">
        <v>58.775862068965516</v>
      </c>
      <c r="AZ986">
        <v>2.4489942528735633</v>
      </c>
      <c r="BA986">
        <v>1.9836853448275864</v>
      </c>
      <c r="BB986">
        <v>7.4568965517241379</v>
      </c>
      <c r="BC986">
        <v>0.31070402298850575</v>
      </c>
      <c r="BD986">
        <v>1.6729813218390808</v>
      </c>
      <c r="BE986">
        <v>0.1672981321839081</v>
      </c>
      <c r="BF986">
        <v>0</v>
      </c>
      <c r="BG986">
        <v>26.695</v>
      </c>
      <c r="BH986">
        <v>0.66598843270804475</v>
      </c>
      <c r="BI986">
        <v>3.502038702972873</v>
      </c>
      <c r="BJ986">
        <v>2.0683040579757788</v>
      </c>
      <c r="BK986">
        <v>0.46753893522717777</v>
      </c>
      <c r="BL986">
        <v>1.2987192645199381E-3</v>
      </c>
      <c r="BP986" s="50">
        <f t="shared" si="347"/>
        <v>0.66618788201032775</v>
      </c>
      <c r="BQ986" s="50">
        <f t="shared" si="348"/>
        <v>6.6919252873563234E-2</v>
      </c>
      <c r="BR986" s="50">
        <f t="shared" si="349"/>
        <v>0.47484555604856565</v>
      </c>
      <c r="BS986" s="50">
        <f t="shared" si="350"/>
        <v>0.50465797978160576</v>
      </c>
      <c r="BT986" s="50">
        <f t="shared" si="351"/>
        <v>1.3190154334682379E-3</v>
      </c>
      <c r="BU986" s="50">
        <f t="shared" si="351"/>
        <v>1.4018277216155716E-3</v>
      </c>
    </row>
    <row r="987" spans="1:73" x14ac:dyDescent="0.25">
      <c r="A987" s="21">
        <v>43739.540972222225</v>
      </c>
      <c r="B987" s="17">
        <v>338080</v>
      </c>
      <c r="C987" s="17">
        <v>13.4</v>
      </c>
      <c r="D987" s="17">
        <v>29.05</v>
      </c>
      <c r="E987" s="17">
        <v>682</v>
      </c>
      <c r="F987" s="17">
        <v>79.86</v>
      </c>
      <c r="G987" s="17">
        <v>-100.9</v>
      </c>
      <c r="H987" s="17">
        <v>-15.39</v>
      </c>
      <c r="I987" s="17">
        <v>32.450000000000003</v>
      </c>
      <c r="J987" s="17">
        <v>305.60000000000002</v>
      </c>
      <c r="K987" s="17">
        <v>602.1</v>
      </c>
      <c r="L987" s="17">
        <v>-85.5</v>
      </c>
      <c r="M987" s="17">
        <v>0.11700000000000001</v>
      </c>
      <c r="N987" s="17">
        <v>581.1</v>
      </c>
      <c r="O987" s="17">
        <v>64.459999999999994</v>
      </c>
      <c r="P987" s="17">
        <v>516.6</v>
      </c>
      <c r="Q987" s="17">
        <v>393.7</v>
      </c>
      <c r="R987" s="17">
        <v>479.2</v>
      </c>
      <c r="S987" s="17">
        <v>25.78</v>
      </c>
      <c r="T987" s="17">
        <v>61.07</v>
      </c>
      <c r="U987" s="17">
        <v>0.91</v>
      </c>
      <c r="V987" s="17">
        <v>256.5</v>
      </c>
      <c r="W987" s="17">
        <v>27.4</v>
      </c>
      <c r="X987" s="17">
        <v>0.67500000000000004</v>
      </c>
      <c r="Y987" s="17">
        <v>6.7492939999999999</v>
      </c>
      <c r="Z987" s="7">
        <f t="shared" si="330"/>
        <v>26.59</v>
      </c>
      <c r="AA987" s="7">
        <f t="shared" si="344"/>
        <v>299.73999999999995</v>
      </c>
      <c r="AB987" s="2">
        <f t="shared" si="331"/>
        <v>552.42000000000007</v>
      </c>
      <c r="AC987" s="42">
        <f t="shared" si="332"/>
        <v>3.8329806728414946</v>
      </c>
      <c r="AD987" s="42">
        <f t="shared" si="333"/>
        <v>2.3408012969043011</v>
      </c>
      <c r="AE987" s="42">
        <f t="shared" si="334"/>
        <v>0.85935594340504873</v>
      </c>
      <c r="AF987" s="42">
        <f t="shared" si="335"/>
        <v>393.30997024086565</v>
      </c>
      <c r="AG987" s="42">
        <f t="shared" si="336"/>
        <v>377.57757143123104</v>
      </c>
      <c r="AH987" s="6">
        <f t="shared" si="337"/>
        <v>377.952</v>
      </c>
      <c r="AI987" s="4">
        <v>28.070169232293999</v>
      </c>
      <c r="AJ987" s="4">
        <f t="shared" si="345"/>
        <v>301.22016923229398</v>
      </c>
      <c r="AK987" s="8">
        <f t="shared" si="338"/>
        <v>0.20967018312824445</v>
      </c>
      <c r="AL987" s="8">
        <f t="shared" si="339"/>
        <v>448.41315369984022</v>
      </c>
      <c r="AM987" s="8">
        <f t="shared" si="340"/>
        <v>2.4534975035650639</v>
      </c>
      <c r="AN987" s="8">
        <f t="shared" si="341"/>
        <v>105.78826086944679</v>
      </c>
      <c r="AO987" s="22">
        <f t="shared" si="342"/>
        <v>8.5643749284462899E-3</v>
      </c>
      <c r="AP987" s="22">
        <f t="shared" si="343"/>
        <v>9.4705564104599391E-2</v>
      </c>
      <c r="AQ987" s="19">
        <f t="shared" si="346"/>
        <v>9.4705564104599391E-2</v>
      </c>
      <c r="AX987">
        <v>0.20481629056430375</v>
      </c>
      <c r="AY987">
        <v>58.793103448275865</v>
      </c>
      <c r="AZ987">
        <v>2.4497126436781609</v>
      </c>
      <c r="BA987">
        <v>1.9842672413793105</v>
      </c>
      <c r="BB987">
        <v>7.3706896551724137</v>
      </c>
      <c r="BC987">
        <v>0.30711206896551724</v>
      </c>
      <c r="BD987">
        <v>1.6771551724137934</v>
      </c>
      <c r="BE987">
        <v>0.16771551724137934</v>
      </c>
      <c r="BF987">
        <v>0</v>
      </c>
      <c r="BG987">
        <v>26.59</v>
      </c>
      <c r="BH987">
        <v>1.044912885800553</v>
      </c>
      <c r="BI987">
        <v>3.4804741179333463</v>
      </c>
      <c r="BJ987">
        <v>2.1255255438218947</v>
      </c>
      <c r="BK987">
        <v>0.46731857577961999</v>
      </c>
      <c r="BL987">
        <v>1.2981071549433888E-3</v>
      </c>
      <c r="BP987" s="50">
        <f t="shared" si="347"/>
        <v>1.0452258148782729</v>
      </c>
      <c r="BQ987" s="50">
        <f t="shared" si="348"/>
        <v>6.7086206896551745E-2</v>
      </c>
      <c r="BR987" s="50">
        <f t="shared" si="349"/>
        <v>0.47858000727633848</v>
      </c>
      <c r="BS987" s="50">
        <f t="shared" si="350"/>
        <v>0.50779713224010237</v>
      </c>
      <c r="BT987" s="50">
        <f t="shared" si="351"/>
        <v>1.3293889091009403E-3</v>
      </c>
      <c r="BU987" s="50">
        <f t="shared" si="351"/>
        <v>1.41054758955584E-3</v>
      </c>
    </row>
    <row r="988" spans="1:73" x14ac:dyDescent="0.25">
      <c r="A988" s="21">
        <v>43739.541666666664</v>
      </c>
      <c r="B988" s="17">
        <v>338081</v>
      </c>
      <c r="C988" s="17">
        <v>13.4</v>
      </c>
      <c r="D988" s="17">
        <v>29.06</v>
      </c>
      <c r="E988" s="17">
        <v>681.7</v>
      </c>
      <c r="F988" s="17">
        <v>80.2</v>
      </c>
      <c r="G988" s="17">
        <v>-100</v>
      </c>
      <c r="H988" s="17">
        <v>-16.54</v>
      </c>
      <c r="I988" s="17">
        <v>32.450000000000003</v>
      </c>
      <c r="J988" s="17">
        <v>305.60000000000002</v>
      </c>
      <c r="K988" s="17">
        <v>601.5</v>
      </c>
      <c r="L988" s="17">
        <v>-83.4</v>
      </c>
      <c r="M988" s="17">
        <v>0.11799999999999999</v>
      </c>
      <c r="N988" s="17">
        <v>581.70000000000005</v>
      </c>
      <c r="O988" s="17">
        <v>63.65</v>
      </c>
      <c r="P988" s="17">
        <v>518.1</v>
      </c>
      <c r="Q988" s="17">
        <v>394.6</v>
      </c>
      <c r="R988" s="17">
        <v>478</v>
      </c>
      <c r="S988" s="17">
        <v>25.81</v>
      </c>
      <c r="T988" s="17">
        <v>58.91</v>
      </c>
      <c r="U988" s="17">
        <v>1.145</v>
      </c>
      <c r="V988" s="17">
        <v>302</v>
      </c>
      <c r="W988" s="17">
        <v>26.6</v>
      </c>
      <c r="X988" s="17">
        <v>0.67500000000000004</v>
      </c>
      <c r="Y988" s="17">
        <v>6.7478400000000001</v>
      </c>
      <c r="Z988" s="7">
        <f t="shared" si="330"/>
        <v>26.204999999999998</v>
      </c>
      <c r="AA988" s="7">
        <f t="shared" si="344"/>
        <v>299.35499999999996</v>
      </c>
      <c r="AB988" s="2">
        <f t="shared" si="331"/>
        <v>552.17700000000002</v>
      </c>
      <c r="AC988" s="42">
        <f t="shared" si="332"/>
        <v>3.988079929151279</v>
      </c>
      <c r="AD988" s="42">
        <f t="shared" si="333"/>
        <v>2.3493778862630181</v>
      </c>
      <c r="AE988" s="42">
        <f t="shared" si="334"/>
        <v>0.85996353531043002</v>
      </c>
      <c r="AF988" s="42">
        <f t="shared" si="335"/>
        <v>391.56977436447039</v>
      </c>
      <c r="AG988" s="42">
        <f t="shared" si="336"/>
        <v>375.90698338989154</v>
      </c>
      <c r="AH988" s="6">
        <f t="shared" si="337"/>
        <v>378.81600000000003</v>
      </c>
      <c r="AI988" s="4">
        <v>28.641494399447801</v>
      </c>
      <c r="AJ988" s="4">
        <f t="shared" si="345"/>
        <v>301.7914943994478</v>
      </c>
      <c r="AK988" s="8">
        <f t="shared" si="338"/>
        <v>0.20886329001594112</v>
      </c>
      <c r="AL988" s="8">
        <f t="shared" si="339"/>
        <v>451.94376680702356</v>
      </c>
      <c r="AM988" s="8">
        <f t="shared" si="340"/>
        <v>2.7521219086370428</v>
      </c>
      <c r="AN988" s="8">
        <f t="shared" si="341"/>
        <v>195.33207774297259</v>
      </c>
      <c r="AO988" s="22">
        <f t="shared" si="342"/>
        <v>6.4594633047236729E-3</v>
      </c>
      <c r="AP988" s="22">
        <f t="shared" si="343"/>
        <v>7.14292778162849E-2</v>
      </c>
      <c r="AQ988" s="19">
        <f t="shared" si="346"/>
        <v>7.14292778162849E-2</v>
      </c>
      <c r="AX988">
        <v>0.20080679178318706</v>
      </c>
      <c r="AY988">
        <v>58.767241379310349</v>
      </c>
      <c r="AZ988">
        <v>2.4486350574712645</v>
      </c>
      <c r="BA988">
        <v>1.9833943965517244</v>
      </c>
      <c r="BB988">
        <v>7.1896551724137909</v>
      </c>
      <c r="BC988">
        <v>0.29956896551724127</v>
      </c>
      <c r="BD988">
        <v>1.6838254310344831</v>
      </c>
      <c r="BE988">
        <v>0.16838254310344833</v>
      </c>
      <c r="BF988">
        <v>0</v>
      </c>
      <c r="BG988">
        <v>26.204999999999998</v>
      </c>
      <c r="BH988">
        <v>1.3147530266391574</v>
      </c>
      <c r="BI988">
        <v>3.4023905562969023</v>
      </c>
      <c r="BJ988">
        <v>2.0043482767145049</v>
      </c>
      <c r="BK988">
        <v>0.46910847365139585</v>
      </c>
      <c r="BL988">
        <v>1.3030790934760996E-3</v>
      </c>
      <c r="BP988" s="50">
        <f t="shared" si="347"/>
        <v>1.3151467670721126</v>
      </c>
      <c r="BQ988" s="50">
        <f t="shared" si="348"/>
        <v>6.735301724137932E-2</v>
      </c>
      <c r="BR988" s="50">
        <f t="shared" si="349"/>
        <v>0.48331853019955162</v>
      </c>
      <c r="BS988" s="50">
        <f t="shared" si="350"/>
        <v>0.51204878562892131</v>
      </c>
      <c r="BT988" s="50">
        <f t="shared" si="351"/>
        <v>1.3425514727765323E-3</v>
      </c>
      <c r="BU988" s="50">
        <f t="shared" si="351"/>
        <v>1.4223577378581148E-3</v>
      </c>
    </row>
    <row r="989" spans="1:73" x14ac:dyDescent="0.25">
      <c r="A989" s="21">
        <v>43739.541666666664</v>
      </c>
      <c r="B989" s="17">
        <v>338082</v>
      </c>
      <c r="C989" s="17">
        <v>13.39</v>
      </c>
      <c r="D989" s="17">
        <v>29.06</v>
      </c>
      <c r="E989" s="17">
        <v>680.9</v>
      </c>
      <c r="F989" s="17">
        <v>79.73</v>
      </c>
      <c r="G989" s="17">
        <v>-100.1</v>
      </c>
      <c r="H989" s="17">
        <v>-17.47</v>
      </c>
      <c r="I989" s="17">
        <v>32.43</v>
      </c>
      <c r="J989" s="17">
        <v>305.60000000000002</v>
      </c>
      <c r="K989" s="17">
        <v>601.20000000000005</v>
      </c>
      <c r="L989" s="17">
        <v>-82.6</v>
      </c>
      <c r="M989" s="17">
        <v>0.11700000000000001</v>
      </c>
      <c r="N989" s="17">
        <v>580.79999999999995</v>
      </c>
      <c r="O989" s="17">
        <v>62.26</v>
      </c>
      <c r="P989" s="17">
        <v>518.5</v>
      </c>
      <c r="Q989" s="17">
        <v>394.3</v>
      </c>
      <c r="R989" s="17">
        <v>477</v>
      </c>
      <c r="S989" s="17">
        <v>25.83</v>
      </c>
      <c r="T989" s="17">
        <v>57.99</v>
      </c>
      <c r="U989" s="17">
        <v>1.0549999999999999</v>
      </c>
      <c r="V989" s="17">
        <v>278.5</v>
      </c>
      <c r="W989" s="17">
        <v>26.5</v>
      </c>
      <c r="X989" s="17">
        <v>0.67400000000000004</v>
      </c>
      <c r="Y989" s="17">
        <v>6.7428480000000004</v>
      </c>
      <c r="Z989" s="7">
        <f t="shared" si="330"/>
        <v>26.164999999999999</v>
      </c>
      <c r="AA989" s="7">
        <f t="shared" si="344"/>
        <v>299.315</v>
      </c>
      <c r="AB989" s="2">
        <f t="shared" si="331"/>
        <v>551.529</v>
      </c>
      <c r="AC989" s="42">
        <f t="shared" si="332"/>
        <v>3.5164241834289998</v>
      </c>
      <c r="AD989" s="42">
        <f t="shared" si="333"/>
        <v>2.0391743839704772</v>
      </c>
      <c r="AE989" s="42">
        <f t="shared" si="334"/>
        <v>0.84274085500699081</v>
      </c>
      <c r="AF989" s="42">
        <f t="shared" si="335"/>
        <v>383.52266507928027</v>
      </c>
      <c r="AG989" s="42">
        <f t="shared" si="336"/>
        <v>368.18175847610905</v>
      </c>
      <c r="AH989" s="6">
        <f t="shared" si="337"/>
        <v>378.52800000000002</v>
      </c>
      <c r="AI989" s="4">
        <v>26.7038209573568</v>
      </c>
      <c r="AJ989" s="4">
        <f t="shared" si="345"/>
        <v>299.85382095735679</v>
      </c>
      <c r="AK989" s="8">
        <f t="shared" si="338"/>
        <v>0.20877957587741647</v>
      </c>
      <c r="AL989" s="8">
        <f t="shared" si="339"/>
        <v>440.1630655622065</v>
      </c>
      <c r="AM989" s="8">
        <f t="shared" si="340"/>
        <v>2.6417465813359162</v>
      </c>
      <c r="AN989" s="8">
        <f t="shared" si="341"/>
        <v>41.464469934300389</v>
      </c>
      <c r="AO989" s="22">
        <f t="shared" si="342"/>
        <v>1.0209511885606213E-2</v>
      </c>
      <c r="AP989" s="22">
        <f t="shared" si="343"/>
        <v>0.11289762422093759</v>
      </c>
      <c r="AQ989" s="19">
        <f t="shared" si="346"/>
        <v>0.11289762422093759</v>
      </c>
      <c r="AX989">
        <v>0.20039403504982128</v>
      </c>
      <c r="AY989">
        <v>58.698275862068968</v>
      </c>
      <c r="AZ989">
        <v>2.4457614942528738</v>
      </c>
      <c r="BA989">
        <v>1.9810668103448279</v>
      </c>
      <c r="BB989">
        <v>7.1293103448275854</v>
      </c>
      <c r="BC989">
        <v>0.29705459770114939</v>
      </c>
      <c r="BD989">
        <v>1.6840122126436785</v>
      </c>
      <c r="BE989">
        <v>0.16840122126436785</v>
      </c>
      <c r="BF989">
        <v>0</v>
      </c>
      <c r="BG989">
        <v>26.164999999999999</v>
      </c>
      <c r="BH989">
        <v>1.2114099939775642</v>
      </c>
      <c r="BI989">
        <v>3.3943662073192185</v>
      </c>
      <c r="BJ989">
        <v>1.9683929636244146</v>
      </c>
      <c r="BK989">
        <v>0.46958419567497206</v>
      </c>
      <c r="BL989">
        <v>1.3044005435415892E-3</v>
      </c>
      <c r="BP989" s="50">
        <f t="shared" si="347"/>
        <v>1.2117727853808549</v>
      </c>
      <c r="BQ989" s="50">
        <f t="shared" si="348"/>
        <v>6.7360488505747149E-2</v>
      </c>
      <c r="BR989" s="50">
        <f t="shared" si="349"/>
        <v>0.48278520027241217</v>
      </c>
      <c r="BS989" s="50">
        <f t="shared" si="350"/>
        <v>0.51166598027855259</v>
      </c>
      <c r="BT989" s="50">
        <f t="shared" si="351"/>
        <v>1.3410700007567007E-3</v>
      </c>
      <c r="BU989" s="50">
        <f t="shared" si="351"/>
        <v>1.4212943896626461E-3</v>
      </c>
    </row>
    <row r="990" spans="1:73" x14ac:dyDescent="0.25">
      <c r="A990" s="21">
        <v>43739.541666666664</v>
      </c>
      <c r="B990" s="17">
        <v>338083</v>
      </c>
      <c r="C990" s="17">
        <v>13.39</v>
      </c>
      <c r="D990" s="17">
        <v>29.06</v>
      </c>
      <c r="E990" s="17">
        <v>679.2</v>
      </c>
      <c r="F990" s="17">
        <v>78.83</v>
      </c>
      <c r="G990" s="17">
        <v>-100.7</v>
      </c>
      <c r="H990" s="17">
        <v>-17.77</v>
      </c>
      <c r="I990" s="17">
        <v>32.42</v>
      </c>
      <c r="J990" s="17">
        <v>305.60000000000002</v>
      </c>
      <c r="K990" s="17">
        <v>600.4</v>
      </c>
      <c r="L990" s="17">
        <v>-83</v>
      </c>
      <c r="M990" s="17">
        <v>0.11600000000000001</v>
      </c>
      <c r="N990" s="17">
        <v>578.5</v>
      </c>
      <c r="O990" s="17">
        <v>61.06</v>
      </c>
      <c r="P990" s="17">
        <v>517.4</v>
      </c>
      <c r="Q990" s="17">
        <v>393.6</v>
      </c>
      <c r="R990" s="17">
        <v>476.6</v>
      </c>
      <c r="S990" s="17">
        <v>25.83</v>
      </c>
      <c r="T990" s="17">
        <v>58.78</v>
      </c>
      <c r="U990" s="17">
        <v>1.1000000000000001</v>
      </c>
      <c r="V990" s="17">
        <v>280.5</v>
      </c>
      <c r="W990" s="17">
        <v>26.6</v>
      </c>
      <c r="X990" s="17">
        <v>0.67300000000000004</v>
      </c>
      <c r="Y990" s="17">
        <v>6.7278890000000002</v>
      </c>
      <c r="Z990" s="7">
        <f t="shared" si="330"/>
        <v>26.215</v>
      </c>
      <c r="AA990" s="7">
        <f t="shared" si="344"/>
        <v>299.36499999999995</v>
      </c>
      <c r="AB990" s="2">
        <f t="shared" si="331"/>
        <v>550.15200000000004</v>
      </c>
      <c r="AC990" s="42">
        <f t="shared" si="332"/>
        <v>3.6109099740468671</v>
      </c>
      <c r="AD990" s="42">
        <f t="shared" si="333"/>
        <v>2.1224928827447487</v>
      </c>
      <c r="AE990" s="42">
        <f t="shared" si="334"/>
        <v>0.84756050916378023</v>
      </c>
      <c r="AF990" s="42">
        <f t="shared" si="335"/>
        <v>385.97383704543074</v>
      </c>
      <c r="AG990" s="42">
        <f t="shared" si="336"/>
        <v>370.5348835636135</v>
      </c>
      <c r="AH990" s="6">
        <f t="shared" si="337"/>
        <v>377.85599999999999</v>
      </c>
      <c r="AI990" s="4">
        <v>27.115831117558901</v>
      </c>
      <c r="AJ990" s="4">
        <f t="shared" si="345"/>
        <v>300.26583111755889</v>
      </c>
      <c r="AK990" s="8">
        <f t="shared" si="338"/>
        <v>0.20888422204652726</v>
      </c>
      <c r="AL990" s="8">
        <f t="shared" si="339"/>
        <v>442.65946366088599</v>
      </c>
      <c r="AM990" s="8">
        <f t="shared" si="340"/>
        <v>2.697498841519677</v>
      </c>
      <c r="AN990" s="8">
        <f t="shared" si="341"/>
        <v>70.785634801065754</v>
      </c>
      <c r="AO990" s="22">
        <f t="shared" si="342"/>
        <v>9.4384629147202977E-3</v>
      </c>
      <c r="AP990" s="22">
        <f t="shared" si="343"/>
        <v>0.10437130112671163</v>
      </c>
      <c r="AQ990" s="19">
        <f t="shared" si="346"/>
        <v>0.10437130112671163</v>
      </c>
      <c r="AX990">
        <v>0.20091009268020565</v>
      </c>
      <c r="AY990">
        <v>58.551724137931039</v>
      </c>
      <c r="AZ990">
        <v>2.4396551724137931</v>
      </c>
      <c r="BA990">
        <v>1.9761206896551726</v>
      </c>
      <c r="BB990">
        <v>7.1551724137931041</v>
      </c>
      <c r="BC990">
        <v>0.29813218390804602</v>
      </c>
      <c r="BD990">
        <v>1.6779885057471267</v>
      </c>
      <c r="BE990">
        <v>0.16779885057471267</v>
      </c>
      <c r="BF990">
        <v>0</v>
      </c>
      <c r="BG990">
        <v>26.215</v>
      </c>
      <c r="BH990">
        <v>1.2630815103083608</v>
      </c>
      <c r="BI990">
        <v>3.4043992244955139</v>
      </c>
      <c r="BJ990">
        <v>2.0011058641584629</v>
      </c>
      <c r="BK990">
        <v>0.46773179562626027</v>
      </c>
      <c r="BL990">
        <v>1.299254987850723E-3</v>
      </c>
      <c r="BP990" s="50">
        <f t="shared" si="347"/>
        <v>1.2634597762264839</v>
      </c>
      <c r="BQ990" s="50">
        <f t="shared" si="348"/>
        <v>6.7119540229885075E-2</v>
      </c>
      <c r="BR990" s="50">
        <f t="shared" si="349"/>
        <v>0.48137750819125275</v>
      </c>
      <c r="BS990" s="50">
        <f t="shared" si="350"/>
        <v>0.51009464652258285</v>
      </c>
      <c r="BT990" s="50">
        <f t="shared" si="351"/>
        <v>1.3371597449757021E-3</v>
      </c>
      <c r="BU990" s="50">
        <f t="shared" si="351"/>
        <v>1.4169295736738412E-3</v>
      </c>
    </row>
    <row r="991" spans="1:73" x14ac:dyDescent="0.25">
      <c r="A991" s="21">
        <v>43739.541666666664</v>
      </c>
      <c r="B991" s="17">
        <v>338084</v>
      </c>
      <c r="C991" s="17">
        <v>13.39</v>
      </c>
      <c r="D991" s="17">
        <v>29.07</v>
      </c>
      <c r="E991" s="17">
        <v>678.7</v>
      </c>
      <c r="F991" s="17">
        <v>78.489999999999995</v>
      </c>
      <c r="G991" s="17">
        <v>-101.2</v>
      </c>
      <c r="H991" s="17">
        <v>-17.57</v>
      </c>
      <c r="I991" s="17">
        <v>32.409999999999997</v>
      </c>
      <c r="J991" s="17">
        <v>305.60000000000002</v>
      </c>
      <c r="K991" s="17">
        <v>600.20000000000005</v>
      </c>
      <c r="L991" s="17">
        <v>-83.6</v>
      </c>
      <c r="M991" s="17">
        <v>0.11600000000000001</v>
      </c>
      <c r="N991" s="17">
        <v>577.5</v>
      </c>
      <c r="O991" s="17">
        <v>60.92</v>
      </c>
      <c r="P991" s="17">
        <v>516.6</v>
      </c>
      <c r="Q991" s="17">
        <v>393.1</v>
      </c>
      <c r="R991" s="17">
        <v>476.7</v>
      </c>
      <c r="S991" s="17">
        <v>25.83</v>
      </c>
      <c r="T991" s="17">
        <v>58.7</v>
      </c>
      <c r="U991" s="17">
        <v>0.64500000000000002</v>
      </c>
      <c r="V991" s="17">
        <v>303.5</v>
      </c>
      <c r="W991" s="17">
        <v>27.05</v>
      </c>
      <c r="X991" s="17">
        <v>0.67200000000000004</v>
      </c>
      <c r="Y991" s="17">
        <v>6.7198710000000004</v>
      </c>
      <c r="Z991" s="7">
        <f t="shared" si="330"/>
        <v>26.439999999999998</v>
      </c>
      <c r="AA991" s="7">
        <f t="shared" si="344"/>
        <v>299.58999999999997</v>
      </c>
      <c r="AB991" s="2">
        <f t="shared" si="331"/>
        <v>549.74700000000007</v>
      </c>
      <c r="AC991" s="42">
        <f t="shared" si="332"/>
        <v>3.7472349220422605</v>
      </c>
      <c r="AD991" s="42">
        <f t="shared" si="333"/>
        <v>2.1996268992388068</v>
      </c>
      <c r="AE991" s="42">
        <f t="shared" si="334"/>
        <v>0.85180650298097493</v>
      </c>
      <c r="AF991" s="42">
        <f t="shared" si="335"/>
        <v>389.07494263810474</v>
      </c>
      <c r="AG991" s="42">
        <f t="shared" si="336"/>
        <v>373.51194493258055</v>
      </c>
      <c r="AH991" s="6">
        <f t="shared" si="337"/>
        <v>377.37600000000003</v>
      </c>
      <c r="AI991" s="4">
        <v>27.707293297625299</v>
      </c>
      <c r="AJ991" s="4">
        <f t="shared" si="345"/>
        <v>300.85729329762529</v>
      </c>
      <c r="AK991" s="8">
        <f t="shared" si="338"/>
        <v>0.20935556254516702</v>
      </c>
      <c r="AL991" s="8">
        <f t="shared" si="339"/>
        <v>446.2225106230448</v>
      </c>
      <c r="AM991" s="8">
        <f t="shared" si="340"/>
        <v>2.06559313515513</v>
      </c>
      <c r="AN991" s="8">
        <f t="shared" si="341"/>
        <v>76.253960341940157</v>
      </c>
      <c r="AO991" s="22">
        <f t="shared" si="342"/>
        <v>9.21269424663353E-3</v>
      </c>
      <c r="AP991" s="22">
        <f t="shared" si="343"/>
        <v>0.1018747325800354</v>
      </c>
      <c r="AQ991" s="19">
        <f t="shared" si="346"/>
        <v>0.1018747325800354</v>
      </c>
      <c r="AX991">
        <v>0.20324621373805205</v>
      </c>
      <c r="AY991">
        <v>58.508620689655181</v>
      </c>
      <c r="AZ991">
        <v>2.4378591954022992</v>
      </c>
      <c r="BA991">
        <v>1.9746659482758626</v>
      </c>
      <c r="BB991">
        <v>7.2068965517241352</v>
      </c>
      <c r="BC991">
        <v>0.30028735632183895</v>
      </c>
      <c r="BD991">
        <v>1.6743785919540237</v>
      </c>
      <c r="BE991">
        <v>0.16743785919540238</v>
      </c>
      <c r="BF991">
        <v>0</v>
      </c>
      <c r="BG991">
        <v>26.439999999999998</v>
      </c>
      <c r="BH991">
        <v>0.74062506740808431</v>
      </c>
      <c r="BI991">
        <v>3.4498682801145351</v>
      </c>
      <c r="BJ991">
        <v>2.0250726804272321</v>
      </c>
      <c r="BK991">
        <v>0.46668008427258201</v>
      </c>
      <c r="BL991">
        <v>1.2963335674238388E-3</v>
      </c>
      <c r="BP991" s="50">
        <f t="shared" si="347"/>
        <v>0.74084686878734729</v>
      </c>
      <c r="BQ991" s="50">
        <f t="shared" si="348"/>
        <v>6.6975143678160945E-2</v>
      </c>
      <c r="BR991" s="50">
        <f t="shared" si="349"/>
        <v>0.47483342951280944</v>
      </c>
      <c r="BS991" s="50">
        <f t="shared" si="350"/>
        <v>0.50443867286681532</v>
      </c>
      <c r="BT991" s="50">
        <f t="shared" si="351"/>
        <v>1.3189817486466929E-3</v>
      </c>
      <c r="BU991" s="50">
        <f t="shared" si="351"/>
        <v>1.4012185357411538E-3</v>
      </c>
    </row>
    <row r="992" spans="1:73" x14ac:dyDescent="0.25">
      <c r="A992" s="21">
        <v>43739.541666666664</v>
      </c>
      <c r="B992" s="17">
        <v>338085</v>
      </c>
      <c r="C992" s="17">
        <v>13.39</v>
      </c>
      <c r="D992" s="17">
        <v>29.07</v>
      </c>
      <c r="E992" s="17">
        <v>678.6</v>
      </c>
      <c r="F992" s="17">
        <v>78.09</v>
      </c>
      <c r="G992" s="17">
        <v>-101.8</v>
      </c>
      <c r="H992" s="17">
        <v>-17.600000000000001</v>
      </c>
      <c r="I992" s="17">
        <v>32.42</v>
      </c>
      <c r="J992" s="17">
        <v>305.60000000000002</v>
      </c>
      <c r="K992" s="17">
        <v>600.5</v>
      </c>
      <c r="L992" s="17">
        <v>-84.2</v>
      </c>
      <c r="M992" s="17">
        <v>0.115</v>
      </c>
      <c r="N992" s="17">
        <v>576.79999999999995</v>
      </c>
      <c r="O992" s="17">
        <v>60.49</v>
      </c>
      <c r="P992" s="17">
        <v>516.29999999999995</v>
      </c>
      <c r="Q992" s="17">
        <v>392.6</v>
      </c>
      <c r="R992" s="17">
        <v>476.8</v>
      </c>
      <c r="S992" s="17">
        <v>25.83</v>
      </c>
      <c r="T992" s="17">
        <v>58.93</v>
      </c>
      <c r="U992" s="17">
        <v>0.755</v>
      </c>
      <c r="V992" s="17">
        <v>317.5</v>
      </c>
      <c r="W992" s="17">
        <v>27.3</v>
      </c>
      <c r="X992" s="17">
        <v>0.67200000000000004</v>
      </c>
      <c r="Y992" s="17">
        <v>6.7172970000000003</v>
      </c>
      <c r="Z992" s="7">
        <f t="shared" si="330"/>
        <v>26.564999999999998</v>
      </c>
      <c r="AA992" s="7">
        <f t="shared" si="344"/>
        <v>299.71499999999997</v>
      </c>
      <c r="AB992" s="2">
        <f t="shared" si="331"/>
        <v>549.66600000000005</v>
      </c>
      <c r="AC992" s="42">
        <f t="shared" si="332"/>
        <v>3.7019079027791149</v>
      </c>
      <c r="AD992" s="42">
        <f t="shared" si="333"/>
        <v>2.1815343271077325</v>
      </c>
      <c r="AE992" s="42">
        <f t="shared" si="334"/>
        <v>0.85075029378848754</v>
      </c>
      <c r="AF992" s="42">
        <f t="shared" si="335"/>
        <v>389.24145032727466</v>
      </c>
      <c r="AG992" s="42">
        <f t="shared" si="336"/>
        <v>373.67179231418368</v>
      </c>
      <c r="AH992" s="6">
        <f t="shared" si="337"/>
        <v>376.89600000000002</v>
      </c>
      <c r="AI992" s="4">
        <v>27.532364661596901</v>
      </c>
      <c r="AJ992" s="4">
        <f t="shared" si="345"/>
        <v>300.68236466159686</v>
      </c>
      <c r="AK992" s="8">
        <f t="shared" si="338"/>
        <v>0.20961772449010563</v>
      </c>
      <c r="AL992" s="8">
        <f t="shared" si="339"/>
        <v>445.13305657311457</v>
      </c>
      <c r="AM992" s="8">
        <f t="shared" si="340"/>
        <v>2.2347986486482401</v>
      </c>
      <c r="AN992" s="8">
        <f t="shared" si="341"/>
        <v>62.975134397120186</v>
      </c>
      <c r="AO992" s="22">
        <f t="shared" si="342"/>
        <v>9.5270482317588705E-3</v>
      </c>
      <c r="AP992" s="22">
        <f t="shared" si="343"/>
        <v>0.10535088486651935</v>
      </c>
      <c r="AQ992" s="19">
        <f t="shared" si="346"/>
        <v>0.10535088486651935</v>
      </c>
      <c r="AX992">
        <v>0.20455390479739971</v>
      </c>
      <c r="AY992">
        <v>58.500000000000007</v>
      </c>
      <c r="AZ992">
        <v>2.4375000000000004</v>
      </c>
      <c r="BA992">
        <v>1.9743750000000004</v>
      </c>
      <c r="BB992">
        <v>7.2586206896551717</v>
      </c>
      <c r="BC992">
        <v>0.30244252873563215</v>
      </c>
      <c r="BD992">
        <v>1.6719324712643684</v>
      </c>
      <c r="BE992">
        <v>0.16719324712643685</v>
      </c>
      <c r="BF992">
        <v>0</v>
      </c>
      <c r="BG992">
        <v>26.564999999999998</v>
      </c>
      <c r="BH992">
        <v>0.86693321843892035</v>
      </c>
      <c r="BI992">
        <v>3.4753567775550338</v>
      </c>
      <c r="BJ992">
        <v>2.0480277490131815</v>
      </c>
      <c r="BK992">
        <v>0.46726347822250791</v>
      </c>
      <c r="BL992">
        <v>1.2979541061736331E-3</v>
      </c>
      <c r="BP992" s="50">
        <f t="shared" si="347"/>
        <v>0.86719284640999572</v>
      </c>
      <c r="BQ992" s="50">
        <f t="shared" si="348"/>
        <v>6.6877298850574737E-2</v>
      </c>
      <c r="BR992" s="50">
        <f t="shared" si="349"/>
        <v>0.47670783094724362</v>
      </c>
      <c r="BS992" s="50">
        <f t="shared" si="350"/>
        <v>0.50611312463060987</v>
      </c>
      <c r="BT992" s="50">
        <f t="shared" si="351"/>
        <v>1.3241884192978989E-3</v>
      </c>
      <c r="BU992" s="50">
        <f t="shared" si="351"/>
        <v>1.4058697906405831E-3</v>
      </c>
    </row>
    <row r="993" spans="1:73" x14ac:dyDescent="0.25">
      <c r="A993" s="21">
        <v>43739.541666666664</v>
      </c>
      <c r="B993" s="17">
        <v>338086</v>
      </c>
      <c r="C993" s="17">
        <v>13.4</v>
      </c>
      <c r="D993" s="17">
        <v>29.07</v>
      </c>
      <c r="E993" s="17">
        <v>678.6</v>
      </c>
      <c r="F993" s="17">
        <v>78.040000000000006</v>
      </c>
      <c r="G993" s="17">
        <v>-101.8</v>
      </c>
      <c r="H993" s="17">
        <v>-16.97</v>
      </c>
      <c r="I993" s="17">
        <v>32.44</v>
      </c>
      <c r="J993" s="17">
        <v>305.60000000000002</v>
      </c>
      <c r="K993" s="17">
        <v>600.6</v>
      </c>
      <c r="L993" s="17">
        <v>-84.8</v>
      </c>
      <c r="M993" s="17">
        <v>0.115</v>
      </c>
      <c r="N993" s="17">
        <v>576.79999999999995</v>
      </c>
      <c r="O993" s="17">
        <v>61.07</v>
      </c>
      <c r="P993" s="17">
        <v>515.79999999999995</v>
      </c>
      <c r="Q993" s="17">
        <v>392.7</v>
      </c>
      <c r="R993" s="17">
        <v>477.5</v>
      </c>
      <c r="S993" s="17">
        <v>25.83</v>
      </c>
      <c r="T993" s="17">
        <v>61.48</v>
      </c>
      <c r="U993" s="17">
        <v>0.60499999999999998</v>
      </c>
      <c r="V993" s="17">
        <v>18.5</v>
      </c>
      <c r="W993" s="17">
        <v>26.9</v>
      </c>
      <c r="X993" s="17">
        <v>0.67200000000000004</v>
      </c>
      <c r="Y993" s="17">
        <v>6.7153879999999999</v>
      </c>
      <c r="Z993" s="7">
        <f t="shared" si="330"/>
        <v>26.364999999999998</v>
      </c>
      <c r="AA993" s="7">
        <f t="shared" si="344"/>
        <v>299.51499999999999</v>
      </c>
      <c r="AB993" s="2">
        <f t="shared" si="331"/>
        <v>549.66600000000005</v>
      </c>
      <c r="AC993" s="42">
        <f t="shared" si="332"/>
        <v>3.7329337683434014</v>
      </c>
      <c r="AD993" s="42">
        <f t="shared" si="333"/>
        <v>2.2950076807775228</v>
      </c>
      <c r="AE993" s="42">
        <f t="shared" si="334"/>
        <v>0.85702348464816158</v>
      </c>
      <c r="AF993" s="42">
        <f t="shared" si="335"/>
        <v>391.06602805961847</v>
      </c>
      <c r="AG993" s="42">
        <f t="shared" si="336"/>
        <v>375.42338693723372</v>
      </c>
      <c r="AH993" s="6">
        <f t="shared" si="337"/>
        <v>376.99199999999996</v>
      </c>
      <c r="AI993" s="4">
        <v>27.641134852148099</v>
      </c>
      <c r="AJ993" s="4">
        <f t="shared" si="345"/>
        <v>300.79113485214805</v>
      </c>
      <c r="AK993" s="8">
        <f t="shared" si="338"/>
        <v>0.20919837034853142</v>
      </c>
      <c r="AL993" s="8">
        <f t="shared" si="339"/>
        <v>445.83165852960684</v>
      </c>
      <c r="AM993" s="8">
        <f t="shared" si="340"/>
        <v>2.0005186827420531</v>
      </c>
      <c r="AN993" s="8">
        <f t="shared" si="341"/>
        <v>74.366897898938134</v>
      </c>
      <c r="AO993" s="22">
        <f t="shared" si="342"/>
        <v>9.253969350016546E-3</v>
      </c>
      <c r="AP993" s="22">
        <f t="shared" si="343"/>
        <v>0.10233115607644033</v>
      </c>
      <c r="AQ993" s="19">
        <f t="shared" si="346"/>
        <v>0.10233115607644033</v>
      </c>
      <c r="AX993">
        <v>0.20246498065130955</v>
      </c>
      <c r="AY993">
        <v>58.500000000000007</v>
      </c>
      <c r="AZ993">
        <v>2.4375000000000004</v>
      </c>
      <c r="BA993">
        <v>1.9743750000000004</v>
      </c>
      <c r="BB993">
        <v>7.3103448275862082</v>
      </c>
      <c r="BC993">
        <v>0.30459770114942536</v>
      </c>
      <c r="BD993">
        <v>1.669777298850575</v>
      </c>
      <c r="BE993">
        <v>0.16697772988505752</v>
      </c>
      <c r="BF993">
        <v>0</v>
      </c>
      <c r="BG993">
        <v>26.364999999999998</v>
      </c>
      <c r="BH993">
        <v>0.69469483066959836</v>
      </c>
      <c r="BI993">
        <v>3.4346534912953937</v>
      </c>
      <c r="BJ993">
        <v>2.1116249664484079</v>
      </c>
      <c r="BK993">
        <v>0.46285379013986266</v>
      </c>
      <c r="BL993">
        <v>1.2857049726107295E-3</v>
      </c>
      <c r="BP993" s="50">
        <f t="shared" si="347"/>
        <v>0.69490287692456609</v>
      </c>
      <c r="BQ993" s="50">
        <f t="shared" si="348"/>
        <v>6.6791091954022996E-2</v>
      </c>
      <c r="BR993" s="50">
        <f t="shared" si="349"/>
        <v>0.47047925100989368</v>
      </c>
      <c r="BS993" s="50">
        <f t="shared" si="350"/>
        <v>0.50004862822063012</v>
      </c>
      <c r="BT993" s="50">
        <f t="shared" si="351"/>
        <v>1.3068868083608157E-3</v>
      </c>
      <c r="BU993" s="50">
        <f t="shared" si="351"/>
        <v>1.389023967279528E-3</v>
      </c>
    </row>
    <row r="994" spans="1:73" x14ac:dyDescent="0.25">
      <c r="A994" s="21">
        <v>43739.542361111111</v>
      </c>
      <c r="B994" s="17">
        <v>338087</v>
      </c>
      <c r="C994" s="17">
        <v>13.39</v>
      </c>
      <c r="D994" s="17">
        <v>29.08</v>
      </c>
      <c r="E994" s="17">
        <v>678.5</v>
      </c>
      <c r="F994" s="17">
        <v>77.91</v>
      </c>
      <c r="G994" s="17">
        <v>-102.6</v>
      </c>
      <c r="H994" s="17">
        <v>-17.239999999999998</v>
      </c>
      <c r="I994" s="17">
        <v>32.46</v>
      </c>
      <c r="J994" s="17">
        <v>305.60000000000002</v>
      </c>
      <c r="K994" s="17">
        <v>600.6</v>
      </c>
      <c r="L994" s="17">
        <v>-85.3</v>
      </c>
      <c r="M994" s="17">
        <v>0.115</v>
      </c>
      <c r="N994" s="17">
        <v>575.9</v>
      </c>
      <c r="O994" s="17">
        <v>60.67</v>
      </c>
      <c r="P994" s="17">
        <v>515.20000000000005</v>
      </c>
      <c r="Q994" s="17">
        <v>392</v>
      </c>
      <c r="R994" s="17">
        <v>477.3</v>
      </c>
      <c r="S994" s="17">
        <v>25.84</v>
      </c>
      <c r="T994" s="17">
        <v>58.08</v>
      </c>
      <c r="U994" s="17">
        <v>0.17499999999999999</v>
      </c>
      <c r="V994" s="17">
        <v>100</v>
      </c>
      <c r="W994" s="17">
        <v>27.6</v>
      </c>
      <c r="X994" s="17">
        <v>0.67</v>
      </c>
      <c r="Y994" s="17">
        <v>6.7022890000000004</v>
      </c>
      <c r="Z994" s="7">
        <f t="shared" si="330"/>
        <v>26.72</v>
      </c>
      <c r="AA994" s="7">
        <f t="shared" si="344"/>
        <v>299.87</v>
      </c>
      <c r="AB994" s="2">
        <f t="shared" si="331"/>
        <v>549.58500000000004</v>
      </c>
      <c r="AC994" s="42">
        <f t="shared" si="332"/>
        <v>3.5800619316550879</v>
      </c>
      <c r="AD994" s="42">
        <f t="shared" si="333"/>
        <v>2.079299969905275</v>
      </c>
      <c r="AE994" s="42">
        <f t="shared" si="334"/>
        <v>0.84486861466106644</v>
      </c>
      <c r="AF994" s="42">
        <f t="shared" si="335"/>
        <v>387.35067283313583</v>
      </c>
      <c r="AG994" s="42">
        <f t="shared" si="336"/>
        <v>371.85664591981038</v>
      </c>
      <c r="AH994" s="6">
        <f t="shared" si="337"/>
        <v>376.32</v>
      </c>
      <c r="AI994" s="4">
        <v>27.0324302129081</v>
      </c>
      <c r="AJ994" s="4">
        <f t="shared" si="345"/>
        <v>300.18243021290806</v>
      </c>
      <c r="AK994" s="8">
        <f t="shared" si="338"/>
        <v>0.20994310913593273</v>
      </c>
      <c r="AL994" s="8">
        <f t="shared" si="339"/>
        <v>442.04618289537177</v>
      </c>
      <c r="AM994" s="8">
        <f t="shared" si="340"/>
        <v>1.0759298304257578</v>
      </c>
      <c r="AN994" s="8">
        <f t="shared" si="341"/>
        <v>9.7921364820065815</v>
      </c>
      <c r="AO994" s="22">
        <f t="shared" si="342"/>
        <v>1.0793201146462216E-2</v>
      </c>
      <c r="AP994" s="22">
        <f t="shared" si="343"/>
        <v>0.11935210819355752</v>
      </c>
      <c r="AQ994" s="19">
        <f t="shared" si="346"/>
        <v>0.11935210819355752</v>
      </c>
      <c r="AX994">
        <v>0.20618526527398603</v>
      </c>
      <c r="AY994">
        <v>58.491379310344833</v>
      </c>
      <c r="AZ994">
        <v>2.4371408045977012</v>
      </c>
      <c r="BA994">
        <v>1.974084051724138</v>
      </c>
      <c r="BB994">
        <v>7.3534482758620703</v>
      </c>
      <c r="BC994">
        <v>0.30639367816091961</v>
      </c>
      <c r="BD994">
        <v>1.6676903735632185</v>
      </c>
      <c r="BE994">
        <v>0.16676903735632187</v>
      </c>
      <c r="BF994">
        <v>0</v>
      </c>
      <c r="BG994">
        <v>26.72</v>
      </c>
      <c r="BH994">
        <v>0.20094478573087557</v>
      </c>
      <c r="BI994">
        <v>3.5071902507103774</v>
      </c>
      <c r="BJ994">
        <v>2.036976097612587</v>
      </c>
      <c r="BK994">
        <v>0.46443941037531555</v>
      </c>
      <c r="BL994">
        <v>1.2901094732647655E-3</v>
      </c>
      <c r="BP994" s="50">
        <f t="shared" si="347"/>
        <v>0.20100496439966786</v>
      </c>
      <c r="BQ994" s="50">
        <f t="shared" si="348"/>
        <v>6.6707614942528734E-2</v>
      </c>
      <c r="BR994" s="50">
        <f t="shared" si="349"/>
        <v>0.46668620012523732</v>
      </c>
      <c r="BS994" s="50">
        <f t="shared" si="350"/>
        <v>0.4972133617688867</v>
      </c>
      <c r="BT994" s="50">
        <f t="shared" si="351"/>
        <v>1.2963505559034369E-3</v>
      </c>
      <c r="BU994" s="50">
        <f t="shared" si="351"/>
        <v>1.3811482271357965E-3</v>
      </c>
    </row>
    <row r="995" spans="1:73" x14ac:dyDescent="0.25">
      <c r="A995" s="21">
        <v>43739.542361111111</v>
      </c>
      <c r="B995" s="17">
        <v>338088</v>
      </c>
      <c r="C995" s="17">
        <v>13.39</v>
      </c>
      <c r="D995" s="17">
        <v>29.08</v>
      </c>
      <c r="E995" s="17">
        <v>678.4</v>
      </c>
      <c r="F995" s="17">
        <v>78.12</v>
      </c>
      <c r="G995" s="17">
        <v>-101.7</v>
      </c>
      <c r="H995" s="17">
        <v>-17.23</v>
      </c>
      <c r="I995" s="17">
        <v>32.479999999999997</v>
      </c>
      <c r="J995" s="17">
        <v>305.60000000000002</v>
      </c>
      <c r="K995" s="17">
        <v>600.20000000000005</v>
      </c>
      <c r="L995" s="17">
        <v>-84.5</v>
      </c>
      <c r="M995" s="17">
        <v>0.115</v>
      </c>
      <c r="N995" s="17">
        <v>576.6</v>
      </c>
      <c r="O995" s="17">
        <v>60.9</v>
      </c>
      <c r="P995" s="17">
        <v>515.70000000000005</v>
      </c>
      <c r="Q995" s="17">
        <v>393</v>
      </c>
      <c r="R995" s="17">
        <v>477.5</v>
      </c>
      <c r="S995" s="17">
        <v>25.85</v>
      </c>
      <c r="T995" s="17">
        <v>59.82</v>
      </c>
      <c r="U995" s="17">
        <v>0.27</v>
      </c>
      <c r="V995" s="17">
        <v>286</v>
      </c>
      <c r="W995" s="17">
        <v>28.1</v>
      </c>
      <c r="X995" s="17">
        <v>0.66900000000000004</v>
      </c>
      <c r="Y995" s="17">
        <v>6.6932619999999998</v>
      </c>
      <c r="Z995" s="7">
        <f t="shared" si="330"/>
        <v>26.975000000000001</v>
      </c>
      <c r="AA995" s="7">
        <f t="shared" si="344"/>
        <v>300.125</v>
      </c>
      <c r="AB995" s="2">
        <f t="shared" si="331"/>
        <v>549.50400000000002</v>
      </c>
      <c r="AC995" s="42">
        <f t="shared" si="332"/>
        <v>3.7455409258053578</v>
      </c>
      <c r="AD995" s="42">
        <f t="shared" si="333"/>
        <v>2.2405825818167653</v>
      </c>
      <c r="AE995" s="42">
        <f t="shared" si="334"/>
        <v>0.8538387346039209</v>
      </c>
      <c r="AF995" s="42">
        <f t="shared" si="335"/>
        <v>392.7964950962114</v>
      </c>
      <c r="AG995" s="42">
        <f t="shared" si="336"/>
        <v>377.08463529236292</v>
      </c>
      <c r="AH995" s="6">
        <f t="shared" si="337"/>
        <v>377.28</v>
      </c>
      <c r="AI995" s="4">
        <v>27.752932811264401</v>
      </c>
      <c r="AJ995" s="4">
        <f t="shared" si="345"/>
        <v>300.90293281126435</v>
      </c>
      <c r="AK995" s="8">
        <f t="shared" si="338"/>
        <v>0.21047915172735904</v>
      </c>
      <c r="AL995" s="8">
        <f t="shared" si="339"/>
        <v>446.40419792881448</v>
      </c>
      <c r="AM995" s="8">
        <f t="shared" si="340"/>
        <v>1.3364318164425748</v>
      </c>
      <c r="AN995" s="8">
        <f t="shared" si="341"/>
        <v>30.285125681624194</v>
      </c>
      <c r="AO995" s="22">
        <f t="shared" si="342"/>
        <v>1.0247424203793621E-2</v>
      </c>
      <c r="AP995" s="22">
        <f t="shared" si="343"/>
        <v>0.1133168617613827</v>
      </c>
      <c r="AQ995" s="19">
        <f t="shared" si="346"/>
        <v>0.1133168617613827</v>
      </c>
      <c r="AX995">
        <v>0.20889292554386077</v>
      </c>
      <c r="AY995">
        <v>58.482758620689658</v>
      </c>
      <c r="AZ995">
        <v>2.4367816091954024</v>
      </c>
      <c r="BA995">
        <v>1.9737931034482761</v>
      </c>
      <c r="BB995">
        <v>7.2844827586206895</v>
      </c>
      <c r="BC995">
        <v>0.30352011494252873</v>
      </c>
      <c r="BD995">
        <v>1.6702729885057472</v>
      </c>
      <c r="BE995">
        <v>0.16702729885057474</v>
      </c>
      <c r="BF995">
        <v>0</v>
      </c>
      <c r="BG995">
        <v>26.975000000000001</v>
      </c>
      <c r="BH995">
        <v>0.31002909798477946</v>
      </c>
      <c r="BI995">
        <v>3.5601142969793531</v>
      </c>
      <c r="BJ995">
        <v>2.1296603724530492</v>
      </c>
      <c r="BK995">
        <v>0.46679670682582203</v>
      </c>
      <c r="BL995">
        <v>1.2966575189606168E-3</v>
      </c>
      <c r="BP995" s="50">
        <f t="shared" si="347"/>
        <v>0.31012194507377333</v>
      </c>
      <c r="BQ995" s="50">
        <f t="shared" si="348"/>
        <v>6.6810919540229885E-2</v>
      </c>
      <c r="BR995" s="50">
        <f t="shared" si="349"/>
        <v>0.47022536821349176</v>
      </c>
      <c r="BS995" s="50">
        <f t="shared" si="350"/>
        <v>0.50070985942759927</v>
      </c>
      <c r="BT995" s="50">
        <f t="shared" si="351"/>
        <v>1.3061815783708105E-3</v>
      </c>
      <c r="BU995" s="50">
        <f t="shared" si="351"/>
        <v>1.3908607206322202E-3</v>
      </c>
    </row>
    <row r="996" spans="1:73" x14ac:dyDescent="0.25">
      <c r="A996" s="21">
        <v>43739.542361111111</v>
      </c>
      <c r="B996" s="17">
        <v>338089</v>
      </c>
      <c r="C996" s="17">
        <v>13.39</v>
      </c>
      <c r="D996" s="17">
        <v>29.08</v>
      </c>
      <c r="E996" s="17">
        <v>677.5</v>
      </c>
      <c r="F996" s="17">
        <v>78.39</v>
      </c>
      <c r="G996" s="17">
        <v>-101.9</v>
      </c>
      <c r="H996" s="17">
        <v>-17.86</v>
      </c>
      <c r="I996" s="17">
        <v>32.5</v>
      </c>
      <c r="J996" s="17">
        <v>305.7</v>
      </c>
      <c r="K996" s="17">
        <v>599.20000000000005</v>
      </c>
      <c r="L996" s="17">
        <v>-84.1</v>
      </c>
      <c r="M996" s="17">
        <v>0.11600000000000001</v>
      </c>
      <c r="N996" s="17">
        <v>575.6</v>
      </c>
      <c r="O996" s="17">
        <v>60.53</v>
      </c>
      <c r="P996" s="17">
        <v>515.1</v>
      </c>
      <c r="Q996" s="17">
        <v>392.9</v>
      </c>
      <c r="R996" s="17">
        <v>477</v>
      </c>
      <c r="S996" s="17">
        <v>25.85</v>
      </c>
      <c r="T996" s="17">
        <v>58.63</v>
      </c>
      <c r="U996" s="17">
        <v>0.4</v>
      </c>
      <c r="V996" s="17">
        <v>264</v>
      </c>
      <c r="W996" s="17">
        <v>27.65</v>
      </c>
      <c r="X996" s="17">
        <v>0.66900000000000004</v>
      </c>
      <c r="Y996" s="17">
        <v>6.6895910000000001</v>
      </c>
      <c r="Z996" s="7">
        <f t="shared" si="330"/>
        <v>26.75</v>
      </c>
      <c r="AA996" s="7">
        <f t="shared" si="344"/>
        <v>299.89999999999998</v>
      </c>
      <c r="AB996" s="2">
        <f t="shared" si="331"/>
        <v>548.77500000000009</v>
      </c>
      <c r="AC996" s="42">
        <f t="shared" si="332"/>
        <v>3.7957129859926662</v>
      </c>
      <c r="AD996" s="42">
        <f t="shared" si="333"/>
        <v>2.2254265236875002</v>
      </c>
      <c r="AE996" s="42">
        <f t="shared" si="334"/>
        <v>0.85310189855041207</v>
      </c>
      <c r="AF996" s="42">
        <f t="shared" si="335"/>
        <v>391.28196461335034</v>
      </c>
      <c r="AG996" s="42">
        <f t="shared" si="336"/>
        <v>375.63068602881629</v>
      </c>
      <c r="AH996" s="6">
        <f t="shared" si="337"/>
        <v>377.18399999999997</v>
      </c>
      <c r="AI996" s="4">
        <v>27.935668329989898</v>
      </c>
      <c r="AJ996" s="4">
        <f t="shared" si="345"/>
        <v>301.08566832998986</v>
      </c>
      <c r="AK996" s="8">
        <f t="shared" si="338"/>
        <v>0.21000612567707511</v>
      </c>
      <c r="AL996" s="8">
        <f t="shared" si="339"/>
        <v>447.5649287143446</v>
      </c>
      <c r="AM996" s="8">
        <f t="shared" si="340"/>
        <v>1.6266530054071151</v>
      </c>
      <c r="AN996" s="8">
        <f t="shared" si="341"/>
        <v>56.182184843239376</v>
      </c>
      <c r="AO996" s="22">
        <f t="shared" si="342"/>
        <v>9.612609371355189E-3</v>
      </c>
      <c r="AP996" s="22">
        <f t="shared" si="343"/>
        <v>0.10629702700282254</v>
      </c>
      <c r="AQ996" s="19">
        <f t="shared" si="346"/>
        <v>0.10629702700282254</v>
      </c>
      <c r="AX996">
        <v>0.20650227313586342</v>
      </c>
      <c r="AY996">
        <v>58.405172413793103</v>
      </c>
      <c r="AZ996">
        <v>2.4335488505747125</v>
      </c>
      <c r="BA996">
        <v>1.9711745689655173</v>
      </c>
      <c r="BB996">
        <v>7.2500000000000018</v>
      </c>
      <c r="BC996">
        <v>0.30208333333333343</v>
      </c>
      <c r="BD996">
        <v>1.6690912356321839</v>
      </c>
      <c r="BE996">
        <v>0.16690912356321841</v>
      </c>
      <c r="BF996">
        <v>0</v>
      </c>
      <c r="BG996">
        <v>26.75</v>
      </c>
      <c r="BH996">
        <v>0.45930236738485847</v>
      </c>
      <c r="BI996">
        <v>3.5133808210696946</v>
      </c>
      <c r="BJ996">
        <v>2.0598951753931622</v>
      </c>
      <c r="BK996">
        <v>0.46618356144221501</v>
      </c>
      <c r="BL996">
        <v>1.2949543373394861E-3</v>
      </c>
      <c r="BP996" s="50">
        <f t="shared" si="347"/>
        <v>0.4594399186278123</v>
      </c>
      <c r="BQ996" s="50">
        <f t="shared" si="348"/>
        <v>6.6763649425287355E-2</v>
      </c>
      <c r="BR996" s="50">
        <f t="shared" si="349"/>
        <v>0.47125672431676807</v>
      </c>
      <c r="BS996" s="50">
        <f t="shared" si="350"/>
        <v>0.50137239506706777</v>
      </c>
      <c r="BT996" s="50">
        <f t="shared" si="351"/>
        <v>1.3090464564354668E-3</v>
      </c>
      <c r="BU996" s="50">
        <f t="shared" si="351"/>
        <v>1.3927010974085217E-3</v>
      </c>
    </row>
    <row r="997" spans="1:73" x14ac:dyDescent="0.25">
      <c r="A997" s="21">
        <v>43739.542361111111</v>
      </c>
      <c r="B997" s="17">
        <v>338090</v>
      </c>
      <c r="C997" s="17">
        <v>13.4</v>
      </c>
      <c r="D997" s="17">
        <v>29.08</v>
      </c>
      <c r="E997" s="17">
        <v>677.5</v>
      </c>
      <c r="F997" s="17">
        <v>77.989999999999995</v>
      </c>
      <c r="G997" s="17">
        <v>-103.4</v>
      </c>
      <c r="H997" s="17">
        <v>-18.82</v>
      </c>
      <c r="I997" s="17">
        <v>32.520000000000003</v>
      </c>
      <c r="J997" s="17">
        <v>305.7</v>
      </c>
      <c r="K997" s="17">
        <v>599.5</v>
      </c>
      <c r="L997" s="17">
        <v>-84.6</v>
      </c>
      <c r="M997" s="17">
        <v>0.115</v>
      </c>
      <c r="N997" s="17">
        <v>574.1</v>
      </c>
      <c r="O997" s="17">
        <v>59.17</v>
      </c>
      <c r="P997" s="17">
        <v>514.9</v>
      </c>
      <c r="Q997" s="17">
        <v>391.6</v>
      </c>
      <c r="R997" s="17">
        <v>476.2</v>
      </c>
      <c r="S997" s="17">
        <v>25.85</v>
      </c>
      <c r="T997" s="17">
        <v>58.01</v>
      </c>
      <c r="U997" s="17">
        <v>0.22</v>
      </c>
      <c r="V997" s="17">
        <v>331.5</v>
      </c>
      <c r="W997" s="17">
        <v>28.2</v>
      </c>
      <c r="X997" s="17">
        <v>0.66900000000000004</v>
      </c>
      <c r="Y997" s="17">
        <v>6.6906429999999997</v>
      </c>
      <c r="Z997" s="7">
        <f t="shared" si="330"/>
        <v>27.024999999999999</v>
      </c>
      <c r="AA997" s="7">
        <f t="shared" si="344"/>
        <v>300.17499999999995</v>
      </c>
      <c r="AB997" s="2">
        <f t="shared" si="331"/>
        <v>548.77500000000009</v>
      </c>
      <c r="AC997" s="42">
        <f t="shared" si="332"/>
        <v>3.7464145730992069</v>
      </c>
      <c r="AD997" s="42">
        <f t="shared" si="333"/>
        <v>2.1732950938548496</v>
      </c>
      <c r="AE997" s="42">
        <f t="shared" si="334"/>
        <v>0.85010361833574921</v>
      </c>
      <c r="AF997" s="42">
        <f t="shared" si="335"/>
        <v>391.33888276558645</v>
      </c>
      <c r="AG997" s="42">
        <f t="shared" si="336"/>
        <v>375.68532745496299</v>
      </c>
      <c r="AH997" s="6">
        <f t="shared" si="337"/>
        <v>375.93600000000004</v>
      </c>
      <c r="AI997" s="4">
        <v>27.761441995254199</v>
      </c>
      <c r="AJ997" s="4">
        <f t="shared" si="345"/>
        <v>300.91144199525417</v>
      </c>
      <c r="AK997" s="8">
        <f t="shared" si="338"/>
        <v>0.21058436499795755</v>
      </c>
      <c r="AL997" s="8">
        <f t="shared" si="339"/>
        <v>446.44643805933185</v>
      </c>
      <c r="AM997" s="8">
        <f t="shared" si="340"/>
        <v>1.2063581557729861</v>
      </c>
      <c r="AN997" s="8">
        <f t="shared" si="341"/>
        <v>25.879465074570508</v>
      </c>
      <c r="AO997" s="22">
        <f t="shared" si="342"/>
        <v>1.0299570810850599E-2</v>
      </c>
      <c r="AP997" s="22">
        <f t="shared" si="343"/>
        <v>0.11389350324178646</v>
      </c>
      <c r="AQ997" s="19">
        <f t="shared" si="346"/>
        <v>0.11389350324178646</v>
      </c>
      <c r="AX997">
        <v>0.20942733036757866</v>
      </c>
      <c r="AY997">
        <v>58.405172413793103</v>
      </c>
      <c r="AZ997">
        <v>2.4335488505747125</v>
      </c>
      <c r="BA997">
        <v>1.9711745689655173</v>
      </c>
      <c r="BB997">
        <v>7.2931034482758594</v>
      </c>
      <c r="BC997">
        <v>0.30387931034482746</v>
      </c>
      <c r="BD997">
        <v>1.6672952586206899</v>
      </c>
      <c r="BE997">
        <v>0.16672952586206902</v>
      </c>
      <c r="BF997">
        <v>0</v>
      </c>
      <c r="BG997">
        <v>27.024999999999999</v>
      </c>
      <c r="BH997">
        <v>0.25261630206167213</v>
      </c>
      <c r="BI997">
        <v>3.5705727349808702</v>
      </c>
      <c r="BJ997">
        <v>2.0712892435624028</v>
      </c>
      <c r="BK997">
        <v>0.46652517410567129</v>
      </c>
      <c r="BL997">
        <v>1.2959032614046424E-3</v>
      </c>
      <c r="BP997" s="50">
        <f t="shared" si="347"/>
        <v>0.25269195524529675</v>
      </c>
      <c r="BQ997" s="50">
        <f t="shared" si="348"/>
        <v>6.6691810344827601E-2</v>
      </c>
      <c r="BR997" s="50">
        <f t="shared" si="349"/>
        <v>0.46932122010714478</v>
      </c>
      <c r="BS997" s="50">
        <f t="shared" si="350"/>
        <v>0.49987066152469256</v>
      </c>
      <c r="BT997" s="50">
        <f t="shared" si="351"/>
        <v>1.3036700558531798E-3</v>
      </c>
      <c r="BU997" s="50">
        <f t="shared" si="351"/>
        <v>1.3885296153463682E-3</v>
      </c>
    </row>
    <row r="998" spans="1:73" x14ac:dyDescent="0.25">
      <c r="A998" s="21">
        <v>43739.542361111111</v>
      </c>
      <c r="B998" s="17">
        <v>338091</v>
      </c>
      <c r="C998" s="17">
        <v>13.4</v>
      </c>
      <c r="D998" s="17">
        <v>29.09</v>
      </c>
      <c r="E998" s="17">
        <v>677.2</v>
      </c>
      <c r="F998" s="17">
        <v>78.010000000000005</v>
      </c>
      <c r="G998" s="17">
        <v>-102.8</v>
      </c>
      <c r="H998" s="17">
        <v>-18.239999999999998</v>
      </c>
      <c r="I998" s="17">
        <v>32.56</v>
      </c>
      <c r="J998" s="17">
        <v>305.7</v>
      </c>
      <c r="K998" s="17">
        <v>599.1</v>
      </c>
      <c r="L998" s="17">
        <v>-84.6</v>
      </c>
      <c r="M998" s="17">
        <v>0.115</v>
      </c>
      <c r="N998" s="17">
        <v>574.29999999999995</v>
      </c>
      <c r="O998" s="17">
        <v>59.78</v>
      </c>
      <c r="P998" s="17">
        <v>514.6</v>
      </c>
      <c r="Q998" s="17">
        <v>392.4</v>
      </c>
      <c r="R998" s="17">
        <v>477</v>
      </c>
      <c r="S998" s="17">
        <v>25.87</v>
      </c>
      <c r="T998" s="17">
        <v>59.31</v>
      </c>
      <c r="U998" s="17">
        <v>0.52</v>
      </c>
      <c r="V998" s="17">
        <v>175</v>
      </c>
      <c r="W998" s="17">
        <v>27.85</v>
      </c>
      <c r="X998" s="17">
        <v>0.66900000000000004</v>
      </c>
      <c r="Y998" s="17">
        <v>6.6908649999999996</v>
      </c>
      <c r="Z998" s="7">
        <f t="shared" si="330"/>
        <v>26.86</v>
      </c>
      <c r="AA998" s="7">
        <f t="shared" si="344"/>
        <v>300.01</v>
      </c>
      <c r="AB998" s="2">
        <f t="shared" si="331"/>
        <v>548.53200000000004</v>
      </c>
      <c r="AC998" s="42">
        <f t="shared" si="332"/>
        <v>3.9784277538644268</v>
      </c>
      <c r="AD998" s="42">
        <f t="shared" si="333"/>
        <v>2.3596055008169916</v>
      </c>
      <c r="AE998" s="42">
        <f t="shared" si="334"/>
        <v>0.86022898453430163</v>
      </c>
      <c r="AF998" s="42">
        <f t="shared" si="335"/>
        <v>395.13004534307316</v>
      </c>
      <c r="AG998" s="42">
        <f t="shared" si="336"/>
        <v>379.32484352935023</v>
      </c>
      <c r="AH998" s="6">
        <f t="shared" si="337"/>
        <v>376.70399999999995</v>
      </c>
      <c r="AI998" s="4">
        <v>28.670806309689901</v>
      </c>
      <c r="AJ998" s="4">
        <f t="shared" si="345"/>
        <v>301.82080630968989</v>
      </c>
      <c r="AK998" s="8">
        <f t="shared" si="338"/>
        <v>0.21023729421257212</v>
      </c>
      <c r="AL998" s="8">
        <f t="shared" si="339"/>
        <v>452.04775191972459</v>
      </c>
      <c r="AM998" s="8">
        <f t="shared" si="340"/>
        <v>1.854669781928848</v>
      </c>
      <c r="AN998" s="8">
        <f t="shared" si="341"/>
        <v>97.831582768386255</v>
      </c>
      <c r="AO998" s="22">
        <f t="shared" si="342"/>
        <v>8.5458441944405144E-3</v>
      </c>
      <c r="AP998" s="22">
        <f t="shared" si="343"/>
        <v>9.4500649720076102E-2</v>
      </c>
      <c r="AQ998" s="19">
        <f t="shared" si="346"/>
        <v>9.4500649720076102E-2</v>
      </c>
      <c r="AX998">
        <v>0.20766814511573828</v>
      </c>
      <c r="AY998">
        <v>58.379310344827594</v>
      </c>
      <c r="AZ998">
        <v>2.4324712643678166</v>
      </c>
      <c r="BA998">
        <v>1.9703017241379315</v>
      </c>
      <c r="BB998">
        <v>7.2931034482758639</v>
      </c>
      <c r="BC998">
        <v>0.30387931034482768</v>
      </c>
      <c r="BD998">
        <v>1.6664224137931039</v>
      </c>
      <c r="BE998">
        <v>0.16664224137931039</v>
      </c>
      <c r="BF998">
        <v>0</v>
      </c>
      <c r="BG998">
        <v>26.86</v>
      </c>
      <c r="BH998">
        <v>0.59709307760031605</v>
      </c>
      <c r="BI998">
        <v>3.536161093994727</v>
      </c>
      <c r="BJ998">
        <v>2.0972971448482727</v>
      </c>
      <c r="BK998">
        <v>0.46647790054842037</v>
      </c>
      <c r="BL998">
        <v>1.2957719459678345E-3</v>
      </c>
      <c r="BP998" s="50">
        <f t="shared" si="347"/>
        <v>0.59727189421615601</v>
      </c>
      <c r="BQ998" s="50">
        <f t="shared" si="348"/>
        <v>6.665689655172416E-2</v>
      </c>
      <c r="BR998" s="50">
        <f t="shared" si="349"/>
        <v>0.47299886999009755</v>
      </c>
      <c r="BS998" s="50">
        <f t="shared" si="350"/>
        <v>0.50287773012269343</v>
      </c>
      <c r="BT998" s="50">
        <f t="shared" si="351"/>
        <v>1.3138857499724931E-3</v>
      </c>
      <c r="BU998" s="50">
        <f t="shared" si="351"/>
        <v>1.3968825836741484E-3</v>
      </c>
    </row>
    <row r="999" spans="1:73" x14ac:dyDescent="0.25">
      <c r="A999" s="21">
        <v>43739.542361111111</v>
      </c>
      <c r="B999" s="17">
        <v>338092</v>
      </c>
      <c r="C999" s="17">
        <v>13.4</v>
      </c>
      <c r="D999" s="17">
        <v>29.09</v>
      </c>
      <c r="E999" s="17">
        <v>677.6</v>
      </c>
      <c r="F999" s="17">
        <v>78.33</v>
      </c>
      <c r="G999" s="17">
        <v>-102.1</v>
      </c>
      <c r="H999" s="17">
        <v>-17.54</v>
      </c>
      <c r="I999" s="17">
        <v>32.58</v>
      </c>
      <c r="J999" s="17">
        <v>305.7</v>
      </c>
      <c r="K999" s="17">
        <v>599.29999999999995</v>
      </c>
      <c r="L999" s="17">
        <v>-84.6</v>
      </c>
      <c r="M999" s="17">
        <v>0.11600000000000001</v>
      </c>
      <c r="N999" s="17">
        <v>575.5</v>
      </c>
      <c r="O999" s="17">
        <v>60.78</v>
      </c>
      <c r="P999" s="17">
        <v>514.70000000000005</v>
      </c>
      <c r="Q999" s="17">
        <v>393.2</v>
      </c>
      <c r="R999" s="17">
        <v>477.8</v>
      </c>
      <c r="S999" s="17">
        <v>25.88</v>
      </c>
      <c r="T999" s="17">
        <v>58.92</v>
      </c>
      <c r="U999" s="17">
        <v>0.76500000000000001</v>
      </c>
      <c r="V999" s="17">
        <v>268.5</v>
      </c>
      <c r="W999" s="17">
        <v>27.4</v>
      </c>
      <c r="X999" s="17">
        <v>0.67</v>
      </c>
      <c r="Y999" s="17">
        <v>6.6972449999999997</v>
      </c>
      <c r="Z999" s="7">
        <f t="shared" si="330"/>
        <v>26.64</v>
      </c>
      <c r="AA999" s="7">
        <f t="shared" si="344"/>
        <v>299.78999999999996</v>
      </c>
      <c r="AB999" s="2">
        <f t="shared" si="331"/>
        <v>548.85600000000011</v>
      </c>
      <c r="AC999" s="42">
        <f t="shared" si="332"/>
        <v>3.9534554125955275</v>
      </c>
      <c r="AD999" s="42">
        <f t="shared" si="333"/>
        <v>2.3293759291012845</v>
      </c>
      <c r="AE999" s="42">
        <f t="shared" si="334"/>
        <v>0.85873439084302405</v>
      </c>
      <c r="AF999" s="42">
        <f t="shared" si="335"/>
        <v>393.28780800852934</v>
      </c>
      <c r="AG999" s="42">
        <f t="shared" si="336"/>
        <v>377.55629568818813</v>
      </c>
      <c r="AH999" s="6">
        <f t="shared" si="337"/>
        <v>377.47199999999998</v>
      </c>
      <c r="AI999" s="4">
        <v>28.5515130104958</v>
      </c>
      <c r="AJ999" s="4">
        <f t="shared" si="345"/>
        <v>301.70151301049577</v>
      </c>
      <c r="AK999" s="8">
        <f t="shared" si="338"/>
        <v>0.20977512665951265</v>
      </c>
      <c r="AL999" s="8">
        <f t="shared" si="339"/>
        <v>451.34675493649928</v>
      </c>
      <c r="AM999" s="8">
        <f t="shared" si="340"/>
        <v>2.2495499549909979</v>
      </c>
      <c r="AN999" s="8">
        <f t="shared" si="341"/>
        <v>125.26028191591543</v>
      </c>
      <c r="AO999" s="22">
        <f t="shared" si="342"/>
        <v>7.9621894021932905E-3</v>
      </c>
      <c r="AP999" s="22">
        <f t="shared" si="343"/>
        <v>8.8046546904174045E-2</v>
      </c>
      <c r="AQ999" s="19">
        <f t="shared" si="346"/>
        <v>8.8046546904174045E-2</v>
      </c>
      <c r="AX999">
        <v>0.20534191158321141</v>
      </c>
      <c r="AY999">
        <v>58.413793103448278</v>
      </c>
      <c r="AZ999">
        <v>2.4339080459770117</v>
      </c>
      <c r="BA999">
        <v>1.9714655172413795</v>
      </c>
      <c r="BB999">
        <v>7.2931034482758639</v>
      </c>
      <c r="BC999">
        <v>0.30387931034482768</v>
      </c>
      <c r="BD999">
        <v>1.6675862068965519</v>
      </c>
      <c r="BE999">
        <v>0.16675862068965519</v>
      </c>
      <c r="BF999">
        <v>0</v>
      </c>
      <c r="BG999">
        <v>26.64</v>
      </c>
      <c r="BH999">
        <v>0.87841577762354184</v>
      </c>
      <c r="BI999">
        <v>3.4907284961384648</v>
      </c>
      <c r="BJ999">
        <v>2.0567372299247837</v>
      </c>
      <c r="BK999">
        <v>0.46673696056800812</v>
      </c>
      <c r="BL999">
        <v>1.2964915571333558E-3</v>
      </c>
      <c r="BP999" s="50">
        <f t="shared" si="347"/>
        <v>0.87867884437569099</v>
      </c>
      <c r="BQ999" s="50">
        <f t="shared" si="348"/>
        <v>6.6703448275862082E-2</v>
      </c>
      <c r="BR999" s="50">
        <f t="shared" si="349"/>
        <v>0.47626319539531986</v>
      </c>
      <c r="BS999" s="50">
        <f t="shared" si="350"/>
        <v>0.50560497374397373</v>
      </c>
      <c r="BT999" s="50">
        <f t="shared" si="351"/>
        <v>1.3229533205425551E-3</v>
      </c>
      <c r="BU999" s="50">
        <f t="shared" si="351"/>
        <v>1.404458260399927E-3</v>
      </c>
    </row>
    <row r="1000" spans="1:73" x14ac:dyDescent="0.25">
      <c r="A1000" s="21">
        <v>43739.543055555558</v>
      </c>
      <c r="B1000" s="17">
        <v>338093</v>
      </c>
      <c r="C1000" s="17">
        <v>13.39</v>
      </c>
      <c r="D1000" s="17">
        <v>29.09</v>
      </c>
      <c r="E1000" s="17">
        <v>678.2</v>
      </c>
      <c r="F1000" s="17">
        <v>78.400000000000006</v>
      </c>
      <c r="G1000" s="17">
        <v>-101.5</v>
      </c>
      <c r="H1000" s="17">
        <v>-17.18</v>
      </c>
      <c r="I1000" s="17">
        <v>32.6</v>
      </c>
      <c r="J1000" s="17">
        <v>305.7</v>
      </c>
      <c r="K1000" s="17">
        <v>599.79999999999995</v>
      </c>
      <c r="L1000" s="17">
        <v>-84.3</v>
      </c>
      <c r="M1000" s="17">
        <v>0.11600000000000001</v>
      </c>
      <c r="N1000" s="17">
        <v>576.70000000000005</v>
      </c>
      <c r="O1000" s="17">
        <v>61.23</v>
      </c>
      <c r="P1000" s="17">
        <v>515.5</v>
      </c>
      <c r="Q1000" s="17">
        <v>394</v>
      </c>
      <c r="R1000" s="17">
        <v>478.3</v>
      </c>
      <c r="S1000" s="17">
        <v>25.89</v>
      </c>
      <c r="T1000" s="17">
        <v>59.45</v>
      </c>
      <c r="U1000" s="17">
        <v>1.31</v>
      </c>
      <c r="V1000" s="17">
        <v>292.5</v>
      </c>
      <c r="W1000" s="17">
        <v>27.45</v>
      </c>
      <c r="X1000" s="17">
        <v>0.67</v>
      </c>
      <c r="Y1000" s="17">
        <v>6.7038679999999999</v>
      </c>
      <c r="Z1000" s="7">
        <f t="shared" si="330"/>
        <v>26.67</v>
      </c>
      <c r="AA1000" s="7">
        <f t="shared" si="344"/>
        <v>299.82</v>
      </c>
      <c r="AB1000" s="2">
        <f t="shared" si="331"/>
        <v>549.3420000000001</v>
      </c>
      <c r="AC1000" s="42">
        <f t="shared" si="332"/>
        <v>3.9196515755374732</v>
      </c>
      <c r="AD1000" s="42">
        <f t="shared" si="333"/>
        <v>2.330232861657028</v>
      </c>
      <c r="AE1000" s="42">
        <f t="shared" si="334"/>
        <v>0.85876727067037684</v>
      </c>
      <c r="AF1000" s="42">
        <f t="shared" si="335"/>
        <v>393.46032147056223</v>
      </c>
      <c r="AG1000" s="42">
        <f t="shared" si="336"/>
        <v>377.72190861173971</v>
      </c>
      <c r="AH1000" s="6">
        <f t="shared" si="337"/>
        <v>378.24</v>
      </c>
      <c r="AI1000" s="4">
        <v>28.422345020868601</v>
      </c>
      <c r="AJ1000" s="4">
        <f t="shared" si="345"/>
        <v>301.57234502086857</v>
      </c>
      <c r="AK1000" s="8">
        <f t="shared" si="338"/>
        <v>0.20983810958342952</v>
      </c>
      <c r="AL1000" s="8">
        <f t="shared" si="339"/>
        <v>450.55335025003228</v>
      </c>
      <c r="AM1000" s="8">
        <f t="shared" si="340"/>
        <v>2.9437476114639991</v>
      </c>
      <c r="AN1000" s="8">
        <f t="shared" si="341"/>
        <v>150.26598261069179</v>
      </c>
      <c r="AO1000" s="22">
        <f t="shared" si="342"/>
        <v>7.4394918220295446E-3</v>
      </c>
      <c r="AP1000" s="22">
        <f t="shared" si="343"/>
        <v>8.2266513965506688E-2</v>
      </c>
      <c r="AQ1000" s="19">
        <f t="shared" si="346"/>
        <v>8.2266513965506688E-2</v>
      </c>
      <c r="AX1000">
        <v>0.20565782851439821</v>
      </c>
      <c r="AY1000">
        <v>58.465517241379317</v>
      </c>
      <c r="AZ1000">
        <v>2.4360632183908049</v>
      </c>
      <c r="BA1000">
        <v>1.9732112068965522</v>
      </c>
      <c r="BB1000">
        <v>7.2672413793103461</v>
      </c>
      <c r="BC1000">
        <v>0.30280172413793111</v>
      </c>
      <c r="BD1000">
        <v>1.6704094827586211</v>
      </c>
      <c r="BE1000">
        <v>0.16704094827586213</v>
      </c>
      <c r="BF1000">
        <v>0</v>
      </c>
      <c r="BG1000">
        <v>26.67</v>
      </c>
      <c r="BH1000">
        <v>1.5042152531854116</v>
      </c>
      <c r="BI1000">
        <v>3.4968937484694678</v>
      </c>
      <c r="BJ1000">
        <v>2.0789033334650986</v>
      </c>
      <c r="BK1000">
        <v>0.46942857931635151</v>
      </c>
      <c r="BL1000">
        <v>1.3039682758787541E-3</v>
      </c>
      <c r="BP1000" s="50">
        <f t="shared" si="347"/>
        <v>1.5046657335060853</v>
      </c>
      <c r="BQ1000" s="50">
        <f t="shared" si="348"/>
        <v>6.6816379310344842E-2</v>
      </c>
      <c r="BR1000" s="50">
        <f t="shared" si="349"/>
        <v>0.48526513277046629</v>
      </c>
      <c r="BS1000" s="50">
        <f t="shared" si="350"/>
        <v>0.51367892977144558</v>
      </c>
      <c r="BT1000" s="50">
        <f t="shared" si="351"/>
        <v>1.3479587021401841E-3</v>
      </c>
      <c r="BU1000" s="50">
        <f t="shared" si="351"/>
        <v>1.4268859160317933E-3</v>
      </c>
    </row>
    <row r="1001" spans="1:73" x14ac:dyDescent="0.25">
      <c r="A1001" s="21">
        <v>43739.543055555558</v>
      </c>
      <c r="B1001" s="17">
        <v>338094</v>
      </c>
      <c r="C1001" s="17">
        <v>13.39</v>
      </c>
      <c r="D1001" s="17">
        <v>29.1</v>
      </c>
      <c r="E1001" s="17">
        <v>677.9</v>
      </c>
      <c r="F1001" s="17">
        <v>78.510000000000005</v>
      </c>
      <c r="G1001" s="17">
        <v>-101.4</v>
      </c>
      <c r="H1001" s="17">
        <v>-16.760000000000002</v>
      </c>
      <c r="I1001" s="17">
        <v>32.61</v>
      </c>
      <c r="J1001" s="17">
        <v>305.8</v>
      </c>
      <c r="K1001" s="17">
        <v>599.4</v>
      </c>
      <c r="L1001" s="17">
        <v>-84.7</v>
      </c>
      <c r="M1001" s="17">
        <v>0.11600000000000001</v>
      </c>
      <c r="N1001" s="17">
        <v>576.4</v>
      </c>
      <c r="O1001" s="17">
        <v>61.75</v>
      </c>
      <c r="P1001" s="17">
        <v>514.70000000000005</v>
      </c>
      <c r="Q1001" s="17">
        <v>394.1</v>
      </c>
      <c r="R1001" s="17">
        <v>478.8</v>
      </c>
      <c r="S1001" s="17">
        <v>25.91</v>
      </c>
      <c r="T1001" s="17">
        <v>58.22</v>
      </c>
      <c r="U1001" s="17">
        <v>0.76</v>
      </c>
      <c r="V1001" s="17">
        <v>317.5</v>
      </c>
      <c r="W1001" s="17">
        <v>27.25</v>
      </c>
      <c r="X1001" s="17">
        <v>0.67</v>
      </c>
      <c r="Y1001" s="17">
        <v>6.7040629999999997</v>
      </c>
      <c r="Z1001" s="7">
        <f t="shared" si="330"/>
        <v>26.58</v>
      </c>
      <c r="AA1001" s="7">
        <f t="shared" si="344"/>
        <v>299.72999999999996</v>
      </c>
      <c r="AB1001" s="2">
        <f t="shared" si="331"/>
        <v>549.09900000000005</v>
      </c>
      <c r="AC1001" s="42">
        <f t="shared" si="332"/>
        <v>3.9129930539270776</v>
      </c>
      <c r="AD1001" s="42">
        <f t="shared" si="333"/>
        <v>2.2781445559963442</v>
      </c>
      <c r="AE1001" s="42">
        <f t="shared" si="334"/>
        <v>0.85603229454540708</v>
      </c>
      <c r="AF1001" s="42">
        <f t="shared" si="335"/>
        <v>391.73652165157068</v>
      </c>
      <c r="AG1001" s="42">
        <f t="shared" si="336"/>
        <v>376.06706078550786</v>
      </c>
      <c r="AH1001" s="6">
        <f t="shared" si="337"/>
        <v>378.33600000000001</v>
      </c>
      <c r="AI1001" s="4">
        <v>28.387106638262502</v>
      </c>
      <c r="AJ1001" s="4">
        <f t="shared" si="345"/>
        <v>301.53710663826246</v>
      </c>
      <c r="AK1001" s="8">
        <f t="shared" si="338"/>
        <v>0.20964919862285936</v>
      </c>
      <c r="AL1001" s="8">
        <f t="shared" si="339"/>
        <v>450.35025126194444</v>
      </c>
      <c r="AM1001" s="8">
        <f t="shared" si="340"/>
        <v>2.2421864329265753</v>
      </c>
      <c r="AN1001" s="8">
        <f t="shared" si="341"/>
        <v>118.0309727260792</v>
      </c>
      <c r="AO1001" s="22">
        <f t="shared" si="342"/>
        <v>8.1746720140810653E-3</v>
      </c>
      <c r="AP1001" s="22">
        <f t="shared" si="343"/>
        <v>9.03961971459461E-2</v>
      </c>
      <c r="AQ1001" s="19">
        <f t="shared" si="346"/>
        <v>9.03961971459461E-2</v>
      </c>
      <c r="AX1001">
        <v>0.20471130230131793</v>
      </c>
      <c r="AY1001">
        <v>58.439655172413794</v>
      </c>
      <c r="AZ1001">
        <v>2.4349856321839081</v>
      </c>
      <c r="BA1001">
        <v>1.9723383620689656</v>
      </c>
      <c r="BB1001">
        <v>7.3017241379310338</v>
      </c>
      <c r="BC1001">
        <v>0.30423850574712641</v>
      </c>
      <c r="BD1001">
        <v>1.6680998563218392</v>
      </c>
      <c r="BE1001">
        <v>0.16680998563218394</v>
      </c>
      <c r="BF1001">
        <v>0</v>
      </c>
      <c r="BG1001">
        <v>26.58</v>
      </c>
      <c r="BH1001">
        <v>0.87267449803123109</v>
      </c>
      <c r="BI1001">
        <v>3.4784263945635909</v>
      </c>
      <c r="BJ1001">
        <v>2.0251398469149224</v>
      </c>
      <c r="BK1001">
        <v>0.46701154649707921</v>
      </c>
      <c r="BL1001">
        <v>1.2972542958252201E-3</v>
      </c>
      <c r="BP1001" s="50">
        <f t="shared" si="347"/>
        <v>0.8729358453928433</v>
      </c>
      <c r="BQ1001" s="50">
        <f t="shared" si="348"/>
        <v>6.6723994252873564E-2</v>
      </c>
      <c r="BR1001" s="50">
        <f t="shared" si="349"/>
        <v>0.47650522151103164</v>
      </c>
      <c r="BS1001" s="50">
        <f t="shared" si="350"/>
        <v>0.50584004347074041</v>
      </c>
      <c r="BT1001" s="50">
        <f t="shared" si="351"/>
        <v>1.3236256153084213E-3</v>
      </c>
      <c r="BU1001" s="50">
        <f t="shared" si="351"/>
        <v>1.4051112318631679E-3</v>
      </c>
    </row>
    <row r="1002" spans="1:73" x14ac:dyDescent="0.25">
      <c r="A1002" s="21">
        <v>43739.543055555558</v>
      </c>
      <c r="B1002" s="17">
        <v>338095</v>
      </c>
      <c r="C1002" s="17">
        <v>13.4</v>
      </c>
      <c r="D1002" s="17">
        <v>29.1</v>
      </c>
      <c r="E1002" s="17">
        <v>677.5</v>
      </c>
      <c r="F1002" s="17">
        <v>78.37</v>
      </c>
      <c r="G1002" s="17">
        <v>-100.9</v>
      </c>
      <c r="H1002" s="17">
        <v>-16.37</v>
      </c>
      <c r="I1002" s="17">
        <v>32.61</v>
      </c>
      <c r="J1002" s="17">
        <v>305.8</v>
      </c>
      <c r="K1002" s="17">
        <v>599.1</v>
      </c>
      <c r="L1002" s="17">
        <v>-84.6</v>
      </c>
      <c r="M1002" s="17">
        <v>0.11600000000000001</v>
      </c>
      <c r="N1002" s="17">
        <v>576.6</v>
      </c>
      <c r="O1002" s="17">
        <v>62</v>
      </c>
      <c r="P1002" s="17">
        <v>514.6</v>
      </c>
      <c r="Q1002" s="17">
        <v>394.7</v>
      </c>
      <c r="R1002" s="17">
        <v>479.2</v>
      </c>
      <c r="S1002" s="17">
        <v>25.92</v>
      </c>
      <c r="T1002" s="17">
        <v>59.36</v>
      </c>
      <c r="U1002" s="17">
        <v>0.89500000000000002</v>
      </c>
      <c r="V1002" s="17">
        <v>265</v>
      </c>
      <c r="W1002" s="17">
        <v>27.2</v>
      </c>
      <c r="X1002" s="17">
        <v>0.67</v>
      </c>
      <c r="Y1002" s="17">
        <v>6.7007159999999999</v>
      </c>
      <c r="Z1002" s="7">
        <f t="shared" si="330"/>
        <v>26.560000000000002</v>
      </c>
      <c r="AA1002" s="7">
        <f t="shared" si="344"/>
        <v>299.70999999999998</v>
      </c>
      <c r="AB1002" s="2">
        <f t="shared" si="331"/>
        <v>548.77500000000009</v>
      </c>
      <c r="AC1002" s="42">
        <f t="shared" si="332"/>
        <v>3.9463665554043659</v>
      </c>
      <c r="AD1002" s="42">
        <f t="shared" si="333"/>
        <v>2.3425631872880315</v>
      </c>
      <c r="AE1002" s="42">
        <f t="shared" si="334"/>
        <v>0.85946071117090017</v>
      </c>
      <c r="AF1002" s="42">
        <f t="shared" si="335"/>
        <v>393.20046433523595</v>
      </c>
      <c r="AG1002" s="42">
        <f t="shared" si="336"/>
        <v>377.47244576182652</v>
      </c>
      <c r="AH1002" s="6">
        <f t="shared" si="337"/>
        <v>378.91199999999998</v>
      </c>
      <c r="AI1002" s="4">
        <v>28.515790951287201</v>
      </c>
      <c r="AJ1002" s="4">
        <f t="shared" si="345"/>
        <v>301.66579095128719</v>
      </c>
      <c r="AK1002" s="8">
        <f t="shared" si="338"/>
        <v>0.20960723381258406</v>
      </c>
      <c r="AL1002" s="8">
        <f t="shared" si="339"/>
        <v>451.13864337847519</v>
      </c>
      <c r="AM1002" s="8">
        <f t="shared" si="340"/>
        <v>2.4331923475138582</v>
      </c>
      <c r="AN1002" s="8">
        <f t="shared" si="341"/>
        <v>138.6242977291391</v>
      </c>
      <c r="AO1002" s="22">
        <f t="shared" si="342"/>
        <v>7.69360617173993E-3</v>
      </c>
      <c r="AP1002" s="22">
        <f t="shared" si="343"/>
        <v>8.5076531396721763E-2</v>
      </c>
      <c r="AQ1002" s="19">
        <f t="shared" si="346"/>
        <v>8.5076531396721763E-2</v>
      </c>
      <c r="AX1002">
        <v>0.2045014615925202</v>
      </c>
      <c r="AY1002">
        <v>58.405172413793103</v>
      </c>
      <c r="AZ1002">
        <v>2.4335488505747125</v>
      </c>
      <c r="BA1002">
        <v>1.9711745689655173</v>
      </c>
      <c r="BB1002">
        <v>7.2844827586206895</v>
      </c>
      <c r="BC1002">
        <v>0.30352011494252873</v>
      </c>
      <c r="BD1002">
        <v>1.6676544540229887</v>
      </c>
      <c r="BE1002">
        <v>0.16676544540229887</v>
      </c>
      <c r="BF1002">
        <v>0</v>
      </c>
      <c r="BG1002">
        <v>26.560000000000002</v>
      </c>
      <c r="BH1002">
        <v>1.0276890470236208</v>
      </c>
      <c r="BI1002">
        <v>3.4743340964714533</v>
      </c>
      <c r="BJ1002">
        <v>2.0623647196654549</v>
      </c>
      <c r="BK1002">
        <v>0.46633754937387173</v>
      </c>
      <c r="BL1002">
        <v>1.2953820815940881E-3</v>
      </c>
      <c r="BP1002" s="50">
        <f t="shared" si="347"/>
        <v>1.0279968179297301</v>
      </c>
      <c r="BQ1002" s="50">
        <f t="shared" si="348"/>
        <v>6.6706178160919546E-2</v>
      </c>
      <c r="BR1002" s="50">
        <f t="shared" si="349"/>
        <v>0.47741330123812631</v>
      </c>
      <c r="BS1002" s="50">
        <f t="shared" si="350"/>
        <v>0.50647976455373678</v>
      </c>
      <c r="BT1002" s="50">
        <f t="shared" si="351"/>
        <v>1.3261480589947952E-3</v>
      </c>
      <c r="BU1002" s="50">
        <f t="shared" si="351"/>
        <v>1.4068882348714912E-3</v>
      </c>
    </row>
    <row r="1003" spans="1:73" x14ac:dyDescent="0.25">
      <c r="A1003" s="21">
        <v>43739.543055555558</v>
      </c>
      <c r="B1003" s="17">
        <v>338096</v>
      </c>
      <c r="C1003" s="17">
        <v>13.41</v>
      </c>
      <c r="D1003" s="17">
        <v>29.1</v>
      </c>
      <c r="E1003" s="17">
        <v>677.1</v>
      </c>
      <c r="F1003" s="17">
        <v>78.33</v>
      </c>
      <c r="G1003" s="17">
        <v>-101.8</v>
      </c>
      <c r="H1003" s="17">
        <v>-18.93</v>
      </c>
      <c r="I1003" s="17">
        <v>32.61</v>
      </c>
      <c r="J1003" s="17">
        <v>305.8</v>
      </c>
      <c r="K1003" s="17">
        <v>598.70000000000005</v>
      </c>
      <c r="L1003" s="17">
        <v>-82.9</v>
      </c>
      <c r="M1003" s="17">
        <v>0.11600000000000001</v>
      </c>
      <c r="N1003" s="17">
        <v>575.20000000000005</v>
      </c>
      <c r="O1003" s="17">
        <v>59.4</v>
      </c>
      <c r="P1003" s="17">
        <v>515.79999999999995</v>
      </c>
      <c r="Q1003" s="17">
        <v>393.8</v>
      </c>
      <c r="R1003" s="17">
        <v>476.6</v>
      </c>
      <c r="S1003" s="17">
        <v>25.93</v>
      </c>
      <c r="T1003" s="17">
        <v>60.27</v>
      </c>
      <c r="U1003" s="17">
        <v>0.82499999999999996</v>
      </c>
      <c r="V1003" s="17">
        <v>268.5</v>
      </c>
      <c r="W1003" s="17">
        <v>27</v>
      </c>
      <c r="X1003" s="17">
        <v>0.66900000000000004</v>
      </c>
      <c r="Y1003" s="17">
        <v>6.6932419999999997</v>
      </c>
      <c r="Z1003" s="7">
        <f t="shared" si="330"/>
        <v>26.465</v>
      </c>
      <c r="AA1003" s="7">
        <f t="shared" si="344"/>
        <v>299.61499999999995</v>
      </c>
      <c r="AB1003" s="2">
        <f t="shared" si="331"/>
        <v>548.45100000000002</v>
      </c>
      <c r="AC1003" s="42">
        <f t="shared" si="332"/>
        <v>3.7981213668696681</v>
      </c>
      <c r="AD1003" s="42">
        <f t="shared" si="333"/>
        <v>2.2891277478123491</v>
      </c>
      <c r="AE1003" s="42">
        <f t="shared" si="334"/>
        <v>0.85666825374662714</v>
      </c>
      <c r="AF1003" s="42">
        <f t="shared" si="335"/>
        <v>391.4262443543023</v>
      </c>
      <c r="AG1003" s="42">
        <f t="shared" si="336"/>
        <v>375.7691945801302</v>
      </c>
      <c r="AH1003" s="6">
        <f t="shared" si="337"/>
        <v>378.048</v>
      </c>
      <c r="AI1003" s="4">
        <v>27.9171992490419</v>
      </c>
      <c r="AJ1003" s="4">
        <f t="shared" si="345"/>
        <v>301.06719924904189</v>
      </c>
      <c r="AK1003" s="8">
        <f t="shared" si="338"/>
        <v>0.20940797743715367</v>
      </c>
      <c r="AL1003" s="8">
        <f t="shared" si="339"/>
        <v>447.49876492635917</v>
      </c>
      <c r="AM1003" s="8">
        <f t="shared" si="340"/>
        <v>2.3361025234351338</v>
      </c>
      <c r="AN1003" s="8">
        <f t="shared" si="341"/>
        <v>98.823126799235197</v>
      </c>
      <c r="AO1003" s="22">
        <f t="shared" si="342"/>
        <v>8.6555924906952884E-3</v>
      </c>
      <c r="AP1003" s="22">
        <f t="shared" si="343"/>
        <v>9.5714255428976644E-2</v>
      </c>
      <c r="AQ1003" s="19">
        <f t="shared" si="346"/>
        <v>9.5714255428976644E-2</v>
      </c>
      <c r="AX1003">
        <v>0.20350718771659959</v>
      </c>
      <c r="AY1003">
        <v>58.37068965517242</v>
      </c>
      <c r="AZ1003">
        <v>2.4321120689655173</v>
      </c>
      <c r="BA1003">
        <v>1.9700107758620691</v>
      </c>
      <c r="BB1003">
        <v>7.1379310344827598</v>
      </c>
      <c r="BC1003">
        <v>0.29741379310344834</v>
      </c>
      <c r="BD1003">
        <v>1.6725969827586207</v>
      </c>
      <c r="BE1003">
        <v>0.16725969827586207</v>
      </c>
      <c r="BF1003">
        <v>0</v>
      </c>
      <c r="BG1003">
        <v>26.465</v>
      </c>
      <c r="BH1003">
        <v>0.94731113273127054</v>
      </c>
      <c r="BI1003">
        <v>3.4549529092066105</v>
      </c>
      <c r="BJ1003">
        <v>2.0823001183788241</v>
      </c>
      <c r="BK1003">
        <v>0.46578058133295136</v>
      </c>
      <c r="BL1003">
        <v>1.2938349481470871E-3</v>
      </c>
      <c r="BP1003" s="50">
        <f t="shared" si="347"/>
        <v>0.94759483216986273</v>
      </c>
      <c r="BQ1003" s="50">
        <f t="shared" si="348"/>
        <v>6.6903879310344833E-2</v>
      </c>
      <c r="BR1003" s="50">
        <f t="shared" si="349"/>
        <v>0.47605897726708885</v>
      </c>
      <c r="BS1003" s="50">
        <f t="shared" si="350"/>
        <v>0.50530143110092351</v>
      </c>
      <c r="BT1003" s="50">
        <f t="shared" si="351"/>
        <v>1.3223860479641355E-3</v>
      </c>
      <c r="BU1003" s="50">
        <f t="shared" si="351"/>
        <v>1.4036150863914543E-3</v>
      </c>
    </row>
    <row r="1004" spans="1:73" x14ac:dyDescent="0.25">
      <c r="A1004" s="21">
        <v>43739.543055555558</v>
      </c>
      <c r="B1004" s="17">
        <v>338097</v>
      </c>
      <c r="C1004" s="17">
        <v>13.4</v>
      </c>
      <c r="D1004" s="17">
        <v>29.11</v>
      </c>
      <c r="E1004" s="17">
        <v>675.8</v>
      </c>
      <c r="F1004" s="17">
        <v>78.099999999999994</v>
      </c>
      <c r="G1004" s="17">
        <v>-101.9</v>
      </c>
      <c r="H1004" s="17">
        <v>-19.07</v>
      </c>
      <c r="I1004" s="17">
        <v>32.61</v>
      </c>
      <c r="J1004" s="17">
        <v>305.8</v>
      </c>
      <c r="K1004" s="17">
        <v>597.70000000000005</v>
      </c>
      <c r="L1004" s="17">
        <v>-82.9</v>
      </c>
      <c r="M1004" s="17">
        <v>0.11600000000000001</v>
      </c>
      <c r="N1004" s="17">
        <v>573.79999999999995</v>
      </c>
      <c r="O1004" s="17">
        <v>59.04</v>
      </c>
      <c r="P1004" s="17">
        <v>514.79999999999995</v>
      </c>
      <c r="Q1004" s="17">
        <v>393.7</v>
      </c>
      <c r="R1004" s="17">
        <v>476.5</v>
      </c>
      <c r="S1004" s="17">
        <v>25.95</v>
      </c>
      <c r="T1004" s="17">
        <v>57.79</v>
      </c>
      <c r="U1004" s="17">
        <v>0.91</v>
      </c>
      <c r="V1004" s="17">
        <v>285</v>
      </c>
      <c r="W1004" s="17">
        <v>26.4</v>
      </c>
      <c r="X1004" s="17">
        <v>0.66900000000000004</v>
      </c>
      <c r="Y1004" s="17">
        <v>6.6887369999999997</v>
      </c>
      <c r="Z1004" s="7">
        <f t="shared" si="330"/>
        <v>26.174999999999997</v>
      </c>
      <c r="AA1004" s="7">
        <f t="shared" si="344"/>
        <v>299.32499999999999</v>
      </c>
      <c r="AB1004" s="2">
        <f t="shared" si="331"/>
        <v>547.39800000000002</v>
      </c>
      <c r="AC1004" s="42">
        <f t="shared" si="332"/>
        <v>3.849497055828754</v>
      </c>
      <c r="AD1004" s="42">
        <f t="shared" si="333"/>
        <v>2.2246243485634367</v>
      </c>
      <c r="AE1004" s="42">
        <f t="shared" si="334"/>
        <v>0.85329206162119398</v>
      </c>
      <c r="AF1004" s="42">
        <f t="shared" si="335"/>
        <v>388.37630799163469</v>
      </c>
      <c r="AG1004" s="42">
        <f t="shared" si="336"/>
        <v>372.84125567196929</v>
      </c>
      <c r="AH1004" s="6">
        <f t="shared" si="337"/>
        <v>377.952</v>
      </c>
      <c r="AI1004" s="4">
        <v>28.094916779795099</v>
      </c>
      <c r="AJ1004" s="4">
        <f t="shared" si="345"/>
        <v>301.24491677979506</v>
      </c>
      <c r="AK1004" s="8">
        <f t="shared" si="338"/>
        <v>0.20880050231456806</v>
      </c>
      <c r="AL1004" s="8">
        <f t="shared" si="339"/>
        <v>448.62210183515089</v>
      </c>
      <c r="AM1004" s="8">
        <f t="shared" si="340"/>
        <v>2.4534975035650639</v>
      </c>
      <c r="AN1004" s="8">
        <f t="shared" si="341"/>
        <v>137.21718619553317</v>
      </c>
      <c r="AO1004" s="22">
        <f t="shared" si="342"/>
        <v>7.7297299208008612E-3</v>
      </c>
      <c r="AP1004" s="22">
        <f t="shared" si="343"/>
        <v>8.5475990792296008E-2</v>
      </c>
      <c r="AQ1004" s="19">
        <f t="shared" si="346"/>
        <v>8.5475990792296008E-2</v>
      </c>
      <c r="AX1004">
        <v>0.20049715723557041</v>
      </c>
      <c r="AY1004">
        <v>58.258620689655167</v>
      </c>
      <c r="AZ1004">
        <v>2.4274425287356318</v>
      </c>
      <c r="BA1004">
        <v>1.9662284482758619</v>
      </c>
      <c r="BB1004">
        <v>7.1379310344827598</v>
      </c>
      <c r="BC1004">
        <v>0.29741379310344834</v>
      </c>
      <c r="BD1004">
        <v>1.6688146551724135</v>
      </c>
      <c r="BE1004">
        <v>0.16688146551724137</v>
      </c>
      <c r="BF1004">
        <v>0</v>
      </c>
      <c r="BG1004">
        <v>26.174999999999997</v>
      </c>
      <c r="BH1004">
        <v>1.044912885800553</v>
      </c>
      <c r="BI1004">
        <v>3.3963707468847195</v>
      </c>
      <c r="BJ1004">
        <v>1.9627626546246792</v>
      </c>
      <c r="BK1004">
        <v>0.46537309092288626</v>
      </c>
      <c r="BL1004">
        <v>1.2927030303413508E-3</v>
      </c>
      <c r="BP1004" s="50">
        <f t="shared" si="347"/>
        <v>1.0452258148782729</v>
      </c>
      <c r="BQ1004" s="50">
        <f t="shared" si="348"/>
        <v>6.6752586206896544E-2</v>
      </c>
      <c r="BR1004" s="50">
        <f t="shared" si="349"/>
        <v>0.47675927797717044</v>
      </c>
      <c r="BS1004" s="50">
        <f t="shared" si="350"/>
        <v>0.50565162214869164</v>
      </c>
      <c r="BT1004" s="50">
        <f t="shared" si="351"/>
        <v>1.3243313277143624E-3</v>
      </c>
      <c r="BU1004" s="50">
        <f t="shared" si="351"/>
        <v>1.4045878393019213E-3</v>
      </c>
    </row>
    <row r="1005" spans="1:73" x14ac:dyDescent="0.25">
      <c r="A1005" s="21">
        <v>43739.543055555558</v>
      </c>
      <c r="B1005" s="17">
        <v>338098</v>
      </c>
      <c r="C1005" s="17">
        <v>13.4</v>
      </c>
      <c r="D1005" s="17">
        <v>29.11</v>
      </c>
      <c r="E1005" s="17">
        <v>675.6</v>
      </c>
      <c r="F1005" s="17">
        <v>77.849999999999994</v>
      </c>
      <c r="G1005" s="17">
        <v>-102.1</v>
      </c>
      <c r="H1005" s="17">
        <v>-18.559999999999999</v>
      </c>
      <c r="I1005" s="17">
        <v>32.61</v>
      </c>
      <c r="J1005" s="17">
        <v>305.8</v>
      </c>
      <c r="K1005" s="17">
        <v>597.70000000000005</v>
      </c>
      <c r="L1005" s="17">
        <v>-83.5</v>
      </c>
      <c r="M1005" s="17">
        <v>0.115</v>
      </c>
      <c r="N1005" s="17">
        <v>573.5</v>
      </c>
      <c r="O1005" s="17">
        <v>59.3</v>
      </c>
      <c r="P1005" s="17">
        <v>514.20000000000005</v>
      </c>
      <c r="Q1005" s="17">
        <v>393.5</v>
      </c>
      <c r="R1005" s="17">
        <v>477</v>
      </c>
      <c r="S1005" s="17">
        <v>25.95</v>
      </c>
      <c r="T1005" s="17">
        <v>59.86</v>
      </c>
      <c r="U1005" s="17">
        <v>0.92500000000000004</v>
      </c>
      <c r="V1005" s="17">
        <v>291.5</v>
      </c>
      <c r="W1005" s="17">
        <v>27.05</v>
      </c>
      <c r="X1005" s="17">
        <v>0.66800000000000004</v>
      </c>
      <c r="Y1005" s="17">
        <v>6.6827120000000004</v>
      </c>
      <c r="Z1005" s="7">
        <f t="shared" si="330"/>
        <v>26.5</v>
      </c>
      <c r="AA1005" s="7">
        <f t="shared" si="344"/>
        <v>299.64999999999998</v>
      </c>
      <c r="AB1005" s="2">
        <f t="shared" si="331"/>
        <v>547.2360000000001</v>
      </c>
      <c r="AC1005" s="42">
        <f t="shared" si="332"/>
        <v>3.5649909727146598</v>
      </c>
      <c r="AD1005" s="42">
        <f t="shared" si="333"/>
        <v>2.1340035962669952</v>
      </c>
      <c r="AE1005" s="42">
        <f t="shared" si="334"/>
        <v>0.84810087366310205</v>
      </c>
      <c r="AF1005" s="42">
        <f t="shared" si="335"/>
        <v>387.69276607158196</v>
      </c>
      <c r="AG1005" s="42">
        <f t="shared" si="336"/>
        <v>372.18505542871867</v>
      </c>
      <c r="AH1005" s="6">
        <f t="shared" si="337"/>
        <v>377.76</v>
      </c>
      <c r="AI1005" s="4">
        <v>26.946485472005399</v>
      </c>
      <c r="AJ1005" s="4">
        <f t="shared" si="345"/>
        <v>300.09648547200538</v>
      </c>
      <c r="AK1005" s="8">
        <f t="shared" si="338"/>
        <v>0.2094813729823532</v>
      </c>
      <c r="AL1005" s="8">
        <f t="shared" si="339"/>
        <v>441.56980852882884</v>
      </c>
      <c r="AM1005" s="8">
        <f t="shared" si="340"/>
        <v>2.4736359877718468</v>
      </c>
      <c r="AN1005" s="8">
        <f t="shared" si="341"/>
        <v>32.172410944630386</v>
      </c>
      <c r="AO1005" s="22">
        <f t="shared" si="342"/>
        <v>1.0273813833378401E-2</v>
      </c>
      <c r="AP1005" s="22">
        <f t="shared" si="343"/>
        <v>0.1136086804611966</v>
      </c>
      <c r="AQ1005" s="19">
        <f t="shared" si="346"/>
        <v>0.1136086804611966</v>
      </c>
      <c r="AX1005">
        <v>0.20387302489183121</v>
      </c>
      <c r="AY1005">
        <v>58.241379310344833</v>
      </c>
      <c r="AZ1005">
        <v>2.4267241379310347</v>
      </c>
      <c r="BA1005">
        <v>1.9656465517241382</v>
      </c>
      <c r="BB1005">
        <v>7.1982758620689653</v>
      </c>
      <c r="BC1005">
        <v>0.29992816091954022</v>
      </c>
      <c r="BD1005">
        <v>1.665718390804598</v>
      </c>
      <c r="BE1005">
        <v>0.1665718390804598</v>
      </c>
      <c r="BF1005">
        <v>0</v>
      </c>
      <c r="BG1005">
        <v>26.5</v>
      </c>
      <c r="BH1005">
        <v>1.0621367245774853</v>
      </c>
      <c r="BI1005">
        <v>3.4620823587978249</v>
      </c>
      <c r="BJ1005">
        <v>2.0724024999763779</v>
      </c>
      <c r="BK1005">
        <v>0.4650047505809789</v>
      </c>
      <c r="BL1005">
        <v>1.2916798627249414E-3</v>
      </c>
      <c r="BP1005" s="50">
        <f t="shared" si="347"/>
        <v>1.062454811826816</v>
      </c>
      <c r="BQ1005" s="50">
        <f t="shared" si="348"/>
        <v>6.6628735632183925E-2</v>
      </c>
      <c r="BR1005" s="50">
        <f t="shared" si="349"/>
        <v>0.47642204617241418</v>
      </c>
      <c r="BS1005" s="50">
        <f t="shared" si="350"/>
        <v>0.50537358080615413</v>
      </c>
      <c r="BT1005" s="50">
        <f t="shared" si="351"/>
        <v>1.3233945727011505E-3</v>
      </c>
      <c r="BU1005" s="50">
        <f t="shared" si="351"/>
        <v>1.4038155022393171E-3</v>
      </c>
    </row>
    <row r="1006" spans="1:73" x14ac:dyDescent="0.25">
      <c r="A1006" s="21">
        <v>43739.543749999997</v>
      </c>
      <c r="B1006" s="17">
        <v>338099</v>
      </c>
      <c r="C1006" s="17">
        <v>13.39</v>
      </c>
      <c r="D1006" s="17">
        <v>29.11</v>
      </c>
      <c r="E1006" s="17">
        <v>675</v>
      </c>
      <c r="F1006" s="17">
        <v>77.75</v>
      </c>
      <c r="G1006" s="17">
        <v>-102.1</v>
      </c>
      <c r="H1006" s="17">
        <v>-18.21</v>
      </c>
      <c r="I1006" s="17">
        <v>32.6</v>
      </c>
      <c r="J1006" s="17">
        <v>305.8</v>
      </c>
      <c r="K1006" s="17">
        <v>597.29999999999995</v>
      </c>
      <c r="L1006" s="17">
        <v>-83.9</v>
      </c>
      <c r="M1006" s="17">
        <v>0.115</v>
      </c>
      <c r="N1006" s="17">
        <v>572.9</v>
      </c>
      <c r="O1006" s="17">
        <v>59.54</v>
      </c>
      <c r="P1006" s="17">
        <v>513.29999999999995</v>
      </c>
      <c r="Q1006" s="17">
        <v>393.4</v>
      </c>
      <c r="R1006" s="17">
        <v>477.3</v>
      </c>
      <c r="S1006" s="17">
        <v>25.97</v>
      </c>
      <c r="T1006" s="17">
        <v>57.19</v>
      </c>
      <c r="U1006" s="17">
        <v>0.97499999999999998</v>
      </c>
      <c r="V1006" s="17">
        <v>301</v>
      </c>
      <c r="W1006" s="17">
        <v>26.3</v>
      </c>
      <c r="X1006" s="17">
        <v>0.66800000000000004</v>
      </c>
      <c r="Y1006" s="17">
        <v>6.6837260000000001</v>
      </c>
      <c r="Z1006" s="7">
        <f t="shared" si="330"/>
        <v>26.134999999999998</v>
      </c>
      <c r="AA1006" s="7">
        <f t="shared" si="344"/>
        <v>299.28499999999997</v>
      </c>
      <c r="AB1006" s="2">
        <f t="shared" si="331"/>
        <v>546.75</v>
      </c>
      <c r="AC1006" s="42">
        <f t="shared" si="332"/>
        <v>3.7917675914505469</v>
      </c>
      <c r="AD1006" s="42">
        <f t="shared" si="333"/>
        <v>2.1685118855505676</v>
      </c>
      <c r="AE1006" s="42">
        <f t="shared" si="334"/>
        <v>0.85019674382091504</v>
      </c>
      <c r="AF1006" s="42">
        <f t="shared" si="335"/>
        <v>386.76066594804547</v>
      </c>
      <c r="AG1006" s="42">
        <f t="shared" si="336"/>
        <v>371.29023931012364</v>
      </c>
      <c r="AH1006" s="6">
        <f t="shared" si="337"/>
        <v>377.66399999999999</v>
      </c>
      <c r="AI1006" s="4">
        <v>27.858786071061999</v>
      </c>
      <c r="AJ1006" s="4">
        <f t="shared" si="345"/>
        <v>301.00878607106199</v>
      </c>
      <c r="AK1006" s="8">
        <f t="shared" si="338"/>
        <v>0.20871680495522588</v>
      </c>
      <c r="AL1006" s="8">
        <f t="shared" si="339"/>
        <v>447.19144599815473</v>
      </c>
      <c r="AM1006" s="8">
        <f t="shared" si="340"/>
        <v>2.5396111907140431</v>
      </c>
      <c r="AN1006" s="8">
        <f t="shared" si="341"/>
        <v>127.52375252905763</v>
      </c>
      <c r="AO1006" s="22">
        <f t="shared" si="342"/>
        <v>7.961684841498326E-3</v>
      </c>
      <c r="AP1006" s="22">
        <f t="shared" si="343"/>
        <v>8.8040967430407319E-2</v>
      </c>
      <c r="AQ1006" s="19">
        <f t="shared" si="346"/>
        <v>8.8040967430407319E-2</v>
      </c>
      <c r="AX1006">
        <v>0.20008493626874724</v>
      </c>
      <c r="AY1006">
        <v>58.189655172413794</v>
      </c>
      <c r="AZ1006">
        <v>2.4245689655172415</v>
      </c>
      <c r="BA1006">
        <v>1.9639008620689657</v>
      </c>
      <c r="BB1006">
        <v>7.2327586206896584</v>
      </c>
      <c r="BC1006">
        <v>0.30136494252873575</v>
      </c>
      <c r="BD1006">
        <v>1.6625359195402301</v>
      </c>
      <c r="BE1006">
        <v>0.16625359195402301</v>
      </c>
      <c r="BF1006">
        <v>0</v>
      </c>
      <c r="BG1006">
        <v>26.134999999999998</v>
      </c>
      <c r="BH1006">
        <v>1.1195495205005925</v>
      </c>
      <c r="BI1006">
        <v>3.3883587730875293</v>
      </c>
      <c r="BJ1006">
        <v>1.937802382328758</v>
      </c>
      <c r="BK1006">
        <v>0.46444700808656153</v>
      </c>
      <c r="BL1006">
        <v>1.2901305780182264E-3</v>
      </c>
      <c r="BP1006" s="50">
        <f t="shared" si="347"/>
        <v>1.1198848016552925</v>
      </c>
      <c r="BQ1006" s="50">
        <f t="shared" si="348"/>
        <v>6.6501436781609205E-2</v>
      </c>
      <c r="BR1006" s="50">
        <f t="shared" si="349"/>
        <v>0.47658914544668463</v>
      </c>
      <c r="BS1006" s="50">
        <f t="shared" si="350"/>
        <v>0.50523512422866246</v>
      </c>
      <c r="BT1006" s="50">
        <f t="shared" si="351"/>
        <v>1.3238587373519018E-3</v>
      </c>
      <c r="BU1006" s="50">
        <f t="shared" si="351"/>
        <v>1.4034309006351736E-3</v>
      </c>
    </row>
    <row r="1007" spans="1:73" x14ac:dyDescent="0.25">
      <c r="A1007" s="21">
        <v>43739.543749999997</v>
      </c>
      <c r="B1007" s="17">
        <v>338100</v>
      </c>
      <c r="C1007" s="17">
        <v>13.4</v>
      </c>
      <c r="D1007" s="17">
        <v>29.12</v>
      </c>
      <c r="E1007" s="17">
        <v>674.6</v>
      </c>
      <c r="F1007" s="17">
        <v>77.239999999999995</v>
      </c>
      <c r="G1007" s="17">
        <v>-103.1</v>
      </c>
      <c r="H1007" s="17">
        <v>-18.71</v>
      </c>
      <c r="I1007" s="17">
        <v>32.6</v>
      </c>
      <c r="J1007" s="17">
        <v>305.8</v>
      </c>
      <c r="K1007" s="17">
        <v>597.29999999999995</v>
      </c>
      <c r="L1007" s="17">
        <v>-84.4</v>
      </c>
      <c r="M1007" s="17">
        <v>0.115</v>
      </c>
      <c r="N1007" s="17">
        <v>571.4</v>
      </c>
      <c r="O1007" s="17">
        <v>58.53</v>
      </c>
      <c r="P1007" s="17">
        <v>512.9</v>
      </c>
      <c r="Q1007" s="17">
        <v>392.4</v>
      </c>
      <c r="R1007" s="17">
        <v>476.8</v>
      </c>
      <c r="S1007" s="17">
        <v>25.97</v>
      </c>
      <c r="T1007" s="17">
        <v>56.75</v>
      </c>
      <c r="U1007" s="17">
        <v>0.67</v>
      </c>
      <c r="V1007" s="17">
        <v>272</v>
      </c>
      <c r="W1007" s="17">
        <v>26.2</v>
      </c>
      <c r="X1007" s="17">
        <v>0.66800000000000004</v>
      </c>
      <c r="Y1007" s="17">
        <v>6.6819689999999996</v>
      </c>
      <c r="Z1007" s="7">
        <f t="shared" si="330"/>
        <v>26.085000000000001</v>
      </c>
      <c r="AA1007" s="7">
        <f t="shared" si="344"/>
        <v>299.23499999999996</v>
      </c>
      <c r="AB1007" s="2">
        <f t="shared" si="331"/>
        <v>546.42600000000004</v>
      </c>
      <c r="AC1007" s="42">
        <f t="shared" si="332"/>
        <v>3.5784319888187412</v>
      </c>
      <c r="AD1007" s="42">
        <f t="shared" si="333"/>
        <v>2.0307601536546356</v>
      </c>
      <c r="AE1007" s="42">
        <f t="shared" si="334"/>
        <v>0.84227490192635779</v>
      </c>
      <c r="AF1007" s="42">
        <f t="shared" si="335"/>
        <v>382.90097854100469</v>
      </c>
      <c r="AG1007" s="42">
        <f t="shared" si="336"/>
        <v>367.58493939936449</v>
      </c>
      <c r="AH1007" s="6">
        <f t="shared" si="337"/>
        <v>376.70399999999995</v>
      </c>
      <c r="AI1007" s="4">
        <v>26.964591656405599</v>
      </c>
      <c r="AJ1007" s="4">
        <f t="shared" si="345"/>
        <v>300.11459165640559</v>
      </c>
      <c r="AK1007" s="8">
        <f t="shared" si="338"/>
        <v>0.20861221471298624</v>
      </c>
      <c r="AL1007" s="8">
        <f t="shared" si="339"/>
        <v>441.76436812241275</v>
      </c>
      <c r="AM1007" s="8">
        <f t="shared" si="340"/>
        <v>2.1052434538551594</v>
      </c>
      <c r="AN1007" s="8">
        <f t="shared" si="341"/>
        <v>53.941610819666693</v>
      </c>
      <c r="AO1007" s="22">
        <f t="shared" si="342"/>
        <v>9.7312754147769586E-3</v>
      </c>
      <c r="AP1007" s="22">
        <f t="shared" si="343"/>
        <v>0.10760924589517765</v>
      </c>
      <c r="AQ1007" s="19">
        <f t="shared" si="346"/>
        <v>0.10760924589517765</v>
      </c>
      <c r="AX1007">
        <v>0.19957066330353307</v>
      </c>
      <c r="AY1007">
        <v>58.15517241379311</v>
      </c>
      <c r="AZ1007">
        <v>2.4231321839080464</v>
      </c>
      <c r="BA1007">
        <v>1.9627370689655177</v>
      </c>
      <c r="BB1007">
        <v>7.2758620689655205</v>
      </c>
      <c r="BC1007">
        <v>0.30316091954023</v>
      </c>
      <c r="BD1007">
        <v>1.6595761494252876</v>
      </c>
      <c r="BE1007">
        <v>0.16595761494252878</v>
      </c>
      <c r="BF1007">
        <v>0</v>
      </c>
      <c r="BG1007">
        <v>26.085000000000001</v>
      </c>
      <c r="BH1007">
        <v>0.76933146536963792</v>
      </c>
      <c r="BI1007">
        <v>3.3783669708221682</v>
      </c>
      <c r="BJ1007">
        <v>1.9172232559415803</v>
      </c>
      <c r="BK1007">
        <v>0.46189336302046402</v>
      </c>
      <c r="BL1007">
        <v>1.283037119501289E-3</v>
      </c>
      <c r="BP1007" s="50">
        <f t="shared" si="347"/>
        <v>0.76956186370158564</v>
      </c>
      <c r="BQ1007" s="50">
        <f t="shared" si="348"/>
        <v>6.6383045977011501E-2</v>
      </c>
      <c r="BR1007" s="50">
        <f t="shared" si="349"/>
        <v>0.4703731952071053</v>
      </c>
      <c r="BS1007" s="50">
        <f t="shared" si="350"/>
        <v>0.49951939586083671</v>
      </c>
      <c r="BT1007" s="50">
        <f t="shared" si="351"/>
        <v>1.3065922089086259E-3</v>
      </c>
      <c r="BU1007" s="50">
        <f t="shared" si="351"/>
        <v>1.3875538773912132E-3</v>
      </c>
    </row>
    <row r="1008" spans="1:73" x14ac:dyDescent="0.25">
      <c r="A1008" s="21">
        <v>43739.543749999997</v>
      </c>
      <c r="B1008" s="17">
        <v>338101</v>
      </c>
      <c r="C1008" s="17">
        <v>13.39</v>
      </c>
      <c r="D1008" s="17">
        <v>29.12</v>
      </c>
      <c r="E1008" s="17">
        <v>674.5</v>
      </c>
      <c r="F1008" s="17">
        <v>77.180000000000007</v>
      </c>
      <c r="G1008" s="17">
        <v>-103.7</v>
      </c>
      <c r="H1008" s="17">
        <v>-19.73</v>
      </c>
      <c r="I1008" s="17">
        <v>32.61</v>
      </c>
      <c r="J1008" s="17">
        <v>305.8</v>
      </c>
      <c r="K1008" s="17">
        <v>597.29999999999995</v>
      </c>
      <c r="L1008" s="17">
        <v>-84</v>
      </c>
      <c r="M1008" s="17">
        <v>0.114</v>
      </c>
      <c r="N1008" s="17">
        <v>570.79999999999995</v>
      </c>
      <c r="O1008" s="17">
        <v>57.45</v>
      </c>
      <c r="P1008" s="17">
        <v>513.29999999999995</v>
      </c>
      <c r="Q1008" s="17">
        <v>391.9</v>
      </c>
      <c r="R1008" s="17">
        <v>475.8</v>
      </c>
      <c r="S1008" s="17">
        <v>25.97</v>
      </c>
      <c r="T1008" s="17">
        <v>57.37</v>
      </c>
      <c r="U1008" s="17">
        <v>0.30499999999999999</v>
      </c>
      <c r="V1008" s="17">
        <v>244.5</v>
      </c>
      <c r="W1008" s="17">
        <v>27.15</v>
      </c>
      <c r="X1008" s="17">
        <v>0.66700000000000004</v>
      </c>
      <c r="Y1008" s="17">
        <v>6.6676929999999999</v>
      </c>
      <c r="Z1008" s="7">
        <f t="shared" si="330"/>
        <v>26.56</v>
      </c>
      <c r="AA1008" s="7">
        <f t="shared" si="344"/>
        <v>299.70999999999998</v>
      </c>
      <c r="AB1008" s="2">
        <f t="shared" si="331"/>
        <v>546.34500000000003</v>
      </c>
      <c r="AC1008" s="42">
        <f t="shared" si="332"/>
        <v>3.5972314037088928</v>
      </c>
      <c r="AD1008" s="42">
        <f t="shared" si="333"/>
        <v>2.0637316563077919</v>
      </c>
      <c r="AE1008" s="42">
        <f t="shared" si="334"/>
        <v>0.84402552706840628</v>
      </c>
      <c r="AF1008" s="42">
        <f t="shared" si="335"/>
        <v>386.13891809197361</v>
      </c>
      <c r="AG1008" s="42">
        <f t="shared" si="336"/>
        <v>370.69336136829463</v>
      </c>
      <c r="AH1008" s="6">
        <f t="shared" si="337"/>
        <v>376.22399999999999</v>
      </c>
      <c r="AI1008" s="4">
        <v>27.090680234401599</v>
      </c>
      <c r="AJ1008" s="4">
        <f t="shared" si="345"/>
        <v>300.24068023440157</v>
      </c>
      <c r="AK1008" s="8">
        <f t="shared" si="338"/>
        <v>0.20960723381258406</v>
      </c>
      <c r="AL1008" s="8">
        <f t="shared" si="339"/>
        <v>442.43711867944472</v>
      </c>
      <c r="AM1008" s="8">
        <f t="shared" si="340"/>
        <v>1.4204136721392118</v>
      </c>
      <c r="AN1008" s="8">
        <f t="shared" si="341"/>
        <v>21.95777046372574</v>
      </c>
      <c r="AO1008" s="22">
        <f t="shared" si="342"/>
        <v>1.0431370819152365E-2</v>
      </c>
      <c r="AP1008" s="22">
        <f t="shared" si="343"/>
        <v>0.11535095860070009</v>
      </c>
      <c r="AQ1008" s="19">
        <f t="shared" si="346"/>
        <v>0.11535095860070009</v>
      </c>
      <c r="AX1008">
        <v>0.2045014615925202</v>
      </c>
      <c r="AY1008">
        <v>58.146551724137936</v>
      </c>
      <c r="AZ1008">
        <v>2.4227729885057472</v>
      </c>
      <c r="BA1008">
        <v>1.9624461206896553</v>
      </c>
      <c r="BB1008">
        <v>7.2327586206896584</v>
      </c>
      <c r="BC1008">
        <v>0.30136494252873575</v>
      </c>
      <c r="BD1008">
        <v>1.6610811781609196</v>
      </c>
      <c r="BE1008">
        <v>0.16610811781609197</v>
      </c>
      <c r="BF1008">
        <v>0</v>
      </c>
      <c r="BG1008">
        <v>26.56</v>
      </c>
      <c r="BH1008">
        <v>0.35021805513095455</v>
      </c>
      <c r="BI1008">
        <v>3.4743340964714533</v>
      </c>
      <c r="BJ1008">
        <v>1.9932254711456727</v>
      </c>
      <c r="BK1008">
        <v>0.46272370417040687</v>
      </c>
      <c r="BL1008">
        <v>1.2853436226955746E-3</v>
      </c>
      <c r="BP1008" s="50">
        <f t="shared" si="347"/>
        <v>0.35032293795370684</v>
      </c>
      <c r="BQ1008" s="50">
        <f t="shared" si="348"/>
        <v>6.6443247126436789E-2</v>
      </c>
      <c r="BR1008" s="50">
        <f t="shared" si="349"/>
        <v>0.46661533022076507</v>
      </c>
      <c r="BS1008" s="50">
        <f t="shared" si="350"/>
        <v>0.49669748282047327</v>
      </c>
      <c r="BT1008" s="50">
        <f t="shared" si="351"/>
        <v>1.2961536950576809E-3</v>
      </c>
      <c r="BU1008" s="50">
        <f t="shared" si="351"/>
        <v>1.3797152300568701E-3</v>
      </c>
    </row>
    <row r="1009" spans="1:73" x14ac:dyDescent="0.25">
      <c r="A1009" s="21">
        <v>43739.543749999997</v>
      </c>
      <c r="B1009" s="17">
        <v>338102</v>
      </c>
      <c r="C1009" s="17">
        <v>13.41</v>
      </c>
      <c r="D1009" s="17">
        <v>29.12</v>
      </c>
      <c r="E1009" s="17">
        <v>674.4</v>
      </c>
      <c r="F1009" s="17">
        <v>77.17</v>
      </c>
      <c r="G1009" s="17">
        <v>-102.7</v>
      </c>
      <c r="H1009" s="17">
        <v>-19.97</v>
      </c>
      <c r="I1009" s="17">
        <v>32.619999999999997</v>
      </c>
      <c r="J1009" s="17">
        <v>305.8</v>
      </c>
      <c r="K1009" s="17">
        <v>597.20000000000005</v>
      </c>
      <c r="L1009" s="17">
        <v>-82.7</v>
      </c>
      <c r="M1009" s="17">
        <v>0.114</v>
      </c>
      <c r="N1009" s="17">
        <v>571.70000000000005</v>
      </c>
      <c r="O1009" s="17">
        <v>57.2</v>
      </c>
      <c r="P1009" s="17">
        <v>514.5</v>
      </c>
      <c r="Q1009" s="17">
        <v>393</v>
      </c>
      <c r="R1009" s="17">
        <v>475.7</v>
      </c>
      <c r="S1009" s="17">
        <v>25.95</v>
      </c>
      <c r="T1009" s="17">
        <v>58.66</v>
      </c>
      <c r="U1009" s="17">
        <v>0.28000000000000003</v>
      </c>
      <c r="V1009" s="17">
        <v>198.5</v>
      </c>
      <c r="W1009" s="17">
        <v>27.4</v>
      </c>
      <c r="X1009" s="17">
        <v>0.66600000000000004</v>
      </c>
      <c r="Y1009" s="17">
        <v>6.6612739999999997</v>
      </c>
      <c r="Z1009" s="7">
        <f t="shared" si="330"/>
        <v>26.674999999999997</v>
      </c>
      <c r="AA1009" s="7">
        <f t="shared" si="344"/>
        <v>299.82499999999999</v>
      </c>
      <c r="AB1009" s="2">
        <f t="shared" si="331"/>
        <v>546.26400000000001</v>
      </c>
      <c r="AC1009" s="42">
        <f t="shared" si="332"/>
        <v>3.6813640376210697</v>
      </c>
      <c r="AD1009" s="42">
        <f t="shared" si="333"/>
        <v>2.1594881444685194</v>
      </c>
      <c r="AE1009" s="42">
        <f t="shared" si="334"/>
        <v>0.84947091428102106</v>
      </c>
      <c r="AF1009" s="42">
        <f t="shared" si="335"/>
        <v>389.22698450495898</v>
      </c>
      <c r="AG1009" s="42">
        <f t="shared" si="336"/>
        <v>373.65790512476059</v>
      </c>
      <c r="AH1009" s="6">
        <f t="shared" si="337"/>
        <v>377.28</v>
      </c>
      <c r="AI1009" s="4">
        <v>27.457468069715901</v>
      </c>
      <c r="AJ1009" s="4">
        <f t="shared" si="345"/>
        <v>300.60746806971588</v>
      </c>
      <c r="AK1009" s="8">
        <f t="shared" si="338"/>
        <v>0.20984860796290744</v>
      </c>
      <c r="AL1009" s="8">
        <f t="shared" si="339"/>
        <v>444.65447621871567</v>
      </c>
      <c r="AM1009" s="8">
        <f t="shared" si="340"/>
        <v>1.3609555466656507</v>
      </c>
      <c r="AN1009" s="8">
        <f t="shared" si="341"/>
        <v>31.020661081233467</v>
      </c>
      <c r="AO1009" s="22">
        <f t="shared" si="342"/>
        <v>1.0196748516496037E-2</v>
      </c>
      <c r="AP1009" s="22">
        <f t="shared" si="343"/>
        <v>0.11275648583295793</v>
      </c>
      <c r="AQ1009" s="19">
        <f t="shared" si="346"/>
        <v>0.11275648583295793</v>
      </c>
      <c r="AX1009">
        <v>0.2057105210646073</v>
      </c>
      <c r="AY1009">
        <v>58.137931034482762</v>
      </c>
      <c r="AZ1009">
        <v>2.4224137931034484</v>
      </c>
      <c r="BA1009">
        <v>1.9621551724137933</v>
      </c>
      <c r="BB1009">
        <v>7.1293103448275854</v>
      </c>
      <c r="BC1009">
        <v>0.29705459770114939</v>
      </c>
      <c r="BD1009">
        <v>1.6651005747126439</v>
      </c>
      <c r="BE1009">
        <v>0.16651005747126441</v>
      </c>
      <c r="BF1009">
        <v>0</v>
      </c>
      <c r="BG1009">
        <v>26.674999999999997</v>
      </c>
      <c r="BH1009">
        <v>0.32151165716940094</v>
      </c>
      <c r="BI1009">
        <v>3.4979222122522931</v>
      </c>
      <c r="BJ1009">
        <v>2.0518811697071953</v>
      </c>
      <c r="BK1009">
        <v>0.46393726748206671</v>
      </c>
      <c r="BL1009">
        <v>1.2887146318946298E-3</v>
      </c>
      <c r="BP1009" s="50">
        <f t="shared" si="347"/>
        <v>0.3216079430394686</v>
      </c>
      <c r="BQ1009" s="50">
        <f t="shared" si="348"/>
        <v>6.6604022988505762E-2</v>
      </c>
      <c r="BR1009" s="50">
        <f t="shared" si="349"/>
        <v>0.467509449946235</v>
      </c>
      <c r="BS1009" s="50">
        <f t="shared" si="350"/>
        <v>0.49776040658781656</v>
      </c>
      <c r="BT1009" s="50">
        <f t="shared" si="351"/>
        <v>1.2986373609617638E-3</v>
      </c>
      <c r="BU1009" s="50">
        <f t="shared" si="351"/>
        <v>1.3826677960772681E-3</v>
      </c>
    </row>
    <row r="1010" spans="1:73" x14ac:dyDescent="0.25">
      <c r="A1010" s="21">
        <v>43739.543749999997</v>
      </c>
      <c r="B1010" s="17">
        <v>338103</v>
      </c>
      <c r="C1010" s="17">
        <v>13.4</v>
      </c>
      <c r="D1010" s="17">
        <v>29.12</v>
      </c>
      <c r="E1010" s="17">
        <v>673.6</v>
      </c>
      <c r="F1010" s="17">
        <v>77.08</v>
      </c>
      <c r="G1010" s="17">
        <v>-102.5</v>
      </c>
      <c r="H1010" s="17">
        <v>-20.05</v>
      </c>
      <c r="I1010" s="17">
        <v>32.64</v>
      </c>
      <c r="J1010" s="17">
        <v>305.8</v>
      </c>
      <c r="K1010" s="17">
        <v>596.5</v>
      </c>
      <c r="L1010" s="17">
        <v>-82.5</v>
      </c>
      <c r="M1010" s="17">
        <v>0.114</v>
      </c>
      <c r="N1010" s="17">
        <v>571.1</v>
      </c>
      <c r="O1010" s="17">
        <v>57.03</v>
      </c>
      <c r="P1010" s="17">
        <v>514</v>
      </c>
      <c r="Q1010" s="17">
        <v>393.2</v>
      </c>
      <c r="R1010" s="17">
        <v>475.7</v>
      </c>
      <c r="S1010" s="17">
        <v>25.95</v>
      </c>
      <c r="T1010" s="17">
        <v>60.82</v>
      </c>
      <c r="U1010" s="17">
        <v>0.37</v>
      </c>
      <c r="V1010" s="17">
        <v>189</v>
      </c>
      <c r="W1010" s="17">
        <v>26.8</v>
      </c>
      <c r="X1010" s="17">
        <v>0.66600000000000004</v>
      </c>
      <c r="Y1010" s="17">
        <v>6.6581549999999998</v>
      </c>
      <c r="Z1010" s="7">
        <f t="shared" si="330"/>
        <v>26.375</v>
      </c>
      <c r="AA1010" s="7">
        <f t="shared" si="344"/>
        <v>299.52499999999998</v>
      </c>
      <c r="AB1010" s="2">
        <f t="shared" si="331"/>
        <v>545.6160000000001</v>
      </c>
      <c r="AC1010" s="42">
        <f t="shared" si="332"/>
        <v>3.6809031075289025</v>
      </c>
      <c r="AD1010" s="42">
        <f t="shared" si="333"/>
        <v>2.2387252699990783</v>
      </c>
      <c r="AE1010" s="42">
        <f t="shared" si="334"/>
        <v>0.85398183223830837</v>
      </c>
      <c r="AF1010" s="42">
        <f t="shared" si="335"/>
        <v>389.73014383764047</v>
      </c>
      <c r="AG1010" s="42">
        <f t="shared" si="336"/>
        <v>374.14093808413486</v>
      </c>
      <c r="AH1010" s="6">
        <f t="shared" si="337"/>
        <v>377.47199999999998</v>
      </c>
      <c r="AI1010" s="4">
        <v>27.426336959851</v>
      </c>
      <c r="AJ1010" s="4">
        <f t="shared" si="345"/>
        <v>300.57633695985101</v>
      </c>
      <c r="AK1010" s="8">
        <f t="shared" si="338"/>
        <v>0.20921932476033017</v>
      </c>
      <c r="AL1010" s="8">
        <f t="shared" si="339"/>
        <v>444.5208983186568</v>
      </c>
      <c r="AM1010" s="8">
        <f t="shared" si="340"/>
        <v>1.5644647647038907</v>
      </c>
      <c r="AN1010" s="8">
        <f t="shared" si="341"/>
        <v>47.912430607854745</v>
      </c>
      <c r="AO1010" s="22">
        <f t="shared" si="342"/>
        <v>9.8048284757219963E-3</v>
      </c>
      <c r="AP1010" s="22">
        <f t="shared" si="343"/>
        <v>0.10842260170767049</v>
      </c>
      <c r="AQ1010" s="19">
        <f t="shared" si="346"/>
        <v>0.10842260170767049</v>
      </c>
      <c r="AX1010">
        <v>0.20256899884599439</v>
      </c>
      <c r="AY1010">
        <v>58.068965517241381</v>
      </c>
      <c r="AZ1010">
        <v>2.4195402298850577</v>
      </c>
      <c r="BA1010">
        <v>1.9598275862068968</v>
      </c>
      <c r="BB1010">
        <v>7.112068965517242</v>
      </c>
      <c r="BC1010">
        <v>0.29633620689655177</v>
      </c>
      <c r="BD1010">
        <v>1.663491379310345</v>
      </c>
      <c r="BE1010">
        <v>0.16634913793103451</v>
      </c>
      <c r="BF1010">
        <v>0</v>
      </c>
      <c r="BG1010">
        <v>26.375</v>
      </c>
      <c r="BH1010">
        <v>0.42485468983099406</v>
      </c>
      <c r="BI1010">
        <v>3.4366787456610433</v>
      </c>
      <c r="BJ1010">
        <v>2.0901880131110464</v>
      </c>
      <c r="BK1010">
        <v>0.4611287059344214</v>
      </c>
      <c r="BL1010">
        <v>1.2809130720400593E-3</v>
      </c>
      <c r="BP1010" s="50">
        <f t="shared" si="347"/>
        <v>0.42498192473072638</v>
      </c>
      <c r="BQ1010" s="50">
        <f t="shared" si="348"/>
        <v>6.6539655172413795E-2</v>
      </c>
      <c r="BR1010" s="50">
        <f t="shared" si="349"/>
        <v>0.46584562385086936</v>
      </c>
      <c r="BS1010" s="50">
        <f t="shared" si="350"/>
        <v>0.49576723017369245</v>
      </c>
      <c r="BT1010" s="50">
        <f t="shared" si="351"/>
        <v>1.2940156218079705E-3</v>
      </c>
      <c r="BU1010" s="50">
        <f t="shared" si="351"/>
        <v>1.3771311949269235E-3</v>
      </c>
    </row>
    <row r="1011" spans="1:73" x14ac:dyDescent="0.25">
      <c r="A1011" s="21">
        <v>43739.543749999997</v>
      </c>
      <c r="B1011" s="17">
        <v>338104</v>
      </c>
      <c r="C1011" s="17">
        <v>13.41</v>
      </c>
      <c r="D1011" s="17">
        <v>29.13</v>
      </c>
      <c r="E1011" s="17">
        <v>673</v>
      </c>
      <c r="F1011" s="17">
        <v>76.61</v>
      </c>
      <c r="G1011" s="17">
        <v>-103.3</v>
      </c>
      <c r="H1011" s="17">
        <v>-19.22</v>
      </c>
      <c r="I1011" s="17">
        <v>32.65</v>
      </c>
      <c r="J1011" s="17">
        <v>305.8</v>
      </c>
      <c r="K1011" s="17">
        <v>596.4</v>
      </c>
      <c r="L1011" s="17">
        <v>-84.1</v>
      </c>
      <c r="M1011" s="17">
        <v>0.114</v>
      </c>
      <c r="N1011" s="17">
        <v>569.70000000000005</v>
      </c>
      <c r="O1011" s="17">
        <v>57.39</v>
      </c>
      <c r="P1011" s="17">
        <v>512.29999999999995</v>
      </c>
      <c r="Q1011" s="17">
        <v>392.5</v>
      </c>
      <c r="R1011" s="17">
        <v>476.6</v>
      </c>
      <c r="S1011" s="17">
        <v>25.97</v>
      </c>
      <c r="T1011" s="17">
        <v>60.09</v>
      </c>
      <c r="U1011" s="17">
        <v>0.48</v>
      </c>
      <c r="V1011" s="17">
        <v>282</v>
      </c>
      <c r="W1011" s="17">
        <v>27.25</v>
      </c>
      <c r="X1011" s="17">
        <v>0.66500000000000004</v>
      </c>
      <c r="Y1011" s="17">
        <v>6.651179</v>
      </c>
      <c r="Z1011" s="7">
        <f t="shared" si="330"/>
        <v>26.61</v>
      </c>
      <c r="AA1011" s="7">
        <f t="shared" si="344"/>
        <v>299.76</v>
      </c>
      <c r="AB1011" s="2">
        <f t="shared" si="331"/>
        <v>545.13</v>
      </c>
      <c r="AC1011" s="42">
        <f t="shared" si="332"/>
        <v>3.8850852546844883</v>
      </c>
      <c r="AD1011" s="42">
        <f t="shared" si="333"/>
        <v>2.3345477295399091</v>
      </c>
      <c r="AE1011" s="42">
        <f t="shared" si="334"/>
        <v>0.85901906962114294</v>
      </c>
      <c r="AF1011" s="42">
        <f t="shared" si="335"/>
        <v>393.26073285843012</v>
      </c>
      <c r="AG1011" s="42">
        <f t="shared" si="336"/>
        <v>377.53030354409287</v>
      </c>
      <c r="AH1011" s="6">
        <f t="shared" si="337"/>
        <v>376.8</v>
      </c>
      <c r="AI1011" s="4">
        <v>28.279962140656199</v>
      </c>
      <c r="AJ1011" s="4">
        <f t="shared" si="345"/>
        <v>301.42996214065619</v>
      </c>
      <c r="AK1011" s="8">
        <f t="shared" si="338"/>
        <v>0.20971215633974311</v>
      </c>
      <c r="AL1011" s="8">
        <f t="shared" si="339"/>
        <v>449.6916716713045</v>
      </c>
      <c r="AM1011" s="8">
        <f t="shared" si="340"/>
        <v>1.7819090885900999</v>
      </c>
      <c r="AN1011" s="8">
        <f t="shared" si="341"/>
        <v>86.682744458147738</v>
      </c>
      <c r="AO1011" s="22">
        <f t="shared" si="342"/>
        <v>8.7780456630934377E-3</v>
      </c>
      <c r="AP1011" s="22">
        <f t="shared" si="343"/>
        <v>9.7068352705807145E-2</v>
      </c>
      <c r="AQ1011" s="19">
        <f t="shared" si="346"/>
        <v>9.7068352705807145E-2</v>
      </c>
      <c r="AX1011">
        <v>0.20502640298469896</v>
      </c>
      <c r="AY1011">
        <v>58.017241379310349</v>
      </c>
      <c r="AZ1011">
        <v>2.4173850574712645</v>
      </c>
      <c r="BA1011">
        <v>1.9580818965517244</v>
      </c>
      <c r="BB1011">
        <v>7.2500000000000018</v>
      </c>
      <c r="BC1011">
        <v>0.30208333333333343</v>
      </c>
      <c r="BD1011">
        <v>1.6559985632183909</v>
      </c>
      <c r="BE1011">
        <v>0.1655998563218391</v>
      </c>
      <c r="BF1011">
        <v>0</v>
      </c>
      <c r="BG1011">
        <v>26.61</v>
      </c>
      <c r="BH1011">
        <v>0.55116284086183009</v>
      </c>
      <c r="BI1011">
        <v>3.4845727155845814</v>
      </c>
      <c r="BJ1011">
        <v>2.093879744794775</v>
      </c>
      <c r="BK1011">
        <v>0.46140829535070998</v>
      </c>
      <c r="BL1011">
        <v>1.2816897093075278E-3</v>
      </c>
      <c r="BP1011" s="50">
        <f t="shared" si="347"/>
        <v>0.5513279023533747</v>
      </c>
      <c r="BQ1011" s="50">
        <f t="shared" si="348"/>
        <v>6.6239942528735635E-2</v>
      </c>
      <c r="BR1011" s="50">
        <f t="shared" si="349"/>
        <v>0.46743377425238775</v>
      </c>
      <c r="BS1011" s="50">
        <f t="shared" si="350"/>
        <v>0.49710099654945866</v>
      </c>
      <c r="BT1011" s="50">
        <f t="shared" si="351"/>
        <v>1.2984271507010771E-3</v>
      </c>
      <c r="BU1011" s="50">
        <f t="shared" si="351"/>
        <v>1.380836101526274E-3</v>
      </c>
    </row>
    <row r="1012" spans="1:73" x14ac:dyDescent="0.25">
      <c r="A1012" s="21">
        <v>43739.544444444444</v>
      </c>
      <c r="B1012" s="17">
        <v>338105</v>
      </c>
      <c r="C1012" s="17">
        <v>13.41</v>
      </c>
      <c r="D1012" s="17">
        <v>29.13</v>
      </c>
      <c r="E1012" s="17">
        <v>673.1</v>
      </c>
      <c r="F1012" s="17">
        <v>76.900000000000006</v>
      </c>
      <c r="G1012" s="17">
        <v>-102</v>
      </c>
      <c r="H1012" s="17">
        <v>-18.32</v>
      </c>
      <c r="I1012" s="17">
        <v>32.67</v>
      </c>
      <c r="J1012" s="17">
        <v>305.8</v>
      </c>
      <c r="K1012" s="17">
        <v>596.20000000000005</v>
      </c>
      <c r="L1012" s="17">
        <v>-83.7</v>
      </c>
      <c r="M1012" s="17">
        <v>0.114</v>
      </c>
      <c r="N1012" s="17">
        <v>571.1</v>
      </c>
      <c r="O1012" s="17">
        <v>58.58</v>
      </c>
      <c r="P1012" s="17">
        <v>512.6</v>
      </c>
      <c r="Q1012" s="17">
        <v>394</v>
      </c>
      <c r="R1012" s="17">
        <v>477.7</v>
      </c>
      <c r="S1012" s="17">
        <v>25.97</v>
      </c>
      <c r="T1012" s="17">
        <v>59.36</v>
      </c>
      <c r="U1012" s="17">
        <v>0.94499999999999995</v>
      </c>
      <c r="V1012" s="17">
        <v>339</v>
      </c>
      <c r="W1012" s="17">
        <v>27.05</v>
      </c>
      <c r="X1012" s="17">
        <v>0.66600000000000004</v>
      </c>
      <c r="Y1012" s="17">
        <v>6.661308</v>
      </c>
      <c r="Z1012" s="7">
        <f t="shared" si="330"/>
        <v>26.509999999999998</v>
      </c>
      <c r="AA1012" s="7">
        <f t="shared" si="344"/>
        <v>299.65999999999997</v>
      </c>
      <c r="AB1012" s="2">
        <f t="shared" si="331"/>
        <v>545.21100000000001</v>
      </c>
      <c r="AC1012" s="42">
        <f t="shared" si="332"/>
        <v>4.03048953022825</v>
      </c>
      <c r="AD1012" s="42">
        <f t="shared" si="333"/>
        <v>2.392498585143489</v>
      </c>
      <c r="AE1012" s="42">
        <f t="shared" si="334"/>
        <v>0.8620775266087678</v>
      </c>
      <c r="AF1012" s="42">
        <f t="shared" si="335"/>
        <v>394.13452851296631</v>
      </c>
      <c r="AG1012" s="42">
        <f t="shared" si="336"/>
        <v>378.36914737244763</v>
      </c>
      <c r="AH1012" s="6">
        <f t="shared" si="337"/>
        <v>378.24</v>
      </c>
      <c r="AI1012" s="4">
        <v>28.835311232647499</v>
      </c>
      <c r="AJ1012" s="4">
        <f t="shared" si="345"/>
        <v>301.98531123264746</v>
      </c>
      <c r="AK1012" s="8">
        <f t="shared" si="338"/>
        <v>0.20950234628760211</v>
      </c>
      <c r="AL1012" s="8">
        <f t="shared" si="339"/>
        <v>453.09476943087066</v>
      </c>
      <c r="AM1012" s="8">
        <f t="shared" si="340"/>
        <v>2.5002349889560382</v>
      </c>
      <c r="AN1012" s="8">
        <f t="shared" si="341"/>
        <v>169.35670780378507</v>
      </c>
      <c r="AO1012" s="22">
        <f t="shared" si="342"/>
        <v>6.8529355193845476E-3</v>
      </c>
      <c r="AP1012" s="22">
        <f t="shared" si="343"/>
        <v>7.5780326008392088E-2</v>
      </c>
      <c r="AQ1012" s="19">
        <f t="shared" si="346"/>
        <v>7.5780326008392088E-2</v>
      </c>
      <c r="AX1012">
        <v>0.20397765136679324</v>
      </c>
      <c r="AY1012">
        <v>58.025862068965523</v>
      </c>
      <c r="AZ1012">
        <v>2.4177442528735633</v>
      </c>
      <c r="BA1012">
        <v>1.9583728448275863</v>
      </c>
      <c r="BB1012">
        <v>7.2155172413793096</v>
      </c>
      <c r="BC1012">
        <v>0.3006465517241379</v>
      </c>
      <c r="BD1012">
        <v>1.6577262931034484</v>
      </c>
      <c r="BE1012">
        <v>0.16577262931034487</v>
      </c>
      <c r="BF1012">
        <v>0</v>
      </c>
      <c r="BG1012">
        <v>26.509999999999998</v>
      </c>
      <c r="BH1012">
        <v>1.0851018429467281</v>
      </c>
      <c r="BI1012">
        <v>3.4641216972347779</v>
      </c>
      <c r="BJ1012">
        <v>2.056302639478564</v>
      </c>
      <c r="BK1012">
        <v>0.4636423369658485</v>
      </c>
      <c r="BL1012">
        <v>1.2878953804606904E-3</v>
      </c>
      <c r="BP1012" s="50">
        <f t="shared" si="347"/>
        <v>1.0854268077582065</v>
      </c>
      <c r="BQ1012" s="50">
        <f t="shared" si="348"/>
        <v>6.6309051724137938E-2</v>
      </c>
      <c r="BR1012" s="50">
        <f t="shared" si="349"/>
        <v>0.47525350060500338</v>
      </c>
      <c r="BS1012" s="50">
        <f t="shared" si="350"/>
        <v>0.50403376009433798</v>
      </c>
      <c r="BT1012" s="50">
        <f t="shared" si="351"/>
        <v>1.3201486127916761E-3</v>
      </c>
      <c r="BU1012" s="50">
        <f t="shared" si="351"/>
        <v>1.4000937780398277E-3</v>
      </c>
    </row>
    <row r="1013" spans="1:73" x14ac:dyDescent="0.25">
      <c r="A1013" s="21">
        <v>43739.544444444444</v>
      </c>
      <c r="B1013" s="17">
        <v>338106</v>
      </c>
      <c r="C1013" s="17">
        <v>13.4</v>
      </c>
      <c r="D1013" s="17">
        <v>29.13</v>
      </c>
      <c r="E1013" s="17">
        <v>672.9</v>
      </c>
      <c r="F1013" s="17">
        <v>76.959999999999994</v>
      </c>
      <c r="G1013" s="17">
        <v>-103</v>
      </c>
      <c r="H1013" s="17">
        <v>-20.73</v>
      </c>
      <c r="I1013" s="17">
        <v>32.68</v>
      </c>
      <c r="J1013" s="17">
        <v>305.8</v>
      </c>
      <c r="K1013" s="17">
        <v>596</v>
      </c>
      <c r="L1013" s="17">
        <v>-82.2</v>
      </c>
      <c r="M1013" s="17">
        <v>0.114</v>
      </c>
      <c r="N1013" s="17">
        <v>570</v>
      </c>
      <c r="O1013" s="17">
        <v>56.24</v>
      </c>
      <c r="P1013" s="17">
        <v>513.70000000000005</v>
      </c>
      <c r="Q1013" s="17">
        <v>393</v>
      </c>
      <c r="R1013" s="17">
        <v>475.3</v>
      </c>
      <c r="S1013" s="17">
        <v>25.98</v>
      </c>
      <c r="T1013" s="17">
        <v>57.03</v>
      </c>
      <c r="U1013" s="17">
        <v>0.64</v>
      </c>
      <c r="V1013" s="17">
        <v>169</v>
      </c>
      <c r="W1013" s="17">
        <v>26.9</v>
      </c>
      <c r="X1013" s="17">
        <v>0.66600000000000004</v>
      </c>
      <c r="Y1013" s="17">
        <v>6.6567189999999998</v>
      </c>
      <c r="Z1013" s="7">
        <f t="shared" si="330"/>
        <v>26.439999999999998</v>
      </c>
      <c r="AA1013" s="7">
        <f t="shared" si="344"/>
        <v>299.58999999999997</v>
      </c>
      <c r="AB1013" s="2">
        <f t="shared" si="331"/>
        <v>545.04899999999998</v>
      </c>
      <c r="AC1013" s="42">
        <f t="shared" si="332"/>
        <v>3.608441934348309</v>
      </c>
      <c r="AD1013" s="42">
        <f t="shared" si="333"/>
        <v>2.0578944351588406</v>
      </c>
      <c r="AE1013" s="42">
        <f t="shared" si="334"/>
        <v>0.84373204396054813</v>
      </c>
      <c r="AF1013" s="42">
        <f t="shared" si="335"/>
        <v>385.38681667380172</v>
      </c>
      <c r="AG1013" s="42">
        <f t="shared" si="336"/>
        <v>369.97134400684962</v>
      </c>
      <c r="AH1013" s="6">
        <f t="shared" si="337"/>
        <v>377.28</v>
      </c>
      <c r="AI1013" s="4">
        <v>27.126985590762999</v>
      </c>
      <c r="AJ1013" s="4">
        <f t="shared" si="345"/>
        <v>300.27698559076299</v>
      </c>
      <c r="AK1013" s="8">
        <f t="shared" si="338"/>
        <v>0.20935556254516702</v>
      </c>
      <c r="AL1013" s="8">
        <f t="shared" si="339"/>
        <v>442.68348809284618</v>
      </c>
      <c r="AM1013" s="8">
        <f t="shared" si="340"/>
        <v>2.0575713839378698</v>
      </c>
      <c r="AN1013" s="8">
        <f t="shared" si="341"/>
        <v>41.175892735272456</v>
      </c>
      <c r="AO1013" s="22">
        <f t="shared" si="342"/>
        <v>9.9827534601658208E-3</v>
      </c>
      <c r="AP1013" s="22">
        <f t="shared" si="343"/>
        <v>0.11039011085583798</v>
      </c>
      <c r="AQ1013" s="19">
        <f t="shared" si="346"/>
        <v>0.11039011085583798</v>
      </c>
      <c r="AX1013">
        <v>0.20324621373805205</v>
      </c>
      <c r="AY1013">
        <v>58.008620689655174</v>
      </c>
      <c r="AZ1013">
        <v>2.4170258620689657</v>
      </c>
      <c r="BA1013">
        <v>1.9577909482758624</v>
      </c>
      <c r="BB1013">
        <v>7.0948275862068977</v>
      </c>
      <c r="BC1013">
        <v>0.29561781609195409</v>
      </c>
      <c r="BD1013">
        <v>1.6621731321839084</v>
      </c>
      <c r="BE1013">
        <v>0.16621731321839084</v>
      </c>
      <c r="BF1013">
        <v>0</v>
      </c>
      <c r="BG1013">
        <v>26.439999999999998</v>
      </c>
      <c r="BH1013">
        <v>0.73488378781577357</v>
      </c>
      <c r="BI1013">
        <v>3.4498682801145351</v>
      </c>
      <c r="BJ1013">
        <v>1.9674598801493193</v>
      </c>
      <c r="BK1013">
        <v>0.46468687284989429</v>
      </c>
      <c r="BL1013">
        <v>1.2907968690274842E-3</v>
      </c>
      <c r="BP1013" s="50">
        <f t="shared" si="347"/>
        <v>0.73510386980449971</v>
      </c>
      <c r="BQ1013" s="50">
        <f t="shared" si="348"/>
        <v>6.6486925287356335E-2</v>
      </c>
      <c r="BR1013" s="50">
        <f t="shared" si="349"/>
        <v>0.472745488052772</v>
      </c>
      <c r="BS1013" s="50">
        <f t="shared" si="350"/>
        <v>0.50214447743380553</v>
      </c>
      <c r="BT1013" s="50">
        <f t="shared" si="351"/>
        <v>1.3131819112576998E-3</v>
      </c>
      <c r="BU1013" s="50">
        <f t="shared" si="351"/>
        <v>1.3948457706494599E-3</v>
      </c>
    </row>
    <row r="1014" spans="1:73" x14ac:dyDescent="0.25">
      <c r="A1014" s="21">
        <v>43739.544444444444</v>
      </c>
      <c r="B1014" s="17">
        <v>338107</v>
      </c>
      <c r="C1014" s="17">
        <v>13.41</v>
      </c>
      <c r="D1014" s="17">
        <v>29.14</v>
      </c>
      <c r="E1014" s="17">
        <v>672.6</v>
      </c>
      <c r="F1014" s="17">
        <v>76.83</v>
      </c>
      <c r="G1014" s="17">
        <v>-103</v>
      </c>
      <c r="H1014" s="17">
        <v>-20.29</v>
      </c>
      <c r="I1014" s="17">
        <v>32.69</v>
      </c>
      <c r="J1014" s="17">
        <v>305.8</v>
      </c>
      <c r="K1014" s="17">
        <v>595.70000000000005</v>
      </c>
      <c r="L1014" s="17">
        <v>-82.7</v>
      </c>
      <c r="M1014" s="17">
        <v>0.114</v>
      </c>
      <c r="N1014" s="17">
        <v>569.5</v>
      </c>
      <c r="O1014" s="17">
        <v>56.54</v>
      </c>
      <c r="P1014" s="17">
        <v>513</v>
      </c>
      <c r="Q1014" s="17">
        <v>393.1</v>
      </c>
      <c r="R1014" s="17">
        <v>475.8</v>
      </c>
      <c r="S1014" s="17">
        <v>25.99</v>
      </c>
      <c r="T1014" s="17">
        <v>58.21</v>
      </c>
      <c r="U1014" s="17">
        <v>0.81</v>
      </c>
      <c r="V1014" s="17">
        <v>325.5</v>
      </c>
      <c r="W1014" s="17">
        <v>27.35</v>
      </c>
      <c r="X1014" s="17">
        <v>0.66500000000000004</v>
      </c>
      <c r="Y1014" s="17">
        <v>6.6505660000000004</v>
      </c>
      <c r="Z1014" s="7">
        <f t="shared" si="330"/>
        <v>26.67</v>
      </c>
      <c r="AA1014" s="7">
        <f t="shared" si="344"/>
        <v>299.82</v>
      </c>
      <c r="AB1014" s="2">
        <f t="shared" si="331"/>
        <v>544.80600000000004</v>
      </c>
      <c r="AC1014" s="42">
        <f t="shared" si="332"/>
        <v>3.8269137129063129</v>
      </c>
      <c r="AD1014" s="42">
        <f t="shared" si="333"/>
        <v>2.2276464722827649</v>
      </c>
      <c r="AE1014" s="42">
        <f t="shared" si="334"/>
        <v>0.8532560919168285</v>
      </c>
      <c r="AF1014" s="42">
        <f t="shared" si="335"/>
        <v>390.93527162514823</v>
      </c>
      <c r="AG1014" s="42">
        <f t="shared" si="336"/>
        <v>375.29786076014227</v>
      </c>
      <c r="AH1014" s="6">
        <f t="shared" si="337"/>
        <v>377.37600000000003</v>
      </c>
      <c r="AI1014" s="4">
        <v>28.053751647306601</v>
      </c>
      <c r="AJ1014" s="4">
        <f t="shared" si="345"/>
        <v>301.2037516473066</v>
      </c>
      <c r="AK1014" s="8">
        <f t="shared" si="338"/>
        <v>0.20983810958342952</v>
      </c>
      <c r="AL1014" s="8">
        <f t="shared" si="339"/>
        <v>448.30029224357617</v>
      </c>
      <c r="AM1014" s="8">
        <f t="shared" si="340"/>
        <v>2.3147678069301034</v>
      </c>
      <c r="AN1014" s="8">
        <f t="shared" si="341"/>
        <v>93.305247502759698</v>
      </c>
      <c r="AO1014" s="22">
        <f t="shared" si="342"/>
        <v>8.6646846425307931E-3</v>
      </c>
      <c r="AP1014" s="22">
        <f t="shared" si="343"/>
        <v>9.581479719363549E-2</v>
      </c>
      <c r="AQ1014" s="19">
        <f t="shared" si="346"/>
        <v>9.581479719363549E-2</v>
      </c>
      <c r="AX1014">
        <v>0.20565782851439821</v>
      </c>
      <c r="AY1014">
        <v>57.982758620689658</v>
      </c>
      <c r="AZ1014">
        <v>2.415948275862069</v>
      </c>
      <c r="BA1014">
        <v>1.9569181034482759</v>
      </c>
      <c r="BB1014">
        <v>7.1293103448275854</v>
      </c>
      <c r="BC1014">
        <v>0.29705459770114939</v>
      </c>
      <c r="BD1014">
        <v>1.6598635057471265</v>
      </c>
      <c r="BE1014">
        <v>0.16598635057471267</v>
      </c>
      <c r="BF1014">
        <v>0</v>
      </c>
      <c r="BG1014">
        <v>26.67</v>
      </c>
      <c r="BH1014">
        <v>0.93008729395433842</v>
      </c>
      <c r="BI1014">
        <v>3.4968937484694678</v>
      </c>
      <c r="BJ1014">
        <v>2.0355418509840773</v>
      </c>
      <c r="BK1014">
        <v>0.46582637623762868</v>
      </c>
      <c r="BL1014">
        <v>1.2939621562156353E-3</v>
      </c>
      <c r="BP1014" s="50">
        <f t="shared" si="347"/>
        <v>0.93036583522131988</v>
      </c>
      <c r="BQ1014" s="50">
        <f t="shared" si="348"/>
        <v>6.6394540229885057E-2</v>
      </c>
      <c r="BR1014" s="50">
        <f t="shared" si="349"/>
        <v>0.47585356138017992</v>
      </c>
      <c r="BS1014" s="50">
        <f t="shared" si="350"/>
        <v>0.5049882312878905</v>
      </c>
      <c r="BT1014" s="50">
        <f t="shared" si="351"/>
        <v>1.3218154482782776E-3</v>
      </c>
      <c r="BU1014" s="50">
        <f t="shared" si="351"/>
        <v>1.4027450869108071E-3</v>
      </c>
    </row>
    <row r="1015" spans="1:73" x14ac:dyDescent="0.25">
      <c r="A1015" s="21">
        <v>43739.544444444444</v>
      </c>
      <c r="B1015" s="17">
        <v>338108</v>
      </c>
      <c r="C1015" s="17">
        <v>13.4</v>
      </c>
      <c r="D1015" s="17">
        <v>29.14</v>
      </c>
      <c r="E1015" s="17">
        <v>673.7</v>
      </c>
      <c r="F1015" s="17">
        <v>77.52</v>
      </c>
      <c r="G1015" s="17">
        <v>-100.8</v>
      </c>
      <c r="H1015" s="17">
        <v>-18.46</v>
      </c>
      <c r="I1015" s="17">
        <v>32.69</v>
      </c>
      <c r="J1015" s="17">
        <v>305.8</v>
      </c>
      <c r="K1015" s="17">
        <v>596.20000000000005</v>
      </c>
      <c r="L1015" s="17">
        <v>-82.4</v>
      </c>
      <c r="M1015" s="17">
        <v>0.115</v>
      </c>
      <c r="N1015" s="17">
        <v>572.9</v>
      </c>
      <c r="O1015" s="17">
        <v>59.06</v>
      </c>
      <c r="P1015" s="17">
        <v>513.9</v>
      </c>
      <c r="Q1015" s="17">
        <v>395.3</v>
      </c>
      <c r="R1015" s="17">
        <v>477.6</v>
      </c>
      <c r="S1015" s="17">
        <v>26.01</v>
      </c>
      <c r="T1015" s="17">
        <v>58.94</v>
      </c>
      <c r="U1015" s="17">
        <v>1.325</v>
      </c>
      <c r="V1015" s="17">
        <v>320.5</v>
      </c>
      <c r="W1015" s="17">
        <v>26.6</v>
      </c>
      <c r="X1015" s="17">
        <v>0.66700000000000004</v>
      </c>
      <c r="Y1015" s="17">
        <v>6.6748989999999999</v>
      </c>
      <c r="Z1015" s="7">
        <f t="shared" si="330"/>
        <v>26.305</v>
      </c>
      <c r="AA1015" s="7">
        <f t="shared" si="344"/>
        <v>299.45499999999998</v>
      </c>
      <c r="AB1015" s="2">
        <f t="shared" si="331"/>
        <v>545.69700000000012</v>
      </c>
      <c r="AC1015" s="42">
        <f t="shared" si="332"/>
        <v>3.7396730957324782</v>
      </c>
      <c r="AD1015" s="42">
        <f t="shared" si="333"/>
        <v>2.2041633226247224</v>
      </c>
      <c r="AE1015" s="42">
        <f t="shared" si="334"/>
        <v>0.85211241301707719</v>
      </c>
      <c r="AF1015" s="42">
        <f t="shared" si="335"/>
        <v>388.5136003340034</v>
      </c>
      <c r="AG1015" s="42">
        <f t="shared" si="336"/>
        <v>372.97305632064325</v>
      </c>
      <c r="AH1015" s="6">
        <f t="shared" si="337"/>
        <v>379.488</v>
      </c>
      <c r="AI1015" s="4">
        <v>27.6629711902679</v>
      </c>
      <c r="AJ1015" s="4">
        <f t="shared" si="345"/>
        <v>300.81297119026789</v>
      </c>
      <c r="AK1015" s="8">
        <f t="shared" si="338"/>
        <v>0.20907267325880285</v>
      </c>
      <c r="AL1015" s="8">
        <f t="shared" si="339"/>
        <v>445.97448669862052</v>
      </c>
      <c r="AM1015" s="8">
        <f t="shared" si="340"/>
        <v>2.9605531577730537</v>
      </c>
      <c r="AN1015" s="8">
        <f t="shared" si="341"/>
        <v>117.11267593627839</v>
      </c>
      <c r="AO1015" s="22">
        <f t="shared" si="342"/>
        <v>8.2439769617380018E-3</v>
      </c>
      <c r="AP1015" s="22">
        <f t="shared" si="343"/>
        <v>9.1162576971435663E-2</v>
      </c>
      <c r="AQ1015" s="19">
        <f t="shared" si="346"/>
        <v>9.1162576971435663E-2</v>
      </c>
      <c r="AX1015">
        <v>0.20184181481649383</v>
      </c>
      <c r="AY1015">
        <v>58.077586206896555</v>
      </c>
      <c r="AZ1015">
        <v>2.4198994252873565</v>
      </c>
      <c r="BA1015">
        <v>1.960118534482759</v>
      </c>
      <c r="BB1015">
        <v>7.0948275862068977</v>
      </c>
      <c r="BC1015">
        <v>0.29561781609195409</v>
      </c>
      <c r="BD1015">
        <v>1.6645007183908049</v>
      </c>
      <c r="BE1015">
        <v>0.1664500718390805</v>
      </c>
      <c r="BF1015">
        <v>0</v>
      </c>
      <c r="BG1015">
        <v>26.305</v>
      </c>
      <c r="BH1015">
        <v>1.5214390919623435</v>
      </c>
      <c r="BI1015">
        <v>3.4225237893902838</v>
      </c>
      <c r="BJ1015">
        <v>2.0172355214666329</v>
      </c>
      <c r="BK1015">
        <v>0.46577089225570967</v>
      </c>
      <c r="BL1015">
        <v>1.2938080340436379E-3</v>
      </c>
      <c r="BP1015" s="50">
        <f t="shared" si="347"/>
        <v>1.5218947304546282</v>
      </c>
      <c r="BQ1015" s="50">
        <f t="shared" si="348"/>
        <v>6.6580028735632193E-2</v>
      </c>
      <c r="BR1015" s="50">
        <f t="shared" si="349"/>
        <v>0.48185645563306728</v>
      </c>
      <c r="BS1015" s="50">
        <f t="shared" si="350"/>
        <v>0.5099809286607373</v>
      </c>
      <c r="BT1015" s="50">
        <f t="shared" si="351"/>
        <v>1.3384901545362979E-3</v>
      </c>
      <c r="BU1015" s="50">
        <f t="shared" si="351"/>
        <v>1.4166136907242703E-3</v>
      </c>
    </row>
    <row r="1016" spans="1:73" x14ac:dyDescent="0.25">
      <c r="A1016" s="21">
        <v>43739.544444444444</v>
      </c>
      <c r="B1016" s="17">
        <v>338109</v>
      </c>
      <c r="C1016" s="17">
        <v>13.4</v>
      </c>
      <c r="D1016" s="17">
        <v>29.14</v>
      </c>
      <c r="E1016" s="17">
        <v>674.3</v>
      </c>
      <c r="F1016" s="17">
        <v>77.25</v>
      </c>
      <c r="G1016" s="17">
        <v>-100.9</v>
      </c>
      <c r="H1016" s="17">
        <v>-18.71</v>
      </c>
      <c r="I1016" s="17">
        <v>32.659999999999997</v>
      </c>
      <c r="J1016" s="17">
        <v>305.8</v>
      </c>
      <c r="K1016" s="17">
        <v>597</v>
      </c>
      <c r="L1016" s="17">
        <v>-82.2</v>
      </c>
      <c r="M1016" s="17">
        <v>0.115</v>
      </c>
      <c r="N1016" s="17">
        <v>573.4</v>
      </c>
      <c r="O1016" s="17">
        <v>58.54</v>
      </c>
      <c r="P1016" s="17">
        <v>514.9</v>
      </c>
      <c r="Q1016" s="17">
        <v>395</v>
      </c>
      <c r="R1016" s="17">
        <v>477.2</v>
      </c>
      <c r="S1016" s="17">
        <v>26.01</v>
      </c>
      <c r="T1016" s="17">
        <v>56.7</v>
      </c>
      <c r="U1016" s="17">
        <v>1.2250000000000001</v>
      </c>
      <c r="V1016" s="17">
        <v>325.5</v>
      </c>
      <c r="W1016" s="17">
        <v>26.4</v>
      </c>
      <c r="X1016" s="17">
        <v>0.66800000000000004</v>
      </c>
      <c r="Y1016" s="17">
        <v>6.6796860000000002</v>
      </c>
      <c r="Z1016" s="7">
        <f t="shared" si="330"/>
        <v>26.204999999999998</v>
      </c>
      <c r="AA1016" s="7">
        <f t="shared" si="344"/>
        <v>299.35499999999996</v>
      </c>
      <c r="AB1016" s="2">
        <f t="shared" si="331"/>
        <v>546.18299999999999</v>
      </c>
      <c r="AC1016" s="42">
        <f t="shared" si="332"/>
        <v>3.6038246659019011</v>
      </c>
      <c r="AD1016" s="42">
        <f t="shared" si="333"/>
        <v>2.0433685855663781</v>
      </c>
      <c r="AE1016" s="42">
        <f t="shared" si="334"/>
        <v>0.84297239889194886</v>
      </c>
      <c r="AF1016" s="42">
        <f t="shared" si="335"/>
        <v>383.83314928631643</v>
      </c>
      <c r="AG1016" s="42">
        <f t="shared" si="336"/>
        <v>368.47982331486378</v>
      </c>
      <c r="AH1016" s="6">
        <f t="shared" si="337"/>
        <v>379.2</v>
      </c>
      <c r="AI1016" s="4">
        <v>27.084698102702902</v>
      </c>
      <c r="AJ1016" s="4">
        <f t="shared" si="345"/>
        <v>300.23469810270285</v>
      </c>
      <c r="AK1016" s="8">
        <f t="shared" si="338"/>
        <v>0.20886329001594112</v>
      </c>
      <c r="AL1016" s="8">
        <f t="shared" si="339"/>
        <v>442.47192602322792</v>
      </c>
      <c r="AM1016" s="8">
        <f t="shared" si="340"/>
        <v>2.8466427594624517</v>
      </c>
      <c r="AN1016" s="8">
        <f t="shared" si="341"/>
        <v>72.946945013083393</v>
      </c>
      <c r="AO1016" s="22">
        <f t="shared" si="342"/>
        <v>9.3337614466552834E-3</v>
      </c>
      <c r="AP1016" s="22">
        <f t="shared" si="343"/>
        <v>0.10321350366005219</v>
      </c>
      <c r="AQ1016" s="19">
        <f t="shared" si="346"/>
        <v>0.10321350366005219</v>
      </c>
      <c r="AX1016">
        <v>0.20080679178318706</v>
      </c>
      <c r="AY1016">
        <v>58.129310344827587</v>
      </c>
      <c r="AZ1016">
        <v>2.4220545977011496</v>
      </c>
      <c r="BA1016">
        <v>1.9618642241379314</v>
      </c>
      <c r="BB1016">
        <v>7.0862068965517233</v>
      </c>
      <c r="BC1016">
        <v>0.29525862068965514</v>
      </c>
      <c r="BD1016">
        <v>1.6666056034482764</v>
      </c>
      <c r="BE1016">
        <v>0.16666056034482765</v>
      </c>
      <c r="BF1016">
        <v>0</v>
      </c>
      <c r="BG1016">
        <v>26.204999999999998</v>
      </c>
      <c r="BH1016">
        <v>1.4066135001161291</v>
      </c>
      <c r="BI1016">
        <v>3.4023905562969023</v>
      </c>
      <c r="BJ1016">
        <v>1.9291554454203439</v>
      </c>
      <c r="BK1016">
        <v>0.46803689660588571</v>
      </c>
      <c r="BL1016">
        <v>1.3001024905719047E-3</v>
      </c>
      <c r="BP1016" s="50">
        <f t="shared" si="347"/>
        <v>1.4070347507976753</v>
      </c>
      <c r="BQ1016" s="50">
        <f t="shared" si="348"/>
        <v>6.666422413793105E-2</v>
      </c>
      <c r="BR1016" s="50">
        <f t="shared" si="349"/>
        <v>0.48312935311097116</v>
      </c>
      <c r="BS1016" s="50">
        <f t="shared" si="350"/>
        <v>0.51142209557863927</v>
      </c>
      <c r="BT1016" s="50">
        <f t="shared" si="351"/>
        <v>1.3420259808638087E-3</v>
      </c>
      <c r="BU1016" s="50">
        <f t="shared" si="351"/>
        <v>1.420616932162887E-3</v>
      </c>
    </row>
    <row r="1017" spans="1:73" x14ac:dyDescent="0.25">
      <c r="A1017" s="21">
        <v>43739.544444444444</v>
      </c>
      <c r="B1017" s="17">
        <v>338110</v>
      </c>
      <c r="C1017" s="17">
        <v>13.4</v>
      </c>
      <c r="D1017" s="17">
        <v>29.15</v>
      </c>
      <c r="E1017" s="17">
        <v>674.8</v>
      </c>
      <c r="F1017" s="17">
        <v>76.77</v>
      </c>
      <c r="G1017" s="17">
        <v>-101</v>
      </c>
      <c r="H1017" s="17">
        <v>-18.55</v>
      </c>
      <c r="I1017" s="17">
        <v>32.64</v>
      </c>
      <c r="J1017" s="17">
        <v>305.8</v>
      </c>
      <c r="K1017" s="17">
        <v>598.1</v>
      </c>
      <c r="L1017" s="17">
        <v>-82.5</v>
      </c>
      <c r="M1017" s="17">
        <v>0.114</v>
      </c>
      <c r="N1017" s="17">
        <v>573.79999999999995</v>
      </c>
      <c r="O1017" s="17">
        <v>58.22</v>
      </c>
      <c r="P1017" s="17">
        <v>515.6</v>
      </c>
      <c r="Q1017" s="17">
        <v>394.8</v>
      </c>
      <c r="R1017" s="17">
        <v>477.2</v>
      </c>
      <c r="S1017" s="17">
        <v>26.01</v>
      </c>
      <c r="T1017" s="17">
        <v>57.19</v>
      </c>
      <c r="U1017" s="17">
        <v>0.96499999999999997</v>
      </c>
      <c r="V1017" s="17">
        <v>327</v>
      </c>
      <c r="W1017" s="17">
        <v>26.25</v>
      </c>
      <c r="X1017" s="17">
        <v>0.66800000000000004</v>
      </c>
      <c r="Y1017" s="17">
        <v>6.6845829999999999</v>
      </c>
      <c r="Z1017" s="7">
        <f t="shared" si="330"/>
        <v>26.130000000000003</v>
      </c>
      <c r="AA1017" s="7">
        <f t="shared" si="344"/>
        <v>299.27999999999997</v>
      </c>
      <c r="AB1017" s="2">
        <f t="shared" si="331"/>
        <v>546.58799999999997</v>
      </c>
      <c r="AC1017" s="42">
        <f t="shared" si="332"/>
        <v>3.4380933270092093</v>
      </c>
      <c r="AD1017" s="42">
        <f t="shared" si="333"/>
        <v>1.9662455737165667</v>
      </c>
      <c r="AE1017" s="42">
        <f t="shared" si="334"/>
        <v>0.83837734844326628</v>
      </c>
      <c r="AF1017" s="42">
        <f t="shared" si="335"/>
        <v>381.35845155526772</v>
      </c>
      <c r="AG1017" s="42">
        <f t="shared" si="336"/>
        <v>366.10411349305701</v>
      </c>
      <c r="AH1017" s="6">
        <f t="shared" si="337"/>
        <v>379.00799999999998</v>
      </c>
      <c r="AI1017" s="4">
        <v>26.354647890650899</v>
      </c>
      <c r="AJ1017" s="4">
        <f t="shared" si="345"/>
        <v>299.50464789065086</v>
      </c>
      <c r="AK1017" s="8">
        <f t="shared" si="338"/>
        <v>0.20870634435823388</v>
      </c>
      <c r="AL1017" s="8">
        <f t="shared" si="339"/>
        <v>438.04755365896142</v>
      </c>
      <c r="AM1017" s="8">
        <f t="shared" si="340"/>
        <v>2.5265539772583523</v>
      </c>
      <c r="AN1017" s="8">
        <f t="shared" si="341"/>
        <v>16.533751679403004</v>
      </c>
      <c r="AO1017" s="22">
        <f t="shared" si="342"/>
        <v>1.0723715777168095E-2</v>
      </c>
      <c r="AP1017" s="22">
        <f t="shared" si="343"/>
        <v>0.11858373325072792</v>
      </c>
      <c r="AQ1017" s="19">
        <f t="shared" si="346"/>
        <v>0.11858373325072792</v>
      </c>
      <c r="AX1017">
        <v>0.2000334588358548</v>
      </c>
      <c r="AY1017">
        <v>58.172413793103445</v>
      </c>
      <c r="AZ1017">
        <v>2.4238505747126435</v>
      </c>
      <c r="BA1017">
        <v>1.9633189655172414</v>
      </c>
      <c r="BB1017">
        <v>7.1034482758620676</v>
      </c>
      <c r="BC1017">
        <v>0.29597701149425282</v>
      </c>
      <c r="BD1017">
        <v>1.6673419540229886</v>
      </c>
      <c r="BE1017">
        <v>0.16673419540229886</v>
      </c>
      <c r="BF1017">
        <v>0</v>
      </c>
      <c r="BG1017">
        <v>26.130000000000003</v>
      </c>
      <c r="BH1017">
        <v>1.108066961315971</v>
      </c>
      <c r="BI1017">
        <v>3.3873584353643906</v>
      </c>
      <c r="BJ1017">
        <v>1.9372302891848949</v>
      </c>
      <c r="BK1017">
        <v>0.46556387154840345</v>
      </c>
      <c r="BL1017">
        <v>1.2932329765233429E-3</v>
      </c>
      <c r="BP1017" s="50">
        <f t="shared" si="347"/>
        <v>1.1083988036895971</v>
      </c>
      <c r="BQ1017" s="50">
        <f t="shared" si="348"/>
        <v>6.6693678160919548E-2</v>
      </c>
      <c r="BR1017" s="50">
        <f t="shared" si="349"/>
        <v>0.47762027657227157</v>
      </c>
      <c r="BS1017" s="50">
        <f t="shared" si="350"/>
        <v>0.50636537440075269</v>
      </c>
      <c r="BT1017" s="50">
        <f t="shared" si="351"/>
        <v>1.3267229904785321E-3</v>
      </c>
      <c r="BU1017" s="50">
        <f t="shared" si="351"/>
        <v>1.4065704844465352E-3</v>
      </c>
    </row>
    <row r="1018" spans="1:73" x14ac:dyDescent="0.25">
      <c r="A1018" s="21">
        <v>43739.545138888891</v>
      </c>
      <c r="B1018" s="17">
        <v>338111</v>
      </c>
      <c r="C1018" s="17">
        <v>13.4</v>
      </c>
      <c r="D1018" s="17">
        <v>29.15</v>
      </c>
      <c r="E1018" s="17">
        <v>674.5</v>
      </c>
      <c r="F1018" s="17">
        <v>76.239999999999995</v>
      </c>
      <c r="G1018" s="17">
        <v>-101.5</v>
      </c>
      <c r="H1018" s="17">
        <v>-17.97</v>
      </c>
      <c r="I1018" s="17">
        <v>32.630000000000003</v>
      </c>
      <c r="J1018" s="17">
        <v>305.8</v>
      </c>
      <c r="K1018" s="17">
        <v>598.29999999999995</v>
      </c>
      <c r="L1018" s="17">
        <v>-83.5</v>
      </c>
      <c r="M1018" s="17">
        <v>0.113</v>
      </c>
      <c r="N1018" s="17">
        <v>573</v>
      </c>
      <c r="O1018" s="17">
        <v>58.27</v>
      </c>
      <c r="P1018" s="17">
        <v>514.79999999999995</v>
      </c>
      <c r="Q1018" s="17">
        <v>394.2</v>
      </c>
      <c r="R1018" s="17">
        <v>477.7</v>
      </c>
      <c r="S1018" s="17">
        <v>26.01</v>
      </c>
      <c r="T1018" s="17">
        <v>59.31</v>
      </c>
      <c r="U1018" s="17">
        <v>0.8</v>
      </c>
      <c r="V1018" s="17">
        <v>317.5</v>
      </c>
      <c r="W1018" s="17">
        <v>26.9</v>
      </c>
      <c r="X1018" s="17">
        <v>0.66800000000000004</v>
      </c>
      <c r="Y1018" s="17">
        <v>6.6808459999999998</v>
      </c>
      <c r="Z1018" s="7">
        <f t="shared" si="330"/>
        <v>26.454999999999998</v>
      </c>
      <c r="AA1018" s="7">
        <f t="shared" si="344"/>
        <v>299.60499999999996</v>
      </c>
      <c r="AB1018" s="2">
        <f t="shared" si="331"/>
        <v>546.34500000000003</v>
      </c>
      <c r="AC1018" s="42">
        <f t="shared" si="332"/>
        <v>3.5777547773900054</v>
      </c>
      <c r="AD1018" s="42">
        <f t="shared" si="333"/>
        <v>2.1219663584700124</v>
      </c>
      <c r="AE1018" s="42">
        <f t="shared" si="334"/>
        <v>0.84743332108953073</v>
      </c>
      <c r="AF1018" s="42">
        <f t="shared" si="335"/>
        <v>387.1549557997966</v>
      </c>
      <c r="AG1018" s="42">
        <f t="shared" si="336"/>
        <v>371.66875756780473</v>
      </c>
      <c r="AH1018" s="6">
        <f t="shared" si="337"/>
        <v>378.43199999999996</v>
      </c>
      <c r="AI1018" s="4">
        <v>26.997126646517199</v>
      </c>
      <c r="AJ1018" s="4">
        <f t="shared" si="345"/>
        <v>300.14712664651717</v>
      </c>
      <c r="AK1018" s="8">
        <f t="shared" si="338"/>
        <v>0.2093870104306674</v>
      </c>
      <c r="AL1018" s="8">
        <f t="shared" si="339"/>
        <v>441.88838385426669</v>
      </c>
      <c r="AM1018" s="8">
        <f t="shared" si="340"/>
        <v>2.3004347415216975</v>
      </c>
      <c r="AN1018" s="8">
        <f t="shared" si="341"/>
        <v>36.328808692985895</v>
      </c>
      <c r="AO1018" s="22">
        <f t="shared" si="342"/>
        <v>1.0166944910434923E-2</v>
      </c>
      <c r="AP1018" s="22">
        <f t="shared" si="343"/>
        <v>0.11242691509978112</v>
      </c>
      <c r="AQ1018" s="19">
        <f t="shared" si="346"/>
        <v>0.11242691509978112</v>
      </c>
      <c r="AX1018">
        <v>0.20340276431356541</v>
      </c>
      <c r="AY1018">
        <v>58.146551724137936</v>
      </c>
      <c r="AZ1018">
        <v>2.4227729885057472</v>
      </c>
      <c r="BA1018">
        <v>1.9624461206896553</v>
      </c>
      <c r="BB1018">
        <v>7.1982758620689653</v>
      </c>
      <c r="BC1018">
        <v>0.29992816091954022</v>
      </c>
      <c r="BD1018">
        <v>1.6625179597701152</v>
      </c>
      <c r="BE1018">
        <v>0.16625179597701153</v>
      </c>
      <c r="BF1018">
        <v>0</v>
      </c>
      <c r="BG1018">
        <v>26.454999999999998</v>
      </c>
      <c r="BH1018">
        <v>0.91860473476971694</v>
      </c>
      <c r="BI1018">
        <v>3.4529182745870131</v>
      </c>
      <c r="BJ1018">
        <v>2.0479258286575575</v>
      </c>
      <c r="BK1018">
        <v>0.46390165983227621</v>
      </c>
      <c r="BL1018">
        <v>1.2886157217563228E-3</v>
      </c>
      <c r="BP1018" s="50">
        <f t="shared" si="347"/>
        <v>0.91887983725562461</v>
      </c>
      <c r="BQ1018" s="50">
        <f t="shared" si="348"/>
        <v>6.6500718390804611E-2</v>
      </c>
      <c r="BR1018" s="50">
        <f t="shared" si="349"/>
        <v>0.47384829060123357</v>
      </c>
      <c r="BS1018" s="50">
        <f t="shared" si="350"/>
        <v>0.50295699548685935</v>
      </c>
      <c r="BT1018" s="50">
        <f t="shared" si="351"/>
        <v>1.3162452516700934E-3</v>
      </c>
      <c r="BU1018" s="50">
        <f t="shared" si="351"/>
        <v>1.3971027652412758E-3</v>
      </c>
    </row>
    <row r="1019" spans="1:73" x14ac:dyDescent="0.25">
      <c r="A1019" s="21">
        <v>43739.545138888891</v>
      </c>
      <c r="B1019" s="17">
        <v>338112</v>
      </c>
      <c r="C1019" s="17">
        <v>13.4</v>
      </c>
      <c r="D1019" s="17">
        <v>29.15</v>
      </c>
      <c r="E1019" s="17">
        <v>674.8</v>
      </c>
      <c r="F1019" s="17">
        <v>76.11</v>
      </c>
      <c r="G1019" s="17">
        <v>-101.1</v>
      </c>
      <c r="H1019" s="17">
        <v>-16.75</v>
      </c>
      <c r="I1019" s="17">
        <v>32.630000000000003</v>
      </c>
      <c r="J1019" s="17">
        <v>305.8</v>
      </c>
      <c r="K1019" s="17">
        <v>598.70000000000005</v>
      </c>
      <c r="L1019" s="17">
        <v>-84.4</v>
      </c>
      <c r="M1019" s="17">
        <v>0.113</v>
      </c>
      <c r="N1019" s="17">
        <v>573.70000000000005</v>
      </c>
      <c r="O1019" s="17">
        <v>59.36</v>
      </c>
      <c r="P1019" s="17">
        <v>514.29999999999995</v>
      </c>
      <c r="Q1019" s="17">
        <v>394.6</v>
      </c>
      <c r="R1019" s="17">
        <v>479</v>
      </c>
      <c r="S1019" s="17">
        <v>25.99</v>
      </c>
      <c r="T1019" s="17">
        <v>58.86</v>
      </c>
      <c r="U1019" s="17">
        <v>0.86499999999999999</v>
      </c>
      <c r="V1019" s="17">
        <v>333</v>
      </c>
      <c r="W1019" s="17">
        <v>26.95</v>
      </c>
      <c r="X1019" s="17">
        <v>0.66800000000000004</v>
      </c>
      <c r="Y1019" s="17">
        <v>6.6833619999999998</v>
      </c>
      <c r="Z1019" s="7">
        <f t="shared" si="330"/>
        <v>26.47</v>
      </c>
      <c r="AA1019" s="7">
        <f t="shared" si="344"/>
        <v>299.62</v>
      </c>
      <c r="AB1019" s="2">
        <f t="shared" si="331"/>
        <v>546.58799999999997</v>
      </c>
      <c r="AC1019" s="42">
        <f t="shared" si="332"/>
        <v>3.844517242569355</v>
      </c>
      <c r="AD1019" s="42">
        <f t="shared" si="333"/>
        <v>2.2628828489763224</v>
      </c>
      <c r="AE1019" s="42">
        <f t="shared" si="334"/>
        <v>0.85525475745685464</v>
      </c>
      <c r="AF1019" s="42">
        <f t="shared" si="335"/>
        <v>390.80648009854474</v>
      </c>
      <c r="AG1019" s="42">
        <f t="shared" si="336"/>
        <v>375.17422089460291</v>
      </c>
      <c r="AH1019" s="6">
        <f t="shared" si="337"/>
        <v>378.81600000000003</v>
      </c>
      <c r="AI1019" s="4">
        <v>28.104447997264199</v>
      </c>
      <c r="AJ1019" s="4">
        <f t="shared" si="345"/>
        <v>301.25444799726415</v>
      </c>
      <c r="AK1019" s="8">
        <f t="shared" si="338"/>
        <v>0.20941846146526025</v>
      </c>
      <c r="AL1019" s="8">
        <f t="shared" si="339"/>
        <v>448.64027235568585</v>
      </c>
      <c r="AM1019" s="8">
        <f t="shared" si="340"/>
        <v>2.3920650074778487</v>
      </c>
      <c r="AN1019" s="8">
        <f t="shared" si="341"/>
        <v>113.88973172504035</v>
      </c>
      <c r="AO1019" s="22">
        <f t="shared" si="342"/>
        <v>8.2616479682422542E-3</v>
      </c>
      <c r="AP1019" s="22">
        <f t="shared" si="343"/>
        <v>9.1357984418361265E-2</v>
      </c>
      <c r="AQ1019" s="19">
        <f t="shared" si="346"/>
        <v>9.1357984418361265E-2</v>
      </c>
      <c r="AX1019">
        <v>0.20355941632970068</v>
      </c>
      <c r="AY1019">
        <v>58.172413793103445</v>
      </c>
      <c r="AZ1019">
        <v>2.4238505747126435</v>
      </c>
      <c r="BA1019">
        <v>1.9633189655172414</v>
      </c>
      <c r="BB1019">
        <v>7.2758620689655151</v>
      </c>
      <c r="BC1019">
        <v>0.30316091954022978</v>
      </c>
      <c r="BD1019">
        <v>1.6601580459770116</v>
      </c>
      <c r="BE1019">
        <v>0.16601580459770116</v>
      </c>
      <c r="BF1019">
        <v>0</v>
      </c>
      <c r="BG1019">
        <v>26.47</v>
      </c>
      <c r="BH1019">
        <v>0.99324136946975639</v>
      </c>
      <c r="BI1019">
        <v>3.4559706181768819</v>
      </c>
      <c r="BJ1019">
        <v>2.0341843058589126</v>
      </c>
      <c r="BK1019">
        <v>0.46411148724924589</v>
      </c>
      <c r="BL1019">
        <v>1.2891985756923496E-3</v>
      </c>
      <c r="BP1019" s="50">
        <f t="shared" si="347"/>
        <v>0.99353882403264404</v>
      </c>
      <c r="BQ1019" s="50">
        <f t="shared" si="348"/>
        <v>6.6406321839080462E-2</v>
      </c>
      <c r="BR1019" s="50">
        <f t="shared" si="349"/>
        <v>0.47482061447933005</v>
      </c>
      <c r="BS1019" s="50">
        <f t="shared" si="350"/>
        <v>0.50377339778131314</v>
      </c>
      <c r="BT1019" s="50">
        <f t="shared" si="351"/>
        <v>1.3189461513314724E-3</v>
      </c>
      <c r="BU1019" s="50">
        <f t="shared" si="351"/>
        <v>1.3993705493925365E-3</v>
      </c>
    </row>
    <row r="1020" spans="1:73" x14ac:dyDescent="0.25">
      <c r="A1020" s="21">
        <v>43739.545138888891</v>
      </c>
      <c r="B1020" s="17">
        <v>338113</v>
      </c>
      <c r="C1020" s="17">
        <v>13.4</v>
      </c>
      <c r="D1020" s="17">
        <v>29.16</v>
      </c>
      <c r="E1020" s="17">
        <v>673.8</v>
      </c>
      <c r="F1020" s="17">
        <v>76.010000000000005</v>
      </c>
      <c r="G1020" s="17">
        <v>-101</v>
      </c>
      <c r="H1020" s="17">
        <v>-15.42</v>
      </c>
      <c r="I1020" s="17">
        <v>32.64</v>
      </c>
      <c r="J1020" s="17">
        <v>305.8</v>
      </c>
      <c r="K1020" s="17">
        <v>597.79999999999995</v>
      </c>
      <c r="L1020" s="17">
        <v>-85.5</v>
      </c>
      <c r="M1020" s="17">
        <v>0.113</v>
      </c>
      <c r="N1020" s="17">
        <v>572.79999999999995</v>
      </c>
      <c r="O1020" s="17">
        <v>60.59</v>
      </c>
      <c r="P1020" s="17">
        <v>512.20000000000005</v>
      </c>
      <c r="Q1020" s="17">
        <v>394.8</v>
      </c>
      <c r="R1020" s="17">
        <v>480.4</v>
      </c>
      <c r="S1020" s="17">
        <v>25.99</v>
      </c>
      <c r="T1020" s="17">
        <v>60.29</v>
      </c>
      <c r="U1020" s="17">
        <v>0.75</v>
      </c>
      <c r="V1020" s="17">
        <v>346.5</v>
      </c>
      <c r="W1020" s="17">
        <v>27.2</v>
      </c>
      <c r="X1020" s="17">
        <v>0.66700000000000004</v>
      </c>
      <c r="Y1020" s="17">
        <v>6.6683269999999997</v>
      </c>
      <c r="Z1020" s="7">
        <f t="shared" si="330"/>
        <v>26.594999999999999</v>
      </c>
      <c r="AA1020" s="7">
        <f t="shared" si="344"/>
        <v>299.745</v>
      </c>
      <c r="AB1020" s="2">
        <f t="shared" si="331"/>
        <v>545.77800000000002</v>
      </c>
      <c r="AC1020" s="42">
        <f t="shared" si="332"/>
        <v>3.8820245560739894</v>
      </c>
      <c r="AD1020" s="42">
        <f t="shared" si="333"/>
        <v>2.3404726048570081</v>
      </c>
      <c r="AE1020" s="42">
        <f t="shared" si="334"/>
        <v>0.85933663677195204</v>
      </c>
      <c r="AF1020" s="42">
        <f t="shared" si="335"/>
        <v>393.32737745835442</v>
      </c>
      <c r="AG1020" s="42">
        <f t="shared" si="336"/>
        <v>377.5942823600202</v>
      </c>
      <c r="AH1020" s="6">
        <f t="shared" si="337"/>
        <v>379.00799999999998</v>
      </c>
      <c r="AI1020" s="4">
        <v>28.2663282398535</v>
      </c>
      <c r="AJ1020" s="4">
        <f t="shared" si="345"/>
        <v>301.4163282398535</v>
      </c>
      <c r="AK1020" s="8">
        <f t="shared" si="338"/>
        <v>0.20968067590601938</v>
      </c>
      <c r="AL1020" s="8">
        <f t="shared" si="339"/>
        <v>449.61052263054802</v>
      </c>
      <c r="AM1020" s="8">
        <f t="shared" si="340"/>
        <v>2.2273863607376247</v>
      </c>
      <c r="AN1020" s="8">
        <f t="shared" si="341"/>
        <v>108.44206823154302</v>
      </c>
      <c r="AO1020" s="22">
        <f t="shared" si="342"/>
        <v>8.3495162468593814E-3</v>
      </c>
      <c r="AP1020" s="22">
        <f t="shared" si="343"/>
        <v>9.2329639088183715E-2</v>
      </c>
      <c r="AQ1020" s="19">
        <f t="shared" si="346"/>
        <v>9.2329639088183715E-2</v>
      </c>
      <c r="AX1020">
        <v>0.20486880167970212</v>
      </c>
      <c r="AY1020">
        <v>58.086206896551722</v>
      </c>
      <c r="AZ1020">
        <v>2.4202586206896552</v>
      </c>
      <c r="BA1020">
        <v>1.9604094827586209</v>
      </c>
      <c r="BB1020">
        <v>7.3793103448275836</v>
      </c>
      <c r="BC1020">
        <v>0.30747126436781597</v>
      </c>
      <c r="BD1020">
        <v>1.652938218390805</v>
      </c>
      <c r="BE1020">
        <v>0.16529382183908051</v>
      </c>
      <c r="BF1020">
        <v>0</v>
      </c>
      <c r="BG1020">
        <v>26.594999999999999</v>
      </c>
      <c r="BH1020">
        <v>0.86119193884660961</v>
      </c>
      <c r="BI1020">
        <v>3.4814983733972507</v>
      </c>
      <c r="BJ1020">
        <v>2.0989953693212025</v>
      </c>
      <c r="BK1020">
        <v>0.46139147313116124</v>
      </c>
      <c r="BL1020">
        <v>1.2816429809198923E-3</v>
      </c>
      <c r="BP1020" s="50">
        <f t="shared" si="347"/>
        <v>0.86144984742714803</v>
      </c>
      <c r="BQ1020" s="50">
        <f t="shared" si="348"/>
        <v>6.6117528735632203E-2</v>
      </c>
      <c r="BR1020" s="50">
        <f t="shared" si="349"/>
        <v>0.4706479162288949</v>
      </c>
      <c r="BS1020" s="50">
        <f t="shared" si="350"/>
        <v>0.49974106769655874</v>
      </c>
      <c r="BT1020" s="50">
        <f t="shared" si="351"/>
        <v>1.3073553228580414E-3</v>
      </c>
      <c r="BU1020" s="50">
        <f t="shared" si="351"/>
        <v>1.388169632490441E-3</v>
      </c>
    </row>
    <row r="1021" spans="1:73" x14ac:dyDescent="0.25">
      <c r="A1021" s="21">
        <v>43739.545138888891</v>
      </c>
      <c r="B1021" s="17">
        <v>338114</v>
      </c>
      <c r="C1021" s="17">
        <v>13.41</v>
      </c>
      <c r="D1021" s="17">
        <v>29.16</v>
      </c>
      <c r="E1021" s="17">
        <v>672.6</v>
      </c>
      <c r="F1021" s="17">
        <v>76.010000000000005</v>
      </c>
      <c r="G1021" s="17">
        <v>-101.3</v>
      </c>
      <c r="H1021" s="17">
        <v>-15.22</v>
      </c>
      <c r="I1021" s="17">
        <v>32.659999999999997</v>
      </c>
      <c r="J1021" s="17">
        <v>305.8</v>
      </c>
      <c r="K1021" s="17">
        <v>596.6</v>
      </c>
      <c r="L1021" s="17">
        <v>-86.1</v>
      </c>
      <c r="M1021" s="17">
        <v>0.113</v>
      </c>
      <c r="N1021" s="17">
        <v>571.20000000000005</v>
      </c>
      <c r="O1021" s="17">
        <v>60.79</v>
      </c>
      <c r="P1021" s="17">
        <v>510.4</v>
      </c>
      <c r="Q1021" s="17">
        <v>394.6</v>
      </c>
      <c r="R1021" s="17">
        <v>480.7</v>
      </c>
      <c r="S1021" s="17">
        <v>25.99</v>
      </c>
      <c r="T1021" s="17">
        <v>60.58</v>
      </c>
      <c r="U1021" s="17">
        <v>0.64</v>
      </c>
      <c r="V1021" s="17">
        <v>326.5</v>
      </c>
      <c r="W1021" s="17">
        <v>27.7</v>
      </c>
      <c r="X1021" s="17">
        <v>0.66600000000000004</v>
      </c>
      <c r="Y1021" s="17">
        <v>6.6553269999999998</v>
      </c>
      <c r="Z1021" s="7">
        <f t="shared" si="330"/>
        <v>26.844999999999999</v>
      </c>
      <c r="AA1021" s="7">
        <f t="shared" si="344"/>
        <v>299.995</v>
      </c>
      <c r="AB1021" s="2">
        <f t="shared" si="331"/>
        <v>544.80600000000004</v>
      </c>
      <c r="AC1021" s="42">
        <f t="shared" si="332"/>
        <v>3.9093729635824239</v>
      </c>
      <c r="AD1021" s="42">
        <f t="shared" si="333"/>
        <v>2.3682981413382325</v>
      </c>
      <c r="AE1021" s="42">
        <f t="shared" si="334"/>
        <v>0.86068759597573452</v>
      </c>
      <c r="AF1021" s="42">
        <f t="shared" si="335"/>
        <v>395.26164032976806</v>
      </c>
      <c r="AG1021" s="42">
        <f t="shared" si="336"/>
        <v>379.45117471657733</v>
      </c>
      <c r="AH1021" s="6">
        <f t="shared" si="337"/>
        <v>378.81600000000003</v>
      </c>
      <c r="AI1021" s="4">
        <v>28.399535965846901</v>
      </c>
      <c r="AJ1021" s="4">
        <f t="shared" si="345"/>
        <v>301.54953596584687</v>
      </c>
      <c r="AK1021" s="8">
        <f t="shared" si="338"/>
        <v>0.21020576124624002</v>
      </c>
      <c r="AL1021" s="8">
        <f t="shared" si="339"/>
        <v>450.38868793539439</v>
      </c>
      <c r="AM1021" s="8">
        <f t="shared" si="340"/>
        <v>2.0575713839378698</v>
      </c>
      <c r="AN1021" s="8">
        <f t="shared" si="341"/>
        <v>93.174306773654934</v>
      </c>
      <c r="AO1021" s="22">
        <f t="shared" si="342"/>
        <v>8.652903608922893E-3</v>
      </c>
      <c r="AP1021" s="22">
        <f t="shared" si="343"/>
        <v>9.5684521552635071E-2</v>
      </c>
      <c r="AQ1021" s="19">
        <f t="shared" si="346"/>
        <v>9.5684521552635071E-2</v>
      </c>
      <c r="AX1021">
        <v>0.20750883733983069</v>
      </c>
      <c r="AY1021">
        <v>57.982758620689658</v>
      </c>
      <c r="AZ1021">
        <v>2.415948275862069</v>
      </c>
      <c r="BA1021">
        <v>1.9569181034482759</v>
      </c>
      <c r="BB1021">
        <v>7.4224137931034457</v>
      </c>
      <c r="BC1021">
        <v>0.30926724137931022</v>
      </c>
      <c r="BD1021">
        <v>1.6476508620689656</v>
      </c>
      <c r="BE1021">
        <v>0.16476508620689656</v>
      </c>
      <c r="BF1021">
        <v>0</v>
      </c>
      <c r="BG1021">
        <v>26.844999999999999</v>
      </c>
      <c r="BH1021">
        <v>0.73488378781577357</v>
      </c>
      <c r="BI1021">
        <v>3.5330471368220793</v>
      </c>
      <c r="BJ1021">
        <v>2.1403199554868153</v>
      </c>
      <c r="BK1021">
        <v>0.46111530190133876</v>
      </c>
      <c r="BL1021">
        <v>1.2808758386148298E-3</v>
      </c>
      <c r="BP1021" s="50">
        <f t="shared" si="347"/>
        <v>0.73510386980449971</v>
      </c>
      <c r="BQ1021" s="50">
        <f t="shared" si="348"/>
        <v>6.5906034482758627E-2</v>
      </c>
      <c r="BR1021" s="50">
        <f t="shared" si="349"/>
        <v>0.46899210716423012</v>
      </c>
      <c r="BS1021" s="50">
        <f t="shared" si="350"/>
        <v>0.49830130650799742</v>
      </c>
      <c r="BT1021" s="50">
        <f t="shared" si="351"/>
        <v>1.3027558532339725E-3</v>
      </c>
      <c r="BU1021" s="50">
        <f t="shared" si="351"/>
        <v>1.3841702958555483E-3</v>
      </c>
    </row>
    <row r="1022" spans="1:73" x14ac:dyDescent="0.25">
      <c r="A1022" s="21">
        <v>43739.545138888891</v>
      </c>
      <c r="B1022" s="17">
        <v>338115</v>
      </c>
      <c r="C1022" s="17">
        <v>13.41</v>
      </c>
      <c r="D1022" s="17">
        <v>29.16</v>
      </c>
      <c r="E1022" s="17">
        <v>671.9</v>
      </c>
      <c r="F1022" s="17">
        <v>76.13</v>
      </c>
      <c r="G1022" s="17">
        <v>-101.7</v>
      </c>
      <c r="H1022" s="17">
        <v>-15.94</v>
      </c>
      <c r="I1022" s="17">
        <v>32.68</v>
      </c>
      <c r="J1022" s="17">
        <v>305.8</v>
      </c>
      <c r="K1022" s="17">
        <v>595.79999999999995</v>
      </c>
      <c r="L1022" s="17">
        <v>-85.8</v>
      </c>
      <c r="M1022" s="17">
        <v>0.113</v>
      </c>
      <c r="N1022" s="17">
        <v>570.20000000000005</v>
      </c>
      <c r="O1022" s="17">
        <v>60.19</v>
      </c>
      <c r="P1022" s="17">
        <v>510</v>
      </c>
      <c r="Q1022" s="17">
        <v>394.3</v>
      </c>
      <c r="R1022" s="17">
        <v>480.1</v>
      </c>
      <c r="S1022" s="17">
        <v>25.97</v>
      </c>
      <c r="T1022" s="17">
        <v>59.81</v>
      </c>
      <c r="U1022" s="17">
        <v>0.38500000000000001</v>
      </c>
      <c r="V1022" s="17">
        <v>197.5</v>
      </c>
      <c r="W1022" s="17">
        <v>28.25</v>
      </c>
      <c r="X1022" s="17">
        <v>0.66500000000000004</v>
      </c>
      <c r="Y1022" s="17">
        <v>6.6465290000000001</v>
      </c>
      <c r="Z1022" s="7">
        <f t="shared" si="330"/>
        <v>27.11</v>
      </c>
      <c r="AA1022" s="7">
        <f t="shared" si="344"/>
        <v>300.26</v>
      </c>
      <c r="AB1022" s="2">
        <f t="shared" si="331"/>
        <v>544.23900000000003</v>
      </c>
      <c r="AC1022" s="42">
        <f t="shared" si="332"/>
        <v>3.6600991243593373</v>
      </c>
      <c r="AD1022" s="42">
        <f t="shared" si="333"/>
        <v>2.1891052862793199</v>
      </c>
      <c r="AE1022" s="42">
        <f t="shared" si="334"/>
        <v>0.85095077497340577</v>
      </c>
      <c r="AF1022" s="42">
        <f t="shared" si="335"/>
        <v>392.17275408111891</v>
      </c>
      <c r="AG1022" s="42">
        <f t="shared" si="336"/>
        <v>376.48584391787415</v>
      </c>
      <c r="AH1022" s="6">
        <f t="shared" si="337"/>
        <v>378.52800000000002</v>
      </c>
      <c r="AI1022" s="4">
        <v>27.410533298210702</v>
      </c>
      <c r="AJ1022" s="4">
        <f t="shared" si="345"/>
        <v>300.56053329821066</v>
      </c>
      <c r="AK1022" s="8">
        <f t="shared" si="338"/>
        <v>0.21076330801573073</v>
      </c>
      <c r="AL1022" s="8">
        <f t="shared" si="339"/>
        <v>444.27477344587879</v>
      </c>
      <c r="AM1022" s="8">
        <f t="shared" si="340"/>
        <v>1.5958618361249197</v>
      </c>
      <c r="AN1022" s="8">
        <f t="shared" si="341"/>
        <v>13.971028262618308</v>
      </c>
      <c r="AO1022" s="22">
        <f t="shared" si="342"/>
        <v>1.0575876632736734E-2</v>
      </c>
      <c r="AP1022" s="22">
        <f t="shared" si="343"/>
        <v>0.11694891580204188</v>
      </c>
      <c r="AQ1022" s="19">
        <f t="shared" si="346"/>
        <v>0.11694891580204188</v>
      </c>
      <c r="AX1022">
        <v>0.21033845706120144</v>
      </c>
      <c r="AY1022">
        <v>57.922413793103445</v>
      </c>
      <c r="AZ1022">
        <v>2.413433908045977</v>
      </c>
      <c r="BA1022">
        <v>1.9548814655172415</v>
      </c>
      <c r="BB1022">
        <v>7.3965517241379324</v>
      </c>
      <c r="BC1022">
        <v>0.30818965517241387</v>
      </c>
      <c r="BD1022">
        <v>1.6466918103448276</v>
      </c>
      <c r="BE1022">
        <v>0.16466918103448278</v>
      </c>
      <c r="BF1022">
        <v>0</v>
      </c>
      <c r="BG1022">
        <v>27.11</v>
      </c>
      <c r="BH1022">
        <v>0.44207852860792629</v>
      </c>
      <c r="BI1022">
        <v>3.588413501809844</v>
      </c>
      <c r="BJ1022">
        <v>2.1462301154324677</v>
      </c>
      <c r="BK1022">
        <v>0.46186374259015239</v>
      </c>
      <c r="BL1022">
        <v>1.2829548405282011E-3</v>
      </c>
      <c r="BP1022" s="50">
        <f t="shared" si="347"/>
        <v>0.44221092167926934</v>
      </c>
      <c r="BQ1022" s="50">
        <f t="shared" si="348"/>
        <v>6.5867672413793099E-2</v>
      </c>
      <c r="BR1022" s="50">
        <f t="shared" si="349"/>
        <v>0.46664068743067233</v>
      </c>
      <c r="BS1022" s="50">
        <f t="shared" si="350"/>
        <v>0.4965242418758285</v>
      </c>
      <c r="BT1022" s="50">
        <f t="shared" si="351"/>
        <v>1.2962241317518676E-3</v>
      </c>
      <c r="BU1022" s="50">
        <f t="shared" si="351"/>
        <v>1.3792340052106347E-3</v>
      </c>
    </row>
    <row r="1023" spans="1:73" x14ac:dyDescent="0.25">
      <c r="A1023" s="21">
        <v>43739.545138888891</v>
      </c>
      <c r="B1023" s="17">
        <v>338116</v>
      </c>
      <c r="C1023" s="17">
        <v>13.41</v>
      </c>
      <c r="D1023" s="17">
        <v>29.17</v>
      </c>
      <c r="E1023" s="17">
        <v>671.9</v>
      </c>
      <c r="F1023" s="17">
        <v>76.400000000000006</v>
      </c>
      <c r="G1023" s="17">
        <v>-101.3</v>
      </c>
      <c r="H1023" s="17">
        <v>-15.88</v>
      </c>
      <c r="I1023" s="17">
        <v>32.71</v>
      </c>
      <c r="J1023" s="17">
        <v>305.89999999999998</v>
      </c>
      <c r="K1023" s="17">
        <v>595.5</v>
      </c>
      <c r="L1023" s="17">
        <v>-85.4</v>
      </c>
      <c r="M1023" s="17">
        <v>0.114</v>
      </c>
      <c r="N1023" s="17">
        <v>570.70000000000005</v>
      </c>
      <c r="O1023" s="17">
        <v>60.52</v>
      </c>
      <c r="P1023" s="17">
        <v>510.1</v>
      </c>
      <c r="Q1023" s="17">
        <v>394.9</v>
      </c>
      <c r="R1023" s="17">
        <v>480.3</v>
      </c>
      <c r="S1023" s="17">
        <v>25.99</v>
      </c>
      <c r="T1023" s="17">
        <v>59.89</v>
      </c>
      <c r="U1023" s="17">
        <v>0.28499999999999998</v>
      </c>
      <c r="V1023" s="17">
        <v>346.5</v>
      </c>
      <c r="W1023" s="17">
        <v>28.8</v>
      </c>
      <c r="X1023" s="17">
        <v>0.66400000000000003</v>
      </c>
      <c r="Y1023" s="17">
        <v>6.6443690000000002</v>
      </c>
      <c r="Z1023" s="7">
        <f t="shared" si="330"/>
        <v>27.395</v>
      </c>
      <c r="AA1023" s="7">
        <f t="shared" si="344"/>
        <v>300.54499999999996</v>
      </c>
      <c r="AB1023" s="2">
        <f t="shared" si="331"/>
        <v>544.23900000000003</v>
      </c>
      <c r="AC1023" s="42">
        <f t="shared" si="332"/>
        <v>3.7576006501442092</v>
      </c>
      <c r="AD1023" s="42">
        <f t="shared" si="333"/>
        <v>2.2504270293713668</v>
      </c>
      <c r="AE1023" s="42">
        <f t="shared" si="334"/>
        <v>0.85420335556741545</v>
      </c>
      <c r="AF1023" s="42">
        <f t="shared" si="335"/>
        <v>395.16853873460508</v>
      </c>
      <c r="AG1023" s="42">
        <f t="shared" si="336"/>
        <v>379.36179718522084</v>
      </c>
      <c r="AH1023" s="6">
        <f t="shared" si="337"/>
        <v>379.10399999999998</v>
      </c>
      <c r="AI1023" s="4">
        <v>27.843823283764699</v>
      </c>
      <c r="AJ1023" s="4">
        <f t="shared" si="345"/>
        <v>300.9938232837647</v>
      </c>
      <c r="AK1023" s="8">
        <f t="shared" si="338"/>
        <v>0.21136403314305077</v>
      </c>
      <c r="AL1023" s="8">
        <f t="shared" si="339"/>
        <v>446.8752289836977</v>
      </c>
      <c r="AM1023" s="8">
        <f t="shared" si="340"/>
        <v>1.3730531672153121</v>
      </c>
      <c r="AN1023" s="8">
        <f t="shared" si="341"/>
        <v>17.951602277569499</v>
      </c>
      <c r="AO1023" s="22">
        <f t="shared" si="342"/>
        <v>1.0439158541162835E-2</v>
      </c>
      <c r="AP1023" s="22">
        <f t="shared" si="343"/>
        <v>0.11543707587280147</v>
      </c>
      <c r="AQ1023" s="19">
        <f t="shared" si="346"/>
        <v>0.11543707587280147</v>
      </c>
      <c r="AX1023">
        <v>0.21341777331313583</v>
      </c>
      <c r="AY1023">
        <v>57.922413793103445</v>
      </c>
      <c r="AZ1023">
        <v>2.413433908045977</v>
      </c>
      <c r="BA1023">
        <v>1.9548814655172415</v>
      </c>
      <c r="BB1023">
        <v>7.3620689655172447</v>
      </c>
      <c r="BC1023">
        <v>0.30675287356321851</v>
      </c>
      <c r="BD1023">
        <v>1.6481285919540229</v>
      </c>
      <c r="BE1023">
        <v>0.16481285919540231</v>
      </c>
      <c r="BF1023">
        <v>0</v>
      </c>
      <c r="BG1023">
        <v>27.395</v>
      </c>
      <c r="BH1023">
        <v>0.32725293676171163</v>
      </c>
      <c r="BI1023">
        <v>3.6488003906899116</v>
      </c>
      <c r="BJ1023">
        <v>2.1852665539841878</v>
      </c>
      <c r="BK1023">
        <v>0.46342220499978753</v>
      </c>
      <c r="BL1023">
        <v>1.2872839027771876E-3</v>
      </c>
      <c r="BP1023" s="50">
        <f t="shared" si="347"/>
        <v>0.32735094202231624</v>
      </c>
      <c r="BQ1023" s="50">
        <f t="shared" si="348"/>
        <v>6.5925143678160922E-2</v>
      </c>
      <c r="BR1023" s="50">
        <f t="shared" si="349"/>
        <v>0.46695479407869162</v>
      </c>
      <c r="BS1023" s="50">
        <f t="shared" si="350"/>
        <v>0.49716916081726981</v>
      </c>
      <c r="BT1023" s="50">
        <f t="shared" si="351"/>
        <v>1.2970966502185877E-3</v>
      </c>
      <c r="BU1023" s="50">
        <f t="shared" si="351"/>
        <v>1.3810254467146383E-3</v>
      </c>
    </row>
    <row r="1024" spans="1:73" x14ac:dyDescent="0.25">
      <c r="A1024" s="21">
        <v>43739.54583333333</v>
      </c>
      <c r="B1024" s="17">
        <v>338117</v>
      </c>
      <c r="C1024" s="17">
        <v>13.4</v>
      </c>
      <c r="D1024" s="17">
        <v>29.17</v>
      </c>
      <c r="E1024" s="17">
        <v>672.1</v>
      </c>
      <c r="F1024" s="17">
        <v>76.81</v>
      </c>
      <c r="G1024" s="17">
        <v>-100.7</v>
      </c>
      <c r="H1024" s="17">
        <v>-16.05</v>
      </c>
      <c r="I1024" s="17">
        <v>32.729999999999997</v>
      </c>
      <c r="J1024" s="17">
        <v>305.89999999999998</v>
      </c>
      <c r="K1024" s="17">
        <v>595.29999999999995</v>
      </c>
      <c r="L1024" s="17">
        <v>-84.6</v>
      </c>
      <c r="M1024" s="17">
        <v>0.114</v>
      </c>
      <c r="N1024" s="17">
        <v>571.5</v>
      </c>
      <c r="O1024" s="17">
        <v>60.75</v>
      </c>
      <c r="P1024" s="17">
        <v>510.7</v>
      </c>
      <c r="Q1024" s="17">
        <v>395.7</v>
      </c>
      <c r="R1024" s="17">
        <v>480.3</v>
      </c>
      <c r="S1024" s="17">
        <v>25.99</v>
      </c>
      <c r="T1024" s="17">
        <v>60.17</v>
      </c>
      <c r="U1024" s="17">
        <v>0.505</v>
      </c>
      <c r="V1024" s="17">
        <v>329</v>
      </c>
      <c r="W1024" s="17">
        <v>28.45</v>
      </c>
      <c r="X1024" s="17">
        <v>0.66400000000000003</v>
      </c>
      <c r="Y1024" s="17">
        <v>6.6409950000000002</v>
      </c>
      <c r="Z1024" s="7">
        <f t="shared" si="330"/>
        <v>27.22</v>
      </c>
      <c r="AA1024" s="7">
        <f t="shared" si="344"/>
        <v>300.37</v>
      </c>
      <c r="AB1024" s="2">
        <f t="shared" si="331"/>
        <v>544.40100000000007</v>
      </c>
      <c r="AC1024" s="42">
        <f t="shared" si="332"/>
        <v>3.8099882449902638</v>
      </c>
      <c r="AD1024" s="42">
        <f t="shared" si="333"/>
        <v>2.2924699270106417</v>
      </c>
      <c r="AE1024" s="42">
        <f t="shared" si="334"/>
        <v>0.85653868262536714</v>
      </c>
      <c r="AF1024" s="42">
        <f t="shared" si="335"/>
        <v>395.32680109586494</v>
      </c>
      <c r="AG1024" s="42">
        <f t="shared" si="336"/>
        <v>379.51372905203033</v>
      </c>
      <c r="AH1024" s="6">
        <f t="shared" si="337"/>
        <v>379.87199999999996</v>
      </c>
      <c r="AI1024" s="4">
        <v>28.0401075632847</v>
      </c>
      <c r="AJ1024" s="4">
        <f t="shared" si="345"/>
        <v>301.1901075632847</v>
      </c>
      <c r="AK1024" s="8">
        <f t="shared" si="338"/>
        <v>0.21099503177192244</v>
      </c>
      <c r="AL1024" s="8">
        <f t="shared" si="339"/>
        <v>448.11894501018105</v>
      </c>
      <c r="AM1024" s="8">
        <f t="shared" si="340"/>
        <v>1.8277239944805672</v>
      </c>
      <c r="AN1024" s="8">
        <f t="shared" si="341"/>
        <v>43.66383880793348</v>
      </c>
      <c r="AO1024" s="22">
        <f t="shared" si="342"/>
        <v>9.8466188153052657E-3</v>
      </c>
      <c r="AP1024" s="22">
        <f t="shared" si="343"/>
        <v>0.10888472272845984</v>
      </c>
      <c r="AQ1024" s="19">
        <f t="shared" si="346"/>
        <v>0.10888472272845984</v>
      </c>
      <c r="AX1024">
        <v>0.21152250797040464</v>
      </c>
      <c r="AY1024">
        <v>57.939655172413794</v>
      </c>
      <c r="AZ1024">
        <v>2.4141522988505746</v>
      </c>
      <c r="BA1024">
        <v>1.9554633620689656</v>
      </c>
      <c r="BB1024">
        <v>7.2931034482758639</v>
      </c>
      <c r="BC1024">
        <v>0.30387931034482768</v>
      </c>
      <c r="BD1024">
        <v>1.651584051724138</v>
      </c>
      <c r="BE1024">
        <v>0.16515840517241381</v>
      </c>
      <c r="BF1024">
        <v>0</v>
      </c>
      <c r="BG1024">
        <v>27.22</v>
      </c>
      <c r="BH1024">
        <v>0.57986923882338381</v>
      </c>
      <c r="BI1024">
        <v>3.6116167718350001</v>
      </c>
      <c r="BJ1024">
        <v>2.1731098116131196</v>
      </c>
      <c r="BK1024">
        <v>0.46433499953211133</v>
      </c>
      <c r="BL1024">
        <v>1.2898194431447537E-3</v>
      </c>
      <c r="BP1024" s="50">
        <f t="shared" si="347"/>
        <v>0.58004289726761304</v>
      </c>
      <c r="BQ1024" s="50">
        <f t="shared" si="348"/>
        <v>6.6063362068965528E-2</v>
      </c>
      <c r="BR1024" s="50">
        <f t="shared" si="349"/>
        <v>0.47056019302663915</v>
      </c>
      <c r="BS1024" s="50">
        <f t="shared" si="350"/>
        <v>0.50034652706823146</v>
      </c>
      <c r="BT1024" s="50">
        <f t="shared" si="351"/>
        <v>1.3071116472962198E-3</v>
      </c>
      <c r="BU1024" s="50">
        <f t="shared" si="351"/>
        <v>1.3898514640784208E-3</v>
      </c>
    </row>
    <row r="1025" spans="1:73" x14ac:dyDescent="0.25">
      <c r="A1025" s="21">
        <v>43739.54583333333</v>
      </c>
      <c r="B1025" s="17">
        <v>338118</v>
      </c>
      <c r="C1025" s="17">
        <v>13.4</v>
      </c>
      <c r="D1025" s="17">
        <v>29.17</v>
      </c>
      <c r="E1025" s="17">
        <v>671.3</v>
      </c>
      <c r="F1025" s="17">
        <v>77.03</v>
      </c>
      <c r="G1025" s="17">
        <v>-101</v>
      </c>
      <c r="H1025" s="17">
        <v>-17.48</v>
      </c>
      <c r="I1025" s="17">
        <v>32.75</v>
      </c>
      <c r="J1025" s="17">
        <v>305.89999999999998</v>
      </c>
      <c r="K1025" s="17">
        <v>594.29999999999995</v>
      </c>
      <c r="L1025" s="17">
        <v>-83.5</v>
      </c>
      <c r="M1025" s="17">
        <v>0.115</v>
      </c>
      <c r="N1025" s="17">
        <v>570.29999999999995</v>
      </c>
      <c r="O1025" s="17">
        <v>59.55</v>
      </c>
      <c r="P1025" s="17">
        <v>510.8</v>
      </c>
      <c r="Q1025" s="17">
        <v>395.5</v>
      </c>
      <c r="R1025" s="17">
        <v>479</v>
      </c>
      <c r="S1025" s="17">
        <v>26.01</v>
      </c>
      <c r="T1025" s="17">
        <v>60.18</v>
      </c>
      <c r="U1025" s="17">
        <v>0.76</v>
      </c>
      <c r="V1025" s="17">
        <v>348.5</v>
      </c>
      <c r="W1025" s="17">
        <v>27.95</v>
      </c>
      <c r="X1025" s="17">
        <v>0.66400000000000003</v>
      </c>
      <c r="Y1025" s="17">
        <v>6.6350910000000001</v>
      </c>
      <c r="Z1025" s="7">
        <f t="shared" si="330"/>
        <v>26.98</v>
      </c>
      <c r="AA1025" s="7">
        <f t="shared" si="344"/>
        <v>300.13</v>
      </c>
      <c r="AB1025" s="2">
        <f t="shared" si="331"/>
        <v>543.75300000000004</v>
      </c>
      <c r="AC1025" s="42">
        <f t="shared" si="332"/>
        <v>3.805649553328212</v>
      </c>
      <c r="AD1025" s="42">
        <f t="shared" si="333"/>
        <v>2.2902399011929178</v>
      </c>
      <c r="AE1025" s="42">
        <f t="shared" si="334"/>
        <v>0.85651738265536315</v>
      </c>
      <c r="AF1025" s="42">
        <f t="shared" si="335"/>
        <v>394.0550277399056</v>
      </c>
      <c r="AG1025" s="42">
        <f t="shared" si="336"/>
        <v>378.29282663030938</v>
      </c>
      <c r="AH1025" s="6">
        <f t="shared" si="337"/>
        <v>379.68</v>
      </c>
      <c r="AI1025" s="4">
        <v>27.9987318348538</v>
      </c>
      <c r="AJ1025" s="4">
        <f t="shared" si="345"/>
        <v>301.14873183485378</v>
      </c>
      <c r="AK1025" s="8">
        <f t="shared" si="338"/>
        <v>0.21048967147704359</v>
      </c>
      <c r="AL1025" s="8">
        <f t="shared" si="339"/>
        <v>447.91034174675923</v>
      </c>
      <c r="AM1025" s="8">
        <f t="shared" si="340"/>
        <v>2.2421864329265753</v>
      </c>
      <c r="AN1025" s="8">
        <f t="shared" si="341"/>
        <v>66.53835853894374</v>
      </c>
      <c r="AO1025" s="22">
        <f t="shared" si="342"/>
        <v>9.3114534157175636E-3</v>
      </c>
      <c r="AP1025" s="22">
        <f t="shared" si="343"/>
        <v>0.10296681961461153</v>
      </c>
      <c r="AQ1025" s="19">
        <f t="shared" si="346"/>
        <v>0.10296681961461153</v>
      </c>
      <c r="AX1025">
        <v>0.20894631436716407</v>
      </c>
      <c r="AY1025">
        <v>57.870689655172413</v>
      </c>
      <c r="AZ1025">
        <v>2.4112787356321839</v>
      </c>
      <c r="BA1025">
        <v>1.9531357758620691</v>
      </c>
      <c r="BB1025">
        <v>7.1982758620689653</v>
      </c>
      <c r="BC1025">
        <v>0.29992816091954022</v>
      </c>
      <c r="BD1025">
        <v>1.653207614942529</v>
      </c>
      <c r="BE1025">
        <v>0.1653207614942529</v>
      </c>
      <c r="BF1025">
        <v>0</v>
      </c>
      <c r="BG1025">
        <v>26.98</v>
      </c>
      <c r="BH1025">
        <v>0.87267449803123109</v>
      </c>
      <c r="BI1025">
        <v>3.561158938662996</v>
      </c>
      <c r="BJ1025">
        <v>2.1431054492873911</v>
      </c>
      <c r="BK1025">
        <v>0.46432720224250812</v>
      </c>
      <c r="BL1025">
        <v>1.2897977840069671E-3</v>
      </c>
      <c r="BP1025" s="50">
        <f t="shared" si="347"/>
        <v>0.8729358453928433</v>
      </c>
      <c r="BQ1025" s="50">
        <f t="shared" si="348"/>
        <v>6.6128304597701165E-2</v>
      </c>
      <c r="BR1025" s="50">
        <f t="shared" si="349"/>
        <v>0.47362787021882025</v>
      </c>
      <c r="BS1025" s="50">
        <f t="shared" si="350"/>
        <v>0.50286770555941718</v>
      </c>
      <c r="BT1025" s="50">
        <f t="shared" si="351"/>
        <v>1.3156329728300561E-3</v>
      </c>
      <c r="BU1025" s="50">
        <f t="shared" si="351"/>
        <v>1.3968547376650476E-3</v>
      </c>
    </row>
    <row r="1026" spans="1:73" x14ac:dyDescent="0.25">
      <c r="A1026" s="21">
        <v>43739.54583333333</v>
      </c>
      <c r="B1026" s="17">
        <v>338119</v>
      </c>
      <c r="C1026" s="17">
        <v>13.41</v>
      </c>
      <c r="D1026" s="17">
        <v>29.18</v>
      </c>
      <c r="E1026" s="17">
        <v>670.9</v>
      </c>
      <c r="F1026" s="17">
        <v>77.19</v>
      </c>
      <c r="G1026" s="17">
        <v>-100.6</v>
      </c>
      <c r="H1026" s="17">
        <v>-17.25</v>
      </c>
      <c r="I1026" s="17">
        <v>32.770000000000003</v>
      </c>
      <c r="J1026" s="17">
        <v>305.89999999999998</v>
      </c>
      <c r="K1026" s="17">
        <v>593.70000000000005</v>
      </c>
      <c r="L1026" s="17">
        <v>-83.3</v>
      </c>
      <c r="M1026" s="17">
        <v>0.115</v>
      </c>
      <c r="N1026" s="17">
        <v>570.29999999999995</v>
      </c>
      <c r="O1026" s="17">
        <v>59.93</v>
      </c>
      <c r="P1026" s="17">
        <v>510.4</v>
      </c>
      <c r="Q1026" s="17">
        <v>396</v>
      </c>
      <c r="R1026" s="17">
        <v>479.3</v>
      </c>
      <c r="S1026" s="17">
        <v>26.04</v>
      </c>
      <c r="T1026" s="17">
        <v>60.72</v>
      </c>
      <c r="U1026" s="17">
        <v>0.80500000000000005</v>
      </c>
      <c r="V1026" s="17">
        <v>311.5</v>
      </c>
      <c r="W1026" s="17">
        <v>27.9</v>
      </c>
      <c r="X1026" s="17">
        <v>0.66300000000000003</v>
      </c>
      <c r="Y1026" s="17">
        <v>6.634442</v>
      </c>
      <c r="Z1026" s="7">
        <f t="shared" si="330"/>
        <v>26.97</v>
      </c>
      <c r="AA1026" s="7">
        <f t="shared" si="344"/>
        <v>300.12</v>
      </c>
      <c r="AB1026" s="2">
        <f t="shared" si="331"/>
        <v>543.42899999999997</v>
      </c>
      <c r="AC1026" s="42">
        <f t="shared" si="332"/>
        <v>3.9087289394672773</v>
      </c>
      <c r="AD1026" s="42">
        <f t="shared" si="333"/>
        <v>2.3733802120445309</v>
      </c>
      <c r="AE1026" s="42">
        <f t="shared" si="334"/>
        <v>0.8609001770931014</v>
      </c>
      <c r="AF1026" s="42">
        <f t="shared" si="335"/>
        <v>396.01862100391054</v>
      </c>
      <c r="AG1026" s="42">
        <f t="shared" si="336"/>
        <v>380.17787616375409</v>
      </c>
      <c r="AH1026" s="6">
        <f t="shared" si="337"/>
        <v>380.15999999999997</v>
      </c>
      <c r="AI1026" s="4">
        <v>28.4095790708785</v>
      </c>
      <c r="AJ1026" s="4">
        <f t="shared" si="345"/>
        <v>301.5595790708785</v>
      </c>
      <c r="AK1026" s="8">
        <f t="shared" si="338"/>
        <v>0.21046863232818092</v>
      </c>
      <c r="AL1026" s="8">
        <f t="shared" si="339"/>
        <v>450.43105121418239</v>
      </c>
      <c r="AM1026" s="8">
        <f t="shared" si="340"/>
        <v>2.3076124024627704</v>
      </c>
      <c r="AN1026" s="8">
        <f t="shared" si="341"/>
        <v>96.769583797643364</v>
      </c>
      <c r="AO1026" s="22">
        <f t="shared" si="342"/>
        <v>8.5693331730674442E-3</v>
      </c>
      <c r="AP1026" s="22">
        <f t="shared" si="343"/>
        <v>9.4760392782434991E-2</v>
      </c>
      <c r="AQ1026" s="19">
        <f t="shared" si="346"/>
        <v>9.4760392782434991E-2</v>
      </c>
      <c r="AX1026">
        <v>0.20883954819320225</v>
      </c>
      <c r="AY1026">
        <v>57.836206896551722</v>
      </c>
      <c r="AZ1026">
        <v>2.4098419540229883</v>
      </c>
      <c r="BA1026">
        <v>1.9519719827586206</v>
      </c>
      <c r="BB1026">
        <v>7.1810344827586219</v>
      </c>
      <c r="BC1026">
        <v>0.2992097701149426</v>
      </c>
      <c r="BD1026">
        <v>1.6527622126436781</v>
      </c>
      <c r="BE1026">
        <v>0.16527622126436781</v>
      </c>
      <c r="BF1026">
        <v>0</v>
      </c>
      <c r="BG1026">
        <v>26.97</v>
      </c>
      <c r="BH1026">
        <v>0.92434601436202768</v>
      </c>
      <c r="BI1026">
        <v>3.5590699222222817</v>
      </c>
      <c r="BJ1026">
        <v>2.1610672567733697</v>
      </c>
      <c r="BK1026">
        <v>0.46384645213901471</v>
      </c>
      <c r="BL1026">
        <v>1.2884623670528187E-3</v>
      </c>
      <c r="BP1026" s="50">
        <f t="shared" si="347"/>
        <v>0.9246228362384723</v>
      </c>
      <c r="BQ1026" s="50">
        <f t="shared" si="348"/>
        <v>6.611048850574712E-2</v>
      </c>
      <c r="BR1026" s="50">
        <f t="shared" si="349"/>
        <v>0.47366315718557855</v>
      </c>
      <c r="BS1026" s="50">
        <f t="shared" si="350"/>
        <v>0.50280798810512384</v>
      </c>
      <c r="BT1026" s="50">
        <f t="shared" si="351"/>
        <v>1.3157309921821628E-3</v>
      </c>
      <c r="BU1026" s="50">
        <f t="shared" si="351"/>
        <v>1.3966888558475663E-3</v>
      </c>
    </row>
    <row r="1027" spans="1:73" x14ac:dyDescent="0.25">
      <c r="A1027" s="21">
        <v>43739.54583333333</v>
      </c>
      <c r="B1027" s="17">
        <v>338120</v>
      </c>
      <c r="C1027" s="17">
        <v>13.41</v>
      </c>
      <c r="D1027" s="17">
        <v>29.18</v>
      </c>
      <c r="E1027" s="17">
        <v>671.4</v>
      </c>
      <c r="F1027" s="17">
        <v>77.66</v>
      </c>
      <c r="G1027" s="17">
        <v>-99.6</v>
      </c>
      <c r="H1027" s="17">
        <v>-15.85</v>
      </c>
      <c r="I1027" s="17">
        <v>32.770000000000003</v>
      </c>
      <c r="J1027" s="17">
        <v>305.89999999999998</v>
      </c>
      <c r="K1027" s="17">
        <v>593.70000000000005</v>
      </c>
      <c r="L1027" s="17">
        <v>-83.8</v>
      </c>
      <c r="M1027" s="17">
        <v>0.11600000000000001</v>
      </c>
      <c r="N1027" s="17">
        <v>571.79999999999995</v>
      </c>
      <c r="O1027" s="17">
        <v>61.81</v>
      </c>
      <c r="P1027" s="17">
        <v>510</v>
      </c>
      <c r="Q1027" s="17">
        <v>397</v>
      </c>
      <c r="R1027" s="17">
        <v>480.8</v>
      </c>
      <c r="S1027" s="17">
        <v>26.08</v>
      </c>
      <c r="T1027" s="17">
        <v>58.15</v>
      </c>
      <c r="U1027" s="17">
        <v>1.5449999999999999</v>
      </c>
      <c r="V1027" s="17">
        <v>169.5</v>
      </c>
      <c r="W1027" s="17">
        <v>27</v>
      </c>
      <c r="X1027" s="17">
        <v>0.66500000000000004</v>
      </c>
      <c r="Y1027" s="17">
        <v>6.6460049999999997</v>
      </c>
      <c r="Z1027" s="7">
        <f t="shared" si="330"/>
        <v>26.54</v>
      </c>
      <c r="AA1027" s="7">
        <f t="shared" si="344"/>
        <v>299.69</v>
      </c>
      <c r="AB1027" s="2">
        <f t="shared" si="331"/>
        <v>543.83400000000006</v>
      </c>
      <c r="AC1027" s="42">
        <f t="shared" si="332"/>
        <v>3.8185240399536231</v>
      </c>
      <c r="AD1027" s="42">
        <f t="shared" si="333"/>
        <v>2.2204717292330316</v>
      </c>
      <c r="AE1027" s="42">
        <f t="shared" si="334"/>
        <v>0.8529154577737198</v>
      </c>
      <c r="AF1027" s="42">
        <f t="shared" si="335"/>
        <v>390.10188711294461</v>
      </c>
      <c r="AG1027" s="42">
        <f t="shared" si="336"/>
        <v>374.4978116284268</v>
      </c>
      <c r="AH1027" s="6">
        <f t="shared" si="337"/>
        <v>381.12</v>
      </c>
      <c r="AI1027" s="4">
        <v>28.007052656020502</v>
      </c>
      <c r="AJ1027" s="4">
        <f t="shared" si="345"/>
        <v>301.15705265602048</v>
      </c>
      <c r="AK1027" s="8">
        <f t="shared" si="338"/>
        <v>0.20956527460265706</v>
      </c>
      <c r="AL1027" s="8">
        <f t="shared" si="339"/>
        <v>448.03546250561237</v>
      </c>
      <c r="AM1027" s="8">
        <f t="shared" si="340"/>
        <v>3.1969008430040486</v>
      </c>
      <c r="AN1027" s="8">
        <f t="shared" si="341"/>
        <v>136.62033715359249</v>
      </c>
      <c r="AO1027" s="22">
        <f t="shared" si="342"/>
        <v>7.7476588762438233E-3</v>
      </c>
      <c r="AP1027" s="22">
        <f t="shared" si="343"/>
        <v>8.5674250659854151E-2</v>
      </c>
      <c r="AQ1027" s="19">
        <f t="shared" si="346"/>
        <v>8.5674250659854151E-2</v>
      </c>
      <c r="AX1027">
        <v>0.20429180187032928</v>
      </c>
      <c r="AY1027">
        <v>57.879310344827587</v>
      </c>
      <c r="AZ1027">
        <v>2.4116379310344827</v>
      </c>
      <c r="BA1027">
        <v>1.9534267241379311</v>
      </c>
      <c r="BB1027">
        <v>7.224137931034484</v>
      </c>
      <c r="BC1027">
        <v>0.30100574712643685</v>
      </c>
      <c r="BD1027">
        <v>1.6524209770114942</v>
      </c>
      <c r="BE1027">
        <v>0.16524209770114942</v>
      </c>
      <c r="BF1027">
        <v>0</v>
      </c>
      <c r="BG1027">
        <v>26.54</v>
      </c>
      <c r="BH1027">
        <v>1.7740553940240158</v>
      </c>
      <c r="BI1027">
        <v>3.470245993558466</v>
      </c>
      <c r="BJ1027">
        <v>2.017948045254248</v>
      </c>
      <c r="BK1027">
        <v>0.46697821749702628</v>
      </c>
      <c r="BL1027">
        <v>1.2971617152695175E-3</v>
      </c>
      <c r="BP1027" s="50">
        <f t="shared" si="347"/>
        <v>1.7745866856999248</v>
      </c>
      <c r="BQ1027" s="50">
        <f t="shared" si="348"/>
        <v>6.6096839080459768E-2</v>
      </c>
      <c r="BR1027" s="50">
        <f t="shared" si="349"/>
        <v>0.48537652487681676</v>
      </c>
      <c r="BS1027" s="50">
        <f t="shared" si="350"/>
        <v>0.51302372014311992</v>
      </c>
      <c r="BT1027" s="50">
        <f t="shared" si="351"/>
        <v>1.3482681246578243E-3</v>
      </c>
      <c r="BU1027" s="50">
        <f t="shared" si="351"/>
        <v>1.4250658892864443E-3</v>
      </c>
    </row>
    <row r="1028" spans="1:73" x14ac:dyDescent="0.25">
      <c r="A1028" s="21">
        <v>43739.54583333333</v>
      </c>
      <c r="B1028" s="17">
        <v>338121</v>
      </c>
      <c r="C1028" s="17">
        <v>13.4</v>
      </c>
      <c r="D1028" s="17">
        <v>29.18</v>
      </c>
      <c r="E1028" s="17">
        <v>671.1</v>
      </c>
      <c r="F1028" s="17">
        <v>77.31</v>
      </c>
      <c r="G1028" s="17">
        <v>-101.1</v>
      </c>
      <c r="H1028" s="17">
        <v>-16.2</v>
      </c>
      <c r="I1028" s="17">
        <v>32.770000000000003</v>
      </c>
      <c r="J1028" s="17">
        <v>305.89999999999998</v>
      </c>
      <c r="K1028" s="17">
        <v>593.79999999999995</v>
      </c>
      <c r="L1028" s="17">
        <v>-84.9</v>
      </c>
      <c r="M1028" s="17">
        <v>0.115</v>
      </c>
      <c r="N1028" s="17">
        <v>570</v>
      </c>
      <c r="O1028" s="17">
        <v>61.12</v>
      </c>
      <c r="P1028" s="17">
        <v>508.9</v>
      </c>
      <c r="Q1028" s="17">
        <v>395.5</v>
      </c>
      <c r="R1028" s="17">
        <v>480.4</v>
      </c>
      <c r="S1028" s="17">
        <v>26.1</v>
      </c>
      <c r="T1028" s="17">
        <v>58.06</v>
      </c>
      <c r="U1028" s="17">
        <v>1.105</v>
      </c>
      <c r="V1028" s="17">
        <v>181</v>
      </c>
      <c r="W1028" s="17">
        <v>27.4</v>
      </c>
      <c r="X1028" s="17">
        <v>0.66500000000000004</v>
      </c>
      <c r="Y1028" s="17">
        <v>6.6465990000000001</v>
      </c>
      <c r="Z1028" s="7">
        <f t="shared" si="330"/>
        <v>26.75</v>
      </c>
      <c r="AA1028" s="7">
        <f t="shared" si="344"/>
        <v>299.89999999999998</v>
      </c>
      <c r="AB1028" s="2">
        <f t="shared" si="331"/>
        <v>543.59100000000001</v>
      </c>
      <c r="AC1028" s="42">
        <f t="shared" si="332"/>
        <v>3.6485026472573892</v>
      </c>
      <c r="AD1028" s="42">
        <f t="shared" si="333"/>
        <v>2.1183206369976402</v>
      </c>
      <c r="AE1028" s="42">
        <f t="shared" si="334"/>
        <v>0.84710574091024049</v>
      </c>
      <c r="AF1028" s="42">
        <f t="shared" si="335"/>
        <v>388.53177926554565</v>
      </c>
      <c r="AG1028" s="42">
        <f t="shared" si="336"/>
        <v>372.99050809492383</v>
      </c>
      <c r="AH1028" s="6">
        <f t="shared" si="337"/>
        <v>379.68</v>
      </c>
      <c r="AI1028" s="4">
        <v>27.326755160028299</v>
      </c>
      <c r="AJ1028" s="4">
        <f t="shared" si="345"/>
        <v>300.47675516002829</v>
      </c>
      <c r="AK1028" s="8">
        <f t="shared" si="338"/>
        <v>0.21000612567707511</v>
      </c>
      <c r="AL1028" s="8">
        <f t="shared" si="339"/>
        <v>443.83991552468007</v>
      </c>
      <c r="AM1028" s="8">
        <f t="shared" si="340"/>
        <v>2.703622569812584</v>
      </c>
      <c r="AN1028" s="8">
        <f t="shared" si="341"/>
        <v>45.423232444172129</v>
      </c>
      <c r="AO1028" s="22">
        <f t="shared" si="342"/>
        <v>9.8811712309415153E-3</v>
      </c>
      <c r="AP1028" s="22">
        <f t="shared" si="343"/>
        <v>0.10926680618946512</v>
      </c>
      <c r="AQ1028" s="19">
        <f t="shared" si="346"/>
        <v>0.10926680618946512</v>
      </c>
      <c r="AX1028">
        <v>0.20650227313586342</v>
      </c>
      <c r="AY1028">
        <v>57.853448275862071</v>
      </c>
      <c r="AZ1028">
        <v>2.4105603448275863</v>
      </c>
      <c r="BA1028">
        <v>1.952553879310345</v>
      </c>
      <c r="BB1028">
        <v>7.3189655172413772</v>
      </c>
      <c r="BC1028">
        <v>0.30495689655172403</v>
      </c>
      <c r="BD1028">
        <v>1.647596982758621</v>
      </c>
      <c r="BE1028">
        <v>0.16475969827586212</v>
      </c>
      <c r="BF1028">
        <v>0</v>
      </c>
      <c r="BG1028">
        <v>26.75</v>
      </c>
      <c r="BH1028">
        <v>1.2688227899006714</v>
      </c>
      <c r="BI1028">
        <v>3.5133808210696946</v>
      </c>
      <c r="BJ1028">
        <v>2.0398689047130647</v>
      </c>
      <c r="BK1028">
        <v>0.46519321445169115</v>
      </c>
      <c r="BL1028">
        <v>1.2922033734769198E-3</v>
      </c>
      <c r="BP1028" s="50">
        <f t="shared" si="347"/>
        <v>1.2692027752093313</v>
      </c>
      <c r="BQ1028" s="50">
        <f t="shared" si="348"/>
        <v>6.5903879310344846E-2</v>
      </c>
      <c r="BR1028" s="50">
        <f t="shared" si="349"/>
        <v>0.47856295479242233</v>
      </c>
      <c r="BS1028" s="50">
        <f t="shared" si="350"/>
        <v>0.50698274991988257</v>
      </c>
      <c r="BT1028" s="50">
        <f t="shared" si="351"/>
        <v>1.329341541090062E-3</v>
      </c>
      <c r="BU1028" s="50">
        <f t="shared" si="351"/>
        <v>1.4082854164441183E-3</v>
      </c>
    </row>
    <row r="1029" spans="1:73" x14ac:dyDescent="0.25">
      <c r="A1029" s="21">
        <v>43739.54583333333</v>
      </c>
      <c r="B1029" s="17">
        <v>338122</v>
      </c>
      <c r="C1029" s="17">
        <v>13.41</v>
      </c>
      <c r="D1029" s="17">
        <v>29.18</v>
      </c>
      <c r="E1029" s="17">
        <v>671.1</v>
      </c>
      <c r="F1029" s="17">
        <v>77.19</v>
      </c>
      <c r="G1029" s="17">
        <v>-101.6</v>
      </c>
      <c r="H1029" s="17">
        <v>-16.93</v>
      </c>
      <c r="I1029" s="17">
        <v>32.770000000000003</v>
      </c>
      <c r="J1029" s="17">
        <v>305.89999999999998</v>
      </c>
      <c r="K1029" s="17">
        <v>593.9</v>
      </c>
      <c r="L1029" s="17">
        <v>-84.7</v>
      </c>
      <c r="M1029" s="17">
        <v>0.115</v>
      </c>
      <c r="N1029" s="17">
        <v>569.5</v>
      </c>
      <c r="O1029" s="17">
        <v>60.26</v>
      </c>
      <c r="P1029" s="17">
        <v>509.2</v>
      </c>
      <c r="Q1029" s="17">
        <v>395</v>
      </c>
      <c r="R1029" s="17">
        <v>479.7</v>
      </c>
      <c r="S1029" s="17">
        <v>26.11</v>
      </c>
      <c r="T1029" s="17">
        <v>58.13</v>
      </c>
      <c r="U1029" s="17">
        <v>0.91500000000000004</v>
      </c>
      <c r="V1029" s="17">
        <v>299.5</v>
      </c>
      <c r="W1029" s="17">
        <v>27.2</v>
      </c>
      <c r="X1029" s="17">
        <v>0.66500000000000004</v>
      </c>
      <c r="Y1029" s="17">
        <v>6.6450519999999997</v>
      </c>
      <c r="Z1029" s="7">
        <f t="shared" si="330"/>
        <v>26.655000000000001</v>
      </c>
      <c r="AA1029" s="7">
        <f t="shared" si="344"/>
        <v>299.80499999999995</v>
      </c>
      <c r="AB1029" s="2">
        <f t="shared" si="331"/>
        <v>543.59100000000001</v>
      </c>
      <c r="AC1029" s="42">
        <f t="shared" si="332"/>
        <v>3.5527720073252778</v>
      </c>
      <c r="AD1029" s="42">
        <f t="shared" si="333"/>
        <v>2.0652263678581839</v>
      </c>
      <c r="AE1029" s="42">
        <f t="shared" si="334"/>
        <v>0.8440746626244926</v>
      </c>
      <c r="AF1029" s="42">
        <f t="shared" si="335"/>
        <v>386.65124134844967</v>
      </c>
      <c r="AG1029" s="42">
        <f t="shared" si="336"/>
        <v>371.18519169451167</v>
      </c>
      <c r="AH1029" s="6">
        <f t="shared" si="337"/>
        <v>379.2</v>
      </c>
      <c r="AI1029" s="4">
        <v>26.908483660258501</v>
      </c>
      <c r="AJ1029" s="4">
        <f t="shared" si="345"/>
        <v>300.0584836602585</v>
      </c>
      <c r="AK1029" s="8">
        <f t="shared" si="338"/>
        <v>0.20980661654587379</v>
      </c>
      <c r="AL1029" s="8">
        <f t="shared" si="339"/>
        <v>441.3031869307535</v>
      </c>
      <c r="AM1029" s="8">
        <f t="shared" si="340"/>
        <v>2.4602286479105961</v>
      </c>
      <c r="AN1029" s="8">
        <f t="shared" si="341"/>
        <v>18.166276728771418</v>
      </c>
      <c r="AO1029" s="22">
        <f t="shared" si="342"/>
        <v>1.0548563612702936E-2</v>
      </c>
      <c r="AP1029" s="22">
        <f t="shared" si="343"/>
        <v>0.11664688617450775</v>
      </c>
      <c r="AQ1029" s="19">
        <f t="shared" si="346"/>
        <v>0.11664688617450775</v>
      </c>
      <c r="AX1029">
        <v>0.20549981898111253</v>
      </c>
      <c r="AY1029">
        <v>57.853448275862071</v>
      </c>
      <c r="AZ1029">
        <v>2.4105603448275863</v>
      </c>
      <c r="BA1029">
        <v>1.952553879310345</v>
      </c>
      <c r="BB1029">
        <v>7.3017241379310338</v>
      </c>
      <c r="BC1029">
        <v>0.30423850574712641</v>
      </c>
      <c r="BD1029">
        <v>1.6483153735632186</v>
      </c>
      <c r="BE1029">
        <v>0.16483153735632186</v>
      </c>
      <c r="BF1029">
        <v>0</v>
      </c>
      <c r="BG1029">
        <v>26.655000000000001</v>
      </c>
      <c r="BH1029">
        <v>1.0506541653928638</v>
      </c>
      <c r="BI1029">
        <v>3.4938099375660729</v>
      </c>
      <c r="BJ1029">
        <v>2.0309517167071585</v>
      </c>
      <c r="BK1029">
        <v>0.46344402283479996</v>
      </c>
      <c r="BL1029">
        <v>1.2873445078744443E-3</v>
      </c>
      <c r="BP1029" s="50">
        <f t="shared" si="347"/>
        <v>1.0509688138611206</v>
      </c>
      <c r="BQ1029" s="50">
        <f t="shared" si="348"/>
        <v>6.593261494252875E-2</v>
      </c>
      <c r="BR1029" s="50">
        <f t="shared" si="349"/>
        <v>0.47464435432615537</v>
      </c>
      <c r="BS1029" s="50">
        <f t="shared" si="350"/>
        <v>0.5033775317554674</v>
      </c>
      <c r="BT1029" s="50">
        <f t="shared" si="351"/>
        <v>1.3184565397948761E-3</v>
      </c>
      <c r="BU1029" s="50">
        <f t="shared" si="351"/>
        <v>1.3982709215429651E-3</v>
      </c>
    </row>
    <row r="1030" spans="1:73" x14ac:dyDescent="0.25">
      <c r="A1030" s="21">
        <v>43739.546527777777</v>
      </c>
      <c r="B1030" s="17">
        <v>338123</v>
      </c>
      <c r="C1030" s="17">
        <v>13.41</v>
      </c>
      <c r="D1030" s="17">
        <v>29.19</v>
      </c>
      <c r="E1030" s="17">
        <v>670.9</v>
      </c>
      <c r="F1030" s="17">
        <v>77.11</v>
      </c>
      <c r="G1030" s="17">
        <v>-101.8</v>
      </c>
      <c r="H1030" s="17">
        <v>-16.899999999999999</v>
      </c>
      <c r="I1030" s="17">
        <v>32.78</v>
      </c>
      <c r="J1030" s="17">
        <v>305.89999999999998</v>
      </c>
      <c r="K1030" s="17">
        <v>593.79999999999995</v>
      </c>
      <c r="L1030" s="17">
        <v>-84.9</v>
      </c>
      <c r="M1030" s="17">
        <v>0.115</v>
      </c>
      <c r="N1030" s="17">
        <v>569.1</v>
      </c>
      <c r="O1030" s="17">
        <v>60.21</v>
      </c>
      <c r="P1030" s="17">
        <v>508.9</v>
      </c>
      <c r="Q1030" s="17">
        <v>394.9</v>
      </c>
      <c r="R1030" s="17">
        <v>479.8</v>
      </c>
      <c r="S1030" s="17">
        <v>26.11</v>
      </c>
      <c r="T1030" s="17">
        <v>58.94</v>
      </c>
      <c r="U1030" s="17">
        <v>1.1000000000000001</v>
      </c>
      <c r="V1030" s="17">
        <v>298.5</v>
      </c>
      <c r="W1030" s="17">
        <v>26.9</v>
      </c>
      <c r="X1030" s="17">
        <v>0.66500000000000004</v>
      </c>
      <c r="Y1030" s="17">
        <v>6.6469969999999998</v>
      </c>
      <c r="Z1030" s="7">
        <f t="shared" ref="Z1030:Z1093" si="352">AVERAGE(S1030,W1030)</f>
        <v>26.504999999999999</v>
      </c>
      <c r="AA1030" s="7">
        <f t="shared" si="344"/>
        <v>299.65499999999997</v>
      </c>
      <c r="AB1030" s="2">
        <f t="shared" ref="AB1030:AB1093" si="353">E1030*$U$1827</f>
        <v>543.42899999999997</v>
      </c>
      <c r="AC1030" s="42">
        <f t="shared" ref="AC1030:AC1093" si="354">0.61121*EXP((18.678 - (AI1030/234.5))*(AI1030/(257.15+Z1030)))</f>
        <v>3.7047126823803005</v>
      </c>
      <c r="AD1030" s="42">
        <f t="shared" ref="AD1030:AD1093" si="355">T1030*AC1030/100</f>
        <v>2.1835576549949489</v>
      </c>
      <c r="AE1030" s="42">
        <f t="shared" ref="AE1030:AE1093" si="356">1.72*(AD1030/AA1030)^(0.143)</f>
        <v>0.85088744419981488</v>
      </c>
      <c r="AF1030" s="42">
        <f t="shared" ref="AF1030:AF1093" si="357">AE1030*$U$1834*AA1030^4</f>
        <v>388.99255446454191</v>
      </c>
      <c r="AG1030" s="42">
        <f t="shared" ref="AG1030:AG1093" si="358">$U$1831*AF1030</f>
        <v>373.43285228596022</v>
      </c>
      <c r="AH1030" s="6">
        <f t="shared" ref="AH1030:AH1093" si="359">$U$1831*($U$1832*Q1030+$U$1833*R1030)</f>
        <v>379.10399999999998</v>
      </c>
      <c r="AI1030" s="4">
        <v>27.538153382014499</v>
      </c>
      <c r="AJ1030" s="4">
        <f t="shared" si="345"/>
        <v>300.68815338201449</v>
      </c>
      <c r="AK1030" s="8">
        <f t="shared" ref="AK1030:AK1093" si="360">(4*$U$1834*AA1030^3) / $U$1838</f>
        <v>0.2094918594599989</v>
      </c>
      <c r="AL1030" s="8">
        <f t="shared" ref="AL1030:AL1093" si="361">$U$1831*$U$1834*AA1030^4   +    $U$1838*AK1030*(AJ1030-AA1030)</f>
        <v>445.179375842779</v>
      </c>
      <c r="AM1030" s="8">
        <f t="shared" ref="AM1030:AM1093" si="362">1.4*0.135*SQRT(U1030/$U$1844)</f>
        <v>2.697498841519677</v>
      </c>
      <c r="AN1030" s="8">
        <f t="shared" ref="AN1030:AN1093" si="363">AM1030*$U$1838*(AJ1030-AA1030)</f>
        <v>81.183272388435199</v>
      </c>
      <c r="AO1030" s="22">
        <f t="shared" ref="AO1030:AO1093" si="364">(AB1030+AH1030-AL1030-AN1030)/$U$1824</f>
        <v>9.0197148833352486E-3</v>
      </c>
      <c r="AP1030" s="22">
        <f t="shared" ref="AP1030:AP1093" si="365">AO1030*10*$U$1841*$U$1842</f>
        <v>9.9740750869238712E-2</v>
      </c>
      <c r="AQ1030" s="19">
        <f t="shared" si="346"/>
        <v>9.9740750869238712E-2</v>
      </c>
      <c r="AX1030">
        <v>0.2039253324840897</v>
      </c>
      <c r="AY1030">
        <v>57.836206896551722</v>
      </c>
      <c r="AZ1030">
        <v>2.4098419540229883</v>
      </c>
      <c r="BA1030">
        <v>1.9519719827586206</v>
      </c>
      <c r="BB1030">
        <v>7.3189655172413826</v>
      </c>
      <c r="BC1030">
        <v>0.30495689655172425</v>
      </c>
      <c r="BD1030">
        <v>1.6470150862068964</v>
      </c>
      <c r="BE1030">
        <v>0.16470150862068966</v>
      </c>
      <c r="BF1030">
        <v>0</v>
      </c>
      <c r="BG1030">
        <v>26.504999999999999</v>
      </c>
      <c r="BH1030">
        <v>1.2630815103083608</v>
      </c>
      <c r="BI1030">
        <v>3.4631018972277512</v>
      </c>
      <c r="BJ1030">
        <v>2.0411522582260364</v>
      </c>
      <c r="BK1030">
        <v>0.46206623328113411</v>
      </c>
      <c r="BL1030">
        <v>1.283517314669817E-3</v>
      </c>
      <c r="BP1030" s="50">
        <f t="shared" si="347"/>
        <v>1.2634597762264839</v>
      </c>
      <c r="BQ1030" s="50">
        <f t="shared" si="348"/>
        <v>6.5880603448275857E-2</v>
      </c>
      <c r="BR1030" s="50">
        <f t="shared" si="349"/>
        <v>0.47540705490840374</v>
      </c>
      <c r="BS1030" s="50">
        <f t="shared" si="350"/>
        <v>0.50372008004012259</v>
      </c>
      <c r="BT1030" s="50">
        <f t="shared" si="351"/>
        <v>1.3205751525233438E-3</v>
      </c>
      <c r="BU1030" s="50">
        <f t="shared" si="351"/>
        <v>1.3992224445558961E-3</v>
      </c>
    </row>
    <row r="1031" spans="1:73" x14ac:dyDescent="0.25">
      <c r="A1031" s="21">
        <v>43739.546527777777</v>
      </c>
      <c r="B1031" s="17">
        <v>338124</v>
      </c>
      <c r="C1031" s="17">
        <v>13.4</v>
      </c>
      <c r="D1031" s="17">
        <v>29.19</v>
      </c>
      <c r="E1031" s="17">
        <v>671.8</v>
      </c>
      <c r="F1031" s="17">
        <v>77.510000000000005</v>
      </c>
      <c r="G1031" s="17">
        <v>-100.4</v>
      </c>
      <c r="H1031" s="17">
        <v>-17.690000000000001</v>
      </c>
      <c r="I1031" s="17">
        <v>32.78</v>
      </c>
      <c r="J1031" s="17">
        <v>305.89999999999998</v>
      </c>
      <c r="K1031" s="17">
        <v>594.29999999999995</v>
      </c>
      <c r="L1031" s="17">
        <v>-82.8</v>
      </c>
      <c r="M1031" s="17">
        <v>0.115</v>
      </c>
      <c r="N1031" s="17">
        <v>571.4</v>
      </c>
      <c r="O1031" s="17">
        <v>59.83</v>
      </c>
      <c r="P1031" s="17">
        <v>511.5</v>
      </c>
      <c r="Q1031" s="17">
        <v>396.2</v>
      </c>
      <c r="R1031" s="17">
        <v>479</v>
      </c>
      <c r="S1031" s="17">
        <v>26.13</v>
      </c>
      <c r="T1031" s="17">
        <v>57.98</v>
      </c>
      <c r="U1031" s="17">
        <v>1.06</v>
      </c>
      <c r="V1031" s="17">
        <v>135.5</v>
      </c>
      <c r="W1031" s="17">
        <v>26.9</v>
      </c>
      <c r="X1031" s="17">
        <v>0.66500000000000004</v>
      </c>
      <c r="Y1031" s="17">
        <v>6.6528580000000002</v>
      </c>
      <c r="Z1031" s="7">
        <f t="shared" si="352"/>
        <v>26.515000000000001</v>
      </c>
      <c r="AA1031" s="7">
        <f t="shared" ref="AA1031:AA1094" si="366">CONVERT(Z1031,"C","K")</f>
        <v>299.66499999999996</v>
      </c>
      <c r="AB1031" s="2">
        <f t="shared" si="353"/>
        <v>544.15800000000002</v>
      </c>
      <c r="AC1031" s="42">
        <f t="shared" si="354"/>
        <v>3.581639774157686</v>
      </c>
      <c r="AD1031" s="42">
        <f t="shared" si="355"/>
        <v>2.0766347410566262</v>
      </c>
      <c r="AE1031" s="42">
        <f t="shared" si="356"/>
        <v>0.84479627901989163</v>
      </c>
      <c r="AF1031" s="42">
        <f t="shared" si="357"/>
        <v>386.25946755829028</v>
      </c>
      <c r="AG1031" s="42">
        <f t="shared" si="358"/>
        <v>370.80908885595863</v>
      </c>
      <c r="AH1031" s="6">
        <f t="shared" si="359"/>
        <v>380.35199999999998</v>
      </c>
      <c r="AI1031" s="4">
        <v>27.019562066061798</v>
      </c>
      <c r="AJ1031" s="4">
        <f t="shared" ref="AJ1031:AJ1094" si="367">CONVERT(AI1031,"C","K")</f>
        <v>300.16956206606176</v>
      </c>
      <c r="AK1031" s="8">
        <f t="shared" si="360"/>
        <v>0.20951283346516877</v>
      </c>
      <c r="AL1031" s="8">
        <f t="shared" si="361"/>
        <v>442.01254365098879</v>
      </c>
      <c r="AM1031" s="8">
        <f t="shared" si="362"/>
        <v>2.6479992447128833</v>
      </c>
      <c r="AN1031" s="8">
        <f t="shared" si="363"/>
        <v>38.920009521509201</v>
      </c>
      <c r="AO1031" s="22">
        <f t="shared" si="364"/>
        <v>1.0099044719522355E-2</v>
      </c>
      <c r="AP1031" s="22">
        <f t="shared" si="365"/>
        <v>0.11167606919019511</v>
      </c>
      <c r="AQ1031" s="19">
        <f t="shared" ref="AQ1031:AQ1094" si="368">MAX(AP1031,0)</f>
        <v>0.11167606919019511</v>
      </c>
      <c r="AX1031">
        <v>0.20402998154186958</v>
      </c>
      <c r="AY1031">
        <v>57.91379310344827</v>
      </c>
      <c r="AZ1031">
        <v>2.4130747126436778</v>
      </c>
      <c r="BA1031">
        <v>1.9545905172413791</v>
      </c>
      <c r="BB1031">
        <v>7.1379310344827598</v>
      </c>
      <c r="BC1031">
        <v>0.29741379310344834</v>
      </c>
      <c r="BD1031">
        <v>1.6571767241379307</v>
      </c>
      <c r="BE1031">
        <v>0.16571767241379309</v>
      </c>
      <c r="BF1031">
        <v>0</v>
      </c>
      <c r="BG1031">
        <v>26.515000000000001</v>
      </c>
      <c r="BH1031">
        <v>1.2171512735698751</v>
      </c>
      <c r="BI1031">
        <v>3.4651417588753661</v>
      </c>
      <c r="BJ1031">
        <v>2.0090891917959373</v>
      </c>
      <c r="BK1031">
        <v>0.46562328285337667</v>
      </c>
      <c r="BL1031">
        <v>1.2933980079260462E-3</v>
      </c>
      <c r="BP1031" s="50">
        <f t="shared" ref="BP1031:BP1094" si="369">U1031*(LN((2-0.08)/0.015)/LN(($AW$13-0.08)/0.015))</f>
        <v>1.2175157843637026</v>
      </c>
      <c r="BQ1031" s="50">
        <f t="shared" ref="BQ1031:BQ1094" si="370">0.04*BD1031</f>
        <v>6.6287068965517226E-2</v>
      </c>
      <c r="BR1031" s="50">
        <f t="shared" ref="BR1031:BR1094" si="371">(0.408*AX1031*(BD1031-BE1031) + $BF$6*($BN$7/(BG1031+273))*BP1031*(BI1031-BJ1031))  /  (AX1031 + $BF$6*(1 + $BN$8*BP1031))</f>
        <v>0.47860621760040989</v>
      </c>
      <c r="BS1031" s="50">
        <f t="shared" ref="BS1031:BS1094" si="372">(0.408*AX1031*(BD1031-BQ1031) + $BF$6*($BN$7/(BG1031+273))*BP1031*(BI1031-BJ1031))  /  (AX1031 + $BF$6*(1 + $BN$8*BP1031))</f>
        <v>0.50717021753252411</v>
      </c>
      <c r="BT1031" s="50">
        <f t="shared" ref="BT1031:BU1094" si="373">BR1031/60/6</f>
        <v>1.3294617155566941E-3</v>
      </c>
      <c r="BU1031" s="50">
        <f t="shared" si="373"/>
        <v>1.4088061598125671E-3</v>
      </c>
    </row>
    <row r="1032" spans="1:73" x14ac:dyDescent="0.25">
      <c r="A1032" s="21">
        <v>43739.546527777777</v>
      </c>
      <c r="B1032" s="17">
        <v>338125</v>
      </c>
      <c r="C1032" s="17">
        <v>13.4</v>
      </c>
      <c r="D1032" s="17">
        <v>29.19</v>
      </c>
      <c r="E1032" s="17">
        <v>671.4</v>
      </c>
      <c r="F1032" s="17">
        <v>76.930000000000007</v>
      </c>
      <c r="G1032" s="17">
        <v>-100.6</v>
      </c>
      <c r="H1032" s="17">
        <v>-17.21</v>
      </c>
      <c r="I1032" s="17">
        <v>32.78</v>
      </c>
      <c r="J1032" s="17">
        <v>305.89999999999998</v>
      </c>
      <c r="K1032" s="17">
        <v>594.5</v>
      </c>
      <c r="L1032" s="17">
        <v>-83.4</v>
      </c>
      <c r="M1032" s="17">
        <v>0.115</v>
      </c>
      <c r="N1032" s="17">
        <v>570.79999999999995</v>
      </c>
      <c r="O1032" s="17">
        <v>59.72</v>
      </c>
      <c r="P1032" s="17">
        <v>511.1</v>
      </c>
      <c r="Q1032" s="17">
        <v>396.1</v>
      </c>
      <c r="R1032" s="17">
        <v>479.4</v>
      </c>
      <c r="S1032" s="17">
        <v>26.13</v>
      </c>
      <c r="T1032" s="17">
        <v>59.55</v>
      </c>
      <c r="U1032" s="17">
        <v>0.71</v>
      </c>
      <c r="V1032" s="17">
        <v>168.5</v>
      </c>
      <c r="W1032" s="17">
        <v>27.7</v>
      </c>
      <c r="X1032" s="17">
        <v>0.66500000000000004</v>
      </c>
      <c r="Y1032" s="17">
        <v>6.6452280000000004</v>
      </c>
      <c r="Z1032" s="7">
        <f t="shared" si="352"/>
        <v>26.914999999999999</v>
      </c>
      <c r="AA1032" s="7">
        <f t="shared" si="366"/>
        <v>300.065</v>
      </c>
      <c r="AB1032" s="2">
        <f t="shared" si="353"/>
        <v>543.83400000000006</v>
      </c>
      <c r="AC1032" s="42">
        <f t="shared" si="354"/>
        <v>3.6360285908417889</v>
      </c>
      <c r="AD1032" s="42">
        <f t="shared" si="355"/>
        <v>2.1652550258462853</v>
      </c>
      <c r="AE1032" s="42">
        <f t="shared" si="356"/>
        <v>0.84969771031999719</v>
      </c>
      <c r="AF1032" s="42">
        <f t="shared" si="357"/>
        <v>390.57898593076044</v>
      </c>
      <c r="AG1032" s="42">
        <f t="shared" si="358"/>
        <v>374.95582649353003</v>
      </c>
      <c r="AH1032" s="6">
        <f t="shared" si="359"/>
        <v>380.25600000000003</v>
      </c>
      <c r="AI1032" s="4">
        <v>27.289993375804201</v>
      </c>
      <c r="AJ1032" s="4">
        <f t="shared" si="367"/>
        <v>300.43999337580419</v>
      </c>
      <c r="AK1032" s="8">
        <f t="shared" si="360"/>
        <v>0.21035294206897645</v>
      </c>
      <c r="AL1032" s="8">
        <f t="shared" si="361"/>
        <v>443.57923920517521</v>
      </c>
      <c r="AM1032" s="8">
        <f t="shared" si="362"/>
        <v>2.1671755812577809</v>
      </c>
      <c r="AN1032" s="8">
        <f t="shared" si="363"/>
        <v>23.673266071444839</v>
      </c>
      <c r="AO1032" s="22">
        <f t="shared" si="364"/>
        <v>1.0400939727127547E-2</v>
      </c>
      <c r="AP1032" s="22">
        <f t="shared" si="365"/>
        <v>0.11501444907599948</v>
      </c>
      <c r="AQ1032" s="19">
        <f t="shared" si="368"/>
        <v>0.11501444907599948</v>
      </c>
      <c r="AX1032">
        <v>0.20825315397329422</v>
      </c>
      <c r="AY1032">
        <v>57.879310344827587</v>
      </c>
      <c r="AZ1032">
        <v>2.4116379310344827</v>
      </c>
      <c r="BA1032">
        <v>1.9534267241379311</v>
      </c>
      <c r="BB1032">
        <v>7.1810344827586166</v>
      </c>
      <c r="BC1032">
        <v>0.29920977011494237</v>
      </c>
      <c r="BD1032">
        <v>1.6542169540229887</v>
      </c>
      <c r="BE1032">
        <v>0.1654216954022989</v>
      </c>
      <c r="BF1032">
        <v>0</v>
      </c>
      <c r="BG1032">
        <v>26.914999999999999</v>
      </c>
      <c r="BH1032">
        <v>0.81526170210812376</v>
      </c>
      <c r="BI1032">
        <v>3.5475994006500264</v>
      </c>
      <c r="BJ1032">
        <v>2.1125954430870904</v>
      </c>
      <c r="BK1032">
        <v>0.46442457749403948</v>
      </c>
      <c r="BL1032">
        <v>1.2900682708167765E-3</v>
      </c>
      <c r="BP1032" s="50">
        <f t="shared" si="369"/>
        <v>0.81550585556436672</v>
      </c>
      <c r="BQ1032" s="50">
        <f t="shared" si="370"/>
        <v>6.616867816091955E-2</v>
      </c>
      <c r="BR1032" s="50">
        <f t="shared" si="371"/>
        <v>0.47316388204395787</v>
      </c>
      <c r="BS1032" s="50">
        <f t="shared" si="372"/>
        <v>0.50248752465143487</v>
      </c>
      <c r="BT1032" s="50">
        <f t="shared" si="373"/>
        <v>1.3143441167887719E-3</v>
      </c>
      <c r="BU1032" s="50">
        <f t="shared" si="373"/>
        <v>1.3957986795873191E-3</v>
      </c>
    </row>
    <row r="1033" spans="1:73" x14ac:dyDescent="0.25">
      <c r="A1033" s="21">
        <v>43739.546527777777</v>
      </c>
      <c r="B1033" s="17">
        <v>338126</v>
      </c>
      <c r="C1033" s="17">
        <v>13.4</v>
      </c>
      <c r="D1033" s="17">
        <v>29.2</v>
      </c>
      <c r="E1033" s="17">
        <v>671.2</v>
      </c>
      <c r="F1033" s="17">
        <v>76.930000000000007</v>
      </c>
      <c r="G1033" s="17">
        <v>-101.9</v>
      </c>
      <c r="H1033" s="17">
        <v>-16.670000000000002</v>
      </c>
      <c r="I1033" s="17">
        <v>32.79</v>
      </c>
      <c r="J1033" s="17">
        <v>305.89999999999998</v>
      </c>
      <c r="K1033" s="17">
        <v>594.29999999999995</v>
      </c>
      <c r="L1033" s="17">
        <v>-85.2</v>
      </c>
      <c r="M1033" s="17">
        <v>0.115</v>
      </c>
      <c r="N1033" s="17">
        <v>569.29999999999995</v>
      </c>
      <c r="O1033" s="17">
        <v>60.26</v>
      </c>
      <c r="P1033" s="17">
        <v>509</v>
      </c>
      <c r="Q1033" s="17">
        <v>394.8</v>
      </c>
      <c r="R1033" s="17">
        <v>480.1</v>
      </c>
      <c r="S1033" s="17">
        <v>26.13</v>
      </c>
      <c r="T1033" s="17">
        <v>62.09</v>
      </c>
      <c r="U1033" s="17">
        <v>0.34</v>
      </c>
      <c r="V1033" s="17">
        <v>182.5</v>
      </c>
      <c r="W1033" s="17">
        <v>28.3</v>
      </c>
      <c r="X1033" s="17">
        <v>0.66400000000000003</v>
      </c>
      <c r="Y1033" s="17">
        <v>6.6385930000000002</v>
      </c>
      <c r="Z1033" s="7">
        <f t="shared" si="352"/>
        <v>27.215</v>
      </c>
      <c r="AA1033" s="7">
        <f t="shared" si="366"/>
        <v>300.36499999999995</v>
      </c>
      <c r="AB1033" s="2">
        <f t="shared" si="353"/>
        <v>543.67200000000003</v>
      </c>
      <c r="AC1033" s="42">
        <f t="shared" si="354"/>
        <v>3.6775542252365772</v>
      </c>
      <c r="AD1033" s="42">
        <f t="shared" si="355"/>
        <v>2.2833934184493909</v>
      </c>
      <c r="AE1033" s="42">
        <f t="shared" si="356"/>
        <v>0.85605494425312978</v>
      </c>
      <c r="AF1033" s="42">
        <f t="shared" si="357"/>
        <v>395.07722939021295</v>
      </c>
      <c r="AG1033" s="42">
        <f t="shared" si="358"/>
        <v>379.27414021460442</v>
      </c>
      <c r="AH1033" s="6">
        <f t="shared" si="359"/>
        <v>379.00799999999998</v>
      </c>
      <c r="AI1033" s="4">
        <v>27.494075957857198</v>
      </c>
      <c r="AJ1033" s="4">
        <f t="shared" si="367"/>
        <v>300.64407595785718</v>
      </c>
      <c r="AK1033" s="8">
        <f t="shared" si="360"/>
        <v>0.21098449519106177</v>
      </c>
      <c r="AL1033" s="8">
        <f t="shared" si="361"/>
        <v>444.76402333051686</v>
      </c>
      <c r="AM1033" s="8">
        <f t="shared" si="362"/>
        <v>1.4996999699939986</v>
      </c>
      <c r="AN1033" s="8">
        <f t="shared" si="363"/>
        <v>12.19178488984271</v>
      </c>
      <c r="AO1033" s="22">
        <f t="shared" si="364"/>
        <v>1.0603265502754554E-2</v>
      </c>
      <c r="AP1033" s="22">
        <f t="shared" si="365"/>
        <v>0.11725178418495323</v>
      </c>
      <c r="AQ1033" s="19">
        <f t="shared" si="368"/>
        <v>0.11725178418495323</v>
      </c>
      <c r="AX1033">
        <v>0.21146856616383528</v>
      </c>
      <c r="AY1033">
        <v>57.862068965517246</v>
      </c>
      <c r="AZ1033">
        <v>2.4109195402298851</v>
      </c>
      <c r="BA1033">
        <v>1.9528448275862071</v>
      </c>
      <c r="BB1033">
        <v>7.3534482758620703</v>
      </c>
      <c r="BC1033">
        <v>0.30639367816091961</v>
      </c>
      <c r="BD1033">
        <v>1.6464511494252876</v>
      </c>
      <c r="BE1033">
        <v>0.16464511494252876</v>
      </c>
      <c r="BF1033">
        <v>0</v>
      </c>
      <c r="BG1033">
        <v>27.215</v>
      </c>
      <c r="BH1033">
        <v>0.39040701227712971</v>
      </c>
      <c r="BI1033">
        <v>3.6105592500284027</v>
      </c>
      <c r="BJ1033">
        <v>2.2417962383426353</v>
      </c>
      <c r="BK1033">
        <v>0.46128971786433798</v>
      </c>
      <c r="BL1033">
        <v>1.2813603274009389E-3</v>
      </c>
      <c r="BP1033" s="50">
        <f t="shared" si="369"/>
        <v>0.39052393083364045</v>
      </c>
      <c r="BQ1033" s="50">
        <f t="shared" si="370"/>
        <v>6.5858045977011503E-2</v>
      </c>
      <c r="BR1033" s="50">
        <f t="shared" si="371"/>
        <v>0.46549827852018782</v>
      </c>
      <c r="BS1033" s="50">
        <f t="shared" si="372"/>
        <v>0.49550553162563965</v>
      </c>
      <c r="BT1033" s="50">
        <f t="shared" si="373"/>
        <v>1.2930507736671883E-3</v>
      </c>
      <c r="BU1033" s="50">
        <f t="shared" si="373"/>
        <v>1.3764042545156658E-3</v>
      </c>
    </row>
    <row r="1034" spans="1:73" x14ac:dyDescent="0.25">
      <c r="A1034" s="21">
        <v>43739.546527777777</v>
      </c>
      <c r="B1034" s="17">
        <v>338127</v>
      </c>
      <c r="C1034" s="17">
        <v>13.4</v>
      </c>
      <c r="D1034" s="17">
        <v>29.2</v>
      </c>
      <c r="E1034" s="17">
        <v>670.7</v>
      </c>
      <c r="F1034" s="17">
        <v>77.069999999999993</v>
      </c>
      <c r="G1034" s="17">
        <v>-102.9</v>
      </c>
      <c r="H1034" s="17">
        <v>-18</v>
      </c>
      <c r="I1034" s="17">
        <v>32.81</v>
      </c>
      <c r="J1034" s="17">
        <v>306</v>
      </c>
      <c r="K1034" s="17">
        <v>593.70000000000005</v>
      </c>
      <c r="L1034" s="17">
        <v>-84.9</v>
      </c>
      <c r="M1034" s="17">
        <v>0.115</v>
      </c>
      <c r="N1034" s="17">
        <v>567.9</v>
      </c>
      <c r="O1034" s="17">
        <v>59.07</v>
      </c>
      <c r="P1034" s="17">
        <v>508.8</v>
      </c>
      <c r="Q1034" s="17">
        <v>394</v>
      </c>
      <c r="R1034" s="17">
        <v>478.8</v>
      </c>
      <c r="S1034" s="17">
        <v>26.13</v>
      </c>
      <c r="T1034" s="17">
        <v>61.94</v>
      </c>
      <c r="U1034" s="17">
        <v>0.46</v>
      </c>
      <c r="V1034" s="17">
        <v>120.5</v>
      </c>
      <c r="W1034" s="17">
        <v>28.05</v>
      </c>
      <c r="X1034" s="17">
        <v>0.66300000000000003</v>
      </c>
      <c r="Y1034" s="17">
        <v>6.6309699999999996</v>
      </c>
      <c r="Z1034" s="7">
        <f t="shared" si="352"/>
        <v>27.09</v>
      </c>
      <c r="AA1034" s="7">
        <f t="shared" si="366"/>
        <v>300.23999999999995</v>
      </c>
      <c r="AB1034" s="2">
        <f t="shared" si="353"/>
        <v>543.26700000000005</v>
      </c>
      <c r="AC1034" s="42">
        <f t="shared" si="354"/>
        <v>3.4769912005169732</v>
      </c>
      <c r="AD1034" s="42">
        <f t="shared" si="355"/>
        <v>2.1536483496002132</v>
      </c>
      <c r="AE1034" s="42">
        <f t="shared" si="356"/>
        <v>0.84897409638795285</v>
      </c>
      <c r="AF1034" s="42">
        <f t="shared" si="357"/>
        <v>391.15753796118037</v>
      </c>
      <c r="AG1034" s="42">
        <f t="shared" si="358"/>
        <v>375.51123644273315</v>
      </c>
      <c r="AH1034" s="6">
        <f t="shared" si="359"/>
        <v>378.24</v>
      </c>
      <c r="AI1034" s="4">
        <v>26.6178113227332</v>
      </c>
      <c r="AJ1034" s="4">
        <f t="shared" si="367"/>
        <v>299.76781132273317</v>
      </c>
      <c r="AK1034" s="8">
        <f t="shared" si="360"/>
        <v>0.21072119466005082</v>
      </c>
      <c r="AL1034" s="8">
        <f t="shared" si="361"/>
        <v>439.41333167180704</v>
      </c>
      <c r="AM1034" s="8">
        <f t="shared" si="362"/>
        <v>1.7443910112127956</v>
      </c>
      <c r="AN1034" s="8">
        <f t="shared" si="363"/>
        <v>-23.993847461347269</v>
      </c>
      <c r="AO1034" s="22">
        <f t="shared" si="364"/>
        <v>1.1522227945773142E-2</v>
      </c>
      <c r="AP1034" s="22">
        <f t="shared" si="365"/>
        <v>0.1274137466497148</v>
      </c>
      <c r="AQ1034" s="19">
        <f t="shared" si="368"/>
        <v>0.1274137466497148</v>
      </c>
      <c r="AX1034">
        <v>0.21012377500631091</v>
      </c>
      <c r="AY1034">
        <v>57.818965517241388</v>
      </c>
      <c r="AZ1034">
        <v>2.4091235632183912</v>
      </c>
      <c r="BA1034">
        <v>1.9513900862068969</v>
      </c>
      <c r="BB1034">
        <v>7.3103448275862082</v>
      </c>
      <c r="BC1034">
        <v>0.30459770114942536</v>
      </c>
      <c r="BD1034">
        <v>1.6467923850574715</v>
      </c>
      <c r="BE1034">
        <v>0.16467923850574717</v>
      </c>
      <c r="BF1034">
        <v>0</v>
      </c>
      <c r="BG1034">
        <v>27.09</v>
      </c>
      <c r="BH1034">
        <v>0.52819772249258723</v>
      </c>
      <c r="BI1034">
        <v>3.5842087043473208</v>
      </c>
      <c r="BJ1034">
        <v>2.2200588714727303</v>
      </c>
      <c r="BK1034">
        <v>0.46102809804742495</v>
      </c>
      <c r="BL1034">
        <v>1.2806336056872915E-3</v>
      </c>
      <c r="BP1034" s="50">
        <f t="shared" si="369"/>
        <v>0.52835590642198416</v>
      </c>
      <c r="BQ1034" s="50">
        <f t="shared" si="370"/>
        <v>6.5871695402298855E-2</v>
      </c>
      <c r="BR1034" s="50">
        <f t="shared" si="371"/>
        <v>0.46670180740455958</v>
      </c>
      <c r="BS1034" s="50">
        <f t="shared" si="372"/>
        <v>0.49643542219218489</v>
      </c>
      <c r="BT1034" s="50">
        <f t="shared" si="373"/>
        <v>1.2963939094571099E-3</v>
      </c>
      <c r="BU1034" s="50">
        <f t="shared" si="373"/>
        <v>1.3789872838671803E-3</v>
      </c>
    </row>
    <row r="1035" spans="1:73" x14ac:dyDescent="0.25">
      <c r="A1035" s="21">
        <v>43739.546527777777</v>
      </c>
      <c r="B1035" s="17">
        <v>338128</v>
      </c>
      <c r="C1035" s="17">
        <v>13.4</v>
      </c>
      <c r="D1035" s="17">
        <v>29.2</v>
      </c>
      <c r="E1035" s="17">
        <v>670.5</v>
      </c>
      <c r="F1035" s="17">
        <v>77.290000000000006</v>
      </c>
      <c r="G1035" s="17">
        <v>-102.5</v>
      </c>
      <c r="H1035" s="17">
        <v>-18.13</v>
      </c>
      <c r="I1035" s="17">
        <v>32.82</v>
      </c>
      <c r="J1035" s="17">
        <v>306</v>
      </c>
      <c r="K1035" s="17">
        <v>593.20000000000005</v>
      </c>
      <c r="L1035" s="17">
        <v>-84.4</v>
      </c>
      <c r="M1035" s="17">
        <v>0.115</v>
      </c>
      <c r="N1035" s="17">
        <v>568</v>
      </c>
      <c r="O1035" s="17">
        <v>59.16</v>
      </c>
      <c r="P1035" s="17">
        <v>508.8</v>
      </c>
      <c r="Q1035" s="17">
        <v>394.5</v>
      </c>
      <c r="R1035" s="17">
        <v>478.8</v>
      </c>
      <c r="S1035" s="17">
        <v>26.15</v>
      </c>
      <c r="T1035" s="17">
        <v>59.25</v>
      </c>
      <c r="U1035" s="17">
        <v>1.155</v>
      </c>
      <c r="V1035" s="17">
        <v>69</v>
      </c>
      <c r="W1035" s="17">
        <v>26.95</v>
      </c>
      <c r="X1035" s="17">
        <v>0.66400000000000003</v>
      </c>
      <c r="Y1035" s="17">
        <v>6.6350009999999999</v>
      </c>
      <c r="Z1035" s="7">
        <f t="shared" si="352"/>
        <v>26.549999999999997</v>
      </c>
      <c r="AA1035" s="7">
        <f t="shared" si="366"/>
        <v>299.7</v>
      </c>
      <c r="AB1035" s="2">
        <f t="shared" si="353"/>
        <v>543.10500000000002</v>
      </c>
      <c r="AC1035" s="42">
        <f t="shared" si="354"/>
        <v>3.8585234966526638</v>
      </c>
      <c r="AD1035" s="42">
        <f t="shared" si="355"/>
        <v>2.2861751717667032</v>
      </c>
      <c r="AE1035" s="42">
        <f t="shared" si="356"/>
        <v>0.85647541619698864</v>
      </c>
      <c r="AF1035" s="42">
        <f t="shared" si="357"/>
        <v>391.78240908696966</v>
      </c>
      <c r="AG1035" s="42">
        <f t="shared" si="358"/>
        <v>376.11111272349086</v>
      </c>
      <c r="AH1035" s="6">
        <f t="shared" si="359"/>
        <v>378.71999999999997</v>
      </c>
      <c r="AI1035" s="4">
        <v>28.168381504184602</v>
      </c>
      <c r="AJ1035" s="4">
        <f t="shared" si="367"/>
        <v>301.31838150418457</v>
      </c>
      <c r="AK1035" s="8">
        <f t="shared" si="360"/>
        <v>0.20958625350760041</v>
      </c>
      <c r="AL1035" s="8">
        <f t="shared" si="361"/>
        <v>449.01886656918424</v>
      </c>
      <c r="AM1035" s="8">
        <f t="shared" si="362"/>
        <v>2.7641137820285184</v>
      </c>
      <c r="AN1035" s="8">
        <f t="shared" si="363"/>
        <v>130.30986876924143</v>
      </c>
      <c r="AO1035" s="22">
        <f t="shared" si="364"/>
        <v>7.797702786344978E-3</v>
      </c>
      <c r="AP1035" s="22">
        <f t="shared" si="365"/>
        <v>8.6227640343949807E-2</v>
      </c>
      <c r="AQ1035" s="19">
        <f t="shared" si="368"/>
        <v>8.6227640343949807E-2</v>
      </c>
      <c r="AX1035">
        <v>0.20439660911581883</v>
      </c>
      <c r="AY1035">
        <v>57.801724137931039</v>
      </c>
      <c r="AZ1035">
        <v>2.4084051724137931</v>
      </c>
      <c r="BA1035">
        <v>1.9508081896551726</v>
      </c>
      <c r="BB1035">
        <v>7.2672413793103461</v>
      </c>
      <c r="BC1035">
        <v>0.30280172413793111</v>
      </c>
      <c r="BD1035">
        <v>1.6480064655172415</v>
      </c>
      <c r="BE1035">
        <v>0.16480064655172416</v>
      </c>
      <c r="BF1035">
        <v>0</v>
      </c>
      <c r="BG1035">
        <v>26.549999999999997</v>
      </c>
      <c r="BH1035">
        <v>1.3262355858237789</v>
      </c>
      <c r="BI1035">
        <v>3.4722895208437881</v>
      </c>
      <c r="BJ1035">
        <v>2.0573315410999444</v>
      </c>
      <c r="BK1035">
        <v>0.46253561244809827</v>
      </c>
      <c r="BL1035">
        <v>1.2848211456891619E-3</v>
      </c>
      <c r="BP1035" s="50">
        <f t="shared" si="369"/>
        <v>1.326632765037808</v>
      </c>
      <c r="BQ1035" s="50">
        <f t="shared" si="370"/>
        <v>6.5920258620689662E-2</v>
      </c>
      <c r="BR1035" s="50">
        <f t="shared" si="371"/>
        <v>0.47648663751311554</v>
      </c>
      <c r="BS1035" s="50">
        <f t="shared" si="372"/>
        <v>0.50473845667186701</v>
      </c>
      <c r="BT1035" s="50">
        <f t="shared" si="373"/>
        <v>1.3235739930919877E-3</v>
      </c>
      <c r="BU1035" s="50">
        <f t="shared" si="373"/>
        <v>1.402051268532964E-3</v>
      </c>
    </row>
    <row r="1036" spans="1:73" x14ac:dyDescent="0.25">
      <c r="A1036" s="21">
        <v>43739.547222222223</v>
      </c>
      <c r="B1036" s="17">
        <v>338129</v>
      </c>
      <c r="C1036" s="17">
        <v>13.4</v>
      </c>
      <c r="D1036" s="17">
        <v>29.21</v>
      </c>
      <c r="E1036" s="17">
        <v>670.1</v>
      </c>
      <c r="F1036" s="17">
        <v>77.3</v>
      </c>
      <c r="G1036" s="17">
        <v>-102.1</v>
      </c>
      <c r="H1036" s="17">
        <v>-18.329999999999998</v>
      </c>
      <c r="I1036" s="17">
        <v>32.83</v>
      </c>
      <c r="J1036" s="17">
        <v>306</v>
      </c>
      <c r="K1036" s="17">
        <v>592.79999999999995</v>
      </c>
      <c r="L1036" s="17">
        <v>-83.8</v>
      </c>
      <c r="M1036" s="17">
        <v>0.115</v>
      </c>
      <c r="N1036" s="17">
        <v>568</v>
      </c>
      <c r="O1036" s="17">
        <v>58.97</v>
      </c>
      <c r="P1036" s="17">
        <v>509</v>
      </c>
      <c r="Q1036" s="17">
        <v>394.9</v>
      </c>
      <c r="R1036" s="17">
        <v>478.7</v>
      </c>
      <c r="S1036" s="17">
        <v>26.16</v>
      </c>
      <c r="T1036" s="17">
        <v>60.88</v>
      </c>
      <c r="U1036" s="17">
        <v>9.5000000000000001E-2</v>
      </c>
      <c r="V1036" s="17">
        <v>124</v>
      </c>
      <c r="W1036" s="17">
        <v>27.45</v>
      </c>
      <c r="X1036" s="17">
        <v>0.66200000000000003</v>
      </c>
      <c r="Y1036" s="17">
        <v>6.622306</v>
      </c>
      <c r="Z1036" s="7">
        <f t="shared" si="352"/>
        <v>26.805</v>
      </c>
      <c r="AA1036" s="7">
        <f t="shared" si="366"/>
        <v>299.95499999999998</v>
      </c>
      <c r="AB1036" s="2">
        <f t="shared" si="353"/>
        <v>542.78100000000006</v>
      </c>
      <c r="AC1036" s="42">
        <f t="shared" si="354"/>
        <v>3.9064798714184379</v>
      </c>
      <c r="AD1036" s="42">
        <f t="shared" si="355"/>
        <v>2.3782649457195451</v>
      </c>
      <c r="AE1036" s="42">
        <f t="shared" si="356"/>
        <v>0.86122105204273591</v>
      </c>
      <c r="AF1036" s="42">
        <f t="shared" si="357"/>
        <v>395.29572616773874</v>
      </c>
      <c r="AG1036" s="42">
        <f t="shared" si="358"/>
        <v>379.48389712102914</v>
      </c>
      <c r="AH1036" s="6">
        <f t="shared" si="359"/>
        <v>379.10399999999998</v>
      </c>
      <c r="AI1036" s="4">
        <v>28.384107142711802</v>
      </c>
      <c r="AJ1036" s="4">
        <f t="shared" si="367"/>
        <v>301.53410714271178</v>
      </c>
      <c r="AK1036" s="8">
        <f t="shared" si="360"/>
        <v>0.21012168875119575</v>
      </c>
      <c r="AL1036" s="8">
        <f t="shared" si="361"/>
        <v>450.30018972800553</v>
      </c>
      <c r="AM1036" s="8">
        <f t="shared" si="362"/>
        <v>0.79273261570342868</v>
      </c>
      <c r="AN1036" s="8">
        <f t="shared" si="363"/>
        <v>36.465217601462015</v>
      </c>
      <c r="AO1036" s="22">
        <f t="shared" si="364"/>
        <v>9.906482523285064E-3</v>
      </c>
      <c r="AP1036" s="22">
        <f t="shared" si="365"/>
        <v>0.10954670054715493</v>
      </c>
      <c r="AQ1036" s="19">
        <f t="shared" si="368"/>
        <v>0.10954670054715493</v>
      </c>
      <c r="AX1036">
        <v>0.20708451903174754</v>
      </c>
      <c r="AY1036">
        <v>57.767241379310349</v>
      </c>
      <c r="AZ1036">
        <v>2.406968390804598</v>
      </c>
      <c r="BA1036">
        <v>1.9496443965517245</v>
      </c>
      <c r="BB1036">
        <v>7.224137931034484</v>
      </c>
      <c r="BC1036">
        <v>0.30100574712643685</v>
      </c>
      <c r="BD1036">
        <v>1.6486386494252876</v>
      </c>
      <c r="BE1036">
        <v>0.16486386494252878</v>
      </c>
      <c r="BF1036">
        <v>0</v>
      </c>
      <c r="BG1036">
        <v>26.805</v>
      </c>
      <c r="BH1036">
        <v>0.10908431225390389</v>
      </c>
      <c r="BI1036">
        <v>3.5247549261294835</v>
      </c>
      <c r="BJ1036">
        <v>2.1458707990276293</v>
      </c>
      <c r="BK1036">
        <v>0.45885254197931141</v>
      </c>
      <c r="BL1036">
        <v>1.2745903943869761E-3</v>
      </c>
      <c r="BP1036" s="50">
        <f t="shared" si="369"/>
        <v>0.10911698067410541</v>
      </c>
      <c r="BQ1036" s="50">
        <f t="shared" si="370"/>
        <v>6.5945545977011508E-2</v>
      </c>
      <c r="BR1036" s="50">
        <f t="shared" si="371"/>
        <v>0.46005995384932075</v>
      </c>
      <c r="BS1036" s="50">
        <f t="shared" si="372"/>
        <v>0.49043211936524944</v>
      </c>
      <c r="BT1036" s="50">
        <f t="shared" si="373"/>
        <v>1.2779443162481132E-3</v>
      </c>
      <c r="BU1036" s="50">
        <f t="shared" si="373"/>
        <v>1.3623114426812484E-3</v>
      </c>
    </row>
    <row r="1037" spans="1:73" x14ac:dyDescent="0.25">
      <c r="A1037" s="21">
        <v>43739.547222222223</v>
      </c>
      <c r="B1037" s="17">
        <v>338130</v>
      </c>
      <c r="C1037" s="17">
        <v>13.4</v>
      </c>
      <c r="D1037" s="17">
        <v>29.21</v>
      </c>
      <c r="E1037" s="17">
        <v>669.1</v>
      </c>
      <c r="F1037" s="17">
        <v>77.010000000000005</v>
      </c>
      <c r="G1037" s="17">
        <v>-102.3</v>
      </c>
      <c r="H1037" s="17">
        <v>-19.600000000000001</v>
      </c>
      <c r="I1037" s="17">
        <v>32.840000000000003</v>
      </c>
      <c r="J1037" s="17">
        <v>306</v>
      </c>
      <c r="K1037" s="17">
        <v>592.1</v>
      </c>
      <c r="L1037" s="17">
        <v>-82.7</v>
      </c>
      <c r="M1037" s="17">
        <v>0.115</v>
      </c>
      <c r="N1037" s="17">
        <v>566.79999999999995</v>
      </c>
      <c r="O1037" s="17">
        <v>57.41</v>
      </c>
      <c r="P1037" s="17">
        <v>509.4</v>
      </c>
      <c r="Q1037" s="17">
        <v>394.8</v>
      </c>
      <c r="R1037" s="17">
        <v>477.5</v>
      </c>
      <c r="S1037" s="17">
        <v>26.18</v>
      </c>
      <c r="T1037" s="17">
        <v>59.12</v>
      </c>
      <c r="U1037" s="17">
        <v>0.62</v>
      </c>
      <c r="V1037" s="17">
        <v>199</v>
      </c>
      <c r="W1037" s="17">
        <v>28</v>
      </c>
      <c r="X1037" s="17">
        <v>0.66200000000000003</v>
      </c>
      <c r="Y1037" s="17">
        <v>6.6154849999999996</v>
      </c>
      <c r="Z1037" s="7">
        <f t="shared" si="352"/>
        <v>27.09</v>
      </c>
      <c r="AA1037" s="7">
        <f t="shared" si="366"/>
        <v>300.23999999999995</v>
      </c>
      <c r="AB1037" s="2">
        <f t="shared" si="353"/>
        <v>541.971</v>
      </c>
      <c r="AC1037" s="42">
        <f t="shared" si="354"/>
        <v>3.8023318168195188</v>
      </c>
      <c r="AD1037" s="42">
        <f t="shared" si="355"/>
        <v>2.2479385701036994</v>
      </c>
      <c r="AE1037" s="42">
        <f t="shared" si="356"/>
        <v>0.85419223433424529</v>
      </c>
      <c r="AF1037" s="42">
        <f t="shared" si="357"/>
        <v>393.56175029286129</v>
      </c>
      <c r="AG1037" s="42">
        <f t="shared" si="358"/>
        <v>377.8192802811468</v>
      </c>
      <c r="AH1037" s="6">
        <f t="shared" si="359"/>
        <v>379.00799999999998</v>
      </c>
      <c r="AI1037" s="4">
        <v>27.996197116962801</v>
      </c>
      <c r="AJ1037" s="4">
        <f t="shared" si="367"/>
        <v>301.14619711696275</v>
      </c>
      <c r="AK1037" s="8">
        <f t="shared" si="360"/>
        <v>0.21072119466005082</v>
      </c>
      <c r="AL1037" s="8">
        <f t="shared" si="361"/>
        <v>447.87428877158374</v>
      </c>
      <c r="AM1037" s="8">
        <f t="shared" si="362"/>
        <v>2.0251666598085207</v>
      </c>
      <c r="AN1037" s="8">
        <f t="shared" si="363"/>
        <v>53.459381490645733</v>
      </c>
      <c r="AO1037" s="22">
        <f t="shared" si="364"/>
        <v>9.554175897965627E-3</v>
      </c>
      <c r="AP1037" s="22">
        <f t="shared" si="365"/>
        <v>0.10565086483615133</v>
      </c>
      <c r="AQ1037" s="19">
        <f t="shared" si="368"/>
        <v>0.10565086483615133</v>
      </c>
      <c r="AX1037">
        <v>0.21012377500631091</v>
      </c>
      <c r="AY1037">
        <v>57.681034482758626</v>
      </c>
      <c r="AZ1037">
        <v>2.4033764367816093</v>
      </c>
      <c r="BA1037">
        <v>1.9467349137931036</v>
      </c>
      <c r="BB1037">
        <v>7.1293103448275854</v>
      </c>
      <c r="BC1037">
        <v>0.29705459770114939</v>
      </c>
      <c r="BD1037">
        <v>1.6496803160919542</v>
      </c>
      <c r="BE1037">
        <v>0.16496803160919543</v>
      </c>
      <c r="BF1037">
        <v>0</v>
      </c>
      <c r="BG1037">
        <v>27.09</v>
      </c>
      <c r="BH1037">
        <v>0.71191866944653059</v>
      </c>
      <c r="BI1037">
        <v>3.5842087043473208</v>
      </c>
      <c r="BJ1037">
        <v>2.1189841860101359</v>
      </c>
      <c r="BK1037">
        <v>0.46427906483299686</v>
      </c>
      <c r="BL1037">
        <v>1.2896640689805468E-3</v>
      </c>
      <c r="BP1037" s="50">
        <f t="shared" si="369"/>
        <v>0.71213187387310906</v>
      </c>
      <c r="BQ1037" s="50">
        <f t="shared" si="370"/>
        <v>6.598721264367817E-2</v>
      </c>
      <c r="BR1037" s="50">
        <f t="shared" si="371"/>
        <v>0.47190241107792302</v>
      </c>
      <c r="BS1037" s="50">
        <f t="shared" si="372"/>
        <v>0.50138530257585601</v>
      </c>
      <c r="BT1037" s="50">
        <f t="shared" si="373"/>
        <v>1.3108400307720086E-3</v>
      </c>
      <c r="BU1037" s="50">
        <f t="shared" si="373"/>
        <v>1.3927369515996E-3</v>
      </c>
    </row>
    <row r="1038" spans="1:73" x14ac:dyDescent="0.25">
      <c r="A1038" s="21">
        <v>43739.547222222223</v>
      </c>
      <c r="B1038" s="17">
        <v>338131</v>
      </c>
      <c r="C1038" s="17">
        <v>13.4</v>
      </c>
      <c r="D1038" s="17">
        <v>29.21</v>
      </c>
      <c r="E1038" s="17">
        <v>669.5</v>
      </c>
      <c r="F1038" s="17">
        <v>76.94</v>
      </c>
      <c r="G1038" s="17">
        <v>-101.2</v>
      </c>
      <c r="H1038" s="17">
        <v>-18.920000000000002</v>
      </c>
      <c r="I1038" s="17">
        <v>32.85</v>
      </c>
      <c r="J1038" s="17">
        <v>306</v>
      </c>
      <c r="K1038" s="17">
        <v>592.5</v>
      </c>
      <c r="L1038" s="17">
        <v>-82.3</v>
      </c>
      <c r="M1038" s="17">
        <v>0.115</v>
      </c>
      <c r="N1038" s="17">
        <v>568.20000000000005</v>
      </c>
      <c r="O1038" s="17">
        <v>58.03</v>
      </c>
      <c r="P1038" s="17">
        <v>510.2</v>
      </c>
      <c r="Q1038" s="17">
        <v>395.9</v>
      </c>
      <c r="R1038" s="17">
        <v>478.2</v>
      </c>
      <c r="S1038" s="17">
        <v>26.2</v>
      </c>
      <c r="T1038" s="17">
        <v>58.57</v>
      </c>
      <c r="U1038" s="17">
        <v>0.68</v>
      </c>
      <c r="V1038" s="17">
        <v>257.5</v>
      </c>
      <c r="W1038" s="17">
        <v>28</v>
      </c>
      <c r="X1038" s="17">
        <v>0.66200000000000003</v>
      </c>
      <c r="Y1038" s="17">
        <v>6.6229019999999998</v>
      </c>
      <c r="Z1038" s="7">
        <f t="shared" si="352"/>
        <v>27.1</v>
      </c>
      <c r="AA1038" s="7">
        <f t="shared" si="366"/>
        <v>300.25</v>
      </c>
      <c r="AB1038" s="2">
        <f t="shared" si="353"/>
        <v>542.29500000000007</v>
      </c>
      <c r="AC1038" s="42">
        <f t="shared" si="354"/>
        <v>3.6592344034071314</v>
      </c>
      <c r="AD1038" s="42">
        <f t="shared" si="355"/>
        <v>2.1432135900755567</v>
      </c>
      <c r="AE1038" s="42">
        <f t="shared" si="356"/>
        <v>0.84838061307276458</v>
      </c>
      <c r="AF1038" s="42">
        <f t="shared" si="357"/>
        <v>390.93617443095491</v>
      </c>
      <c r="AG1038" s="42">
        <f t="shared" si="358"/>
        <v>375.29872745371671</v>
      </c>
      <c r="AH1038" s="6">
        <f t="shared" si="359"/>
        <v>380.06399999999996</v>
      </c>
      <c r="AI1038" s="4">
        <v>27.405921463260601</v>
      </c>
      <c r="AJ1038" s="4">
        <f t="shared" si="367"/>
        <v>300.55592146326057</v>
      </c>
      <c r="AK1038" s="8">
        <f t="shared" si="360"/>
        <v>0.210742250636586</v>
      </c>
      <c r="AL1038" s="8">
        <f t="shared" si="361"/>
        <v>444.24873002879326</v>
      </c>
      <c r="AM1038" s="8">
        <f t="shared" si="362"/>
        <v>2.1208960370560366</v>
      </c>
      <c r="AN1038" s="8">
        <f t="shared" si="363"/>
        <v>18.900348543792717</v>
      </c>
      <c r="AO1038" s="22">
        <f t="shared" si="364"/>
        <v>1.0454953391594005E-2</v>
      </c>
      <c r="AP1038" s="22">
        <f t="shared" si="365"/>
        <v>0.11561173663117899</v>
      </c>
      <c r="AQ1038" s="19">
        <f t="shared" si="368"/>
        <v>0.11561173663117899</v>
      </c>
      <c r="AX1038">
        <v>0.21023109299087567</v>
      </c>
      <c r="AY1038">
        <v>57.71551724137931</v>
      </c>
      <c r="AZ1038">
        <v>2.4048132183908044</v>
      </c>
      <c r="BA1038">
        <v>1.9478987068965516</v>
      </c>
      <c r="BB1038">
        <v>7.0948275862068977</v>
      </c>
      <c r="BC1038">
        <v>0.29561781609195409</v>
      </c>
      <c r="BD1038">
        <v>1.6522808908045976</v>
      </c>
      <c r="BE1038">
        <v>0.16522808908045977</v>
      </c>
      <c r="BF1038">
        <v>0</v>
      </c>
      <c r="BG1038">
        <v>27.1</v>
      </c>
      <c r="BH1038">
        <v>0.78081402455425941</v>
      </c>
      <c r="BI1038">
        <v>3.5863105663510555</v>
      </c>
      <c r="BJ1038">
        <v>2.100502098711813</v>
      </c>
      <c r="BK1038">
        <v>0.46581322423163724</v>
      </c>
      <c r="BL1038">
        <v>1.293925622865659E-3</v>
      </c>
      <c r="BP1038" s="50">
        <f t="shared" si="369"/>
        <v>0.78104786166728091</v>
      </c>
      <c r="BQ1038" s="50">
        <f t="shared" si="370"/>
        <v>6.6091235632183901E-2</v>
      </c>
      <c r="BR1038" s="50">
        <f t="shared" si="371"/>
        <v>0.47416707764636862</v>
      </c>
      <c r="BS1038" s="50">
        <f t="shared" si="372"/>
        <v>0.5035883726368614</v>
      </c>
      <c r="BT1038" s="50">
        <f t="shared" si="373"/>
        <v>1.3171307712399128E-3</v>
      </c>
      <c r="BU1038" s="50">
        <f t="shared" si="373"/>
        <v>1.3988565906579483E-3</v>
      </c>
    </row>
    <row r="1039" spans="1:73" x14ac:dyDescent="0.25">
      <c r="A1039" s="21">
        <v>43739.547222222223</v>
      </c>
      <c r="B1039" s="17">
        <v>338132</v>
      </c>
      <c r="C1039" s="17">
        <v>13.4</v>
      </c>
      <c r="D1039" s="17">
        <v>29.22</v>
      </c>
      <c r="E1039" s="17">
        <v>670.5</v>
      </c>
      <c r="F1039" s="17">
        <v>77.06</v>
      </c>
      <c r="G1039" s="17">
        <v>-101.3</v>
      </c>
      <c r="H1039" s="17">
        <v>-18.8</v>
      </c>
      <c r="I1039" s="17">
        <v>32.869999999999997</v>
      </c>
      <c r="J1039" s="17">
        <v>306</v>
      </c>
      <c r="K1039" s="17">
        <v>593.4</v>
      </c>
      <c r="L1039" s="17">
        <v>-82.5</v>
      </c>
      <c r="M1039" s="17">
        <v>0.115</v>
      </c>
      <c r="N1039" s="17">
        <v>569.1</v>
      </c>
      <c r="O1039" s="17">
        <v>58.26</v>
      </c>
      <c r="P1039" s="17">
        <v>510.9</v>
      </c>
      <c r="Q1039" s="17">
        <v>395.9</v>
      </c>
      <c r="R1039" s="17">
        <v>478.5</v>
      </c>
      <c r="S1039" s="17">
        <v>26.22</v>
      </c>
      <c r="T1039" s="17">
        <v>60.64</v>
      </c>
      <c r="U1039" s="17">
        <v>1.0649999999999999</v>
      </c>
      <c r="V1039" s="17">
        <v>203.5</v>
      </c>
      <c r="W1039" s="17">
        <v>27.9</v>
      </c>
      <c r="X1039" s="17">
        <v>0.66300000000000003</v>
      </c>
      <c r="Y1039" s="17">
        <v>6.6283240000000001</v>
      </c>
      <c r="Z1039" s="7">
        <f t="shared" si="352"/>
        <v>27.06</v>
      </c>
      <c r="AA1039" s="7">
        <f t="shared" si="366"/>
        <v>300.20999999999998</v>
      </c>
      <c r="AB1039" s="2">
        <f t="shared" si="353"/>
        <v>543.10500000000002</v>
      </c>
      <c r="AC1039" s="42">
        <f t="shared" si="354"/>
        <v>3.8274115685001653</v>
      </c>
      <c r="AD1039" s="42">
        <f t="shared" si="355"/>
        <v>2.3209423751385003</v>
      </c>
      <c r="AE1039" s="42">
        <f t="shared" si="356"/>
        <v>0.85811729084548705</v>
      </c>
      <c r="AF1039" s="42">
        <f t="shared" si="357"/>
        <v>395.21218846241612</v>
      </c>
      <c r="AG1039" s="42">
        <f t="shared" si="358"/>
        <v>379.40370092391947</v>
      </c>
      <c r="AH1039" s="6">
        <f t="shared" si="359"/>
        <v>380.06399999999996</v>
      </c>
      <c r="AI1039" s="4">
        <v>28.094556185823802</v>
      </c>
      <c r="AJ1039" s="4">
        <f t="shared" si="367"/>
        <v>301.2445561858238</v>
      </c>
      <c r="AK1039" s="8">
        <f t="shared" si="360"/>
        <v>0.21065803514563658</v>
      </c>
      <c r="AL1039" s="8">
        <f t="shared" si="361"/>
        <v>448.48353612045219</v>
      </c>
      <c r="AM1039" s="8">
        <f t="shared" si="362"/>
        <v>2.6542371785505527</v>
      </c>
      <c r="AN1039" s="8">
        <f t="shared" si="363"/>
        <v>79.989741733600539</v>
      </c>
      <c r="AO1039" s="22">
        <f t="shared" si="364"/>
        <v>8.9861416017983035E-3</v>
      </c>
      <c r="AP1039" s="22">
        <f t="shared" si="365"/>
        <v>9.936949475383465E-2</v>
      </c>
      <c r="AQ1039" s="19">
        <f t="shared" si="368"/>
        <v>9.936949475383465E-2</v>
      </c>
      <c r="AX1039">
        <v>0.20980209741084427</v>
      </c>
      <c r="AY1039">
        <v>57.801724137931039</v>
      </c>
      <c r="AZ1039">
        <v>2.4084051724137931</v>
      </c>
      <c r="BA1039">
        <v>1.9508081896551726</v>
      </c>
      <c r="BB1039">
        <v>7.1206896551724164</v>
      </c>
      <c r="BC1039">
        <v>0.29669540229885066</v>
      </c>
      <c r="BD1039">
        <v>1.6541127873563219</v>
      </c>
      <c r="BE1039">
        <v>0.16541127873563222</v>
      </c>
      <c r="BF1039">
        <v>0</v>
      </c>
      <c r="BG1039">
        <v>27.06</v>
      </c>
      <c r="BH1039">
        <v>1.2228925531621855</v>
      </c>
      <c r="BI1039">
        <v>3.577909554459219</v>
      </c>
      <c r="BJ1039">
        <v>2.1696443538240704</v>
      </c>
      <c r="BK1039">
        <v>0.46592719376189662</v>
      </c>
      <c r="BL1039">
        <v>1.2942422048941573E-3</v>
      </c>
      <c r="BP1039" s="50">
        <f t="shared" si="369"/>
        <v>1.2232587833465502</v>
      </c>
      <c r="BQ1039" s="50">
        <f t="shared" si="370"/>
        <v>6.6164511494252884E-2</v>
      </c>
      <c r="BR1039" s="50">
        <f t="shared" si="371"/>
        <v>0.47872047692285402</v>
      </c>
      <c r="BS1039" s="50">
        <f t="shared" si="372"/>
        <v>0.50745677762873853</v>
      </c>
      <c r="BT1039" s="50">
        <f t="shared" si="373"/>
        <v>1.3297791025634834E-3</v>
      </c>
      <c r="BU1039" s="50">
        <f t="shared" si="373"/>
        <v>1.4096021600798292E-3</v>
      </c>
    </row>
    <row r="1040" spans="1:73" x14ac:dyDescent="0.25">
      <c r="A1040" s="21">
        <v>43739.547222222223</v>
      </c>
      <c r="B1040" s="17">
        <v>338133</v>
      </c>
      <c r="C1040" s="17">
        <v>13.41</v>
      </c>
      <c r="D1040" s="17">
        <v>29.22</v>
      </c>
      <c r="E1040" s="17">
        <v>670.8</v>
      </c>
      <c r="F1040" s="17">
        <v>77.08</v>
      </c>
      <c r="G1040" s="17">
        <v>-101.8</v>
      </c>
      <c r="H1040" s="17">
        <v>-18.059999999999999</v>
      </c>
      <c r="I1040" s="17">
        <v>32.89</v>
      </c>
      <c r="J1040" s="17">
        <v>306</v>
      </c>
      <c r="K1040" s="17">
        <v>593.70000000000005</v>
      </c>
      <c r="L1040" s="17">
        <v>-83.7</v>
      </c>
      <c r="M1040" s="17">
        <v>0.115</v>
      </c>
      <c r="N1040" s="17">
        <v>569</v>
      </c>
      <c r="O1040" s="17">
        <v>59.02</v>
      </c>
      <c r="P1040" s="17">
        <v>510</v>
      </c>
      <c r="Q1040" s="17">
        <v>395.6</v>
      </c>
      <c r="R1040" s="17">
        <v>479.3</v>
      </c>
      <c r="S1040" s="17">
        <v>26.24</v>
      </c>
      <c r="T1040" s="17">
        <v>59.17</v>
      </c>
      <c r="U1040" s="17">
        <v>0.34499999999999997</v>
      </c>
      <c r="V1040" s="17">
        <v>66.5</v>
      </c>
      <c r="W1040" s="17">
        <v>27.75</v>
      </c>
      <c r="X1040" s="17">
        <v>0.66400000000000003</v>
      </c>
      <c r="Y1040" s="17">
        <v>6.638306</v>
      </c>
      <c r="Z1040" s="7">
        <f t="shared" si="352"/>
        <v>26.994999999999997</v>
      </c>
      <c r="AA1040" s="7">
        <f t="shared" si="366"/>
        <v>300.14499999999998</v>
      </c>
      <c r="AB1040" s="2">
        <f t="shared" si="353"/>
        <v>543.34799999999996</v>
      </c>
      <c r="AC1040" s="42">
        <f t="shared" si="354"/>
        <v>3.7268527285515343</v>
      </c>
      <c r="AD1040" s="42">
        <f t="shared" si="355"/>
        <v>2.2051787594839429</v>
      </c>
      <c r="AE1040" s="42">
        <f t="shared" si="356"/>
        <v>0.85188811883403237</v>
      </c>
      <c r="AF1040" s="42">
        <f t="shared" si="357"/>
        <v>392.00361511328117</v>
      </c>
      <c r="AG1040" s="42">
        <f t="shared" si="358"/>
        <v>376.32347050874989</v>
      </c>
      <c r="AH1040" s="6">
        <f t="shared" si="359"/>
        <v>379.77600000000001</v>
      </c>
      <c r="AI1040" s="4">
        <v>27.677829929352299</v>
      </c>
      <c r="AJ1040" s="4">
        <f t="shared" si="367"/>
        <v>300.82782992935228</v>
      </c>
      <c r="AK1040" s="8">
        <f t="shared" si="360"/>
        <v>0.21052123282919422</v>
      </c>
      <c r="AL1040" s="8">
        <f t="shared" si="361"/>
        <v>445.93966659633503</v>
      </c>
      <c r="AM1040" s="8">
        <f t="shared" si="362"/>
        <v>1.5106869298435066</v>
      </c>
      <c r="AN1040" s="8">
        <f t="shared" si="363"/>
        <v>30.048825730221015</v>
      </c>
      <c r="AO1040" s="22">
        <f t="shared" si="364"/>
        <v>1.0180052029192728E-2</v>
      </c>
      <c r="AP1040" s="22">
        <f t="shared" si="365"/>
        <v>0.11257185469970696</v>
      </c>
      <c r="AQ1040" s="19">
        <f t="shared" si="368"/>
        <v>0.11257185469970696</v>
      </c>
      <c r="AX1040">
        <v>0.20910654969243403</v>
      </c>
      <c r="AY1040">
        <v>57.827586206896548</v>
      </c>
      <c r="AZ1040">
        <v>2.4094827586206895</v>
      </c>
      <c r="BA1040">
        <v>1.9516810344827586</v>
      </c>
      <c r="BB1040">
        <v>7.2155172413793096</v>
      </c>
      <c r="BC1040">
        <v>0.3006465517241379</v>
      </c>
      <c r="BD1040">
        <v>1.6510344827586207</v>
      </c>
      <c r="BE1040">
        <v>0.1651034482758621</v>
      </c>
      <c r="BF1040">
        <v>0</v>
      </c>
      <c r="BG1040">
        <v>26.994999999999997</v>
      </c>
      <c r="BH1040">
        <v>0.39614829186944039</v>
      </c>
      <c r="BI1040">
        <v>3.5642944658471118</v>
      </c>
      <c r="BJ1040">
        <v>2.1089930354417361</v>
      </c>
      <c r="BK1040">
        <v>0.46235091074506535</v>
      </c>
      <c r="BL1040">
        <v>1.2843080854029593E-3</v>
      </c>
      <c r="BP1040" s="50">
        <f t="shared" si="369"/>
        <v>0.39626692981648809</v>
      </c>
      <c r="BQ1040" s="50">
        <f t="shared" si="370"/>
        <v>6.604137931034483E-2</v>
      </c>
      <c r="BR1040" s="50">
        <f t="shared" si="371"/>
        <v>0.46666596832277202</v>
      </c>
      <c r="BS1040" s="50">
        <f t="shared" si="372"/>
        <v>0.49666042265302679</v>
      </c>
      <c r="BT1040" s="50">
        <f t="shared" si="373"/>
        <v>1.2962943564521444E-3</v>
      </c>
      <c r="BU1040" s="50">
        <f t="shared" si="373"/>
        <v>1.3796122851472967E-3</v>
      </c>
    </row>
    <row r="1041" spans="1:73" x14ac:dyDescent="0.25">
      <c r="A1041" s="21">
        <v>43739.547222222223</v>
      </c>
      <c r="B1041" s="17">
        <v>338134</v>
      </c>
      <c r="C1041" s="17">
        <v>13.39</v>
      </c>
      <c r="D1041" s="17">
        <v>29.22</v>
      </c>
      <c r="E1041" s="17">
        <v>670.8</v>
      </c>
      <c r="F1041" s="17">
        <v>76.94</v>
      </c>
      <c r="G1041" s="17">
        <v>-102</v>
      </c>
      <c r="H1041" s="17">
        <v>-17.579999999999998</v>
      </c>
      <c r="I1041" s="17">
        <v>32.909999999999997</v>
      </c>
      <c r="J1041" s="17">
        <v>306.10000000000002</v>
      </c>
      <c r="K1041" s="17">
        <v>593.9</v>
      </c>
      <c r="L1041" s="17">
        <v>-84.4</v>
      </c>
      <c r="M1041" s="17">
        <v>0.115</v>
      </c>
      <c r="N1041" s="17">
        <v>568.79999999999995</v>
      </c>
      <c r="O1041" s="17">
        <v>59.36</v>
      </c>
      <c r="P1041" s="17">
        <v>509.5</v>
      </c>
      <c r="Q1041" s="17">
        <v>395.5</v>
      </c>
      <c r="R1041" s="17">
        <v>479.9</v>
      </c>
      <c r="S1041" s="17">
        <v>26.26</v>
      </c>
      <c r="T1041" s="17">
        <v>59.92</v>
      </c>
      <c r="U1041" s="17">
        <v>0.24</v>
      </c>
      <c r="V1041" s="17">
        <v>181</v>
      </c>
      <c r="W1041" s="17">
        <v>28.65</v>
      </c>
      <c r="X1041" s="17">
        <v>0.66300000000000003</v>
      </c>
      <c r="Y1041" s="17">
        <v>6.6313500000000003</v>
      </c>
      <c r="Z1041" s="7">
        <f t="shared" si="352"/>
        <v>27.454999999999998</v>
      </c>
      <c r="AA1041" s="7">
        <f t="shared" si="366"/>
        <v>300.60499999999996</v>
      </c>
      <c r="AB1041" s="2">
        <f t="shared" si="353"/>
        <v>543.34799999999996</v>
      </c>
      <c r="AC1041" s="42">
        <f t="shared" si="354"/>
        <v>3.8377964753877283</v>
      </c>
      <c r="AD1041" s="42">
        <f t="shared" si="355"/>
        <v>2.2996076480523269</v>
      </c>
      <c r="AE1041" s="42">
        <f t="shared" si="356"/>
        <v>0.85682370995803747</v>
      </c>
      <c r="AF1041" s="42">
        <f t="shared" si="357"/>
        <v>396.69738220277071</v>
      </c>
      <c r="AG1041" s="42">
        <f t="shared" si="358"/>
        <v>380.82948691465987</v>
      </c>
      <c r="AH1041" s="6">
        <f t="shared" si="359"/>
        <v>379.68</v>
      </c>
      <c r="AI1041" s="4">
        <v>28.1756820032066</v>
      </c>
      <c r="AJ1041" s="4">
        <f t="shared" si="367"/>
        <v>301.32568200320657</v>
      </c>
      <c r="AK1041" s="8">
        <f t="shared" si="360"/>
        <v>0.21149064686737909</v>
      </c>
      <c r="AL1041" s="8">
        <f t="shared" si="361"/>
        <v>448.90648189071271</v>
      </c>
      <c r="AM1041" s="8">
        <f t="shared" si="362"/>
        <v>1.26</v>
      </c>
      <c r="AN1041" s="8">
        <f t="shared" si="363"/>
        <v>26.451768109294584</v>
      </c>
      <c r="AO1041" s="22">
        <f t="shared" si="364"/>
        <v>1.0192215265140511E-2</v>
      </c>
      <c r="AP1041" s="22">
        <f t="shared" si="365"/>
        <v>0.112706356765695</v>
      </c>
      <c r="AQ1041" s="19">
        <f t="shared" si="368"/>
        <v>0.112706356765695</v>
      </c>
      <c r="AX1041">
        <v>0.21407085600325437</v>
      </c>
      <c r="AY1041">
        <v>57.827586206896548</v>
      </c>
      <c r="AZ1041">
        <v>2.4094827586206895</v>
      </c>
      <c r="BA1041">
        <v>1.9516810344827586</v>
      </c>
      <c r="BB1041">
        <v>7.2758620689655151</v>
      </c>
      <c r="BC1041">
        <v>0.30316091954022978</v>
      </c>
      <c r="BD1041">
        <v>1.6485201149425288</v>
      </c>
      <c r="BE1041">
        <v>0.16485201149425288</v>
      </c>
      <c r="BF1041">
        <v>0</v>
      </c>
      <c r="BG1041">
        <v>27.454999999999998</v>
      </c>
      <c r="BH1041">
        <v>0.27558142043091505</v>
      </c>
      <c r="BI1041">
        <v>3.6616255763249503</v>
      </c>
      <c r="BJ1041">
        <v>2.1940460453339101</v>
      </c>
      <c r="BK1041">
        <v>0.46361053383646245</v>
      </c>
      <c r="BL1041">
        <v>1.2878070384346179E-3</v>
      </c>
      <c r="BP1041" s="50">
        <f t="shared" si="369"/>
        <v>0.27566395117668735</v>
      </c>
      <c r="BQ1041" s="50">
        <f t="shared" si="370"/>
        <v>6.5940804597701158E-2</v>
      </c>
      <c r="BR1041" s="50">
        <f t="shared" si="371"/>
        <v>0.46658833858036242</v>
      </c>
      <c r="BS1041" s="50">
        <f t="shared" si="372"/>
        <v>0.49692045972608784</v>
      </c>
      <c r="BT1041" s="50">
        <f t="shared" si="373"/>
        <v>1.2960787182787845E-3</v>
      </c>
      <c r="BU1041" s="50">
        <f t="shared" si="373"/>
        <v>1.3803346103502439E-3</v>
      </c>
    </row>
    <row r="1042" spans="1:73" x14ac:dyDescent="0.25">
      <c r="A1042" s="21">
        <v>43739.54791666667</v>
      </c>
      <c r="B1042" s="17">
        <v>338135</v>
      </c>
      <c r="C1042" s="17">
        <v>13.41</v>
      </c>
      <c r="D1042" s="17">
        <v>29.22</v>
      </c>
      <c r="E1042" s="17">
        <v>670.7</v>
      </c>
      <c r="F1042" s="17">
        <v>77.430000000000007</v>
      </c>
      <c r="G1042" s="17">
        <v>-101.4</v>
      </c>
      <c r="H1042" s="17">
        <v>-18.399999999999999</v>
      </c>
      <c r="I1042" s="17">
        <v>32.93</v>
      </c>
      <c r="J1042" s="17">
        <v>306.10000000000002</v>
      </c>
      <c r="K1042" s="17">
        <v>593.29999999999995</v>
      </c>
      <c r="L1042" s="17">
        <v>-83</v>
      </c>
      <c r="M1042" s="17">
        <v>0.115</v>
      </c>
      <c r="N1042" s="17">
        <v>569.29999999999995</v>
      </c>
      <c r="O1042" s="17">
        <v>59.03</v>
      </c>
      <c r="P1042" s="17">
        <v>510.3</v>
      </c>
      <c r="Q1042" s="17">
        <v>396.2</v>
      </c>
      <c r="R1042" s="17">
        <v>479.3</v>
      </c>
      <c r="S1042" s="17">
        <v>26.29</v>
      </c>
      <c r="T1042" s="17">
        <v>59.97</v>
      </c>
      <c r="U1042" s="17">
        <v>0.70499999999999996</v>
      </c>
      <c r="V1042" s="17">
        <v>351</v>
      </c>
      <c r="W1042" s="17">
        <v>28.55</v>
      </c>
      <c r="X1042" s="17">
        <v>0.66300000000000003</v>
      </c>
      <c r="Y1042" s="17">
        <v>6.6297329999999999</v>
      </c>
      <c r="Z1042" s="7">
        <f t="shared" si="352"/>
        <v>27.42</v>
      </c>
      <c r="AA1042" s="7">
        <f t="shared" si="366"/>
        <v>300.57</v>
      </c>
      <c r="AB1042" s="2">
        <f t="shared" si="353"/>
        <v>543.26700000000005</v>
      </c>
      <c r="AC1042" s="42">
        <f t="shared" si="354"/>
        <v>3.850739119424242</v>
      </c>
      <c r="AD1042" s="42">
        <f t="shared" si="355"/>
        <v>2.3092882499187177</v>
      </c>
      <c r="AE1042" s="42">
        <f t="shared" si="356"/>
        <v>0.85735285120361593</v>
      </c>
      <c r="AF1042" s="42">
        <f t="shared" si="357"/>
        <v>396.7575325192837</v>
      </c>
      <c r="AG1042" s="42">
        <f t="shared" si="358"/>
        <v>380.88723121851234</v>
      </c>
      <c r="AH1042" s="6">
        <f t="shared" si="359"/>
        <v>380.35199999999998</v>
      </c>
      <c r="AI1042" s="4">
        <v>28.224157758155499</v>
      </c>
      <c r="AJ1042" s="4">
        <f t="shared" si="367"/>
        <v>301.37415775815549</v>
      </c>
      <c r="AK1042" s="8">
        <f t="shared" si="360"/>
        <v>0.21141678271849543</v>
      </c>
      <c r="AL1042" s="8">
        <f t="shared" si="361"/>
        <v>449.21205845170493</v>
      </c>
      <c r="AM1042" s="8">
        <f t="shared" si="362"/>
        <v>2.1595311991263291</v>
      </c>
      <c r="AN1042" s="8">
        <f t="shared" si="363"/>
        <v>50.587267754740495</v>
      </c>
      <c r="AO1042" s="22">
        <f t="shared" si="364"/>
        <v>9.6492142900109039E-3</v>
      </c>
      <c r="AP1042" s="22">
        <f t="shared" si="365"/>
        <v>0.1067018072114491</v>
      </c>
      <c r="AQ1042" s="19">
        <f t="shared" si="368"/>
        <v>0.1067018072114491</v>
      </c>
      <c r="AX1042">
        <v>0.21368968725509824</v>
      </c>
      <c r="AY1042">
        <v>57.818965517241388</v>
      </c>
      <c r="AZ1042">
        <v>2.4091235632183912</v>
      </c>
      <c r="BA1042">
        <v>1.9513900862068969</v>
      </c>
      <c r="BB1042">
        <v>7.1637931034482785</v>
      </c>
      <c r="BC1042">
        <v>0.29849137931034492</v>
      </c>
      <c r="BD1042">
        <v>1.6528987068965519</v>
      </c>
      <c r="BE1042">
        <v>0.1652898706896552</v>
      </c>
      <c r="BF1042">
        <v>0</v>
      </c>
      <c r="BG1042">
        <v>27.42</v>
      </c>
      <c r="BH1042">
        <v>0.80952042251581302</v>
      </c>
      <c r="BI1042">
        <v>3.6541394561181311</v>
      </c>
      <c r="BJ1042">
        <v>2.1913874318340434</v>
      </c>
      <c r="BK1042">
        <v>0.4672213799494373</v>
      </c>
      <c r="BL1042">
        <v>1.2978371665262147E-3</v>
      </c>
      <c r="BP1042" s="50">
        <f t="shared" si="369"/>
        <v>0.80976285658151914</v>
      </c>
      <c r="BQ1042" s="50">
        <f t="shared" si="370"/>
        <v>6.6115948275862077E-2</v>
      </c>
      <c r="BR1042" s="50">
        <f t="shared" si="371"/>
        <v>0.47579221899698604</v>
      </c>
      <c r="BS1042" s="50">
        <f t="shared" si="372"/>
        <v>0.50530880578192261</v>
      </c>
      <c r="BT1042" s="50">
        <f t="shared" si="373"/>
        <v>1.3216450527694058E-3</v>
      </c>
      <c r="BU1042" s="50">
        <f t="shared" si="373"/>
        <v>1.4036355716164517E-3</v>
      </c>
    </row>
    <row r="1043" spans="1:73" x14ac:dyDescent="0.25">
      <c r="A1043" s="21">
        <v>43739.54791666667</v>
      </c>
      <c r="B1043" s="17">
        <v>338136</v>
      </c>
      <c r="C1043" s="17">
        <v>13.4</v>
      </c>
      <c r="D1043" s="17">
        <v>29.23</v>
      </c>
      <c r="E1043" s="17">
        <v>670.8</v>
      </c>
      <c r="F1043" s="17">
        <v>77.83</v>
      </c>
      <c r="G1043" s="17">
        <v>-100.9</v>
      </c>
      <c r="H1043" s="17">
        <v>-17.55</v>
      </c>
      <c r="I1043" s="17">
        <v>32.950000000000003</v>
      </c>
      <c r="J1043" s="17">
        <v>306.10000000000002</v>
      </c>
      <c r="K1043" s="17">
        <v>593</v>
      </c>
      <c r="L1043" s="17">
        <v>-83.4</v>
      </c>
      <c r="M1043" s="17">
        <v>0.11600000000000001</v>
      </c>
      <c r="N1043" s="17">
        <v>569.9</v>
      </c>
      <c r="O1043" s="17">
        <v>60.28</v>
      </c>
      <c r="P1043" s="17">
        <v>509.6</v>
      </c>
      <c r="Q1043" s="17">
        <v>396.8</v>
      </c>
      <c r="R1043" s="17">
        <v>480.2</v>
      </c>
      <c r="S1043" s="17">
        <v>26.32</v>
      </c>
      <c r="T1043" s="17">
        <v>59.82</v>
      </c>
      <c r="U1043" s="17">
        <v>0.87</v>
      </c>
      <c r="V1043" s="17">
        <v>337</v>
      </c>
      <c r="W1043" s="17">
        <v>27.9</v>
      </c>
      <c r="X1043" s="17">
        <v>0.66400000000000003</v>
      </c>
      <c r="Y1043" s="17">
        <v>6.6355849999999998</v>
      </c>
      <c r="Z1043" s="7">
        <f t="shared" si="352"/>
        <v>27.11</v>
      </c>
      <c r="AA1043" s="7">
        <f t="shared" si="366"/>
        <v>300.26</v>
      </c>
      <c r="AB1043" s="2">
        <f t="shared" si="353"/>
        <v>543.34799999999996</v>
      </c>
      <c r="AC1043" s="42">
        <f t="shared" si="354"/>
        <v>3.8014268355700849</v>
      </c>
      <c r="AD1043" s="42">
        <f t="shared" si="355"/>
        <v>2.2740135330380244</v>
      </c>
      <c r="AE1043" s="42">
        <f t="shared" si="356"/>
        <v>0.85559396514517516</v>
      </c>
      <c r="AF1043" s="42">
        <f t="shared" si="357"/>
        <v>394.31263423745594</v>
      </c>
      <c r="AG1043" s="42">
        <f t="shared" si="358"/>
        <v>378.54012886795766</v>
      </c>
      <c r="AH1043" s="6">
        <f t="shared" si="359"/>
        <v>380.928</v>
      </c>
      <c r="AI1043" s="4">
        <v>27.9945102077507</v>
      </c>
      <c r="AJ1043" s="4">
        <f t="shared" si="367"/>
        <v>301.14451020775067</v>
      </c>
      <c r="AK1043" s="8">
        <f t="shared" si="360"/>
        <v>0.21076330801573073</v>
      </c>
      <c r="AL1043" s="8">
        <f t="shared" si="361"/>
        <v>447.86012021608678</v>
      </c>
      <c r="AM1043" s="8">
        <f t="shared" si="362"/>
        <v>2.3989685283471309</v>
      </c>
      <c r="AN1043" s="8">
        <f t="shared" si="363"/>
        <v>61.811300970155642</v>
      </c>
      <c r="AO1043" s="22">
        <f t="shared" si="364"/>
        <v>9.4394117922481924E-3</v>
      </c>
      <c r="AP1043" s="22">
        <f t="shared" si="365"/>
        <v>0.10438179389265149</v>
      </c>
      <c r="AQ1043" s="19">
        <f t="shared" si="368"/>
        <v>0.10438179389265149</v>
      </c>
      <c r="AX1043">
        <v>0.21033845706120144</v>
      </c>
      <c r="AY1043">
        <v>57.827586206896548</v>
      </c>
      <c r="AZ1043">
        <v>2.4094827586206895</v>
      </c>
      <c r="BA1043">
        <v>1.9516810344827586</v>
      </c>
      <c r="BB1043">
        <v>7.1896551724137909</v>
      </c>
      <c r="BC1043">
        <v>0.29956896551724127</v>
      </c>
      <c r="BD1043">
        <v>1.6521120689655173</v>
      </c>
      <c r="BE1043">
        <v>0.16521120689655175</v>
      </c>
      <c r="BF1043">
        <v>0</v>
      </c>
      <c r="BG1043">
        <v>27.11</v>
      </c>
      <c r="BH1043">
        <v>0.99898264906206713</v>
      </c>
      <c r="BI1043">
        <v>3.588413501809844</v>
      </c>
      <c r="BJ1043">
        <v>2.1465889567826486</v>
      </c>
      <c r="BK1043">
        <v>0.46581797805779546</v>
      </c>
      <c r="BL1043">
        <v>1.2939388279383207E-3</v>
      </c>
      <c r="BP1043" s="50">
        <f t="shared" si="369"/>
        <v>0.99928182301549173</v>
      </c>
      <c r="BQ1043" s="50">
        <f t="shared" si="370"/>
        <v>6.6084482758620694E-2</v>
      </c>
      <c r="BR1043" s="50">
        <f t="shared" si="371"/>
        <v>0.4763748710571879</v>
      </c>
      <c r="BS1043" s="50">
        <f t="shared" si="372"/>
        <v>0.50544780070799211</v>
      </c>
      <c r="BT1043" s="50">
        <f t="shared" si="373"/>
        <v>1.3232635307144109E-3</v>
      </c>
      <c r="BU1043" s="50">
        <f t="shared" si="373"/>
        <v>1.4040216686333114E-3</v>
      </c>
    </row>
    <row r="1044" spans="1:73" x14ac:dyDescent="0.25">
      <c r="A1044" s="21">
        <v>43739.54791666667</v>
      </c>
      <c r="B1044" s="17">
        <v>338137</v>
      </c>
      <c r="C1044" s="17">
        <v>13.41</v>
      </c>
      <c r="D1044" s="17">
        <v>29.23</v>
      </c>
      <c r="E1044" s="17">
        <v>671.3</v>
      </c>
      <c r="F1044" s="17">
        <v>77.75</v>
      </c>
      <c r="G1044" s="17">
        <v>-100.8</v>
      </c>
      <c r="H1044" s="17">
        <v>-16.260000000000002</v>
      </c>
      <c r="I1044" s="17">
        <v>32.96</v>
      </c>
      <c r="J1044" s="17">
        <v>306.10000000000002</v>
      </c>
      <c r="K1044" s="17">
        <v>593.5</v>
      </c>
      <c r="L1044" s="17">
        <v>-84.6</v>
      </c>
      <c r="M1044" s="17">
        <v>0.11600000000000001</v>
      </c>
      <c r="N1044" s="17">
        <v>570.4</v>
      </c>
      <c r="O1044" s="17">
        <v>61.48</v>
      </c>
      <c r="P1044" s="17">
        <v>508.9</v>
      </c>
      <c r="Q1044" s="17">
        <v>397</v>
      </c>
      <c r="R1044" s="17">
        <v>481.6</v>
      </c>
      <c r="S1044" s="17">
        <v>26.35</v>
      </c>
      <c r="T1044" s="17">
        <v>59.86</v>
      </c>
      <c r="U1044" s="17">
        <v>0.82499999999999996</v>
      </c>
      <c r="V1044" s="17">
        <v>188.5</v>
      </c>
      <c r="W1044" s="17">
        <v>28.45</v>
      </c>
      <c r="X1044" s="17">
        <v>0.66400000000000003</v>
      </c>
      <c r="Y1044" s="17">
        <v>6.6427370000000003</v>
      </c>
      <c r="Z1044" s="7">
        <f t="shared" si="352"/>
        <v>27.4</v>
      </c>
      <c r="AA1044" s="7">
        <f t="shared" si="366"/>
        <v>300.54999999999995</v>
      </c>
      <c r="AB1044" s="2">
        <f t="shared" si="353"/>
        <v>543.75300000000004</v>
      </c>
      <c r="AC1044" s="42">
        <f t="shared" si="354"/>
        <v>3.7526818137244149</v>
      </c>
      <c r="AD1044" s="42">
        <f t="shared" si="355"/>
        <v>2.2463553336954347</v>
      </c>
      <c r="AE1044" s="42">
        <f t="shared" si="356"/>
        <v>0.85398014457419169</v>
      </c>
      <c r="AF1044" s="42">
        <f t="shared" si="357"/>
        <v>395.09156823466031</v>
      </c>
      <c r="AG1044" s="42">
        <f t="shared" si="358"/>
        <v>379.2879055052739</v>
      </c>
      <c r="AH1044" s="6">
        <f t="shared" si="359"/>
        <v>381.12</v>
      </c>
      <c r="AI1044" s="4">
        <v>27.824103227299702</v>
      </c>
      <c r="AJ1044" s="4">
        <f t="shared" si="367"/>
        <v>300.97410322729968</v>
      </c>
      <c r="AK1044" s="8">
        <f t="shared" si="360"/>
        <v>0.21137458235612247</v>
      </c>
      <c r="AL1044" s="8">
        <f t="shared" si="361"/>
        <v>446.75271157690497</v>
      </c>
      <c r="AM1044" s="8">
        <f t="shared" si="362"/>
        <v>2.3361025234351338</v>
      </c>
      <c r="AN1044" s="8">
        <f t="shared" si="363"/>
        <v>28.860507285798185</v>
      </c>
      <c r="AO1044" s="22">
        <f t="shared" si="364"/>
        <v>1.0228415923392896E-2</v>
      </c>
      <c r="AP1044" s="22">
        <f t="shared" si="365"/>
        <v>0.11310666662944964</v>
      </c>
      <c r="AQ1044" s="19">
        <f t="shared" si="368"/>
        <v>0.11310666662944964</v>
      </c>
      <c r="AX1044">
        <v>0.21347213281933025</v>
      </c>
      <c r="AY1044">
        <v>57.870689655172413</v>
      </c>
      <c r="AZ1044">
        <v>2.4112787356321839</v>
      </c>
      <c r="BA1044">
        <v>1.9531357758620691</v>
      </c>
      <c r="BB1044">
        <v>7.2931034482758639</v>
      </c>
      <c r="BC1044">
        <v>0.30387931034482768</v>
      </c>
      <c r="BD1044">
        <v>1.6492564655172415</v>
      </c>
      <c r="BE1044">
        <v>0.16492564655172415</v>
      </c>
      <c r="BF1044">
        <v>0</v>
      </c>
      <c r="BG1044">
        <v>27.4</v>
      </c>
      <c r="BH1044">
        <v>0.94731113273127054</v>
      </c>
      <c r="BI1044">
        <v>3.6498676599831983</v>
      </c>
      <c r="BJ1044">
        <v>2.1848107812659423</v>
      </c>
      <c r="BK1044">
        <v>0.46688082106474704</v>
      </c>
      <c r="BL1044">
        <v>1.2968911696242973E-3</v>
      </c>
      <c r="BP1044" s="50">
        <f t="shared" si="369"/>
        <v>0.94759483216986273</v>
      </c>
      <c r="BQ1044" s="50">
        <f t="shared" si="370"/>
        <v>6.5970258620689656E-2</v>
      </c>
      <c r="BR1044" s="50">
        <f t="shared" si="371"/>
        <v>0.47683604390462903</v>
      </c>
      <c r="BS1044" s="50">
        <f t="shared" si="372"/>
        <v>0.50606033704972531</v>
      </c>
      <c r="BT1044" s="50">
        <f t="shared" si="373"/>
        <v>1.3245445664017473E-3</v>
      </c>
      <c r="BU1044" s="50">
        <f t="shared" si="373"/>
        <v>1.4057231584714593E-3</v>
      </c>
    </row>
    <row r="1045" spans="1:73" x14ac:dyDescent="0.25">
      <c r="A1045" s="21">
        <v>43739.54791666667</v>
      </c>
      <c r="B1045" s="17">
        <v>338138</v>
      </c>
      <c r="C1045" s="17">
        <v>13.4</v>
      </c>
      <c r="D1045" s="17">
        <v>29.23</v>
      </c>
      <c r="E1045" s="17">
        <v>672.3</v>
      </c>
      <c r="F1045" s="17">
        <v>77.81</v>
      </c>
      <c r="G1045" s="17">
        <v>-101.7</v>
      </c>
      <c r="H1045" s="17">
        <v>-16.29</v>
      </c>
      <c r="I1045" s="17">
        <v>32.97</v>
      </c>
      <c r="J1045" s="17">
        <v>306.10000000000002</v>
      </c>
      <c r="K1045" s="17">
        <v>594.4</v>
      </c>
      <c r="L1045" s="17">
        <v>-85.4</v>
      </c>
      <c r="M1045" s="17">
        <v>0.11600000000000001</v>
      </c>
      <c r="N1045" s="17">
        <v>570.6</v>
      </c>
      <c r="O1045" s="17">
        <v>61.53</v>
      </c>
      <c r="P1045" s="17">
        <v>509.1</v>
      </c>
      <c r="Q1045" s="17">
        <v>396.3</v>
      </c>
      <c r="R1045" s="17">
        <v>481.6</v>
      </c>
      <c r="S1045" s="17">
        <v>26.38</v>
      </c>
      <c r="T1045" s="17">
        <v>59.41</v>
      </c>
      <c r="U1045" s="17">
        <v>0.72499999999999998</v>
      </c>
      <c r="V1045" s="17">
        <v>340.5</v>
      </c>
      <c r="W1045" s="17">
        <v>28.7</v>
      </c>
      <c r="X1045" s="17">
        <v>0.66500000000000004</v>
      </c>
      <c r="Y1045" s="17">
        <v>6.6528159999999996</v>
      </c>
      <c r="Z1045" s="7">
        <f t="shared" si="352"/>
        <v>27.54</v>
      </c>
      <c r="AA1045" s="7">
        <f t="shared" si="366"/>
        <v>300.69</v>
      </c>
      <c r="AB1045" s="2">
        <f t="shared" si="353"/>
        <v>544.56299999999999</v>
      </c>
      <c r="AC1045" s="42">
        <f t="shared" si="354"/>
        <v>3.7045176718614896</v>
      </c>
      <c r="AD1045" s="42">
        <f t="shared" si="355"/>
        <v>2.2008539488529109</v>
      </c>
      <c r="AE1045" s="42">
        <f t="shared" si="356"/>
        <v>0.85142809549821652</v>
      </c>
      <c r="AF1045" s="42">
        <f t="shared" si="357"/>
        <v>394.64533743338399</v>
      </c>
      <c r="AG1045" s="42">
        <f t="shared" si="358"/>
        <v>378.85952393604862</v>
      </c>
      <c r="AH1045" s="6">
        <f t="shared" si="359"/>
        <v>380.44799999999998</v>
      </c>
      <c r="AI1045" s="4">
        <v>27.638464129597899</v>
      </c>
      <c r="AJ1045" s="4">
        <f t="shared" si="367"/>
        <v>300.78846412959786</v>
      </c>
      <c r="AK1045" s="8">
        <f t="shared" si="360"/>
        <v>0.21167010285059532</v>
      </c>
      <c r="AL1045" s="8">
        <f t="shared" si="361"/>
        <v>445.57661315997859</v>
      </c>
      <c r="AM1045" s="8">
        <f t="shared" si="362"/>
        <v>2.1899486295344919</v>
      </c>
      <c r="AN1045" s="8">
        <f t="shared" si="363"/>
        <v>6.2813422646001627</v>
      </c>
      <c r="AO1045" s="22">
        <f t="shared" si="364"/>
        <v>1.0772400153616355E-2</v>
      </c>
      <c r="AP1045" s="22">
        <f t="shared" si="365"/>
        <v>0.11912208909959425</v>
      </c>
      <c r="AQ1045" s="19">
        <f t="shared" si="368"/>
        <v>0.11912208909959425</v>
      </c>
      <c r="AX1045">
        <v>0.21499893167793438</v>
      </c>
      <c r="AY1045">
        <v>57.956896551724135</v>
      </c>
      <c r="AZ1045">
        <v>2.4148706896551722</v>
      </c>
      <c r="BA1045">
        <v>1.9560452586206896</v>
      </c>
      <c r="BB1045">
        <v>7.3534482758620703</v>
      </c>
      <c r="BC1045">
        <v>0.30639367816091961</v>
      </c>
      <c r="BD1045">
        <v>1.64965158045977</v>
      </c>
      <c r="BE1045">
        <v>0.164965158045977</v>
      </c>
      <c r="BF1045">
        <v>0</v>
      </c>
      <c r="BG1045">
        <v>27.54</v>
      </c>
      <c r="BH1045">
        <v>0.83248554088505589</v>
      </c>
      <c r="BI1045">
        <v>3.6798617793190114</v>
      </c>
      <c r="BJ1045">
        <v>2.1862058830934243</v>
      </c>
      <c r="BK1045">
        <v>0.46777186675216431</v>
      </c>
      <c r="BL1045">
        <v>1.2993662965337896E-3</v>
      </c>
      <c r="BP1045" s="50">
        <f t="shared" si="369"/>
        <v>0.83273485251290968</v>
      </c>
      <c r="BQ1045" s="50">
        <f t="shared" si="370"/>
        <v>6.5986063218390803E-2</v>
      </c>
      <c r="BR1045" s="50">
        <f t="shared" si="371"/>
        <v>0.47654626030247582</v>
      </c>
      <c r="BS1045" s="50">
        <f t="shared" si="372"/>
        <v>0.50601683243561812</v>
      </c>
      <c r="BT1045" s="50">
        <f t="shared" si="373"/>
        <v>1.3237396119513219E-3</v>
      </c>
      <c r="BU1045" s="50">
        <f t="shared" si="373"/>
        <v>1.4056023123211615E-3</v>
      </c>
    </row>
    <row r="1046" spans="1:73" x14ac:dyDescent="0.25">
      <c r="A1046" s="21">
        <v>43739.54791666667</v>
      </c>
      <c r="B1046" s="17">
        <v>338139</v>
      </c>
      <c r="C1046" s="17">
        <v>13.4</v>
      </c>
      <c r="D1046" s="17">
        <v>29.24</v>
      </c>
      <c r="E1046" s="17">
        <v>674</v>
      </c>
      <c r="F1046" s="17">
        <v>78.17</v>
      </c>
      <c r="G1046" s="17">
        <v>-102.7</v>
      </c>
      <c r="H1046" s="17">
        <v>-16.75</v>
      </c>
      <c r="I1046" s="17">
        <v>32.99</v>
      </c>
      <c r="J1046" s="17">
        <v>306.10000000000002</v>
      </c>
      <c r="K1046" s="17">
        <v>595.79999999999995</v>
      </c>
      <c r="L1046" s="17">
        <v>-86</v>
      </c>
      <c r="M1046" s="17">
        <v>0.11600000000000001</v>
      </c>
      <c r="N1046" s="17">
        <v>571.29999999999995</v>
      </c>
      <c r="O1046" s="17">
        <v>61.42</v>
      </c>
      <c r="P1046" s="17">
        <v>509.9</v>
      </c>
      <c r="Q1046" s="17">
        <v>395.3</v>
      </c>
      <c r="R1046" s="17">
        <v>481.3</v>
      </c>
      <c r="S1046" s="17">
        <v>26.4</v>
      </c>
      <c r="T1046" s="17">
        <v>59.54</v>
      </c>
      <c r="U1046" s="17">
        <v>0.32</v>
      </c>
      <c r="V1046" s="17">
        <v>111.5</v>
      </c>
      <c r="W1046" s="17">
        <v>28.7</v>
      </c>
      <c r="X1046" s="17">
        <v>0.66600000000000004</v>
      </c>
      <c r="Y1046" s="17">
        <v>6.662064</v>
      </c>
      <c r="Z1046" s="7">
        <f t="shared" si="352"/>
        <v>27.549999999999997</v>
      </c>
      <c r="AA1046" s="7">
        <f t="shared" si="366"/>
        <v>300.7</v>
      </c>
      <c r="AB1046" s="2">
        <f t="shared" si="353"/>
        <v>545.94000000000005</v>
      </c>
      <c r="AC1046" s="42">
        <f t="shared" si="354"/>
        <v>3.709247643361544</v>
      </c>
      <c r="AD1046" s="42">
        <f t="shared" si="355"/>
        <v>2.2084860468574634</v>
      </c>
      <c r="AE1046" s="42">
        <f t="shared" si="356"/>
        <v>0.85184563634486032</v>
      </c>
      <c r="AF1046" s="42">
        <f t="shared" si="357"/>
        <v>394.89139873969043</v>
      </c>
      <c r="AG1046" s="42">
        <f t="shared" si="358"/>
        <v>379.0957427901028</v>
      </c>
      <c r="AH1046" s="6">
        <f t="shared" si="359"/>
        <v>379.488</v>
      </c>
      <c r="AI1046" s="4">
        <v>27.6591392833339</v>
      </c>
      <c r="AJ1046" s="4">
        <f t="shared" si="367"/>
        <v>300.80913928333388</v>
      </c>
      <c r="AK1046" s="8">
        <f t="shared" si="360"/>
        <v>0.21169122199081356</v>
      </c>
      <c r="AL1046" s="8">
        <f t="shared" si="361"/>
        <v>445.7016988415819</v>
      </c>
      <c r="AM1046" s="8">
        <f t="shared" si="362"/>
        <v>1.4549226783578568</v>
      </c>
      <c r="AN1046" s="8">
        <f t="shared" si="363"/>
        <v>4.6255299326386368</v>
      </c>
      <c r="AO1046" s="22">
        <f t="shared" si="364"/>
        <v>1.0816744559951836E-2</v>
      </c>
      <c r="AP1046" s="22">
        <f t="shared" si="365"/>
        <v>0.11961245320111627</v>
      </c>
      <c r="AQ1046" s="19">
        <f t="shared" si="368"/>
        <v>0.11961245320111627</v>
      </c>
      <c r="AX1046">
        <v>0.21510833905626101</v>
      </c>
      <c r="AY1046">
        <v>58.103448275862071</v>
      </c>
      <c r="AZ1046">
        <v>2.4209770114942528</v>
      </c>
      <c r="BA1046">
        <v>1.9609913793103448</v>
      </c>
      <c r="BB1046">
        <v>7.4137931034482758</v>
      </c>
      <c r="BC1046">
        <v>0.30890804597701149</v>
      </c>
      <c r="BD1046">
        <v>1.6520833333333333</v>
      </c>
      <c r="BE1046">
        <v>0.16520833333333335</v>
      </c>
      <c r="BF1046">
        <v>0</v>
      </c>
      <c r="BG1046">
        <v>27.549999999999997</v>
      </c>
      <c r="BH1046">
        <v>0.36744189390788679</v>
      </c>
      <c r="BI1046">
        <v>3.6820124053705681</v>
      </c>
      <c r="BJ1046">
        <v>2.1922701861576361</v>
      </c>
      <c r="BK1046">
        <v>0.46580005321216972</v>
      </c>
      <c r="BL1046">
        <v>1.2938890367004713E-3</v>
      </c>
      <c r="BP1046" s="50">
        <f t="shared" si="369"/>
        <v>0.36755193490224985</v>
      </c>
      <c r="BQ1046" s="50">
        <f t="shared" si="370"/>
        <v>6.6083333333333341E-2</v>
      </c>
      <c r="BR1046" s="50">
        <f t="shared" si="371"/>
        <v>0.46975453558227565</v>
      </c>
      <c r="BS1046" s="50">
        <f t="shared" si="372"/>
        <v>0.50003367726288428</v>
      </c>
      <c r="BT1046" s="50">
        <f t="shared" si="373"/>
        <v>1.3048737099507657E-3</v>
      </c>
      <c r="BU1046" s="50">
        <f t="shared" si="373"/>
        <v>1.3889824368413454E-3</v>
      </c>
    </row>
    <row r="1047" spans="1:73" x14ac:dyDescent="0.25">
      <c r="A1047" s="21">
        <v>43739.54791666667</v>
      </c>
      <c r="B1047" s="17">
        <v>338140</v>
      </c>
      <c r="C1047" s="17">
        <v>13.4</v>
      </c>
      <c r="D1047" s="17">
        <v>29.24</v>
      </c>
      <c r="E1047" s="17">
        <v>674.6</v>
      </c>
      <c r="F1047" s="17">
        <v>78.3</v>
      </c>
      <c r="G1047" s="17">
        <v>-102.5</v>
      </c>
      <c r="H1047" s="17">
        <v>-17.64</v>
      </c>
      <c r="I1047" s="17">
        <v>33.020000000000003</v>
      </c>
      <c r="J1047" s="17">
        <v>306.2</v>
      </c>
      <c r="K1047" s="17">
        <v>596.29999999999995</v>
      </c>
      <c r="L1047" s="17">
        <v>-84.9</v>
      </c>
      <c r="M1047" s="17">
        <v>0.11600000000000001</v>
      </c>
      <c r="N1047" s="17">
        <v>572.1</v>
      </c>
      <c r="O1047" s="17">
        <v>60.65</v>
      </c>
      <c r="P1047" s="17">
        <v>511.4</v>
      </c>
      <c r="Q1047" s="17">
        <v>395.7</v>
      </c>
      <c r="R1047" s="17">
        <v>480.6</v>
      </c>
      <c r="S1047" s="17">
        <v>26.42</v>
      </c>
      <c r="T1047" s="17">
        <v>61.76</v>
      </c>
      <c r="U1047" s="17">
        <v>0.61499999999999999</v>
      </c>
      <c r="V1047" s="17">
        <v>314.5</v>
      </c>
      <c r="W1047" s="17">
        <v>28.3</v>
      </c>
      <c r="X1047" s="17">
        <v>0.66700000000000004</v>
      </c>
      <c r="Y1047" s="17">
        <v>6.6698449999999996</v>
      </c>
      <c r="Z1047" s="7">
        <f t="shared" si="352"/>
        <v>27.36</v>
      </c>
      <c r="AA1047" s="7">
        <f t="shared" si="366"/>
        <v>300.51</v>
      </c>
      <c r="AB1047" s="2">
        <f t="shared" si="353"/>
        <v>546.42600000000004</v>
      </c>
      <c r="AC1047" s="42">
        <f t="shared" si="354"/>
        <v>3.5297787227747182</v>
      </c>
      <c r="AD1047" s="42">
        <f t="shared" si="355"/>
        <v>2.179991339185666</v>
      </c>
      <c r="AE1047" s="42">
        <f t="shared" si="356"/>
        <v>0.85034204259639634</v>
      </c>
      <c r="AF1047" s="42">
        <f t="shared" si="357"/>
        <v>393.19901829714479</v>
      </c>
      <c r="AG1047" s="42">
        <f t="shared" si="358"/>
        <v>377.471057565259</v>
      </c>
      <c r="AH1047" s="6">
        <f t="shared" si="359"/>
        <v>379.87199999999996</v>
      </c>
      <c r="AI1047" s="4">
        <v>26.875609571631799</v>
      </c>
      <c r="AJ1047" s="4">
        <f t="shared" si="367"/>
        <v>300.02560957163178</v>
      </c>
      <c r="AK1047" s="8">
        <f t="shared" si="360"/>
        <v>0.21129019847913652</v>
      </c>
      <c r="AL1047" s="8">
        <f t="shared" si="361"/>
        <v>440.92360177410569</v>
      </c>
      <c r="AM1047" s="8">
        <f t="shared" si="362"/>
        <v>2.0169841347913473</v>
      </c>
      <c r="AN1047" s="8">
        <f t="shared" si="363"/>
        <v>-28.460237478019003</v>
      </c>
      <c r="AO1047" s="22">
        <f t="shared" si="364"/>
        <v>1.1698608668062617E-2</v>
      </c>
      <c r="AP1047" s="22">
        <f t="shared" si="365"/>
        <v>0.12936417921965271</v>
      </c>
      <c r="AQ1047" s="19">
        <f t="shared" si="368"/>
        <v>0.12936417921965271</v>
      </c>
      <c r="AX1047">
        <v>0.21303758250012469</v>
      </c>
      <c r="AY1047">
        <v>58.15517241379311</v>
      </c>
      <c r="AZ1047">
        <v>2.4231321839080464</v>
      </c>
      <c r="BA1047">
        <v>1.9627370689655177</v>
      </c>
      <c r="BB1047">
        <v>7.3189655172413826</v>
      </c>
      <c r="BC1047">
        <v>0.30495689655172425</v>
      </c>
      <c r="BD1047">
        <v>1.6577801724137935</v>
      </c>
      <c r="BE1047">
        <v>0.16577801724137936</v>
      </c>
      <c r="BF1047">
        <v>0</v>
      </c>
      <c r="BG1047">
        <v>27.36</v>
      </c>
      <c r="BH1047">
        <v>0.70617738985421985</v>
      </c>
      <c r="BI1047">
        <v>3.6413371122130971</v>
      </c>
      <c r="BJ1047">
        <v>2.2488898005028086</v>
      </c>
      <c r="BK1047">
        <v>0.46634296819552373</v>
      </c>
      <c r="BL1047">
        <v>1.2953971338764548E-3</v>
      </c>
      <c r="BP1047" s="50">
        <f t="shared" si="369"/>
        <v>0.70638887489026136</v>
      </c>
      <c r="BQ1047" s="50">
        <f t="shared" si="370"/>
        <v>6.6311206896551747E-2</v>
      </c>
      <c r="BR1047" s="50">
        <f t="shared" si="371"/>
        <v>0.47386421331452161</v>
      </c>
      <c r="BS1047" s="50">
        <f t="shared" si="372"/>
        <v>0.50361101494833671</v>
      </c>
      <c r="BT1047" s="50">
        <f t="shared" si="373"/>
        <v>1.3162894814292266E-3</v>
      </c>
      <c r="BU1047" s="50">
        <f t="shared" si="373"/>
        <v>1.3989194859676021E-3</v>
      </c>
    </row>
    <row r="1048" spans="1:73" x14ac:dyDescent="0.25">
      <c r="A1048" s="21">
        <v>43739.548611111109</v>
      </c>
      <c r="B1048" s="17">
        <v>338141</v>
      </c>
      <c r="C1048" s="17">
        <v>13.4</v>
      </c>
      <c r="D1048" s="17">
        <v>29.24</v>
      </c>
      <c r="E1048" s="17">
        <v>674.9</v>
      </c>
      <c r="F1048" s="17">
        <v>78.540000000000006</v>
      </c>
      <c r="G1048" s="17">
        <v>-102.9</v>
      </c>
      <c r="H1048" s="17">
        <v>-18.75</v>
      </c>
      <c r="I1048" s="17">
        <v>33.04</v>
      </c>
      <c r="J1048" s="17">
        <v>306.2</v>
      </c>
      <c r="K1048" s="17">
        <v>596.4</v>
      </c>
      <c r="L1048" s="17">
        <v>-84.1</v>
      </c>
      <c r="M1048" s="17">
        <v>0.11600000000000001</v>
      </c>
      <c r="N1048" s="17">
        <v>572</v>
      </c>
      <c r="O1048" s="17">
        <v>59.79</v>
      </c>
      <c r="P1048" s="17">
        <v>512.20000000000005</v>
      </c>
      <c r="Q1048" s="17">
        <v>395.5</v>
      </c>
      <c r="R1048" s="17">
        <v>479.6</v>
      </c>
      <c r="S1048" s="17">
        <v>26.44</v>
      </c>
      <c r="T1048" s="17">
        <v>57.23</v>
      </c>
      <c r="U1048" s="17">
        <v>0.70499999999999996</v>
      </c>
      <c r="V1048" s="17">
        <v>168.5</v>
      </c>
      <c r="W1048" s="17">
        <v>27.85</v>
      </c>
      <c r="X1048" s="17">
        <v>0.66700000000000004</v>
      </c>
      <c r="Y1048" s="17">
        <v>6.673883</v>
      </c>
      <c r="Z1048" s="7">
        <f t="shared" si="352"/>
        <v>27.145000000000003</v>
      </c>
      <c r="AA1048" s="7">
        <f t="shared" si="366"/>
        <v>300.29499999999996</v>
      </c>
      <c r="AB1048" s="2">
        <f t="shared" si="353"/>
        <v>546.66899999999998</v>
      </c>
      <c r="AC1048" s="42">
        <f t="shared" si="354"/>
        <v>3.5934360112440649</v>
      </c>
      <c r="AD1048" s="42">
        <f t="shared" si="355"/>
        <v>2.0565234292349781</v>
      </c>
      <c r="AE1048" s="42">
        <f t="shared" si="356"/>
        <v>0.84336812340816947</v>
      </c>
      <c r="AF1048" s="42">
        <f t="shared" si="357"/>
        <v>388.85943915902067</v>
      </c>
      <c r="AG1048" s="42">
        <f t="shared" si="358"/>
        <v>373.30506159265985</v>
      </c>
      <c r="AH1048" s="6">
        <f t="shared" si="359"/>
        <v>379.68</v>
      </c>
      <c r="AI1048" s="4">
        <v>27.130621406461898</v>
      </c>
      <c r="AJ1048" s="4">
        <f t="shared" si="367"/>
        <v>300.28062140646188</v>
      </c>
      <c r="AK1048" s="8">
        <f t="shared" si="360"/>
        <v>0.21083701988896297</v>
      </c>
      <c r="AL1048" s="8">
        <f t="shared" si="361"/>
        <v>442.54765439276565</v>
      </c>
      <c r="AM1048" s="8">
        <f t="shared" si="362"/>
        <v>2.1595311991263291</v>
      </c>
      <c r="AN1048" s="8">
        <f t="shared" si="363"/>
        <v>-0.90451625178122563</v>
      </c>
      <c r="AO1048" s="22">
        <f t="shared" si="364"/>
        <v>1.1035426191612513E-2</v>
      </c>
      <c r="AP1048" s="22">
        <f t="shared" si="365"/>
        <v>0.12203065271465574</v>
      </c>
      <c r="AQ1048" s="19">
        <f t="shared" si="368"/>
        <v>0.12203065271465574</v>
      </c>
      <c r="AX1048">
        <v>0.2107145944585318</v>
      </c>
      <c r="AY1048">
        <v>58.181034482758619</v>
      </c>
      <c r="AZ1048">
        <v>2.4242097701149423</v>
      </c>
      <c r="BA1048">
        <v>1.9636099137931033</v>
      </c>
      <c r="BB1048">
        <v>7.2500000000000018</v>
      </c>
      <c r="BC1048">
        <v>0.30208333333333343</v>
      </c>
      <c r="BD1048">
        <v>1.6615265804597699</v>
      </c>
      <c r="BE1048">
        <v>0.16615265804597701</v>
      </c>
      <c r="BF1048">
        <v>0</v>
      </c>
      <c r="BG1048">
        <v>27.145000000000003</v>
      </c>
      <c r="BH1048">
        <v>0.80952042251581302</v>
      </c>
      <c r="BI1048">
        <v>3.5957822360305944</v>
      </c>
      <c r="BJ1048">
        <v>2.057866173680309</v>
      </c>
      <c r="BK1048">
        <v>0.4697895343064642</v>
      </c>
      <c r="BL1048">
        <v>1.304970928629067E-3</v>
      </c>
      <c r="BP1048" s="50">
        <f t="shared" si="369"/>
        <v>0.80976285658151914</v>
      </c>
      <c r="BQ1048" s="50">
        <f t="shared" si="370"/>
        <v>6.6461063218390792E-2</v>
      </c>
      <c r="BR1048" s="50">
        <f t="shared" si="371"/>
        <v>0.47849637502437875</v>
      </c>
      <c r="BS1048" s="50">
        <f t="shared" si="372"/>
        <v>0.50805413480851636</v>
      </c>
      <c r="BT1048" s="50">
        <f t="shared" si="373"/>
        <v>1.329156597289941E-3</v>
      </c>
      <c r="BU1048" s="50">
        <f t="shared" si="373"/>
        <v>1.4112614855792121E-3</v>
      </c>
    </row>
    <row r="1049" spans="1:73" x14ac:dyDescent="0.25">
      <c r="A1049" s="21">
        <v>43739.548611111109</v>
      </c>
      <c r="B1049" s="17">
        <v>338142</v>
      </c>
      <c r="C1049" s="17">
        <v>13.4</v>
      </c>
      <c r="D1049" s="17">
        <v>29.25</v>
      </c>
      <c r="E1049" s="17">
        <v>674.7</v>
      </c>
      <c r="F1049" s="17">
        <v>78.489999999999995</v>
      </c>
      <c r="G1049" s="17">
        <v>-102.6</v>
      </c>
      <c r="H1049" s="17">
        <v>-17.940000000000001</v>
      </c>
      <c r="I1049" s="17">
        <v>33.06</v>
      </c>
      <c r="J1049" s="17">
        <v>306.2</v>
      </c>
      <c r="K1049" s="17">
        <v>596.20000000000005</v>
      </c>
      <c r="L1049" s="17">
        <v>-84.6</v>
      </c>
      <c r="M1049" s="17">
        <v>0.11600000000000001</v>
      </c>
      <c r="N1049" s="17">
        <v>572.20000000000005</v>
      </c>
      <c r="O1049" s="17">
        <v>60.55</v>
      </c>
      <c r="P1049" s="17">
        <v>511.6</v>
      </c>
      <c r="Q1049" s="17">
        <v>395.9</v>
      </c>
      <c r="R1049" s="17">
        <v>480.5</v>
      </c>
      <c r="S1049" s="17">
        <v>26.48</v>
      </c>
      <c r="T1049" s="17">
        <v>57.92</v>
      </c>
      <c r="U1049" s="17">
        <v>1.0649999999999999</v>
      </c>
      <c r="V1049" s="17">
        <v>342</v>
      </c>
      <c r="W1049" s="17">
        <v>27.45</v>
      </c>
      <c r="X1049" s="17">
        <v>0.66700000000000004</v>
      </c>
      <c r="Y1049" s="17">
        <v>6.6732839999999998</v>
      </c>
      <c r="Z1049" s="7">
        <f t="shared" si="352"/>
        <v>26.965</v>
      </c>
      <c r="AA1049" s="7">
        <f t="shared" si="366"/>
        <v>300.11499999999995</v>
      </c>
      <c r="AB1049" s="2">
        <f t="shared" si="353"/>
        <v>546.50700000000006</v>
      </c>
      <c r="AC1049" s="42">
        <f t="shared" si="354"/>
        <v>3.7764820728239639</v>
      </c>
      <c r="AD1049" s="42">
        <f t="shared" si="355"/>
        <v>2.1873384165796401</v>
      </c>
      <c r="AE1049" s="42">
        <f t="shared" si="356"/>
        <v>0.8509112992585387</v>
      </c>
      <c r="AF1049" s="42">
        <f t="shared" si="357"/>
        <v>391.39760070182444</v>
      </c>
      <c r="AG1049" s="42">
        <f t="shared" si="358"/>
        <v>375.74169667375145</v>
      </c>
      <c r="AH1049" s="6">
        <f t="shared" si="359"/>
        <v>380.06399999999996</v>
      </c>
      <c r="AI1049" s="4">
        <v>27.878700154635901</v>
      </c>
      <c r="AJ1049" s="4">
        <f t="shared" si="367"/>
        <v>301.02870015463589</v>
      </c>
      <c r="AK1049" s="8">
        <f t="shared" si="360"/>
        <v>0.21045811327950334</v>
      </c>
      <c r="AL1049" s="8">
        <f t="shared" si="361"/>
        <v>447.17720540365076</v>
      </c>
      <c r="AM1049" s="8">
        <f t="shared" si="362"/>
        <v>2.6542371785505527</v>
      </c>
      <c r="AN1049" s="8">
        <f t="shared" si="363"/>
        <v>70.645403693643047</v>
      </c>
      <c r="AO1049" s="22">
        <f t="shared" si="364"/>
        <v>9.3060824175862904E-3</v>
      </c>
      <c r="AP1049" s="22">
        <f t="shared" si="365"/>
        <v>0.10290742667442888</v>
      </c>
      <c r="AQ1049" s="19">
        <f t="shared" si="368"/>
        <v>0.10290742667442888</v>
      </c>
      <c r="AX1049">
        <v>0.20878618231323948</v>
      </c>
      <c r="AY1049">
        <v>58.163793103448285</v>
      </c>
      <c r="AZ1049">
        <v>2.4234913793103452</v>
      </c>
      <c r="BA1049">
        <v>1.9630280172413797</v>
      </c>
      <c r="BB1049">
        <v>7.2931034482758639</v>
      </c>
      <c r="BC1049">
        <v>0.30387931034482768</v>
      </c>
      <c r="BD1049">
        <v>1.659148706896552</v>
      </c>
      <c r="BE1049">
        <v>0.16591487068965521</v>
      </c>
      <c r="BF1049">
        <v>0</v>
      </c>
      <c r="BG1049">
        <v>26.965</v>
      </c>
      <c r="BH1049">
        <v>1.2228925531621855</v>
      </c>
      <c r="BI1049">
        <v>3.558025814334421</v>
      </c>
      <c r="BJ1049">
        <v>2.0608085516624968</v>
      </c>
      <c r="BK1049">
        <v>0.46968347477510952</v>
      </c>
      <c r="BL1049">
        <v>1.3046763188197487E-3</v>
      </c>
      <c r="BP1049" s="50">
        <f t="shared" si="369"/>
        <v>1.2232587833465502</v>
      </c>
      <c r="BQ1049" s="50">
        <f t="shared" si="370"/>
        <v>6.6365948275862077E-2</v>
      </c>
      <c r="BR1049" s="50">
        <f t="shared" si="371"/>
        <v>0.4826251606689117</v>
      </c>
      <c r="BS1049" s="50">
        <f t="shared" si="372"/>
        <v>0.51140828639110469</v>
      </c>
      <c r="BT1049" s="50">
        <f t="shared" si="373"/>
        <v>1.3406254463025327E-3</v>
      </c>
      <c r="BU1049" s="50">
        <f t="shared" si="373"/>
        <v>1.4205785733086241E-3</v>
      </c>
    </row>
    <row r="1050" spans="1:73" x14ac:dyDescent="0.25">
      <c r="A1050" s="21">
        <v>43739.548611111109</v>
      </c>
      <c r="B1050" s="17">
        <v>338143</v>
      </c>
      <c r="C1050" s="17">
        <v>13.4</v>
      </c>
      <c r="D1050" s="17">
        <v>29.25</v>
      </c>
      <c r="E1050" s="17">
        <v>674.5</v>
      </c>
      <c r="F1050" s="17">
        <v>78.56</v>
      </c>
      <c r="G1050" s="17">
        <v>-103.1</v>
      </c>
      <c r="H1050" s="17">
        <v>-18.16</v>
      </c>
      <c r="I1050" s="17">
        <v>33.07</v>
      </c>
      <c r="J1050" s="17">
        <v>306.2</v>
      </c>
      <c r="K1050" s="17">
        <v>596</v>
      </c>
      <c r="L1050" s="17">
        <v>-85</v>
      </c>
      <c r="M1050" s="17">
        <v>0.11600000000000001</v>
      </c>
      <c r="N1050" s="17">
        <v>571.4</v>
      </c>
      <c r="O1050" s="17">
        <v>60.4</v>
      </c>
      <c r="P1050" s="17">
        <v>511</v>
      </c>
      <c r="Q1050" s="17">
        <v>395.4</v>
      </c>
      <c r="R1050" s="17">
        <v>480.4</v>
      </c>
      <c r="S1050" s="17">
        <v>26.49</v>
      </c>
      <c r="T1050" s="17">
        <v>55.64</v>
      </c>
      <c r="U1050" s="17">
        <v>1.095</v>
      </c>
      <c r="V1050" s="17">
        <v>351</v>
      </c>
      <c r="W1050" s="17">
        <v>27</v>
      </c>
      <c r="X1050" s="17">
        <v>0.66700000000000004</v>
      </c>
      <c r="Y1050" s="17">
        <v>6.672822</v>
      </c>
      <c r="Z1050" s="7">
        <f t="shared" si="352"/>
        <v>26.744999999999997</v>
      </c>
      <c r="AA1050" s="7">
        <f t="shared" si="366"/>
        <v>299.89499999999998</v>
      </c>
      <c r="AB1050" s="2">
        <f t="shared" si="353"/>
        <v>546.34500000000003</v>
      </c>
      <c r="AC1050" s="42">
        <f t="shared" si="354"/>
        <v>3.5963644984900203</v>
      </c>
      <c r="AD1050" s="42">
        <f t="shared" si="355"/>
        <v>2.0010172069598475</v>
      </c>
      <c r="AE1050" s="42">
        <f t="shared" si="356"/>
        <v>0.84023489808364171</v>
      </c>
      <c r="AF1050" s="42">
        <f t="shared" si="357"/>
        <v>385.35471265498978</v>
      </c>
      <c r="AG1050" s="42">
        <f t="shared" si="358"/>
        <v>369.94052414879019</v>
      </c>
      <c r="AH1050" s="6">
        <f t="shared" si="359"/>
        <v>379.58399999999995</v>
      </c>
      <c r="AI1050" s="4">
        <v>27.104746772948999</v>
      </c>
      <c r="AJ1050" s="4">
        <f t="shared" si="367"/>
        <v>300.25474677294898</v>
      </c>
      <c r="AK1050" s="8">
        <f t="shared" si="360"/>
        <v>0.20999562204464295</v>
      </c>
      <c r="AL1050" s="8">
        <f t="shared" si="361"/>
        <v>442.48289816101686</v>
      </c>
      <c r="AM1050" s="8">
        <f t="shared" si="362"/>
        <v>2.6913611797750225</v>
      </c>
      <c r="AN1050" s="8">
        <f t="shared" si="363"/>
        <v>28.203913583568013</v>
      </c>
      <c r="AO1050" s="22">
        <f t="shared" si="364"/>
        <v>1.036461896403071E-2</v>
      </c>
      <c r="AP1050" s="22">
        <f t="shared" si="365"/>
        <v>0.11461281108297204</v>
      </c>
      <c r="AQ1050" s="19">
        <f t="shared" si="368"/>
        <v>0.11461281108297204</v>
      </c>
      <c r="AX1050">
        <v>0.2064494100405968</v>
      </c>
      <c r="AY1050">
        <v>58.146551724137936</v>
      </c>
      <c r="AZ1050">
        <v>2.4227729885057472</v>
      </c>
      <c r="BA1050">
        <v>1.9624461206896553</v>
      </c>
      <c r="BB1050">
        <v>7.3275862068965516</v>
      </c>
      <c r="BC1050">
        <v>0.30531609195402298</v>
      </c>
      <c r="BD1050">
        <v>1.6571300287356323</v>
      </c>
      <c r="BE1050">
        <v>0.16571300287356325</v>
      </c>
      <c r="BF1050">
        <v>0</v>
      </c>
      <c r="BG1050">
        <v>26.744999999999997</v>
      </c>
      <c r="BH1050">
        <v>1.2573402307160499</v>
      </c>
      <c r="BI1050">
        <v>3.5123483987877147</v>
      </c>
      <c r="BJ1050">
        <v>1.9542706490854846</v>
      </c>
      <c r="BK1050">
        <v>0.47040077992257573</v>
      </c>
      <c r="BL1050">
        <v>1.306668833118266E-3</v>
      </c>
      <c r="BP1050" s="50">
        <f t="shared" si="369"/>
        <v>1.2577167772436362</v>
      </c>
      <c r="BQ1050" s="50">
        <f t="shared" si="370"/>
        <v>6.6285201149425294E-2</v>
      </c>
      <c r="BR1050" s="50">
        <f t="shared" si="371"/>
        <v>0.48380934296297501</v>
      </c>
      <c r="BS1050" s="50">
        <f t="shared" si="372"/>
        <v>0.51240926731272907</v>
      </c>
      <c r="BT1050" s="50">
        <f t="shared" si="373"/>
        <v>1.3439148415638194E-3</v>
      </c>
      <c r="BU1050" s="50">
        <f t="shared" si="373"/>
        <v>1.4233590758686917E-3</v>
      </c>
    </row>
    <row r="1051" spans="1:73" x14ac:dyDescent="0.25">
      <c r="A1051" s="21">
        <v>43739.548611111109</v>
      </c>
      <c r="B1051" s="17">
        <v>338144</v>
      </c>
      <c r="C1051" s="17">
        <v>13.4</v>
      </c>
      <c r="D1051" s="17">
        <v>29.25</v>
      </c>
      <c r="E1051" s="17">
        <v>673.6</v>
      </c>
      <c r="F1051" s="17">
        <v>78.25</v>
      </c>
      <c r="G1051" s="17">
        <v>-102.9</v>
      </c>
      <c r="H1051" s="17">
        <v>-19.04</v>
      </c>
      <c r="I1051" s="17">
        <v>33.08</v>
      </c>
      <c r="J1051" s="17">
        <v>306.2</v>
      </c>
      <c r="K1051" s="17">
        <v>595.29999999999995</v>
      </c>
      <c r="L1051" s="17">
        <v>-83.8</v>
      </c>
      <c r="M1051" s="17">
        <v>0.11600000000000001</v>
      </c>
      <c r="N1051" s="17">
        <v>570.70000000000005</v>
      </c>
      <c r="O1051" s="17">
        <v>59.21</v>
      </c>
      <c r="P1051" s="17">
        <v>511.5</v>
      </c>
      <c r="Q1051" s="17">
        <v>395.7</v>
      </c>
      <c r="R1051" s="17">
        <v>479.6</v>
      </c>
      <c r="S1051" s="17">
        <v>26.51</v>
      </c>
      <c r="T1051" s="17">
        <v>56.69</v>
      </c>
      <c r="U1051" s="17">
        <v>0.65500000000000003</v>
      </c>
      <c r="V1051" s="17">
        <v>45.5</v>
      </c>
      <c r="W1051" s="17">
        <v>27.65</v>
      </c>
      <c r="X1051" s="17">
        <v>0.66600000000000004</v>
      </c>
      <c r="Y1051" s="17">
        <v>6.6603729999999999</v>
      </c>
      <c r="Z1051" s="7">
        <f t="shared" si="352"/>
        <v>27.08</v>
      </c>
      <c r="AA1051" s="7">
        <f t="shared" si="366"/>
        <v>300.22999999999996</v>
      </c>
      <c r="AB1051" s="2">
        <f t="shared" si="353"/>
        <v>545.6160000000001</v>
      </c>
      <c r="AC1051" s="42">
        <f t="shared" si="354"/>
        <v>3.5392797440637525</v>
      </c>
      <c r="AD1051" s="42">
        <f t="shared" si="355"/>
        <v>2.006417686909741</v>
      </c>
      <c r="AE1051" s="42">
        <f t="shared" si="356"/>
        <v>0.8404246177145539</v>
      </c>
      <c r="AF1051" s="42">
        <f t="shared" si="357"/>
        <v>387.16685366631219</v>
      </c>
      <c r="AG1051" s="42">
        <f t="shared" si="358"/>
        <v>371.6801795196597</v>
      </c>
      <c r="AH1051" s="6">
        <f t="shared" si="359"/>
        <v>379.87199999999996</v>
      </c>
      <c r="AI1051" s="4">
        <v>26.8904091540285</v>
      </c>
      <c r="AJ1051" s="4">
        <f t="shared" si="367"/>
        <v>300.04040915402845</v>
      </c>
      <c r="AK1051" s="8">
        <f t="shared" si="360"/>
        <v>0.21070014008607874</v>
      </c>
      <c r="AL1051" s="8">
        <f t="shared" si="361"/>
        <v>441.08919577672657</v>
      </c>
      <c r="AM1051" s="8">
        <f t="shared" si="362"/>
        <v>2.081543898167896</v>
      </c>
      <c r="AN1051" s="8">
        <f t="shared" si="363"/>
        <v>-11.495911805749484</v>
      </c>
      <c r="AO1051" s="22">
        <f t="shared" si="364"/>
        <v>1.1290165785411251E-2</v>
      </c>
      <c r="AP1051" s="22">
        <f t="shared" si="365"/>
        <v>0.12484758414655218</v>
      </c>
      <c r="AQ1051" s="19">
        <f t="shared" si="368"/>
        <v>0.12484758414655218</v>
      </c>
      <c r="AX1051">
        <v>0.2100165030918712</v>
      </c>
      <c r="AY1051">
        <v>58.068965517241381</v>
      </c>
      <c r="AZ1051">
        <v>2.4195402298850577</v>
      </c>
      <c r="BA1051">
        <v>1.9598275862068968</v>
      </c>
      <c r="BB1051">
        <v>7.2327586206896584</v>
      </c>
      <c r="BC1051">
        <v>0.30136494252873575</v>
      </c>
      <c r="BD1051">
        <v>1.6584626436781611</v>
      </c>
      <c r="BE1051">
        <v>0.16584626436781613</v>
      </c>
      <c r="BF1051">
        <v>0</v>
      </c>
      <c r="BG1051">
        <v>27.08</v>
      </c>
      <c r="BH1051">
        <v>0.7521076265927058</v>
      </c>
      <c r="BI1051">
        <v>3.5821079153378368</v>
      </c>
      <c r="BJ1051">
        <v>2.0306969772050194</v>
      </c>
      <c r="BK1051">
        <v>0.4685524102797396</v>
      </c>
      <c r="BL1051">
        <v>1.3015344729992767E-3</v>
      </c>
      <c r="BP1051" s="50">
        <f t="shared" si="369"/>
        <v>0.75233286675304267</v>
      </c>
      <c r="BQ1051" s="50">
        <f t="shared" si="370"/>
        <v>6.633850574712645E-2</v>
      </c>
      <c r="BR1051" s="50">
        <f t="shared" si="371"/>
        <v>0.47666567848918562</v>
      </c>
      <c r="BS1051" s="50">
        <f t="shared" si="372"/>
        <v>0.50623564401777976</v>
      </c>
      <c r="BT1051" s="50">
        <f t="shared" si="373"/>
        <v>1.3240713291366266E-3</v>
      </c>
      <c r="BU1051" s="50">
        <f t="shared" si="373"/>
        <v>1.4062101222716103E-3</v>
      </c>
    </row>
    <row r="1052" spans="1:73" x14ac:dyDescent="0.25">
      <c r="A1052" s="21">
        <v>43739.548611111109</v>
      </c>
      <c r="B1052" s="17">
        <v>338145</v>
      </c>
      <c r="C1052" s="17">
        <v>13.4</v>
      </c>
      <c r="D1052" s="17">
        <v>29.26</v>
      </c>
      <c r="E1052" s="17">
        <v>672.3</v>
      </c>
      <c r="F1052" s="17">
        <v>77.92</v>
      </c>
      <c r="G1052" s="17">
        <v>-103</v>
      </c>
      <c r="H1052" s="17">
        <v>-18.75</v>
      </c>
      <c r="I1052" s="17">
        <v>33.090000000000003</v>
      </c>
      <c r="J1052" s="17">
        <v>306.2</v>
      </c>
      <c r="K1052" s="17">
        <v>594.4</v>
      </c>
      <c r="L1052" s="17">
        <v>-84.3</v>
      </c>
      <c r="M1052" s="17">
        <v>0.11600000000000001</v>
      </c>
      <c r="N1052" s="17">
        <v>569.29999999999995</v>
      </c>
      <c r="O1052" s="17">
        <v>59.16</v>
      </c>
      <c r="P1052" s="17">
        <v>510.1</v>
      </c>
      <c r="Q1052" s="17">
        <v>395.7</v>
      </c>
      <c r="R1052" s="17">
        <v>480</v>
      </c>
      <c r="S1052" s="17">
        <v>26.51</v>
      </c>
      <c r="T1052" s="17">
        <v>58.28</v>
      </c>
      <c r="U1052" s="17">
        <v>0.44</v>
      </c>
      <c r="V1052" s="17">
        <v>54.5</v>
      </c>
      <c r="W1052" s="17">
        <v>27.6</v>
      </c>
      <c r="X1052" s="17">
        <v>0.66400000000000003</v>
      </c>
      <c r="Y1052" s="17">
        <v>6.6437850000000003</v>
      </c>
      <c r="Z1052" s="7">
        <f t="shared" si="352"/>
        <v>27.055</v>
      </c>
      <c r="AA1052" s="7">
        <f t="shared" si="366"/>
        <v>300.20499999999998</v>
      </c>
      <c r="AB1052" s="2">
        <f t="shared" si="353"/>
        <v>544.56299999999999</v>
      </c>
      <c r="AC1052" s="42">
        <f t="shared" si="354"/>
        <v>3.6141740494461354</v>
      </c>
      <c r="AD1052" s="42">
        <f t="shared" si="355"/>
        <v>2.1063406360172077</v>
      </c>
      <c r="AE1052" s="42">
        <f t="shared" si="356"/>
        <v>0.8462959740392858</v>
      </c>
      <c r="AF1052" s="42">
        <f t="shared" si="357"/>
        <v>389.74182893582474</v>
      </c>
      <c r="AG1052" s="42">
        <f t="shared" si="358"/>
        <v>374.15215577839172</v>
      </c>
      <c r="AH1052" s="6">
        <f t="shared" si="359"/>
        <v>379.87199999999996</v>
      </c>
      <c r="AI1052" s="4">
        <v>27.210639193384999</v>
      </c>
      <c r="AJ1052" s="4">
        <f t="shared" si="367"/>
        <v>300.360639193385</v>
      </c>
      <c r="AK1052" s="8">
        <f t="shared" si="360"/>
        <v>0.2106475097870549</v>
      </c>
      <c r="AL1052" s="8">
        <f t="shared" si="361"/>
        <v>443.06058759336349</v>
      </c>
      <c r="AM1052" s="8">
        <f t="shared" si="362"/>
        <v>1.7060480649735517</v>
      </c>
      <c r="AN1052" s="8">
        <f t="shared" si="363"/>
        <v>7.7348290293599709</v>
      </c>
      <c r="AO1052" s="22">
        <f t="shared" si="364"/>
        <v>1.0783477310836275E-2</v>
      </c>
      <c r="AP1052" s="22">
        <f t="shared" si="365"/>
        <v>0.1192445812174607</v>
      </c>
      <c r="AQ1052" s="19">
        <f t="shared" si="368"/>
        <v>0.1192445812174607</v>
      </c>
      <c r="AX1052">
        <v>0.20974852475999553</v>
      </c>
      <c r="AY1052">
        <v>57.956896551724135</v>
      </c>
      <c r="AZ1052">
        <v>2.4148706896551722</v>
      </c>
      <c r="BA1052">
        <v>1.9560452586206896</v>
      </c>
      <c r="BB1052">
        <v>7.2672413793103461</v>
      </c>
      <c r="BC1052">
        <v>0.30280172413793111</v>
      </c>
      <c r="BD1052">
        <v>1.6532435344827585</v>
      </c>
      <c r="BE1052">
        <v>0.16532435344827587</v>
      </c>
      <c r="BF1052">
        <v>0</v>
      </c>
      <c r="BG1052">
        <v>27.055</v>
      </c>
      <c r="BH1052">
        <v>0.50523260412334425</v>
      </c>
      <c r="BI1052">
        <v>3.5768606341414095</v>
      </c>
      <c r="BJ1052">
        <v>2.0845943775776137</v>
      </c>
      <c r="BK1052">
        <v>0.46435255411149595</v>
      </c>
      <c r="BL1052">
        <v>1.2898682058652665E-3</v>
      </c>
      <c r="BP1052" s="50">
        <f t="shared" si="369"/>
        <v>0.5053839104905935</v>
      </c>
      <c r="BQ1052" s="50">
        <f t="shared" si="370"/>
        <v>6.6129741379310339E-2</v>
      </c>
      <c r="BR1052" s="50">
        <f t="shared" si="371"/>
        <v>0.46983348649105572</v>
      </c>
      <c r="BS1052" s="50">
        <f t="shared" si="372"/>
        <v>0.49970798299132968</v>
      </c>
      <c r="BT1052" s="50">
        <f t="shared" si="373"/>
        <v>1.3050930180307102E-3</v>
      </c>
      <c r="BU1052" s="50">
        <f t="shared" si="373"/>
        <v>1.3880777305314712E-3</v>
      </c>
    </row>
    <row r="1053" spans="1:73" x14ac:dyDescent="0.25">
      <c r="A1053" s="21">
        <v>43739.548611111109</v>
      </c>
      <c r="B1053" s="17">
        <v>338146</v>
      </c>
      <c r="C1053" s="17">
        <v>13.41</v>
      </c>
      <c r="D1053" s="17">
        <v>29.26</v>
      </c>
      <c r="E1053" s="17">
        <v>671.3</v>
      </c>
      <c r="F1053" s="17">
        <v>77.989999999999995</v>
      </c>
      <c r="G1053" s="17">
        <v>-102.4</v>
      </c>
      <c r="H1053" s="17">
        <v>-18.27</v>
      </c>
      <c r="I1053" s="17">
        <v>33.119999999999997</v>
      </c>
      <c r="J1053" s="17">
        <v>306.3</v>
      </c>
      <c r="K1053" s="17">
        <v>593.29999999999995</v>
      </c>
      <c r="L1053" s="17">
        <v>-84.2</v>
      </c>
      <c r="M1053" s="17">
        <v>0.11600000000000001</v>
      </c>
      <c r="N1053" s="17">
        <v>568.9</v>
      </c>
      <c r="O1053" s="17">
        <v>59.72</v>
      </c>
      <c r="P1053" s="17">
        <v>509.1</v>
      </c>
      <c r="Q1053" s="17">
        <v>396.4</v>
      </c>
      <c r="R1053" s="17">
        <v>480.6</v>
      </c>
      <c r="S1053" s="17">
        <v>26.51</v>
      </c>
      <c r="T1053" s="17">
        <v>58.96</v>
      </c>
      <c r="U1053" s="17">
        <v>1.0149999999999999</v>
      </c>
      <c r="V1053" s="17">
        <v>260</v>
      </c>
      <c r="W1053" s="17">
        <v>27.5</v>
      </c>
      <c r="X1053" s="17">
        <v>0.66400000000000003</v>
      </c>
      <c r="Y1053" s="17">
        <v>6.6417010000000003</v>
      </c>
      <c r="Z1053" s="7">
        <f t="shared" si="352"/>
        <v>27.005000000000003</v>
      </c>
      <c r="AA1053" s="7">
        <f t="shared" si="366"/>
        <v>300.15499999999997</v>
      </c>
      <c r="AB1053" s="2">
        <f t="shared" si="353"/>
        <v>543.75300000000004</v>
      </c>
      <c r="AC1053" s="42">
        <f t="shared" si="354"/>
        <v>3.7581446214826388</v>
      </c>
      <c r="AD1053" s="42">
        <f t="shared" si="355"/>
        <v>2.2158020688261639</v>
      </c>
      <c r="AE1053" s="42">
        <f t="shared" si="356"/>
        <v>0.85246970973516223</v>
      </c>
      <c r="AF1053" s="42">
        <f t="shared" si="357"/>
        <v>392.32351932538552</v>
      </c>
      <c r="AG1053" s="42">
        <f t="shared" si="358"/>
        <v>376.63057855237008</v>
      </c>
      <c r="AH1053" s="6">
        <f t="shared" si="359"/>
        <v>380.54399999999998</v>
      </c>
      <c r="AI1053" s="4">
        <v>27.807645427761301</v>
      </c>
      <c r="AJ1053" s="4">
        <f t="shared" si="367"/>
        <v>300.95764542776129</v>
      </c>
      <c r="AK1053" s="8">
        <f t="shared" si="360"/>
        <v>0.21054227548326718</v>
      </c>
      <c r="AL1053" s="8">
        <f t="shared" si="361"/>
        <v>446.73379994838655</v>
      </c>
      <c r="AM1053" s="8">
        <f t="shared" si="362"/>
        <v>2.5911821626431437</v>
      </c>
      <c r="AN1053" s="8">
        <f t="shared" si="363"/>
        <v>60.584589011918503</v>
      </c>
      <c r="AO1053" s="22">
        <f t="shared" si="364"/>
        <v>9.4934620100552598E-3</v>
      </c>
      <c r="AP1053" s="22">
        <f t="shared" si="365"/>
        <v>0.10497948565768535</v>
      </c>
      <c r="AQ1053" s="19">
        <f t="shared" si="368"/>
        <v>0.10497948565768535</v>
      </c>
      <c r="AX1053">
        <v>0.2092134306415768</v>
      </c>
      <c r="AY1053">
        <v>57.870689655172413</v>
      </c>
      <c r="AZ1053">
        <v>2.4112787356321839</v>
      </c>
      <c r="BA1053">
        <v>1.9531357758620691</v>
      </c>
      <c r="BB1053">
        <v>7.2586206896551762</v>
      </c>
      <c r="BC1053">
        <v>0.30244252873563232</v>
      </c>
      <c r="BD1053">
        <v>1.6506932471264368</v>
      </c>
      <c r="BE1053">
        <v>0.16506932471264368</v>
      </c>
      <c r="BF1053">
        <v>0</v>
      </c>
      <c r="BG1053">
        <v>27.005000000000003</v>
      </c>
      <c r="BH1053">
        <v>1.1654797572390783</v>
      </c>
      <c r="BI1053">
        <v>3.5663861529881018</v>
      </c>
      <c r="BJ1053">
        <v>2.1027412758017849</v>
      </c>
      <c r="BK1053">
        <v>0.46634669996889738</v>
      </c>
      <c r="BL1053">
        <v>1.2954074999136039E-3</v>
      </c>
      <c r="BP1053" s="50">
        <f t="shared" si="369"/>
        <v>1.1658287935180736</v>
      </c>
      <c r="BQ1053" s="50">
        <f t="shared" si="370"/>
        <v>6.6027729885057479E-2</v>
      </c>
      <c r="BR1053" s="50">
        <f t="shared" si="371"/>
        <v>0.47861323455240024</v>
      </c>
      <c r="BS1053" s="50">
        <f t="shared" si="372"/>
        <v>0.50735581453299472</v>
      </c>
      <c r="BT1053" s="50">
        <f t="shared" si="373"/>
        <v>1.3294812070900007E-3</v>
      </c>
      <c r="BU1053" s="50">
        <f t="shared" si="373"/>
        <v>1.4093217070360964E-3</v>
      </c>
    </row>
    <row r="1054" spans="1:73" x14ac:dyDescent="0.25">
      <c r="A1054" s="21">
        <v>43739.549305555556</v>
      </c>
      <c r="B1054" s="17">
        <v>338147</v>
      </c>
      <c r="C1054" s="17">
        <v>13.4</v>
      </c>
      <c r="D1054" s="17">
        <v>29.26</v>
      </c>
      <c r="E1054" s="17">
        <v>670.2</v>
      </c>
      <c r="F1054" s="17">
        <v>78.260000000000005</v>
      </c>
      <c r="G1054" s="17">
        <v>-102.9</v>
      </c>
      <c r="H1054" s="17">
        <v>-21.64</v>
      </c>
      <c r="I1054" s="17">
        <v>33.11</v>
      </c>
      <c r="J1054" s="17">
        <v>306.3</v>
      </c>
      <c r="K1054" s="17">
        <v>591.9</v>
      </c>
      <c r="L1054" s="17">
        <v>-81.2</v>
      </c>
      <c r="M1054" s="17">
        <v>0.11700000000000001</v>
      </c>
      <c r="N1054" s="17">
        <v>567.29999999999995</v>
      </c>
      <c r="O1054" s="17">
        <v>56.62</v>
      </c>
      <c r="P1054" s="17">
        <v>510.7</v>
      </c>
      <c r="Q1054" s="17">
        <v>395.9</v>
      </c>
      <c r="R1054" s="17">
        <v>477.2</v>
      </c>
      <c r="S1054" s="17">
        <v>26.53</v>
      </c>
      <c r="T1054" s="17">
        <v>55.98</v>
      </c>
      <c r="U1054" s="17">
        <v>0.83499999999999996</v>
      </c>
      <c r="V1054" s="17">
        <v>293.5</v>
      </c>
      <c r="W1054" s="17">
        <v>26.7</v>
      </c>
      <c r="X1054" s="17">
        <v>0.66300000000000003</v>
      </c>
      <c r="Y1054" s="17">
        <v>6.6338759999999999</v>
      </c>
      <c r="Z1054" s="7">
        <f t="shared" si="352"/>
        <v>26.615000000000002</v>
      </c>
      <c r="AA1054" s="7">
        <f t="shared" si="366"/>
        <v>299.76499999999999</v>
      </c>
      <c r="AB1054" s="2">
        <f t="shared" si="353"/>
        <v>542.86200000000008</v>
      </c>
      <c r="AC1054" s="42">
        <f t="shared" si="354"/>
        <v>3.8085015828557869</v>
      </c>
      <c r="AD1054" s="42">
        <f t="shared" si="355"/>
        <v>2.1319991860826693</v>
      </c>
      <c r="AE1054" s="42">
        <f t="shared" si="356"/>
        <v>0.84794038643360503</v>
      </c>
      <c r="AF1054" s="42">
        <f t="shared" si="357"/>
        <v>388.21478907206387</v>
      </c>
      <c r="AG1054" s="42">
        <f t="shared" si="358"/>
        <v>372.68619750918128</v>
      </c>
      <c r="AH1054" s="6">
        <f t="shared" si="359"/>
        <v>380.06399999999996</v>
      </c>
      <c r="AI1054" s="4">
        <v>27.9740599244655</v>
      </c>
      <c r="AJ1054" s="4">
        <f t="shared" si="367"/>
        <v>301.12405992446548</v>
      </c>
      <c r="AK1054" s="8">
        <f t="shared" si="360"/>
        <v>0.20972265051780353</v>
      </c>
      <c r="AL1054" s="8">
        <f t="shared" si="361"/>
        <v>447.82213540837557</v>
      </c>
      <c r="AM1054" s="8">
        <f t="shared" si="362"/>
        <v>2.3502180749879358</v>
      </c>
      <c r="AN1054" s="8">
        <f t="shared" si="363"/>
        <v>93.04376012057719</v>
      </c>
      <c r="AO1054" s="22">
        <f t="shared" si="364"/>
        <v>8.6984631617192127E-3</v>
      </c>
      <c r="AP1054" s="22">
        <f t="shared" si="365"/>
        <v>9.6188322843911725E-2</v>
      </c>
      <c r="AQ1054" s="19">
        <f t="shared" si="368"/>
        <v>9.6188322843911725E-2</v>
      </c>
      <c r="AX1054">
        <v>0.2050789594124055</v>
      </c>
      <c r="AY1054">
        <v>57.775862068965523</v>
      </c>
      <c r="AZ1054">
        <v>2.4073275862068968</v>
      </c>
      <c r="BA1054">
        <v>1.9499353448275865</v>
      </c>
      <c r="BB1054">
        <v>7.0086206896551735</v>
      </c>
      <c r="BC1054">
        <v>0.29202586206896558</v>
      </c>
      <c r="BD1054">
        <v>1.6579094827586209</v>
      </c>
      <c r="BE1054">
        <v>0.1657909482758621</v>
      </c>
      <c r="BF1054">
        <v>0</v>
      </c>
      <c r="BG1054">
        <v>26.615000000000002</v>
      </c>
      <c r="BH1054">
        <v>0.95879369191589203</v>
      </c>
      <c r="BI1054">
        <v>3.4855980217677081</v>
      </c>
      <c r="BJ1054">
        <v>1.951237772585563</v>
      </c>
      <c r="BK1054">
        <v>0.46714818606335567</v>
      </c>
      <c r="BL1054">
        <v>1.2976338501759878E-3</v>
      </c>
      <c r="BP1054" s="50">
        <f t="shared" si="369"/>
        <v>0.95908083013555812</v>
      </c>
      <c r="BQ1054" s="50">
        <f t="shared" si="370"/>
        <v>6.6316379310344842E-2</v>
      </c>
      <c r="BR1054" s="50">
        <f t="shared" si="371"/>
        <v>0.47751914671545342</v>
      </c>
      <c r="BS1054" s="50">
        <f t="shared" si="372"/>
        <v>0.5065499162274707</v>
      </c>
      <c r="BT1054" s="50">
        <f t="shared" si="373"/>
        <v>1.3264420742095928E-3</v>
      </c>
      <c r="BU1054" s="50">
        <f t="shared" si="373"/>
        <v>1.407083100631863E-3</v>
      </c>
    </row>
    <row r="1055" spans="1:73" x14ac:dyDescent="0.25">
      <c r="A1055" s="21">
        <v>43739.549305555556</v>
      </c>
      <c r="B1055" s="17">
        <v>338148</v>
      </c>
      <c r="C1055" s="17">
        <v>13.41</v>
      </c>
      <c r="D1055" s="17">
        <v>29.27</v>
      </c>
      <c r="E1055" s="17">
        <v>668.6</v>
      </c>
      <c r="F1055" s="17">
        <v>77.260000000000005</v>
      </c>
      <c r="G1055" s="17">
        <v>-103.4</v>
      </c>
      <c r="H1055" s="17">
        <v>-22.95</v>
      </c>
      <c r="I1055" s="17">
        <v>33.1</v>
      </c>
      <c r="J1055" s="17">
        <v>306.3</v>
      </c>
      <c r="K1055" s="17">
        <v>591.29999999999995</v>
      </c>
      <c r="L1055" s="17">
        <v>-80.400000000000006</v>
      </c>
      <c r="M1055" s="17">
        <v>0.11600000000000001</v>
      </c>
      <c r="N1055" s="17">
        <v>565.20000000000005</v>
      </c>
      <c r="O1055" s="17">
        <v>54.31</v>
      </c>
      <c r="P1055" s="17">
        <v>510.9</v>
      </c>
      <c r="Q1055" s="17">
        <v>395.4</v>
      </c>
      <c r="R1055" s="17">
        <v>475.8</v>
      </c>
      <c r="S1055" s="17">
        <v>26.53</v>
      </c>
      <c r="T1055" s="17">
        <v>56.05</v>
      </c>
      <c r="U1055" s="17">
        <v>0.64500000000000002</v>
      </c>
      <c r="V1055" s="17">
        <v>294.5</v>
      </c>
      <c r="W1055" s="17">
        <v>27.4</v>
      </c>
      <c r="X1055" s="17">
        <v>0.66200000000000003</v>
      </c>
      <c r="Y1055" s="17">
        <v>6.6186379999999998</v>
      </c>
      <c r="Z1055" s="7">
        <f t="shared" si="352"/>
        <v>26.965</v>
      </c>
      <c r="AA1055" s="7">
        <f t="shared" si="366"/>
        <v>300.11499999999995</v>
      </c>
      <c r="AB1055" s="2">
        <f t="shared" si="353"/>
        <v>541.56600000000003</v>
      </c>
      <c r="AC1055" s="42">
        <f t="shared" si="354"/>
        <v>3.6278647458647475</v>
      </c>
      <c r="AD1055" s="42">
        <f t="shared" si="355"/>
        <v>2.033418190057191</v>
      </c>
      <c r="AE1055" s="42">
        <f t="shared" si="356"/>
        <v>0.8420787813683801</v>
      </c>
      <c r="AF1055" s="42">
        <f t="shared" si="357"/>
        <v>387.33486665025373</v>
      </c>
      <c r="AG1055" s="42">
        <f t="shared" si="358"/>
        <v>371.84147198424358</v>
      </c>
      <c r="AH1055" s="6">
        <f t="shared" si="359"/>
        <v>379.58399999999995</v>
      </c>
      <c r="AI1055" s="4">
        <v>27.2602043320252</v>
      </c>
      <c r="AJ1055" s="4">
        <f t="shared" si="367"/>
        <v>300.41020433202516</v>
      </c>
      <c r="AK1055" s="8">
        <f t="shared" si="360"/>
        <v>0.21045811327950334</v>
      </c>
      <c r="AL1055" s="8">
        <f t="shared" si="361"/>
        <v>443.3854271803047</v>
      </c>
      <c r="AM1055" s="8">
        <f t="shared" si="362"/>
        <v>2.06559313515513</v>
      </c>
      <c r="AN1055" s="8">
        <f t="shared" si="363"/>
        <v>17.762659574701306</v>
      </c>
      <c r="AO1055" s="22">
        <f t="shared" si="364"/>
        <v>1.0472984878182063E-2</v>
      </c>
      <c r="AP1055" s="22">
        <f t="shared" si="365"/>
        <v>0.11581113029659343</v>
      </c>
      <c r="AQ1055" s="19">
        <f t="shared" si="368"/>
        <v>0.11581113029659343</v>
      </c>
      <c r="AX1055">
        <v>0.20878618231323948</v>
      </c>
      <c r="AY1055">
        <v>57.637931034482762</v>
      </c>
      <c r="AZ1055">
        <v>2.4015804597701149</v>
      </c>
      <c r="BA1055">
        <v>1.9452801724137931</v>
      </c>
      <c r="BB1055">
        <v>6.9310344827586237</v>
      </c>
      <c r="BC1055">
        <v>0.28879310344827597</v>
      </c>
      <c r="BD1055">
        <v>1.6564870689655171</v>
      </c>
      <c r="BE1055">
        <v>0.16564870689655173</v>
      </c>
      <c r="BF1055">
        <v>0</v>
      </c>
      <c r="BG1055">
        <v>26.965</v>
      </c>
      <c r="BH1055">
        <v>0.74062506740808431</v>
      </c>
      <c r="BI1055">
        <v>3.558025814334421</v>
      </c>
      <c r="BJ1055">
        <v>1.9942734689344428</v>
      </c>
      <c r="BK1055">
        <v>0.4676266030868298</v>
      </c>
      <c r="BL1055">
        <v>1.298962786352305E-3</v>
      </c>
      <c r="BP1055" s="50">
        <f t="shared" si="369"/>
        <v>0.74084686878734729</v>
      </c>
      <c r="BQ1055" s="50">
        <f t="shared" si="370"/>
        <v>6.6259482758620689E-2</v>
      </c>
      <c r="BR1055" s="50">
        <f t="shared" si="371"/>
        <v>0.47563959162601516</v>
      </c>
      <c r="BS1055" s="50">
        <f t="shared" si="372"/>
        <v>0.5051459259242671</v>
      </c>
      <c r="BT1055" s="50">
        <f t="shared" si="373"/>
        <v>1.3212210878500422E-3</v>
      </c>
      <c r="BU1055" s="50">
        <f t="shared" si="373"/>
        <v>1.4031831275674086E-3</v>
      </c>
    </row>
    <row r="1056" spans="1:73" x14ac:dyDescent="0.25">
      <c r="A1056" s="21">
        <v>43739.549305555556</v>
      </c>
      <c r="B1056" s="17">
        <v>338149</v>
      </c>
      <c r="C1056" s="17">
        <v>13.4</v>
      </c>
      <c r="D1056" s="17">
        <v>29.27</v>
      </c>
      <c r="E1056" s="17">
        <v>667.5</v>
      </c>
      <c r="F1056" s="17">
        <v>76.64</v>
      </c>
      <c r="G1056" s="17">
        <v>-103.7</v>
      </c>
      <c r="H1056" s="17">
        <v>-22.71</v>
      </c>
      <c r="I1056" s="17">
        <v>33.11</v>
      </c>
      <c r="J1056" s="17">
        <v>306.3</v>
      </c>
      <c r="K1056" s="17">
        <v>590.79999999999995</v>
      </c>
      <c r="L1056" s="17">
        <v>-81</v>
      </c>
      <c r="M1056" s="17">
        <v>0.115</v>
      </c>
      <c r="N1056" s="17">
        <v>563.79999999999995</v>
      </c>
      <c r="O1056" s="17">
        <v>53.93</v>
      </c>
      <c r="P1056" s="17">
        <v>509.8</v>
      </c>
      <c r="Q1056" s="17">
        <v>395.1</v>
      </c>
      <c r="R1056" s="17">
        <v>476.1</v>
      </c>
      <c r="S1056" s="17">
        <v>26.53</v>
      </c>
      <c r="T1056" s="17">
        <v>57.21</v>
      </c>
      <c r="U1056" s="17">
        <v>0.58499999999999996</v>
      </c>
      <c r="V1056" s="17">
        <v>313</v>
      </c>
      <c r="W1056" s="17">
        <v>27.9</v>
      </c>
      <c r="X1056" s="17">
        <v>0.66100000000000003</v>
      </c>
      <c r="Y1056" s="17">
        <v>6.6051039999999999</v>
      </c>
      <c r="Z1056" s="7">
        <f t="shared" si="352"/>
        <v>27.215</v>
      </c>
      <c r="AA1056" s="7">
        <f t="shared" si="366"/>
        <v>300.36499999999995</v>
      </c>
      <c r="AB1056" s="2">
        <f t="shared" si="353"/>
        <v>540.67500000000007</v>
      </c>
      <c r="AC1056" s="42">
        <f t="shared" si="354"/>
        <v>3.7094409376914919</v>
      </c>
      <c r="AD1056" s="42">
        <f t="shared" si="355"/>
        <v>2.1221711604533025</v>
      </c>
      <c r="AE1056" s="42">
        <f t="shared" si="356"/>
        <v>0.84713805561321653</v>
      </c>
      <c r="AF1056" s="42">
        <f t="shared" si="357"/>
        <v>390.96200327968393</v>
      </c>
      <c r="AG1056" s="42">
        <f t="shared" si="358"/>
        <v>375.32352314849658</v>
      </c>
      <c r="AH1056" s="6">
        <f t="shared" si="359"/>
        <v>379.29599999999999</v>
      </c>
      <c r="AI1056" s="4">
        <v>27.6271889916909</v>
      </c>
      <c r="AJ1056" s="4">
        <f t="shared" si="367"/>
        <v>300.77718899169088</v>
      </c>
      <c r="AK1056" s="8">
        <f t="shared" si="360"/>
        <v>0.21098449519106177</v>
      </c>
      <c r="AL1056" s="8">
        <f t="shared" si="361"/>
        <v>445.5821331538848</v>
      </c>
      <c r="AM1056" s="8">
        <f t="shared" si="362"/>
        <v>1.9671743694954953</v>
      </c>
      <c r="AN1056" s="8">
        <f t="shared" si="363"/>
        <v>23.619991166014355</v>
      </c>
      <c r="AO1056" s="22">
        <f t="shared" si="364"/>
        <v>1.0262773876852352E-2</v>
      </c>
      <c r="AP1056" s="22">
        <f t="shared" si="365"/>
        <v>0.11348659971167022</v>
      </c>
      <c r="AQ1056" s="19">
        <f t="shared" si="368"/>
        <v>0.11348659971167022</v>
      </c>
      <c r="AX1056">
        <v>0.21146856616383528</v>
      </c>
      <c r="AY1056">
        <v>57.543103448275865</v>
      </c>
      <c r="AZ1056">
        <v>2.3976293103448278</v>
      </c>
      <c r="BA1056">
        <v>1.9420797413793107</v>
      </c>
      <c r="BB1056">
        <v>6.9827586206896557</v>
      </c>
      <c r="BC1056">
        <v>0.29094827586206901</v>
      </c>
      <c r="BD1056">
        <v>1.6511314655172418</v>
      </c>
      <c r="BE1056">
        <v>0.16511314655172418</v>
      </c>
      <c r="BF1056">
        <v>0</v>
      </c>
      <c r="BG1056">
        <v>27.215</v>
      </c>
      <c r="BH1056">
        <v>0.6717297123003555</v>
      </c>
      <c r="BI1056">
        <v>3.6105592500284027</v>
      </c>
      <c r="BJ1056">
        <v>2.0656009469412493</v>
      </c>
      <c r="BK1056">
        <v>0.46658909724132552</v>
      </c>
      <c r="BL1056">
        <v>1.2960808256703487E-3</v>
      </c>
      <c r="BP1056" s="50">
        <f t="shared" si="369"/>
        <v>0.67193088099317544</v>
      </c>
      <c r="BQ1056" s="50">
        <f t="shared" si="370"/>
        <v>6.6045258620689676E-2</v>
      </c>
      <c r="BR1056" s="50">
        <f t="shared" si="371"/>
        <v>0.4738006382227577</v>
      </c>
      <c r="BS1056" s="50">
        <f t="shared" si="372"/>
        <v>0.50342579550206745</v>
      </c>
      <c r="BT1056" s="50">
        <f t="shared" si="373"/>
        <v>1.3161128839521046E-3</v>
      </c>
      <c r="BU1056" s="50">
        <f t="shared" si="373"/>
        <v>1.398404987505743E-3</v>
      </c>
    </row>
    <row r="1057" spans="1:73" x14ac:dyDescent="0.25">
      <c r="A1057" s="21">
        <v>43739.549305555556</v>
      </c>
      <c r="B1057" s="17">
        <v>338150</v>
      </c>
      <c r="C1057" s="17">
        <v>13.4</v>
      </c>
      <c r="D1057" s="17">
        <v>29.27</v>
      </c>
      <c r="E1057" s="17">
        <v>666.6</v>
      </c>
      <c r="F1057" s="17">
        <v>76.3</v>
      </c>
      <c r="G1057" s="17">
        <v>-103.9</v>
      </c>
      <c r="H1057" s="17">
        <v>-21.51</v>
      </c>
      <c r="I1057" s="17">
        <v>33.130000000000003</v>
      </c>
      <c r="J1057" s="17">
        <v>306.3</v>
      </c>
      <c r="K1057" s="17">
        <v>590.29999999999995</v>
      </c>
      <c r="L1057" s="17">
        <v>-82.4</v>
      </c>
      <c r="M1057" s="17">
        <v>0.114</v>
      </c>
      <c r="N1057" s="17">
        <v>562.70000000000005</v>
      </c>
      <c r="O1057" s="17">
        <v>54.79</v>
      </c>
      <c r="P1057" s="17">
        <v>507.9</v>
      </c>
      <c r="Q1057" s="17">
        <v>395.1</v>
      </c>
      <c r="R1057" s="17">
        <v>477.5</v>
      </c>
      <c r="S1057" s="17">
        <v>26.53</v>
      </c>
      <c r="T1057" s="17">
        <v>57.12</v>
      </c>
      <c r="U1057" s="17">
        <v>0.35</v>
      </c>
      <c r="V1057" s="17">
        <v>7.5</v>
      </c>
      <c r="W1057" s="17">
        <v>27.85</v>
      </c>
      <c r="X1057" s="17">
        <v>0.65900000000000003</v>
      </c>
      <c r="Y1057" s="17">
        <v>6.5939839999999998</v>
      </c>
      <c r="Z1057" s="7">
        <f t="shared" si="352"/>
        <v>27.19</v>
      </c>
      <c r="AA1057" s="7">
        <f t="shared" si="366"/>
        <v>300.33999999999997</v>
      </c>
      <c r="AB1057" s="2">
        <f t="shared" si="353"/>
        <v>539.94600000000003</v>
      </c>
      <c r="AC1057" s="42">
        <f t="shared" si="354"/>
        <v>3.9103011503830345</v>
      </c>
      <c r="AD1057" s="42">
        <f t="shared" si="355"/>
        <v>2.2335640170987894</v>
      </c>
      <c r="AE1057" s="42">
        <f t="shared" si="356"/>
        <v>0.85336835579703274</v>
      </c>
      <c r="AF1057" s="42">
        <f t="shared" si="357"/>
        <v>393.70624089405095</v>
      </c>
      <c r="AG1057" s="42">
        <f t="shared" si="358"/>
        <v>377.95799125828887</v>
      </c>
      <c r="AH1057" s="6">
        <f t="shared" si="359"/>
        <v>379.29599999999999</v>
      </c>
      <c r="AI1057" s="4">
        <v>28.437924434368998</v>
      </c>
      <c r="AJ1057" s="4">
        <f t="shared" si="367"/>
        <v>301.58792443436897</v>
      </c>
      <c r="AK1057" s="8">
        <f t="shared" si="360"/>
        <v>0.21093181754844306</v>
      </c>
      <c r="AL1057" s="8">
        <f t="shared" si="361"/>
        <v>450.56914508118564</v>
      </c>
      <c r="AM1057" s="8">
        <f t="shared" si="362"/>
        <v>1.5215945583498909</v>
      </c>
      <c r="AN1057" s="8">
        <f t="shared" si="363"/>
        <v>55.313064382178013</v>
      </c>
      <c r="AO1057" s="22">
        <f t="shared" si="364"/>
        <v>9.4110713692467651E-3</v>
      </c>
      <c r="AP1057" s="22">
        <f t="shared" si="365"/>
        <v>0.1040684031583904</v>
      </c>
      <c r="AQ1057" s="19">
        <f t="shared" si="368"/>
        <v>0.1040684031583904</v>
      </c>
      <c r="AX1057">
        <v>0.21119903058866202</v>
      </c>
      <c r="AY1057">
        <v>57.465517241379317</v>
      </c>
      <c r="AZ1057">
        <v>2.3943965517241383</v>
      </c>
      <c r="BA1057">
        <v>1.9394612068965522</v>
      </c>
      <c r="BB1057">
        <v>7.1034482758620676</v>
      </c>
      <c r="BC1057">
        <v>0.29597701149425282</v>
      </c>
      <c r="BD1057">
        <v>1.6434841954022994</v>
      </c>
      <c r="BE1057">
        <v>0.16434841954022994</v>
      </c>
      <c r="BF1057">
        <v>0</v>
      </c>
      <c r="BG1057">
        <v>27.19</v>
      </c>
      <c r="BH1057">
        <v>0.40188957146175114</v>
      </c>
      <c r="BI1057">
        <v>3.6052756852095005</v>
      </c>
      <c r="BJ1057">
        <v>2.0593334713916667</v>
      </c>
      <c r="BK1057">
        <v>0.46241679512728545</v>
      </c>
      <c r="BL1057">
        <v>1.2844910975757929E-3</v>
      </c>
      <c r="BP1057" s="50">
        <f t="shared" si="369"/>
        <v>0.40200992879933573</v>
      </c>
      <c r="BQ1057" s="50">
        <f t="shared" si="370"/>
        <v>6.5739367816091979E-2</v>
      </c>
      <c r="BR1057" s="50">
        <f t="shared" si="371"/>
        <v>0.46676165014510967</v>
      </c>
      <c r="BS1057" s="50">
        <f t="shared" si="372"/>
        <v>0.49668577738840863</v>
      </c>
      <c r="BT1057" s="50">
        <f t="shared" si="373"/>
        <v>1.2965601392919714E-3</v>
      </c>
      <c r="BU1057" s="50">
        <f t="shared" si="373"/>
        <v>1.3796827149678019E-3</v>
      </c>
    </row>
    <row r="1058" spans="1:73" x14ac:dyDescent="0.25">
      <c r="A1058" s="21">
        <v>43739.549305555556</v>
      </c>
      <c r="B1058" s="17">
        <v>338151</v>
      </c>
      <c r="C1058" s="17">
        <v>13.4</v>
      </c>
      <c r="D1058" s="17">
        <v>29.28</v>
      </c>
      <c r="E1058" s="17">
        <v>667.1</v>
      </c>
      <c r="F1058" s="17">
        <v>76.56</v>
      </c>
      <c r="G1058" s="17">
        <v>-103</v>
      </c>
      <c r="H1058" s="17">
        <v>-20.21</v>
      </c>
      <c r="I1058" s="17">
        <v>33.159999999999997</v>
      </c>
      <c r="J1058" s="17">
        <v>306.3</v>
      </c>
      <c r="K1058" s="17">
        <v>590.5</v>
      </c>
      <c r="L1058" s="17">
        <v>-82.8</v>
      </c>
      <c r="M1058" s="17">
        <v>0.115</v>
      </c>
      <c r="N1058" s="17">
        <v>564.1</v>
      </c>
      <c r="O1058" s="17">
        <v>56.35</v>
      </c>
      <c r="P1058" s="17">
        <v>507.7</v>
      </c>
      <c r="Q1058" s="17">
        <v>396.2</v>
      </c>
      <c r="R1058" s="17">
        <v>478.9</v>
      </c>
      <c r="S1058" s="17">
        <v>26.53</v>
      </c>
      <c r="T1058" s="17">
        <v>57.63</v>
      </c>
      <c r="U1058" s="17">
        <v>0.44</v>
      </c>
      <c r="V1058" s="17">
        <v>157</v>
      </c>
      <c r="W1058" s="17">
        <v>28</v>
      </c>
      <c r="X1058" s="17">
        <v>0.65900000000000003</v>
      </c>
      <c r="Y1058" s="17">
        <v>6.594258</v>
      </c>
      <c r="Z1058" s="7">
        <f t="shared" si="352"/>
        <v>27.265000000000001</v>
      </c>
      <c r="AA1058" s="7">
        <f t="shared" si="366"/>
        <v>300.41499999999996</v>
      </c>
      <c r="AB1058" s="2">
        <f t="shared" si="353"/>
        <v>540.351</v>
      </c>
      <c r="AC1058" s="42">
        <f t="shared" si="354"/>
        <v>3.882273878088029</v>
      </c>
      <c r="AD1058" s="42">
        <f t="shared" si="355"/>
        <v>2.2373544359421316</v>
      </c>
      <c r="AE1058" s="42">
        <f t="shared" si="356"/>
        <v>0.85354482000959264</v>
      </c>
      <c r="AF1058" s="42">
        <f t="shared" si="357"/>
        <v>394.1811428676765</v>
      </c>
      <c r="AG1058" s="42">
        <f t="shared" si="358"/>
        <v>378.41389715296941</v>
      </c>
      <c r="AH1058" s="6">
        <f t="shared" si="359"/>
        <v>380.35199999999998</v>
      </c>
      <c r="AI1058" s="4">
        <v>28.334500984246102</v>
      </c>
      <c r="AJ1058" s="4">
        <f t="shared" si="367"/>
        <v>301.4845009842461</v>
      </c>
      <c r="AK1058" s="8">
        <f t="shared" si="360"/>
        <v>0.21108987678603361</v>
      </c>
      <c r="AL1058" s="8">
        <f t="shared" si="361"/>
        <v>449.92032217444171</v>
      </c>
      <c r="AM1058" s="8">
        <f t="shared" si="362"/>
        <v>1.7060480649735517</v>
      </c>
      <c r="AN1058" s="8">
        <f t="shared" si="363"/>
        <v>53.151183066158161</v>
      </c>
      <c r="AO1058" s="22">
        <f t="shared" si="364"/>
        <v>9.5083263858911082E-3</v>
      </c>
      <c r="AP1058" s="22">
        <f t="shared" si="365"/>
        <v>0.10514385715126874</v>
      </c>
      <c r="AQ1058" s="19">
        <f t="shared" si="368"/>
        <v>0.10514385715126874</v>
      </c>
      <c r="AX1058">
        <v>0.21200850504360588</v>
      </c>
      <c r="AY1058">
        <v>57.508620689655174</v>
      </c>
      <c r="AZ1058">
        <v>2.3961925287356323</v>
      </c>
      <c r="BA1058">
        <v>1.9409159482758622</v>
      </c>
      <c r="BB1058">
        <v>7.1293103448275854</v>
      </c>
      <c r="BC1058">
        <v>0.29705459770114939</v>
      </c>
      <c r="BD1058">
        <v>1.6438613505747128</v>
      </c>
      <c r="BE1058">
        <v>0.16438613505747129</v>
      </c>
      <c r="BF1058">
        <v>0</v>
      </c>
      <c r="BG1058">
        <v>27.265000000000001</v>
      </c>
      <c r="BH1058">
        <v>0.50523260412334425</v>
      </c>
      <c r="BI1058">
        <v>3.6211466137527535</v>
      </c>
      <c r="BJ1058">
        <v>2.0868667935057119</v>
      </c>
      <c r="BK1058">
        <v>0.46352905249613968</v>
      </c>
      <c r="BL1058">
        <v>1.2875807013781658E-3</v>
      </c>
      <c r="BP1058" s="50">
        <f t="shared" si="369"/>
        <v>0.5053839104905935</v>
      </c>
      <c r="BQ1058" s="50">
        <f t="shared" si="370"/>
        <v>6.5754454022988518E-2</v>
      </c>
      <c r="BR1058" s="50">
        <f t="shared" si="371"/>
        <v>0.46895728127162278</v>
      </c>
      <c r="BS1058" s="50">
        <f t="shared" si="372"/>
        <v>0.49874538238484917</v>
      </c>
      <c r="BT1058" s="50">
        <f t="shared" si="373"/>
        <v>1.3026591146433966E-3</v>
      </c>
      <c r="BU1058" s="50">
        <f t="shared" si="373"/>
        <v>1.3854038399579143E-3</v>
      </c>
    </row>
    <row r="1059" spans="1:73" x14ac:dyDescent="0.25">
      <c r="A1059" s="21">
        <v>43739.549305555556</v>
      </c>
      <c r="B1059" s="17">
        <v>338152</v>
      </c>
      <c r="C1059" s="17">
        <v>13.4</v>
      </c>
      <c r="D1059" s="17">
        <v>29.28</v>
      </c>
      <c r="E1059" s="17">
        <v>667.4</v>
      </c>
      <c r="F1059" s="17">
        <v>76.7</v>
      </c>
      <c r="G1059" s="17">
        <v>-102.6</v>
      </c>
      <c r="H1059" s="17">
        <v>-20.420000000000002</v>
      </c>
      <c r="I1059" s="17">
        <v>33.18</v>
      </c>
      <c r="J1059" s="17">
        <v>306.3</v>
      </c>
      <c r="K1059" s="17">
        <v>590.70000000000005</v>
      </c>
      <c r="L1059" s="17">
        <v>-82.2</v>
      </c>
      <c r="M1059" s="17">
        <v>0.115</v>
      </c>
      <c r="N1059" s="17">
        <v>564.79999999999995</v>
      </c>
      <c r="O1059" s="17">
        <v>56.29</v>
      </c>
      <c r="P1059" s="17">
        <v>508.5</v>
      </c>
      <c r="Q1059" s="17">
        <v>396.6</v>
      </c>
      <c r="R1059" s="17">
        <v>478.9</v>
      </c>
      <c r="S1059" s="17">
        <v>26.53</v>
      </c>
      <c r="T1059" s="17">
        <v>56.95</v>
      </c>
      <c r="U1059" s="17">
        <v>0.61</v>
      </c>
      <c r="V1059" s="17">
        <v>326.5</v>
      </c>
      <c r="W1059" s="17">
        <v>28</v>
      </c>
      <c r="X1059" s="17">
        <v>0.66</v>
      </c>
      <c r="Y1059" s="17">
        <v>6.5994619999999999</v>
      </c>
      <c r="Z1059" s="7">
        <f t="shared" si="352"/>
        <v>27.265000000000001</v>
      </c>
      <c r="AA1059" s="7">
        <f t="shared" si="366"/>
        <v>300.41499999999996</v>
      </c>
      <c r="AB1059" s="2">
        <f t="shared" si="353"/>
        <v>540.59400000000005</v>
      </c>
      <c r="AC1059" s="42">
        <f t="shared" si="354"/>
        <v>3.6392873557497589</v>
      </c>
      <c r="AD1059" s="42">
        <f t="shared" si="355"/>
        <v>2.0725741490994878</v>
      </c>
      <c r="AE1059" s="42">
        <f t="shared" si="356"/>
        <v>0.84425802442439302</v>
      </c>
      <c r="AF1059" s="42">
        <f t="shared" si="357"/>
        <v>389.89234676519254</v>
      </c>
      <c r="AG1059" s="42">
        <f t="shared" si="358"/>
        <v>374.29665289458484</v>
      </c>
      <c r="AH1059" s="6">
        <f t="shared" si="359"/>
        <v>380.73599999999999</v>
      </c>
      <c r="AI1059" s="4">
        <v>27.337643737230501</v>
      </c>
      <c r="AJ1059" s="4">
        <f t="shared" si="367"/>
        <v>300.48764373723048</v>
      </c>
      <c r="AK1059" s="8">
        <f t="shared" si="360"/>
        <v>0.21108987678603361</v>
      </c>
      <c r="AL1059" s="8">
        <f t="shared" si="361"/>
        <v>443.79059900296585</v>
      </c>
      <c r="AM1059" s="8">
        <f t="shared" si="362"/>
        <v>2.0087682793194439</v>
      </c>
      <c r="AN1059" s="8">
        <f t="shared" si="363"/>
        <v>4.2507787927119409</v>
      </c>
      <c r="AO1059" s="22">
        <f t="shared" si="364"/>
        <v>1.0775486885250325E-2</v>
      </c>
      <c r="AP1059" s="22">
        <f t="shared" si="365"/>
        <v>0.11915622243250844</v>
      </c>
      <c r="AQ1059" s="19">
        <f t="shared" si="368"/>
        <v>0.11915622243250844</v>
      </c>
      <c r="AX1059">
        <v>0.21200850504360588</v>
      </c>
      <c r="AY1059">
        <v>57.53448275862069</v>
      </c>
      <c r="AZ1059">
        <v>2.3972701149425286</v>
      </c>
      <c r="BA1059">
        <v>1.9417887931034483</v>
      </c>
      <c r="BB1059">
        <v>7.0948275862068932</v>
      </c>
      <c r="BC1059">
        <v>0.29561781609195387</v>
      </c>
      <c r="BD1059">
        <v>1.6461709770114945</v>
      </c>
      <c r="BE1059">
        <v>0.16461709770114946</v>
      </c>
      <c r="BF1059">
        <v>0</v>
      </c>
      <c r="BG1059">
        <v>27.265000000000001</v>
      </c>
      <c r="BH1059">
        <v>0.70043611026190911</v>
      </c>
      <c r="BI1059">
        <v>3.6211466137527535</v>
      </c>
      <c r="BJ1059">
        <v>2.0622429965321931</v>
      </c>
      <c r="BK1059">
        <v>0.46600493842659557</v>
      </c>
      <c r="BL1059">
        <v>1.2944581622960987E-3</v>
      </c>
      <c r="BP1059" s="50">
        <f t="shared" si="369"/>
        <v>0.70064587590741367</v>
      </c>
      <c r="BQ1059" s="50">
        <f t="shared" si="370"/>
        <v>6.5846839080459782E-2</v>
      </c>
      <c r="BR1059" s="50">
        <f t="shared" si="371"/>
        <v>0.47348947451030116</v>
      </c>
      <c r="BS1059" s="50">
        <f t="shared" si="372"/>
        <v>0.5029990494143336</v>
      </c>
      <c r="BT1059" s="50">
        <f t="shared" si="373"/>
        <v>1.3152485403063921E-3</v>
      </c>
      <c r="BU1059" s="50">
        <f t="shared" si="373"/>
        <v>1.3972195817064824E-3</v>
      </c>
    </row>
    <row r="1060" spans="1:73" x14ac:dyDescent="0.25">
      <c r="A1060" s="21">
        <v>43739.55</v>
      </c>
      <c r="B1060" s="17">
        <v>338153</v>
      </c>
      <c r="C1060" s="17">
        <v>13.4</v>
      </c>
      <c r="D1060" s="17">
        <v>29.28</v>
      </c>
      <c r="E1060" s="17">
        <v>666.4</v>
      </c>
      <c r="F1060" s="17">
        <v>76.63</v>
      </c>
      <c r="G1060" s="17">
        <v>-102.3</v>
      </c>
      <c r="H1060" s="17">
        <v>-20.28</v>
      </c>
      <c r="I1060" s="17">
        <v>33.19</v>
      </c>
      <c r="J1060" s="17">
        <v>306.3</v>
      </c>
      <c r="K1060" s="17">
        <v>589.79999999999995</v>
      </c>
      <c r="L1060" s="17">
        <v>-82</v>
      </c>
      <c r="M1060" s="17">
        <v>0.115</v>
      </c>
      <c r="N1060" s="17">
        <v>564.1</v>
      </c>
      <c r="O1060" s="17">
        <v>56.35</v>
      </c>
      <c r="P1060" s="17">
        <v>507.8</v>
      </c>
      <c r="Q1060" s="17">
        <v>397.1</v>
      </c>
      <c r="R1060" s="17">
        <v>479.1</v>
      </c>
      <c r="S1060" s="17">
        <v>26.53</v>
      </c>
      <c r="T1060" s="17">
        <v>59.07</v>
      </c>
      <c r="U1060" s="17">
        <v>0.64</v>
      </c>
      <c r="V1060" s="17">
        <v>173</v>
      </c>
      <c r="W1060" s="17">
        <v>28.2</v>
      </c>
      <c r="X1060" s="17">
        <v>0.65900000000000003</v>
      </c>
      <c r="Y1060" s="17">
        <v>6.5877220000000003</v>
      </c>
      <c r="Z1060" s="7">
        <f t="shared" si="352"/>
        <v>27.365000000000002</v>
      </c>
      <c r="AA1060" s="7">
        <f t="shared" si="366"/>
        <v>300.51499999999999</v>
      </c>
      <c r="AB1060" s="2">
        <f t="shared" si="353"/>
        <v>539.78399999999999</v>
      </c>
      <c r="AC1060" s="42">
        <f t="shared" si="354"/>
        <v>3.7796421248045702</v>
      </c>
      <c r="AD1060" s="42">
        <f t="shared" si="355"/>
        <v>2.2326346031220594</v>
      </c>
      <c r="AE1060" s="42">
        <f t="shared" si="356"/>
        <v>0.85324649117112894</v>
      </c>
      <c r="AF1060" s="42">
        <f t="shared" si="357"/>
        <v>394.56829706704417</v>
      </c>
      <c r="AG1060" s="42">
        <f t="shared" si="358"/>
        <v>378.78556518436238</v>
      </c>
      <c r="AH1060" s="6">
        <f t="shared" si="359"/>
        <v>381.21600000000001</v>
      </c>
      <c r="AI1060" s="4">
        <v>27.931108897407899</v>
      </c>
      <c r="AJ1060" s="4">
        <f t="shared" si="367"/>
        <v>301.08110889740789</v>
      </c>
      <c r="AK1060" s="8">
        <f t="shared" si="360"/>
        <v>0.21130074523535222</v>
      </c>
      <c r="AL1060" s="8">
        <f t="shared" si="361"/>
        <v>447.41902082385508</v>
      </c>
      <c r="AM1060" s="8">
        <f t="shared" si="362"/>
        <v>2.0575713839378698</v>
      </c>
      <c r="AN1060" s="8">
        <f t="shared" si="363"/>
        <v>33.930899788249242</v>
      </c>
      <c r="AO1060" s="22">
        <f t="shared" si="364"/>
        <v>1.0009629309234365E-2</v>
      </c>
      <c r="AP1060" s="22">
        <f t="shared" si="365"/>
        <v>0.1106873062107929</v>
      </c>
      <c r="AQ1060" s="19">
        <f t="shared" si="368"/>
        <v>0.1106873062107929</v>
      </c>
      <c r="AX1060">
        <v>0.21309186058750371</v>
      </c>
      <c r="AY1060">
        <v>57.448275862068968</v>
      </c>
      <c r="AZ1060">
        <v>2.3936781609195403</v>
      </c>
      <c r="BA1060">
        <v>1.9388793103448279</v>
      </c>
      <c r="BB1060">
        <v>7.0689655172413799</v>
      </c>
      <c r="BC1060">
        <v>0.29454022988505751</v>
      </c>
      <c r="BD1060">
        <v>1.6443390804597704</v>
      </c>
      <c r="BE1060">
        <v>0.16443390804597705</v>
      </c>
      <c r="BF1060">
        <v>0</v>
      </c>
      <c r="BG1060">
        <v>27.365000000000002</v>
      </c>
      <c r="BH1060">
        <v>0.73488378781577357</v>
      </c>
      <c r="BI1060">
        <v>3.6424024802694475</v>
      </c>
      <c r="BJ1060">
        <v>2.1515671450951626</v>
      </c>
      <c r="BK1060">
        <v>0.46489561208621871</v>
      </c>
      <c r="BL1060">
        <v>1.2913767002394965E-3</v>
      </c>
      <c r="BP1060" s="50">
        <f t="shared" si="369"/>
        <v>0.73510386980449971</v>
      </c>
      <c r="BQ1060" s="50">
        <f t="shared" si="370"/>
        <v>6.5773563218390813E-2</v>
      </c>
      <c r="BR1060" s="50">
        <f t="shared" si="371"/>
        <v>0.47268523184988553</v>
      </c>
      <c r="BS1060" s="50">
        <f t="shared" si="372"/>
        <v>0.50214651250458275</v>
      </c>
      <c r="BT1060" s="50">
        <f t="shared" si="373"/>
        <v>1.3130145329163486E-3</v>
      </c>
      <c r="BU1060" s="50">
        <f t="shared" si="373"/>
        <v>1.394851423623841E-3</v>
      </c>
    </row>
    <row r="1061" spans="1:73" x14ac:dyDescent="0.25">
      <c r="A1061" s="21">
        <v>43739.55</v>
      </c>
      <c r="B1061" s="17">
        <v>338154</v>
      </c>
      <c r="C1061" s="17">
        <v>13.41</v>
      </c>
      <c r="D1061" s="17">
        <v>29.29</v>
      </c>
      <c r="E1061" s="17">
        <v>666.1</v>
      </c>
      <c r="F1061" s="17">
        <v>76.400000000000006</v>
      </c>
      <c r="G1061" s="17">
        <v>-101.8</v>
      </c>
      <c r="H1061" s="17">
        <v>-18.43</v>
      </c>
      <c r="I1061" s="17">
        <v>33.21</v>
      </c>
      <c r="J1061" s="17">
        <v>306.39999999999998</v>
      </c>
      <c r="K1061" s="17">
        <v>589.70000000000005</v>
      </c>
      <c r="L1061" s="17">
        <v>-83.4</v>
      </c>
      <c r="M1061" s="17">
        <v>0.115</v>
      </c>
      <c r="N1061" s="17">
        <v>564.29999999999995</v>
      </c>
      <c r="O1061" s="17">
        <v>57.98</v>
      </c>
      <c r="P1061" s="17">
        <v>506.3</v>
      </c>
      <c r="Q1061" s="17">
        <v>397.6</v>
      </c>
      <c r="R1061" s="17">
        <v>481</v>
      </c>
      <c r="S1061" s="17">
        <v>26.55</v>
      </c>
      <c r="T1061" s="17">
        <v>59.42</v>
      </c>
      <c r="U1061" s="17">
        <v>0.80500000000000005</v>
      </c>
      <c r="V1061" s="17">
        <v>336.5</v>
      </c>
      <c r="W1061" s="17">
        <v>28.1</v>
      </c>
      <c r="X1061" s="17">
        <v>0.65900000000000003</v>
      </c>
      <c r="Y1061" s="17">
        <v>6.586881</v>
      </c>
      <c r="Z1061" s="7">
        <f t="shared" si="352"/>
        <v>27.325000000000003</v>
      </c>
      <c r="AA1061" s="7">
        <f t="shared" si="366"/>
        <v>300.47499999999997</v>
      </c>
      <c r="AB1061" s="2">
        <f t="shared" si="353"/>
        <v>539.54100000000005</v>
      </c>
      <c r="AC1061" s="42">
        <f t="shared" si="354"/>
        <v>3.8325194499651731</v>
      </c>
      <c r="AD1061" s="42">
        <f t="shared" si="355"/>
        <v>2.2772830571693059</v>
      </c>
      <c r="AE1061" s="42">
        <f t="shared" si="356"/>
        <v>0.85568217842206917</v>
      </c>
      <c r="AF1061" s="42">
        <f t="shared" si="357"/>
        <v>395.48400284704326</v>
      </c>
      <c r="AG1061" s="42">
        <f t="shared" si="358"/>
        <v>379.66464273316149</v>
      </c>
      <c r="AH1061" s="6">
        <f t="shared" si="359"/>
        <v>381.69600000000003</v>
      </c>
      <c r="AI1061" s="4">
        <v>28.141498821300502</v>
      </c>
      <c r="AJ1061" s="4">
        <f t="shared" si="367"/>
        <v>301.29149882130048</v>
      </c>
      <c r="AK1061" s="8">
        <f t="shared" si="360"/>
        <v>0.2112163810120693</v>
      </c>
      <c r="AL1061" s="8">
        <f t="shared" si="361"/>
        <v>448.72189985019941</v>
      </c>
      <c r="AM1061" s="8">
        <f t="shared" si="362"/>
        <v>2.3076124024627704</v>
      </c>
      <c r="AN1061" s="8">
        <f t="shared" si="363"/>
        <v>54.885662557111431</v>
      </c>
      <c r="AO1061" s="22">
        <f t="shared" si="364"/>
        <v>9.5082795498340512E-3</v>
      </c>
      <c r="AP1061" s="22">
        <f t="shared" si="365"/>
        <v>0.10514333923428811</v>
      </c>
      <c r="AQ1061" s="19">
        <f t="shared" si="368"/>
        <v>0.10514333923428811</v>
      </c>
      <c r="AX1061">
        <v>0.21265796123331573</v>
      </c>
      <c r="AY1061">
        <v>57.422413793103452</v>
      </c>
      <c r="AZ1061">
        <v>2.392600574712644</v>
      </c>
      <c r="BA1061">
        <v>1.9380064655172418</v>
      </c>
      <c r="BB1061">
        <v>7.1896551724137909</v>
      </c>
      <c r="BC1061">
        <v>0.29956896551724127</v>
      </c>
      <c r="BD1061">
        <v>1.6384375000000004</v>
      </c>
      <c r="BE1061">
        <v>0.16384375000000007</v>
      </c>
      <c r="BF1061">
        <v>0</v>
      </c>
      <c r="BG1061">
        <v>27.325000000000003</v>
      </c>
      <c r="BH1061">
        <v>0.92434601436202768</v>
      </c>
      <c r="BI1061">
        <v>3.6338871310005549</v>
      </c>
      <c r="BJ1061">
        <v>2.1592557332405296</v>
      </c>
      <c r="BK1061">
        <v>0.46382693654321844</v>
      </c>
      <c r="BL1061">
        <v>1.2884081570644957E-3</v>
      </c>
      <c r="BP1061" s="50">
        <f t="shared" si="369"/>
        <v>0.9246228362384723</v>
      </c>
      <c r="BQ1061" s="50">
        <f t="shared" si="370"/>
        <v>6.5537500000000012E-2</v>
      </c>
      <c r="BR1061" s="50">
        <f t="shared" si="371"/>
        <v>0.47351619954702157</v>
      </c>
      <c r="BS1061" s="50">
        <f t="shared" si="372"/>
        <v>0.50255424027116058</v>
      </c>
      <c r="BT1061" s="50">
        <f t="shared" si="373"/>
        <v>1.3153227765195041E-3</v>
      </c>
      <c r="BU1061" s="50">
        <f t="shared" si="373"/>
        <v>1.3959840007532239E-3</v>
      </c>
    </row>
    <row r="1062" spans="1:73" x14ac:dyDescent="0.25">
      <c r="A1062" s="21">
        <v>43739.55</v>
      </c>
      <c r="B1062" s="17">
        <v>338155</v>
      </c>
      <c r="C1062" s="17">
        <v>13.4</v>
      </c>
      <c r="D1062" s="17">
        <v>29.29</v>
      </c>
      <c r="E1062" s="17">
        <v>666.8</v>
      </c>
      <c r="F1062" s="17">
        <v>76.91</v>
      </c>
      <c r="G1062" s="17">
        <v>-102</v>
      </c>
      <c r="H1062" s="17">
        <v>-17.14</v>
      </c>
      <c r="I1062" s="17">
        <v>33.229999999999997</v>
      </c>
      <c r="J1062" s="17">
        <v>306.39999999999998</v>
      </c>
      <c r="K1062" s="17">
        <v>589.9</v>
      </c>
      <c r="L1062" s="17">
        <v>-84.8</v>
      </c>
      <c r="M1062" s="17">
        <v>0.115</v>
      </c>
      <c r="N1062" s="17">
        <v>564.9</v>
      </c>
      <c r="O1062" s="17">
        <v>59.77</v>
      </c>
      <c r="P1062" s="17">
        <v>505.1</v>
      </c>
      <c r="Q1062" s="17">
        <v>397.6</v>
      </c>
      <c r="R1062" s="17">
        <v>482.4</v>
      </c>
      <c r="S1062" s="17">
        <v>26.57</v>
      </c>
      <c r="T1062" s="17">
        <v>58.3</v>
      </c>
      <c r="U1062" s="17">
        <v>1.2749999999999999</v>
      </c>
      <c r="V1062" s="17">
        <v>313.5</v>
      </c>
      <c r="W1062" s="17">
        <v>27.45</v>
      </c>
      <c r="X1062" s="17">
        <v>0.66</v>
      </c>
      <c r="Y1062" s="17">
        <v>6.600892</v>
      </c>
      <c r="Z1062" s="7">
        <f t="shared" si="352"/>
        <v>27.009999999999998</v>
      </c>
      <c r="AA1062" s="7">
        <f t="shared" si="366"/>
        <v>300.15999999999997</v>
      </c>
      <c r="AB1062" s="2">
        <f t="shared" si="353"/>
        <v>540.10799999999995</v>
      </c>
      <c r="AC1062" s="42">
        <f t="shared" si="354"/>
        <v>3.8583695836213443</v>
      </c>
      <c r="AD1062" s="42">
        <f t="shared" si="355"/>
        <v>2.2494294672512436</v>
      </c>
      <c r="AE1062" s="42">
        <f t="shared" si="356"/>
        <v>0.85430577955812492</v>
      </c>
      <c r="AF1062" s="42">
        <f t="shared" si="357"/>
        <v>393.19471353789152</v>
      </c>
      <c r="AG1062" s="42">
        <f t="shared" si="358"/>
        <v>377.46692499637584</v>
      </c>
      <c r="AH1062" s="6">
        <f t="shared" si="359"/>
        <v>381.69600000000003</v>
      </c>
      <c r="AI1062" s="4">
        <v>28.213737850099101</v>
      </c>
      <c r="AJ1062" s="4">
        <f t="shared" si="367"/>
        <v>301.36373785009908</v>
      </c>
      <c r="AK1062" s="8">
        <f t="shared" si="360"/>
        <v>0.21055279733611296</v>
      </c>
      <c r="AL1062" s="8">
        <f t="shared" si="361"/>
        <v>449.22354702018941</v>
      </c>
      <c r="AM1062" s="8">
        <f t="shared" si="362"/>
        <v>2.9041565040472594</v>
      </c>
      <c r="AN1062" s="8">
        <f t="shared" si="363"/>
        <v>101.83390969331255</v>
      </c>
      <c r="AO1062" s="22">
        <f t="shared" si="364"/>
        <v>8.4408843304305987E-3</v>
      </c>
      <c r="AP1062" s="22">
        <f t="shared" si="365"/>
        <v>9.3339994889752781E-2</v>
      </c>
      <c r="AQ1062" s="19">
        <f t="shared" si="368"/>
        <v>9.3339994889752781E-2</v>
      </c>
      <c r="AX1062">
        <v>0.20926688834168683</v>
      </c>
      <c r="AY1062">
        <v>57.482758620689651</v>
      </c>
      <c r="AZ1062">
        <v>2.3951149425287355</v>
      </c>
      <c r="BA1062">
        <v>1.9400431034482759</v>
      </c>
      <c r="BB1062">
        <v>7.3103448275862029</v>
      </c>
      <c r="BC1062">
        <v>0.30459770114942514</v>
      </c>
      <c r="BD1062">
        <v>1.6354454022988507</v>
      </c>
      <c r="BE1062">
        <v>0.16354454022988507</v>
      </c>
      <c r="BF1062">
        <v>0</v>
      </c>
      <c r="BG1062">
        <v>27.009999999999998</v>
      </c>
      <c r="BH1062">
        <v>1.4640262960392363</v>
      </c>
      <c r="BI1062">
        <v>3.5674323974362965</v>
      </c>
      <c r="BJ1062">
        <v>2.0798130877053609</v>
      </c>
      <c r="BK1062">
        <v>0.46491347789493664</v>
      </c>
      <c r="BL1062">
        <v>1.2914263274859351E-3</v>
      </c>
      <c r="BP1062" s="50">
        <f t="shared" si="369"/>
        <v>1.4644647406261515</v>
      </c>
      <c r="BQ1062" s="50">
        <f t="shared" si="370"/>
        <v>6.5417816091954031E-2</v>
      </c>
      <c r="BR1062" s="50">
        <f t="shared" si="371"/>
        <v>0.48002804325668613</v>
      </c>
      <c r="BS1062" s="50">
        <f t="shared" si="372"/>
        <v>0.50805416299646955</v>
      </c>
      <c r="BT1062" s="50">
        <f t="shared" si="373"/>
        <v>1.3334112312685725E-3</v>
      </c>
      <c r="BU1062" s="50">
        <f t="shared" si="373"/>
        <v>1.4112615638790821E-3</v>
      </c>
    </row>
    <row r="1063" spans="1:73" x14ac:dyDescent="0.25">
      <c r="A1063" s="21">
        <v>43739.55</v>
      </c>
      <c r="B1063" s="17">
        <v>338156</v>
      </c>
      <c r="C1063" s="17">
        <v>13.4</v>
      </c>
      <c r="D1063" s="17">
        <v>29.29</v>
      </c>
      <c r="E1063" s="17">
        <v>666.8</v>
      </c>
      <c r="F1063" s="17">
        <v>77.08</v>
      </c>
      <c r="G1063" s="17">
        <v>-101.7</v>
      </c>
      <c r="H1063" s="17">
        <v>-17.149999999999999</v>
      </c>
      <c r="I1063" s="17">
        <v>33.229999999999997</v>
      </c>
      <c r="J1063" s="17">
        <v>306.39999999999998</v>
      </c>
      <c r="K1063" s="17">
        <v>589.70000000000005</v>
      </c>
      <c r="L1063" s="17">
        <v>-84.5</v>
      </c>
      <c r="M1063" s="17">
        <v>0.11600000000000001</v>
      </c>
      <c r="N1063" s="17">
        <v>565.1</v>
      </c>
      <c r="O1063" s="17">
        <v>59.93</v>
      </c>
      <c r="P1063" s="17">
        <v>505.2</v>
      </c>
      <c r="Q1063" s="17">
        <v>397.9</v>
      </c>
      <c r="R1063" s="17">
        <v>482.4</v>
      </c>
      <c r="S1063" s="17">
        <v>26.59</v>
      </c>
      <c r="T1063" s="17">
        <v>57.66</v>
      </c>
      <c r="U1063" s="17">
        <v>1.2150000000000001</v>
      </c>
      <c r="V1063" s="17">
        <v>326</v>
      </c>
      <c r="W1063" s="17">
        <v>27.35</v>
      </c>
      <c r="X1063" s="17">
        <v>0.66</v>
      </c>
      <c r="Y1063" s="17">
        <v>6.5995470000000003</v>
      </c>
      <c r="Z1063" s="7">
        <f t="shared" si="352"/>
        <v>26.97</v>
      </c>
      <c r="AA1063" s="7">
        <f t="shared" si="366"/>
        <v>300.12</v>
      </c>
      <c r="AB1063" s="2">
        <f t="shared" si="353"/>
        <v>540.10799999999995</v>
      </c>
      <c r="AC1063" s="42">
        <f t="shared" si="354"/>
        <v>3.6480338244459851</v>
      </c>
      <c r="AD1063" s="42">
        <f t="shared" si="355"/>
        <v>2.1034563031755549</v>
      </c>
      <c r="AE1063" s="42">
        <f t="shared" si="356"/>
        <v>0.84616442116557633</v>
      </c>
      <c r="AF1063" s="42">
        <f t="shared" si="357"/>
        <v>389.24009557536067</v>
      </c>
      <c r="AG1063" s="42">
        <f t="shared" si="358"/>
        <v>373.67049175234621</v>
      </c>
      <c r="AH1063" s="6">
        <f t="shared" si="359"/>
        <v>381.98399999999998</v>
      </c>
      <c r="AI1063" s="4">
        <v>27.3460856432505</v>
      </c>
      <c r="AJ1063" s="4">
        <f t="shared" si="367"/>
        <v>300.49608564325047</v>
      </c>
      <c r="AK1063" s="8">
        <f t="shared" si="360"/>
        <v>0.21046863232818092</v>
      </c>
      <c r="AL1063" s="8">
        <f t="shared" si="361"/>
        <v>443.91082484436242</v>
      </c>
      <c r="AM1063" s="8">
        <f t="shared" si="362"/>
        <v>2.835</v>
      </c>
      <c r="AN1063" s="8">
        <f t="shared" si="363"/>
        <v>31.05848752365673</v>
      </c>
      <c r="AO1063" s="22">
        <f t="shared" si="364"/>
        <v>1.0179760151927621E-2</v>
      </c>
      <c r="AP1063" s="22">
        <f t="shared" si="365"/>
        <v>0.11256862709684368</v>
      </c>
      <c r="AQ1063" s="19">
        <f t="shared" si="368"/>
        <v>0.11256862709684368</v>
      </c>
      <c r="AX1063">
        <v>0.20883954819320225</v>
      </c>
      <c r="AY1063">
        <v>57.482758620689651</v>
      </c>
      <c r="AZ1063">
        <v>2.3951149425287355</v>
      </c>
      <c r="BA1063">
        <v>1.9400431034482759</v>
      </c>
      <c r="BB1063">
        <v>7.2844827586206895</v>
      </c>
      <c r="BC1063">
        <v>0.30352011494252873</v>
      </c>
      <c r="BD1063">
        <v>1.6365229885057473</v>
      </c>
      <c r="BE1063">
        <v>0.16365229885057475</v>
      </c>
      <c r="BF1063">
        <v>0</v>
      </c>
      <c r="BG1063">
        <v>26.97</v>
      </c>
      <c r="BH1063">
        <v>1.3951309409315076</v>
      </c>
      <c r="BI1063">
        <v>3.5590699222222817</v>
      </c>
      <c r="BJ1063">
        <v>2.0521597171533674</v>
      </c>
      <c r="BK1063">
        <v>0.46534102448364711</v>
      </c>
      <c r="BL1063">
        <v>1.2926139568990196E-3</v>
      </c>
      <c r="BP1063" s="50">
        <f t="shared" si="369"/>
        <v>1.3955487528319799</v>
      </c>
      <c r="BQ1063" s="50">
        <f t="shared" si="370"/>
        <v>6.5460919540229895E-2</v>
      </c>
      <c r="BR1063" s="50">
        <f t="shared" si="371"/>
        <v>0.47983168142464261</v>
      </c>
      <c r="BS1063" s="50">
        <f t="shared" si="372"/>
        <v>0.50796248451817094</v>
      </c>
      <c r="BT1063" s="50">
        <f t="shared" si="373"/>
        <v>1.3328657817351184E-3</v>
      </c>
      <c r="BU1063" s="50">
        <f t="shared" si="373"/>
        <v>1.4110069014393637E-3</v>
      </c>
    </row>
    <row r="1064" spans="1:73" x14ac:dyDescent="0.25">
      <c r="A1064" s="21">
        <v>43739.55</v>
      </c>
      <c r="B1064" s="17">
        <v>338157</v>
      </c>
      <c r="C1064" s="17">
        <v>13.41</v>
      </c>
      <c r="D1064" s="17">
        <v>29.3</v>
      </c>
      <c r="E1064" s="17">
        <v>666.6</v>
      </c>
      <c r="F1064" s="17">
        <v>77.150000000000006</v>
      </c>
      <c r="G1064" s="17">
        <v>-100.8</v>
      </c>
      <c r="H1064" s="17">
        <v>-17.7</v>
      </c>
      <c r="I1064" s="17">
        <v>33.21</v>
      </c>
      <c r="J1064" s="17">
        <v>306.39999999999998</v>
      </c>
      <c r="K1064" s="17">
        <v>589.4</v>
      </c>
      <c r="L1064" s="17">
        <v>-83.1</v>
      </c>
      <c r="M1064" s="17">
        <v>0.11600000000000001</v>
      </c>
      <c r="N1064" s="17">
        <v>565.79999999999995</v>
      </c>
      <c r="O1064" s="17">
        <v>59.45</v>
      </c>
      <c r="P1064" s="17">
        <v>506.3</v>
      </c>
      <c r="Q1064" s="17">
        <v>398.7</v>
      </c>
      <c r="R1064" s="17">
        <v>481.8</v>
      </c>
      <c r="S1064" s="17">
        <v>26.59</v>
      </c>
      <c r="T1064" s="17">
        <v>56.9</v>
      </c>
      <c r="U1064" s="17">
        <v>1.605</v>
      </c>
      <c r="V1064" s="17">
        <v>300</v>
      </c>
      <c r="W1064" s="17">
        <v>26.9</v>
      </c>
      <c r="X1064" s="17">
        <v>0.66100000000000003</v>
      </c>
      <c r="Y1064" s="17">
        <v>6.6081960000000004</v>
      </c>
      <c r="Z1064" s="7">
        <f t="shared" si="352"/>
        <v>26.744999999999997</v>
      </c>
      <c r="AA1064" s="7">
        <f t="shared" si="366"/>
        <v>299.89499999999998</v>
      </c>
      <c r="AB1064" s="2">
        <f t="shared" si="353"/>
        <v>539.94600000000003</v>
      </c>
      <c r="AC1064" s="42">
        <f t="shared" si="354"/>
        <v>3.7504179482555218</v>
      </c>
      <c r="AD1064" s="42">
        <f t="shared" si="355"/>
        <v>2.1339878125573919</v>
      </c>
      <c r="AE1064" s="42">
        <f t="shared" si="356"/>
        <v>0.848000863328633</v>
      </c>
      <c r="AF1064" s="42">
        <f t="shared" si="357"/>
        <v>388.91639678915004</v>
      </c>
      <c r="AG1064" s="42">
        <f t="shared" si="358"/>
        <v>373.35974091758402</v>
      </c>
      <c r="AH1064" s="6">
        <f t="shared" si="359"/>
        <v>382.75199999999995</v>
      </c>
      <c r="AI1064" s="4">
        <v>27.750354531763499</v>
      </c>
      <c r="AJ1064" s="4">
        <f t="shared" si="367"/>
        <v>300.90035453176347</v>
      </c>
      <c r="AK1064" s="8">
        <f t="shared" si="360"/>
        <v>0.20999562204464295</v>
      </c>
      <c r="AL1064" s="8">
        <f t="shared" si="361"/>
        <v>446.43219216975882</v>
      </c>
      <c r="AM1064" s="8">
        <f t="shared" si="362"/>
        <v>3.2583853363284097</v>
      </c>
      <c r="AN1064" s="8">
        <f t="shared" si="363"/>
        <v>95.424999679508588</v>
      </c>
      <c r="AO1064" s="22">
        <f t="shared" si="364"/>
        <v>8.6707031208215612E-3</v>
      </c>
      <c r="AP1064" s="22">
        <f t="shared" si="365"/>
        <v>9.5881350022807593E-2</v>
      </c>
      <c r="AQ1064" s="19">
        <f t="shared" si="368"/>
        <v>9.5881350022807593E-2</v>
      </c>
      <c r="AX1064">
        <v>0.2064494100405968</v>
      </c>
      <c r="AY1064">
        <v>57.465517241379317</v>
      </c>
      <c r="AZ1064">
        <v>2.3943965517241383</v>
      </c>
      <c r="BA1064">
        <v>1.9394612068965522</v>
      </c>
      <c r="BB1064">
        <v>7.1637931034482785</v>
      </c>
      <c r="BC1064">
        <v>0.29849137931034492</v>
      </c>
      <c r="BD1064">
        <v>1.6409698275862072</v>
      </c>
      <c r="BE1064">
        <v>0.16409698275862072</v>
      </c>
      <c r="BF1064">
        <v>0</v>
      </c>
      <c r="BG1064">
        <v>26.744999999999997</v>
      </c>
      <c r="BH1064">
        <v>1.8429507491317445</v>
      </c>
      <c r="BI1064">
        <v>3.5123483987877147</v>
      </c>
      <c r="BJ1064">
        <v>1.9985262389102096</v>
      </c>
      <c r="BK1064">
        <v>0.46838245416151064</v>
      </c>
      <c r="BL1064">
        <v>1.3010623726708629E-3</v>
      </c>
      <c r="BP1064" s="50">
        <f t="shared" si="369"/>
        <v>1.8435026734940967</v>
      </c>
      <c r="BQ1064" s="50">
        <f t="shared" si="370"/>
        <v>6.5638793103448292E-2</v>
      </c>
      <c r="BR1064" s="50">
        <f t="shared" si="371"/>
        <v>0.48734705700442932</v>
      </c>
      <c r="BS1064" s="50">
        <f t="shared" si="372"/>
        <v>0.51479373430696573</v>
      </c>
      <c r="BT1064" s="50">
        <f t="shared" si="373"/>
        <v>1.3537418250123036E-3</v>
      </c>
      <c r="BU1064" s="50">
        <f t="shared" si="373"/>
        <v>1.4299825952971271E-3</v>
      </c>
    </row>
    <row r="1065" spans="1:73" x14ac:dyDescent="0.25">
      <c r="A1065" s="21">
        <v>43739.55</v>
      </c>
      <c r="B1065" s="17">
        <v>338158</v>
      </c>
      <c r="C1065" s="17">
        <v>13.41</v>
      </c>
      <c r="D1065" s="17">
        <v>29.3</v>
      </c>
      <c r="E1065" s="17">
        <v>666.3</v>
      </c>
      <c r="F1065" s="17">
        <v>76.63</v>
      </c>
      <c r="G1065" s="17">
        <v>-101.5</v>
      </c>
      <c r="H1065" s="17">
        <v>-17.78</v>
      </c>
      <c r="I1065" s="17">
        <v>33.18</v>
      </c>
      <c r="J1065" s="17">
        <v>306.3</v>
      </c>
      <c r="K1065" s="17">
        <v>589.70000000000005</v>
      </c>
      <c r="L1065" s="17">
        <v>-83.7</v>
      </c>
      <c r="M1065" s="17">
        <v>0.115</v>
      </c>
      <c r="N1065" s="17">
        <v>564.79999999999995</v>
      </c>
      <c r="O1065" s="17">
        <v>58.85</v>
      </c>
      <c r="P1065" s="17">
        <v>506</v>
      </c>
      <c r="Q1065" s="17">
        <v>397.8</v>
      </c>
      <c r="R1065" s="17">
        <v>481.5</v>
      </c>
      <c r="S1065" s="17">
        <v>26.59</v>
      </c>
      <c r="T1065" s="17">
        <v>56.57</v>
      </c>
      <c r="U1065" s="17">
        <v>1.38</v>
      </c>
      <c r="V1065" s="17">
        <v>299.5</v>
      </c>
      <c r="W1065" s="17">
        <v>26.9</v>
      </c>
      <c r="X1065" s="17">
        <v>0.66100000000000003</v>
      </c>
      <c r="Y1065" s="17">
        <v>6.6105330000000002</v>
      </c>
      <c r="Z1065" s="7">
        <f t="shared" si="352"/>
        <v>26.744999999999997</v>
      </c>
      <c r="AA1065" s="7">
        <f t="shared" si="366"/>
        <v>299.89499999999998</v>
      </c>
      <c r="AB1065" s="2">
        <f t="shared" si="353"/>
        <v>539.70299999999997</v>
      </c>
      <c r="AC1065" s="42">
        <f t="shared" si="354"/>
        <v>3.6633497868190221</v>
      </c>
      <c r="AD1065" s="42">
        <f t="shared" si="355"/>
        <v>2.0723569744035206</v>
      </c>
      <c r="AE1065" s="42">
        <f t="shared" si="356"/>
        <v>0.84445455146456672</v>
      </c>
      <c r="AF1065" s="42">
        <f t="shared" si="357"/>
        <v>387.28996114302407</v>
      </c>
      <c r="AG1065" s="42">
        <f t="shared" si="358"/>
        <v>371.79836269730311</v>
      </c>
      <c r="AH1065" s="6">
        <f t="shared" si="359"/>
        <v>381.88799999999998</v>
      </c>
      <c r="AI1065" s="4">
        <v>27.388778432412401</v>
      </c>
      <c r="AJ1065" s="4">
        <f t="shared" si="367"/>
        <v>300.53877843241236</v>
      </c>
      <c r="AK1065" s="8">
        <f t="shared" si="360"/>
        <v>0.20999562204464295</v>
      </c>
      <c r="AL1065" s="8">
        <f t="shared" si="361"/>
        <v>444.22036880894024</v>
      </c>
      <c r="AM1065" s="8">
        <f t="shared" si="362"/>
        <v>3.0213738596870132</v>
      </c>
      <c r="AN1065" s="8">
        <f t="shared" si="363"/>
        <v>56.660626879035711</v>
      </c>
      <c r="AO1065" s="22">
        <f t="shared" si="364"/>
        <v>9.5784156247912897E-3</v>
      </c>
      <c r="AP1065" s="22">
        <f t="shared" si="365"/>
        <v>0.10591890973399212</v>
      </c>
      <c r="AQ1065" s="19">
        <f t="shared" si="368"/>
        <v>0.10591890973399212</v>
      </c>
      <c r="AX1065">
        <v>0.2064494100405968</v>
      </c>
      <c r="AY1065">
        <v>57.439655172413794</v>
      </c>
      <c r="AZ1065">
        <v>2.3933189655172415</v>
      </c>
      <c r="BA1065">
        <v>1.9385883620689657</v>
      </c>
      <c r="BB1065">
        <v>7.2155172413793096</v>
      </c>
      <c r="BC1065">
        <v>0.3006465517241379</v>
      </c>
      <c r="BD1065">
        <v>1.6379418103448278</v>
      </c>
      <c r="BE1065">
        <v>0.16379418103448279</v>
      </c>
      <c r="BF1065">
        <v>0</v>
      </c>
      <c r="BG1065">
        <v>26.744999999999997</v>
      </c>
      <c r="BH1065">
        <v>1.5845931674777616</v>
      </c>
      <c r="BI1065">
        <v>3.5123483987877147</v>
      </c>
      <c r="BJ1065">
        <v>1.9869354891942101</v>
      </c>
      <c r="BK1065">
        <v>0.46659185972918699</v>
      </c>
      <c r="BL1065">
        <v>1.2960884992477416E-3</v>
      </c>
      <c r="BP1065" s="50">
        <f t="shared" si="369"/>
        <v>1.5850677192659524</v>
      </c>
      <c r="BQ1065" s="50">
        <f t="shared" si="370"/>
        <v>6.551767241379311E-2</v>
      </c>
      <c r="BR1065" s="50">
        <f t="shared" si="371"/>
        <v>0.48306006123029499</v>
      </c>
      <c r="BS1065" s="50">
        <f t="shared" si="372"/>
        <v>0.51083438561079353</v>
      </c>
      <c r="BT1065" s="50">
        <f t="shared" si="373"/>
        <v>1.341833503417486E-3</v>
      </c>
      <c r="BU1065" s="50">
        <f t="shared" si="373"/>
        <v>1.4189844044744263E-3</v>
      </c>
    </row>
    <row r="1066" spans="1:73" x14ac:dyDescent="0.25">
      <c r="A1066" s="21">
        <v>43739.550694444442</v>
      </c>
      <c r="B1066" s="17">
        <v>338159</v>
      </c>
      <c r="C1066" s="17">
        <v>13.41</v>
      </c>
      <c r="D1066" s="17">
        <v>29.3</v>
      </c>
      <c r="E1066" s="17">
        <v>665.9</v>
      </c>
      <c r="F1066" s="17">
        <v>76.12</v>
      </c>
      <c r="G1066" s="17">
        <v>-102.1</v>
      </c>
      <c r="H1066" s="17">
        <v>-17.239999999999998</v>
      </c>
      <c r="I1066" s="17">
        <v>33.159999999999997</v>
      </c>
      <c r="J1066" s="17">
        <v>306.3</v>
      </c>
      <c r="K1066" s="17">
        <v>589.70000000000005</v>
      </c>
      <c r="L1066" s="17">
        <v>-84.8</v>
      </c>
      <c r="M1066" s="17">
        <v>0.114</v>
      </c>
      <c r="N1066" s="17">
        <v>563.79999999999995</v>
      </c>
      <c r="O1066" s="17">
        <v>58.88</v>
      </c>
      <c r="P1066" s="17">
        <v>504.9</v>
      </c>
      <c r="Q1066" s="17">
        <v>397.1</v>
      </c>
      <c r="R1066" s="17">
        <v>481.9</v>
      </c>
      <c r="S1066" s="17">
        <v>26.59</v>
      </c>
      <c r="T1066" s="17">
        <v>57.68</v>
      </c>
      <c r="U1066" s="17">
        <v>0.72499999999999998</v>
      </c>
      <c r="V1066" s="17">
        <v>296.5</v>
      </c>
      <c r="W1066" s="17">
        <v>27.35</v>
      </c>
      <c r="X1066" s="17">
        <v>0.66</v>
      </c>
      <c r="Y1066" s="17">
        <v>6.6015439999999996</v>
      </c>
      <c r="Z1066" s="7">
        <f t="shared" si="352"/>
        <v>26.97</v>
      </c>
      <c r="AA1066" s="7">
        <f t="shared" si="366"/>
        <v>300.12</v>
      </c>
      <c r="AB1066" s="2">
        <f t="shared" si="353"/>
        <v>539.37900000000002</v>
      </c>
      <c r="AC1066" s="42">
        <f t="shared" si="354"/>
        <v>3.7404621492932084</v>
      </c>
      <c r="AD1066" s="42">
        <f t="shared" si="355"/>
        <v>2.1574985677123224</v>
      </c>
      <c r="AE1066" s="42">
        <f t="shared" si="356"/>
        <v>0.84923951690890276</v>
      </c>
      <c r="AF1066" s="42">
        <f t="shared" si="357"/>
        <v>390.65465583232236</v>
      </c>
      <c r="AG1066" s="42">
        <f t="shared" si="358"/>
        <v>375.02846959902945</v>
      </c>
      <c r="AH1066" s="6">
        <f t="shared" si="359"/>
        <v>381.21600000000001</v>
      </c>
      <c r="AI1066" s="4">
        <v>27.731536426560201</v>
      </c>
      <c r="AJ1066" s="4">
        <f t="shared" si="367"/>
        <v>300.88153642656016</v>
      </c>
      <c r="AK1066" s="8">
        <f t="shared" si="360"/>
        <v>0.21046863232818092</v>
      </c>
      <c r="AL1066" s="8">
        <f t="shared" si="361"/>
        <v>446.274004809855</v>
      </c>
      <c r="AM1066" s="8">
        <f t="shared" si="362"/>
        <v>2.1899486295344919</v>
      </c>
      <c r="AN1066" s="8">
        <f t="shared" si="363"/>
        <v>48.580848291873387</v>
      </c>
      <c r="AO1066" s="22">
        <f t="shared" si="364"/>
        <v>9.6929382076850132E-3</v>
      </c>
      <c r="AP1066" s="22">
        <f t="shared" si="365"/>
        <v>0.10718530989819343</v>
      </c>
      <c r="AQ1066" s="19">
        <f t="shared" si="368"/>
        <v>0.10718530989819343</v>
      </c>
      <c r="AX1066">
        <v>0.20883954819320225</v>
      </c>
      <c r="AY1066">
        <v>57.405172413793103</v>
      </c>
      <c r="AZ1066">
        <v>2.391882183908046</v>
      </c>
      <c r="BA1066">
        <v>1.9374245689655174</v>
      </c>
      <c r="BB1066">
        <v>7.3103448275862029</v>
      </c>
      <c r="BC1066">
        <v>0.30459770114942514</v>
      </c>
      <c r="BD1066">
        <v>1.6328268678160922</v>
      </c>
      <c r="BE1066">
        <v>0.16328268678160923</v>
      </c>
      <c r="BF1066">
        <v>0</v>
      </c>
      <c r="BG1066">
        <v>26.97</v>
      </c>
      <c r="BH1066">
        <v>0.83248554088505589</v>
      </c>
      <c r="BI1066">
        <v>3.5590699222222817</v>
      </c>
      <c r="BJ1066">
        <v>2.0528715311378121</v>
      </c>
      <c r="BK1066">
        <v>0.46084832863941805</v>
      </c>
      <c r="BL1066">
        <v>1.2801342462206058E-3</v>
      </c>
      <c r="BP1066" s="50">
        <f t="shared" si="369"/>
        <v>0.83273485251290968</v>
      </c>
      <c r="BQ1066" s="50">
        <f t="shared" si="370"/>
        <v>6.5313074712643693E-2</v>
      </c>
      <c r="BR1066" s="50">
        <f t="shared" si="371"/>
        <v>0.46967770409257625</v>
      </c>
      <c r="BS1066" s="50">
        <f t="shared" si="372"/>
        <v>0.49861705928709438</v>
      </c>
      <c r="BT1066" s="50">
        <f t="shared" si="373"/>
        <v>1.304660289146045E-3</v>
      </c>
      <c r="BU1066" s="50">
        <f t="shared" si="373"/>
        <v>1.3850473869085956E-3</v>
      </c>
    </row>
    <row r="1067" spans="1:73" x14ac:dyDescent="0.25">
      <c r="A1067" s="21">
        <v>43739.550694444442</v>
      </c>
      <c r="B1067" s="17">
        <v>338160</v>
      </c>
      <c r="C1067" s="17">
        <v>13.41</v>
      </c>
      <c r="D1067" s="17">
        <v>29.31</v>
      </c>
      <c r="E1067" s="17">
        <v>666</v>
      </c>
      <c r="F1067" s="17">
        <v>75.88</v>
      </c>
      <c r="G1067" s="17">
        <v>-101.8</v>
      </c>
      <c r="H1067" s="17">
        <v>-16.8</v>
      </c>
      <c r="I1067" s="17">
        <v>33.159999999999997</v>
      </c>
      <c r="J1067" s="17">
        <v>306.3</v>
      </c>
      <c r="K1067" s="17">
        <v>590.1</v>
      </c>
      <c r="L1067" s="17">
        <v>-85</v>
      </c>
      <c r="M1067" s="17">
        <v>0.114</v>
      </c>
      <c r="N1067" s="17">
        <v>564.1</v>
      </c>
      <c r="O1067" s="17">
        <v>59.08</v>
      </c>
      <c r="P1067" s="17">
        <v>505.1</v>
      </c>
      <c r="Q1067" s="17">
        <v>397.3</v>
      </c>
      <c r="R1067" s="17">
        <v>482.4</v>
      </c>
      <c r="S1067" s="17">
        <v>26.59</v>
      </c>
      <c r="T1067" s="17">
        <v>59.75</v>
      </c>
      <c r="U1067" s="17">
        <v>1.35</v>
      </c>
      <c r="V1067" s="17">
        <v>338.5</v>
      </c>
      <c r="W1067" s="17">
        <v>27.95</v>
      </c>
      <c r="X1067" s="17">
        <v>0.66</v>
      </c>
      <c r="Y1067" s="17">
        <v>6.6005570000000002</v>
      </c>
      <c r="Z1067" s="7">
        <f t="shared" si="352"/>
        <v>27.27</v>
      </c>
      <c r="AA1067" s="7">
        <f t="shared" si="366"/>
        <v>300.41999999999996</v>
      </c>
      <c r="AB1067" s="2">
        <f t="shared" si="353"/>
        <v>539.46</v>
      </c>
      <c r="AC1067" s="42">
        <f t="shared" si="354"/>
        <v>3.8625360148280139</v>
      </c>
      <c r="AD1067" s="42">
        <f t="shared" si="355"/>
        <v>2.3078652688597385</v>
      </c>
      <c r="AE1067" s="42">
        <f t="shared" si="356"/>
        <v>0.85733848089614806</v>
      </c>
      <c r="AF1067" s="42">
        <f t="shared" si="357"/>
        <v>395.95947806973015</v>
      </c>
      <c r="AG1067" s="42">
        <f t="shared" si="358"/>
        <v>380.12109894694095</v>
      </c>
      <c r="AH1067" s="6">
        <f t="shared" si="359"/>
        <v>381.40800000000002</v>
      </c>
      <c r="AI1067" s="4">
        <v>28.256370623832801</v>
      </c>
      <c r="AJ1067" s="4">
        <f t="shared" si="367"/>
        <v>301.4063706238328</v>
      </c>
      <c r="AK1067" s="8">
        <f t="shared" si="360"/>
        <v>0.2111004168750826</v>
      </c>
      <c r="AL1067" s="8">
        <f t="shared" si="361"/>
        <v>449.43896860472915</v>
      </c>
      <c r="AM1067" s="8">
        <f t="shared" si="362"/>
        <v>2.9883523888591186</v>
      </c>
      <c r="AN1067" s="8">
        <f t="shared" si="363"/>
        <v>85.864258282212589</v>
      </c>
      <c r="AO1067" s="22">
        <f t="shared" si="364"/>
        <v>8.7782548770012139E-3</v>
      </c>
      <c r="AP1067" s="22">
        <f t="shared" si="365"/>
        <v>9.7070666210449338E-2</v>
      </c>
      <c r="AQ1067" s="19">
        <f t="shared" si="368"/>
        <v>9.7070666210449338E-2</v>
      </c>
      <c r="AX1067">
        <v>0.21206256262259138</v>
      </c>
      <c r="AY1067">
        <v>57.413793103448278</v>
      </c>
      <c r="AZ1067">
        <v>2.3922413793103448</v>
      </c>
      <c r="BA1067">
        <v>1.9377155172413794</v>
      </c>
      <c r="BB1067">
        <v>7.3362068965517215</v>
      </c>
      <c r="BC1067">
        <v>0.30567528735632171</v>
      </c>
      <c r="BD1067">
        <v>1.6320402298850576</v>
      </c>
      <c r="BE1067">
        <v>0.16320402298850578</v>
      </c>
      <c r="BF1067">
        <v>0</v>
      </c>
      <c r="BG1067">
        <v>27.27</v>
      </c>
      <c r="BH1067">
        <v>1.5501454899238973</v>
      </c>
      <c r="BI1067">
        <v>3.6222068356558368</v>
      </c>
      <c r="BJ1067">
        <v>2.1642685843043625</v>
      </c>
      <c r="BK1067">
        <v>0.46448778466162455</v>
      </c>
      <c r="BL1067">
        <v>1.2902438462822905E-3</v>
      </c>
      <c r="BP1067" s="50">
        <f t="shared" si="369"/>
        <v>1.5506097253688667</v>
      </c>
      <c r="BQ1067" s="50">
        <f t="shared" si="370"/>
        <v>6.528160919540231E-2</v>
      </c>
      <c r="BR1067" s="50">
        <f t="shared" si="371"/>
        <v>0.48025658133949711</v>
      </c>
      <c r="BS1067" s="50">
        <f t="shared" si="372"/>
        <v>0.50820830721218579</v>
      </c>
      <c r="BT1067" s="50">
        <f t="shared" si="373"/>
        <v>1.3340460592763809E-3</v>
      </c>
      <c r="BU1067" s="50">
        <f t="shared" si="373"/>
        <v>1.4116897422560715E-3</v>
      </c>
    </row>
    <row r="1068" spans="1:73" x14ac:dyDescent="0.25">
      <c r="A1068" s="21">
        <v>43739.550694444442</v>
      </c>
      <c r="B1068" s="17">
        <v>338161</v>
      </c>
      <c r="C1068" s="17">
        <v>13.41</v>
      </c>
      <c r="D1068" s="17">
        <v>29.31</v>
      </c>
      <c r="E1068" s="17">
        <v>668</v>
      </c>
      <c r="F1068" s="17">
        <v>76.69</v>
      </c>
      <c r="G1068" s="17">
        <v>-101.5</v>
      </c>
      <c r="H1068" s="17">
        <v>-16</v>
      </c>
      <c r="I1068" s="17">
        <v>33.159999999999997</v>
      </c>
      <c r="J1068" s="17">
        <v>306.3</v>
      </c>
      <c r="K1068" s="17">
        <v>591.29999999999995</v>
      </c>
      <c r="L1068" s="17">
        <v>-85.5</v>
      </c>
      <c r="M1068" s="17">
        <v>0.115</v>
      </c>
      <c r="N1068" s="17">
        <v>566.5</v>
      </c>
      <c r="O1068" s="17">
        <v>60.69</v>
      </c>
      <c r="P1068" s="17">
        <v>505.8</v>
      </c>
      <c r="Q1068" s="17">
        <v>397.6</v>
      </c>
      <c r="R1068" s="17">
        <v>483.1</v>
      </c>
      <c r="S1068" s="17">
        <v>26.59</v>
      </c>
      <c r="T1068" s="17">
        <v>60.07</v>
      </c>
      <c r="U1068" s="17">
        <v>1.0349999999999999</v>
      </c>
      <c r="V1068" s="17">
        <v>321</v>
      </c>
      <c r="W1068" s="17">
        <v>27.75</v>
      </c>
      <c r="X1068" s="17">
        <v>0.66200000000000003</v>
      </c>
      <c r="Y1068" s="17">
        <v>6.6196609999999998</v>
      </c>
      <c r="Z1068" s="7">
        <f t="shared" si="352"/>
        <v>27.17</v>
      </c>
      <c r="AA1068" s="7">
        <f t="shared" si="366"/>
        <v>300.32</v>
      </c>
      <c r="AB1068" s="2">
        <f t="shared" si="353"/>
        <v>541.08000000000004</v>
      </c>
      <c r="AC1068" s="42">
        <f t="shared" si="354"/>
        <v>3.9168002009741332</v>
      </c>
      <c r="AD1068" s="42">
        <f t="shared" si="355"/>
        <v>2.3528218807251617</v>
      </c>
      <c r="AE1068" s="42">
        <f t="shared" si="356"/>
        <v>0.85974791763195335</v>
      </c>
      <c r="AF1068" s="42">
        <f t="shared" si="357"/>
        <v>396.54384435287</v>
      </c>
      <c r="AG1068" s="42">
        <f t="shared" si="358"/>
        <v>380.68209057875521</v>
      </c>
      <c r="AH1068" s="6">
        <f t="shared" si="359"/>
        <v>381.69600000000003</v>
      </c>
      <c r="AI1068" s="4">
        <v>28.4615224813755</v>
      </c>
      <c r="AJ1068" s="4">
        <f t="shared" si="367"/>
        <v>301.61152248137546</v>
      </c>
      <c r="AK1068" s="8">
        <f t="shared" si="360"/>
        <v>0.21088968174801859</v>
      </c>
      <c r="AL1068" s="8">
        <f t="shared" si="361"/>
        <v>450.71748405921755</v>
      </c>
      <c r="AM1068" s="8">
        <f t="shared" si="362"/>
        <v>2.6165865168191935</v>
      </c>
      <c r="AN1068" s="8">
        <f t="shared" si="363"/>
        <v>98.441348457563137</v>
      </c>
      <c r="AO1068" s="22">
        <f t="shared" si="364"/>
        <v>8.506240588605973E-3</v>
      </c>
      <c r="AP1068" s="22">
        <f t="shared" si="365"/>
        <v>9.4062709781379733E-2</v>
      </c>
      <c r="AQ1068" s="19">
        <f t="shared" si="368"/>
        <v>9.4062709781379733E-2</v>
      </c>
      <c r="AX1068">
        <v>0.21098361016018174</v>
      </c>
      <c r="AY1068">
        <v>57.586206896551722</v>
      </c>
      <c r="AZ1068">
        <v>2.3994252873563218</v>
      </c>
      <c r="BA1068">
        <v>1.9435344827586207</v>
      </c>
      <c r="BB1068">
        <v>7.3706896551724137</v>
      </c>
      <c r="BC1068">
        <v>0.30711206896551724</v>
      </c>
      <c r="BD1068">
        <v>1.6364224137931034</v>
      </c>
      <c r="BE1068">
        <v>0.16364224137931035</v>
      </c>
      <c r="BF1068">
        <v>0</v>
      </c>
      <c r="BG1068">
        <v>27.17</v>
      </c>
      <c r="BH1068">
        <v>1.1884448756083212</v>
      </c>
      <c r="BI1068">
        <v>3.6010536829431099</v>
      </c>
      <c r="BJ1068">
        <v>2.1631529473439262</v>
      </c>
      <c r="BK1068">
        <v>0.46278670777933417</v>
      </c>
      <c r="BL1068">
        <v>1.2855186327203727E-3</v>
      </c>
      <c r="BP1068" s="50">
        <f t="shared" si="369"/>
        <v>1.1888007894494641</v>
      </c>
      <c r="BQ1068" s="50">
        <f t="shared" si="370"/>
        <v>6.5456896551724139E-2</v>
      </c>
      <c r="BR1068" s="50">
        <f t="shared" si="371"/>
        <v>0.47510981895170223</v>
      </c>
      <c r="BS1068" s="50">
        <f t="shared" si="372"/>
        <v>0.50363782883324038</v>
      </c>
      <c r="BT1068" s="50">
        <f t="shared" si="373"/>
        <v>1.3197494970880617E-3</v>
      </c>
      <c r="BU1068" s="50">
        <f t="shared" si="373"/>
        <v>1.3989939689812235E-3</v>
      </c>
    </row>
    <row r="1069" spans="1:73" x14ac:dyDescent="0.25">
      <c r="A1069" s="21">
        <v>43739.550694444442</v>
      </c>
      <c r="B1069" s="17">
        <v>338162</v>
      </c>
      <c r="C1069" s="17">
        <v>13.4</v>
      </c>
      <c r="D1069" s="17">
        <v>29.31</v>
      </c>
      <c r="E1069" s="17">
        <v>668.9</v>
      </c>
      <c r="F1069" s="17">
        <v>76.680000000000007</v>
      </c>
      <c r="G1069" s="17">
        <v>-102.6</v>
      </c>
      <c r="H1069" s="17">
        <v>-16.29</v>
      </c>
      <c r="I1069" s="17">
        <v>33.14</v>
      </c>
      <c r="J1069" s="17">
        <v>306.3</v>
      </c>
      <c r="K1069" s="17">
        <v>592.20000000000005</v>
      </c>
      <c r="L1069" s="17">
        <v>-86.3</v>
      </c>
      <c r="M1069" s="17">
        <v>0.115</v>
      </c>
      <c r="N1069" s="17">
        <v>566.29999999999995</v>
      </c>
      <c r="O1069" s="17">
        <v>60.39</v>
      </c>
      <c r="P1069" s="17">
        <v>505.9</v>
      </c>
      <c r="Q1069" s="17">
        <v>396.4</v>
      </c>
      <c r="R1069" s="17">
        <v>482.7</v>
      </c>
      <c r="S1069" s="17">
        <v>26.59</v>
      </c>
      <c r="T1069" s="17">
        <v>58.38</v>
      </c>
      <c r="U1069" s="17">
        <v>1.36</v>
      </c>
      <c r="V1069" s="17">
        <v>340.5</v>
      </c>
      <c r="W1069" s="17">
        <v>26.9</v>
      </c>
      <c r="X1069" s="17">
        <v>0.66300000000000003</v>
      </c>
      <c r="Y1069" s="17">
        <v>6.6334869999999997</v>
      </c>
      <c r="Z1069" s="7">
        <f t="shared" si="352"/>
        <v>26.744999999999997</v>
      </c>
      <c r="AA1069" s="7">
        <f t="shared" si="366"/>
        <v>299.89499999999998</v>
      </c>
      <c r="AB1069" s="2">
        <f t="shared" si="353"/>
        <v>541.80899999999997</v>
      </c>
      <c r="AC1069" s="42">
        <f t="shared" si="354"/>
        <v>3.75065337734635</v>
      </c>
      <c r="AD1069" s="42">
        <f t="shared" si="355"/>
        <v>2.1896314416947993</v>
      </c>
      <c r="AE1069" s="42">
        <f t="shared" si="356"/>
        <v>0.85112805039682271</v>
      </c>
      <c r="AF1069" s="42">
        <f t="shared" si="357"/>
        <v>390.3506103368486</v>
      </c>
      <c r="AG1069" s="42">
        <f t="shared" si="358"/>
        <v>374.73658592337466</v>
      </c>
      <c r="AH1069" s="6">
        <f t="shared" si="359"/>
        <v>380.54399999999998</v>
      </c>
      <c r="AI1069" s="4">
        <v>27.751320877617399</v>
      </c>
      <c r="AJ1069" s="4">
        <f t="shared" si="367"/>
        <v>300.90132087761737</v>
      </c>
      <c r="AK1069" s="8">
        <f t="shared" si="360"/>
        <v>0.20999562204464295</v>
      </c>
      <c r="AL1069" s="8">
        <f t="shared" si="361"/>
        <v>446.43810347401296</v>
      </c>
      <c r="AM1069" s="8">
        <f t="shared" si="362"/>
        <v>2.9993999399879971</v>
      </c>
      <c r="AN1069" s="8">
        <f t="shared" si="363"/>
        <v>87.924791259484692</v>
      </c>
      <c r="AO1069" s="22">
        <f t="shared" si="364"/>
        <v>8.8334730537874898E-3</v>
      </c>
      <c r="AP1069" s="22">
        <f t="shared" si="365"/>
        <v>9.7681273362175289E-2</v>
      </c>
      <c r="AQ1069" s="19">
        <f t="shared" si="368"/>
        <v>9.7681273362175289E-2</v>
      </c>
      <c r="AX1069">
        <v>0.2064494100405968</v>
      </c>
      <c r="AY1069">
        <v>57.663793103448278</v>
      </c>
      <c r="AZ1069">
        <v>2.4026580459770117</v>
      </c>
      <c r="BA1069">
        <v>1.9461530172413797</v>
      </c>
      <c r="BB1069">
        <v>7.4396551724137945</v>
      </c>
      <c r="BC1069">
        <v>0.30998563218390812</v>
      </c>
      <c r="BD1069">
        <v>1.6361673850574716</v>
      </c>
      <c r="BE1069">
        <v>0.16361673850574718</v>
      </c>
      <c r="BF1069">
        <v>0</v>
      </c>
      <c r="BG1069">
        <v>26.744999999999997</v>
      </c>
      <c r="BH1069">
        <v>1.5616280491085188</v>
      </c>
      <c r="BI1069">
        <v>3.5123483987877147</v>
      </c>
      <c r="BJ1069">
        <v>2.0505089952122679</v>
      </c>
      <c r="BK1069">
        <v>0.46336870647590189</v>
      </c>
      <c r="BL1069">
        <v>1.2871352957663942E-3</v>
      </c>
      <c r="BP1069" s="50">
        <f t="shared" si="369"/>
        <v>1.5620957233345618</v>
      </c>
      <c r="BQ1069" s="50">
        <f t="shared" si="370"/>
        <v>6.544669540229886E-2</v>
      </c>
      <c r="BR1069" s="50">
        <f t="shared" si="371"/>
        <v>0.47950525146918066</v>
      </c>
      <c r="BS1069" s="50">
        <f t="shared" si="372"/>
        <v>0.50728358250985139</v>
      </c>
      <c r="BT1069" s="50">
        <f t="shared" si="373"/>
        <v>1.331959031858835E-3</v>
      </c>
      <c r="BU1069" s="50">
        <f t="shared" si="373"/>
        <v>1.4091210625273652E-3</v>
      </c>
    </row>
    <row r="1070" spans="1:73" x14ac:dyDescent="0.25">
      <c r="A1070" s="21">
        <v>43739.550694444442</v>
      </c>
      <c r="B1070" s="17">
        <v>338163</v>
      </c>
      <c r="C1070" s="17">
        <v>13.41</v>
      </c>
      <c r="D1070" s="17">
        <v>29.32</v>
      </c>
      <c r="E1070" s="17">
        <v>668.7</v>
      </c>
      <c r="F1070" s="17">
        <v>76.31</v>
      </c>
      <c r="G1070" s="17">
        <v>-104</v>
      </c>
      <c r="H1070" s="17">
        <v>-18.760000000000002</v>
      </c>
      <c r="I1070" s="17">
        <v>33.119999999999997</v>
      </c>
      <c r="J1070" s="17">
        <v>306.3</v>
      </c>
      <c r="K1070" s="17">
        <v>592.4</v>
      </c>
      <c r="L1070" s="17">
        <v>-85.2</v>
      </c>
      <c r="M1070" s="17">
        <v>0.114</v>
      </c>
      <c r="N1070" s="17">
        <v>564.70000000000005</v>
      </c>
      <c r="O1070" s="17">
        <v>57.55</v>
      </c>
      <c r="P1070" s="17">
        <v>507.2</v>
      </c>
      <c r="Q1070" s="17">
        <v>394.9</v>
      </c>
      <c r="R1070" s="17">
        <v>480.1</v>
      </c>
      <c r="S1070" s="17">
        <v>26.58</v>
      </c>
      <c r="T1070" s="17">
        <v>55.82</v>
      </c>
      <c r="U1070" s="17">
        <v>0.61499999999999999</v>
      </c>
      <c r="V1070" s="17">
        <v>350</v>
      </c>
      <c r="W1070" s="17">
        <v>26.85</v>
      </c>
      <c r="X1070" s="17">
        <v>0.66300000000000003</v>
      </c>
      <c r="Y1070" s="17">
        <v>6.6266780000000001</v>
      </c>
      <c r="Z1070" s="7">
        <f t="shared" si="352"/>
        <v>26.715</v>
      </c>
      <c r="AA1070" s="7">
        <f t="shared" si="366"/>
        <v>299.86499999999995</v>
      </c>
      <c r="AB1070" s="2">
        <f t="shared" si="353"/>
        <v>541.64700000000005</v>
      </c>
      <c r="AC1070" s="42">
        <f t="shared" si="354"/>
        <v>3.5113726607295406</v>
      </c>
      <c r="AD1070" s="42">
        <f t="shared" si="355"/>
        <v>1.9600482192192297</v>
      </c>
      <c r="AE1070" s="42">
        <f t="shared" si="356"/>
        <v>0.83776498870687977</v>
      </c>
      <c r="AF1070" s="42">
        <f t="shared" si="357"/>
        <v>384.06822511952151</v>
      </c>
      <c r="AG1070" s="42">
        <f t="shared" si="358"/>
        <v>368.70549611474064</v>
      </c>
      <c r="AH1070" s="6">
        <f t="shared" si="359"/>
        <v>379.10399999999998</v>
      </c>
      <c r="AI1070" s="4">
        <v>26.733863464134501</v>
      </c>
      <c r="AJ1070" s="4">
        <f t="shared" si="367"/>
        <v>299.88386346413449</v>
      </c>
      <c r="AK1070" s="8">
        <f t="shared" si="360"/>
        <v>0.20993260760483984</v>
      </c>
      <c r="AL1070" s="8">
        <f t="shared" si="361"/>
        <v>440.2214734093584</v>
      </c>
      <c r="AM1070" s="8">
        <f t="shared" si="362"/>
        <v>2.0169841347913473</v>
      </c>
      <c r="AN1070" s="8">
        <f t="shared" si="363"/>
        <v>1.1083180787358771</v>
      </c>
      <c r="AO1070" s="22">
        <f t="shared" si="364"/>
        <v>1.0915109095102443E-2</v>
      </c>
      <c r="AP1070" s="22">
        <f t="shared" si="365"/>
        <v>0.12070017634111836</v>
      </c>
      <c r="AQ1070" s="19">
        <f t="shared" si="368"/>
        <v>0.12070017634111836</v>
      </c>
      <c r="AX1070">
        <v>0.20613247044904265</v>
      </c>
      <c r="AY1070">
        <v>57.646551724137936</v>
      </c>
      <c r="AZ1070">
        <v>2.4019396551724141</v>
      </c>
      <c r="BA1070">
        <v>1.9455711206896555</v>
      </c>
      <c r="BB1070">
        <v>7.3448275862069003</v>
      </c>
      <c r="BC1070">
        <v>0.30603448275862083</v>
      </c>
      <c r="BD1070">
        <v>1.6395366379310348</v>
      </c>
      <c r="BE1070">
        <v>0.1639536637931035</v>
      </c>
      <c r="BF1070">
        <v>0</v>
      </c>
      <c r="BG1070">
        <v>26.715</v>
      </c>
      <c r="BH1070">
        <v>0.70617738985421985</v>
      </c>
      <c r="BI1070">
        <v>3.5061594133631617</v>
      </c>
      <c r="BJ1070">
        <v>1.9571381845393168</v>
      </c>
      <c r="BK1070">
        <v>0.46134625443918587</v>
      </c>
      <c r="BL1070">
        <v>1.281517373442183E-3</v>
      </c>
      <c r="BP1070" s="50">
        <f t="shared" si="369"/>
        <v>0.70638887489026136</v>
      </c>
      <c r="BQ1070" s="50">
        <f t="shared" si="370"/>
        <v>6.5581465517241394E-2</v>
      </c>
      <c r="BR1070" s="50">
        <f t="shared" si="371"/>
        <v>0.46896905693355845</v>
      </c>
      <c r="BS1070" s="50">
        <f t="shared" si="372"/>
        <v>0.49812770048202643</v>
      </c>
      <c r="BT1070" s="50">
        <f t="shared" si="373"/>
        <v>1.30269182481544E-3</v>
      </c>
      <c r="BU1070" s="50">
        <f t="shared" si="373"/>
        <v>1.3836880568945178E-3</v>
      </c>
    </row>
    <row r="1071" spans="1:73" x14ac:dyDescent="0.25">
      <c r="A1071" s="21">
        <v>43739.550694444442</v>
      </c>
      <c r="B1071" s="17">
        <v>338164</v>
      </c>
      <c r="C1071" s="17">
        <v>13.41</v>
      </c>
      <c r="D1071" s="17">
        <v>29.32</v>
      </c>
      <c r="E1071" s="17">
        <v>668.4</v>
      </c>
      <c r="F1071" s="17">
        <v>76.13</v>
      </c>
      <c r="G1071" s="17">
        <v>-104.4</v>
      </c>
      <c r="H1071" s="17">
        <v>-19.48</v>
      </c>
      <c r="I1071" s="17">
        <v>33.119999999999997</v>
      </c>
      <c r="J1071" s="17">
        <v>306.3</v>
      </c>
      <c r="K1071" s="17">
        <v>592.29999999999995</v>
      </c>
      <c r="L1071" s="17">
        <v>-85</v>
      </c>
      <c r="M1071" s="17">
        <v>0.114</v>
      </c>
      <c r="N1071" s="17">
        <v>564</v>
      </c>
      <c r="O1071" s="17">
        <v>56.66</v>
      </c>
      <c r="P1071" s="17">
        <v>507.3</v>
      </c>
      <c r="Q1071" s="17">
        <v>394.4</v>
      </c>
      <c r="R1071" s="17">
        <v>479.4</v>
      </c>
      <c r="S1071" s="17">
        <v>26.57</v>
      </c>
      <c r="T1071" s="17">
        <v>56.4</v>
      </c>
      <c r="U1071" s="17">
        <v>0.55500000000000005</v>
      </c>
      <c r="V1071" s="17">
        <v>295.5</v>
      </c>
      <c r="W1071" s="17">
        <v>27.55</v>
      </c>
      <c r="X1071" s="17">
        <v>0.66200000000000003</v>
      </c>
      <c r="Y1071" s="17">
        <v>6.6249409999999997</v>
      </c>
      <c r="Z1071" s="7">
        <f t="shared" si="352"/>
        <v>27.060000000000002</v>
      </c>
      <c r="AA1071" s="7">
        <f t="shared" si="366"/>
        <v>300.20999999999998</v>
      </c>
      <c r="AB1071" s="2">
        <f t="shared" si="353"/>
        <v>541.404</v>
      </c>
      <c r="AC1071" s="42">
        <f t="shared" si="354"/>
        <v>3.53109915631725</v>
      </c>
      <c r="AD1071" s="42">
        <f t="shared" si="355"/>
        <v>1.991539924162929</v>
      </c>
      <c r="AE1071" s="42">
        <f t="shared" si="356"/>
        <v>0.83953862027739146</v>
      </c>
      <c r="AF1071" s="42">
        <f t="shared" si="357"/>
        <v>386.65564598008848</v>
      </c>
      <c r="AG1071" s="42">
        <f t="shared" si="358"/>
        <v>371.18942014088492</v>
      </c>
      <c r="AH1071" s="6">
        <f t="shared" si="359"/>
        <v>378.62399999999997</v>
      </c>
      <c r="AI1071" s="4">
        <v>26.852856622617701</v>
      </c>
      <c r="AJ1071" s="4">
        <f t="shared" si="367"/>
        <v>300.00285662261768</v>
      </c>
      <c r="AK1071" s="8">
        <f t="shared" si="360"/>
        <v>0.21065803514563658</v>
      </c>
      <c r="AL1071" s="8">
        <f t="shared" si="361"/>
        <v>440.86388578516312</v>
      </c>
      <c r="AM1071" s="8">
        <f t="shared" si="362"/>
        <v>1.9160701970439393</v>
      </c>
      <c r="AN1071" s="8">
        <f t="shared" si="363"/>
        <v>-11.56173346834921</v>
      </c>
      <c r="AO1071" s="22">
        <f t="shared" si="364"/>
        <v>1.1172484796561903E-2</v>
      </c>
      <c r="AP1071" s="22">
        <f t="shared" si="365"/>
        <v>0.12354625806887817</v>
      </c>
      <c r="AQ1071" s="19">
        <f t="shared" si="368"/>
        <v>0.12354625806887817</v>
      </c>
      <c r="AX1071">
        <v>0.2098020974108443</v>
      </c>
      <c r="AY1071">
        <v>57.620689655172413</v>
      </c>
      <c r="AZ1071">
        <v>2.4008620689655173</v>
      </c>
      <c r="BA1071">
        <v>1.9446982758620692</v>
      </c>
      <c r="BB1071">
        <v>7.3275862068965516</v>
      </c>
      <c r="BC1071">
        <v>0.30531609195402298</v>
      </c>
      <c r="BD1071">
        <v>1.6393821839080462</v>
      </c>
      <c r="BE1071">
        <v>0.16393821839080464</v>
      </c>
      <c r="BF1071">
        <v>0</v>
      </c>
      <c r="BG1071">
        <v>27.060000000000002</v>
      </c>
      <c r="BH1071">
        <v>0.63728203474649114</v>
      </c>
      <c r="BI1071">
        <v>3.5779095544592194</v>
      </c>
      <c r="BJ1071">
        <v>2.0179409887149999</v>
      </c>
      <c r="BK1071">
        <v>0.46270601007892803</v>
      </c>
      <c r="BL1071">
        <v>1.2852944724414668E-3</v>
      </c>
      <c r="BP1071" s="50">
        <f t="shared" si="369"/>
        <v>0.63747288709608962</v>
      </c>
      <c r="BQ1071" s="50">
        <f t="shared" si="370"/>
        <v>6.5575287356321857E-2</v>
      </c>
      <c r="BR1071" s="50">
        <f t="shared" si="371"/>
        <v>0.46954344100690221</v>
      </c>
      <c r="BS1071" s="50">
        <f t="shared" si="372"/>
        <v>0.49895178052679445</v>
      </c>
      <c r="BT1071" s="50">
        <f t="shared" si="373"/>
        <v>1.3042873361302839E-3</v>
      </c>
      <c r="BU1071" s="50">
        <f t="shared" si="373"/>
        <v>1.3859771681299846E-3</v>
      </c>
    </row>
    <row r="1072" spans="1:73" x14ac:dyDescent="0.25">
      <c r="A1072" s="21">
        <v>43739.551388888889</v>
      </c>
      <c r="B1072" s="17">
        <v>338165</v>
      </c>
      <c r="C1072" s="17">
        <v>13.4</v>
      </c>
      <c r="D1072" s="17">
        <v>29.32</v>
      </c>
      <c r="E1072" s="17">
        <v>668.4</v>
      </c>
      <c r="F1072" s="17">
        <v>75.849999999999994</v>
      </c>
      <c r="G1072" s="17">
        <v>-103.9</v>
      </c>
      <c r="H1072" s="17">
        <v>-20.170000000000002</v>
      </c>
      <c r="I1072" s="17">
        <v>33.130000000000003</v>
      </c>
      <c r="J1072" s="17">
        <v>306.3</v>
      </c>
      <c r="K1072" s="17">
        <v>592.5</v>
      </c>
      <c r="L1072" s="17">
        <v>-83.7</v>
      </c>
      <c r="M1072" s="17">
        <v>0.113</v>
      </c>
      <c r="N1072" s="17">
        <v>564.5</v>
      </c>
      <c r="O1072" s="17">
        <v>55.68</v>
      </c>
      <c r="P1072" s="17">
        <v>508.8</v>
      </c>
      <c r="Q1072" s="17">
        <v>395</v>
      </c>
      <c r="R1072" s="17">
        <v>478.8</v>
      </c>
      <c r="S1072" s="17">
        <v>26.55</v>
      </c>
      <c r="T1072" s="17">
        <v>58.08</v>
      </c>
      <c r="U1072" s="17">
        <v>0.15</v>
      </c>
      <c r="V1072" s="17">
        <v>199</v>
      </c>
      <c r="W1072" s="17">
        <v>28.05</v>
      </c>
      <c r="X1072" s="17">
        <v>0.66200000000000003</v>
      </c>
      <c r="Y1072" s="17">
        <v>6.6227819999999999</v>
      </c>
      <c r="Z1072" s="7">
        <f t="shared" si="352"/>
        <v>27.3</v>
      </c>
      <c r="AA1072" s="7">
        <f t="shared" si="366"/>
        <v>300.45</v>
      </c>
      <c r="AB1072" s="2">
        <f t="shared" si="353"/>
        <v>541.404</v>
      </c>
      <c r="AC1072" s="42">
        <f t="shared" si="354"/>
        <v>3.6062008715857141</v>
      </c>
      <c r="AD1072" s="42">
        <f t="shared" si="355"/>
        <v>2.0944814662169828</v>
      </c>
      <c r="AE1072" s="42">
        <f t="shared" si="356"/>
        <v>0.84551431283493128</v>
      </c>
      <c r="AF1072" s="42">
        <f t="shared" si="357"/>
        <v>390.65452216204943</v>
      </c>
      <c r="AG1072" s="42">
        <f t="shared" si="358"/>
        <v>375.02834127556741</v>
      </c>
      <c r="AH1072" s="6">
        <f t="shared" si="359"/>
        <v>379.2</v>
      </c>
      <c r="AI1072" s="4">
        <v>27.200186738650899</v>
      </c>
      <c r="AJ1072" s="4">
        <f t="shared" si="367"/>
        <v>300.3501867386509</v>
      </c>
      <c r="AK1072" s="8">
        <f t="shared" si="360"/>
        <v>0.2111636647774511</v>
      </c>
      <c r="AL1072" s="8">
        <f t="shared" si="361"/>
        <v>442.93658220440744</v>
      </c>
      <c r="AM1072" s="8">
        <f t="shared" si="362"/>
        <v>0.99611746295303949</v>
      </c>
      <c r="AN1072" s="8">
        <f t="shared" si="363"/>
        <v>-2.8962715925057596</v>
      </c>
      <c r="AO1072" s="22">
        <f t="shared" si="364"/>
        <v>1.0941120258524723E-2</v>
      </c>
      <c r="AP1072" s="22">
        <f t="shared" si="365"/>
        <v>0.12098780993090222</v>
      </c>
      <c r="AQ1072" s="19">
        <f t="shared" si="368"/>
        <v>0.12098780993090222</v>
      </c>
      <c r="AX1072">
        <v>0.21238715151384185</v>
      </c>
      <c r="AY1072">
        <v>57.620689655172413</v>
      </c>
      <c r="AZ1072">
        <v>2.4008620689655173</v>
      </c>
      <c r="BA1072">
        <v>1.9446982758620692</v>
      </c>
      <c r="BB1072">
        <v>7.224137931034484</v>
      </c>
      <c r="BC1072">
        <v>0.30100574712643685</v>
      </c>
      <c r="BD1072">
        <v>1.6436925287356323</v>
      </c>
      <c r="BE1072">
        <v>0.16436925287356324</v>
      </c>
      <c r="BF1072">
        <v>0</v>
      </c>
      <c r="BG1072">
        <v>27.3</v>
      </c>
      <c r="BH1072">
        <v>0.1722383877693219</v>
      </c>
      <c r="BI1072">
        <v>3.6285738459938641</v>
      </c>
      <c r="BJ1072">
        <v>2.1074756897532363</v>
      </c>
      <c r="BK1072">
        <v>0.46114404502543765</v>
      </c>
      <c r="BL1072">
        <v>1.2809556806262156E-3</v>
      </c>
      <c r="BP1072" s="50">
        <f t="shared" si="369"/>
        <v>0.1722899694854296</v>
      </c>
      <c r="BQ1072" s="50">
        <f t="shared" si="370"/>
        <v>6.5747701149425297E-2</v>
      </c>
      <c r="BR1072" s="50">
        <f t="shared" si="371"/>
        <v>0.46301726414044675</v>
      </c>
      <c r="BS1072" s="50">
        <f t="shared" si="372"/>
        <v>0.49337764956939684</v>
      </c>
      <c r="BT1072" s="50">
        <f t="shared" si="373"/>
        <v>1.2861590670567966E-3</v>
      </c>
      <c r="BU1072" s="50">
        <f t="shared" si="373"/>
        <v>1.3704934710261022E-3</v>
      </c>
    </row>
    <row r="1073" spans="1:73" x14ac:dyDescent="0.25">
      <c r="A1073" s="21">
        <v>43739.551388888889</v>
      </c>
      <c r="B1073" s="17">
        <v>338166</v>
      </c>
      <c r="C1073" s="17">
        <v>13.41</v>
      </c>
      <c r="D1073" s="17">
        <v>29.33</v>
      </c>
      <c r="E1073" s="17">
        <v>668.2</v>
      </c>
      <c r="F1073" s="17">
        <v>75.73</v>
      </c>
      <c r="G1073" s="17">
        <v>-103.6</v>
      </c>
      <c r="H1073" s="17">
        <v>-19.47</v>
      </c>
      <c r="I1073" s="17">
        <v>33.15</v>
      </c>
      <c r="J1073" s="17">
        <v>306.3</v>
      </c>
      <c r="K1073" s="17">
        <v>592.4</v>
      </c>
      <c r="L1073" s="17">
        <v>-84.2</v>
      </c>
      <c r="M1073" s="17">
        <v>0.113</v>
      </c>
      <c r="N1073" s="17">
        <v>564.5</v>
      </c>
      <c r="O1073" s="17">
        <v>56.26</v>
      </c>
      <c r="P1073" s="17">
        <v>508.3</v>
      </c>
      <c r="Q1073" s="17">
        <v>395.5</v>
      </c>
      <c r="R1073" s="17">
        <v>479.6</v>
      </c>
      <c r="S1073" s="17">
        <v>26.55</v>
      </c>
      <c r="T1073" s="17">
        <v>59.54</v>
      </c>
      <c r="U1073" s="17">
        <v>0.42</v>
      </c>
      <c r="V1073" s="17">
        <v>349.5</v>
      </c>
      <c r="W1073" s="17">
        <v>28.45</v>
      </c>
      <c r="X1073" s="17">
        <v>0.66200000000000003</v>
      </c>
      <c r="Y1073" s="17">
        <v>6.6167959999999999</v>
      </c>
      <c r="Z1073" s="7">
        <f t="shared" si="352"/>
        <v>27.5</v>
      </c>
      <c r="AA1073" s="7">
        <f t="shared" si="366"/>
        <v>300.64999999999998</v>
      </c>
      <c r="AB1073" s="2">
        <f t="shared" si="353"/>
        <v>541.24200000000008</v>
      </c>
      <c r="AC1073" s="42">
        <f t="shared" si="354"/>
        <v>3.7532369250733177</v>
      </c>
      <c r="AD1073" s="42">
        <f t="shared" si="355"/>
        <v>2.2346772651886533</v>
      </c>
      <c r="AE1073" s="42">
        <f t="shared" si="356"/>
        <v>0.85330327419940954</v>
      </c>
      <c r="AF1073" s="42">
        <f t="shared" si="357"/>
        <v>395.3040862697635</v>
      </c>
      <c r="AG1073" s="42">
        <f t="shared" si="358"/>
        <v>379.49192281897297</v>
      </c>
      <c r="AH1073" s="6">
        <f t="shared" si="359"/>
        <v>379.68</v>
      </c>
      <c r="AI1073" s="4">
        <v>27.836227640370801</v>
      </c>
      <c r="AJ1073" s="4">
        <f t="shared" si="367"/>
        <v>300.98622764037077</v>
      </c>
      <c r="AK1073" s="8">
        <f t="shared" si="360"/>
        <v>0.21158564033590621</v>
      </c>
      <c r="AL1073" s="8">
        <f t="shared" si="361"/>
        <v>446.80509860786623</v>
      </c>
      <c r="AM1073" s="8">
        <f t="shared" si="362"/>
        <v>1.6668233259706922</v>
      </c>
      <c r="AN1073" s="8">
        <f t="shared" si="363"/>
        <v>16.325386309972398</v>
      </c>
      <c r="AO1073" s="22">
        <f t="shared" si="364"/>
        <v>1.0422660160245994E-2</v>
      </c>
      <c r="AP1073" s="22">
        <f t="shared" si="365"/>
        <v>0.11525463541630626</v>
      </c>
      <c r="AQ1073" s="19">
        <f t="shared" si="368"/>
        <v>0.11525463541630626</v>
      </c>
      <c r="AX1073">
        <v>0.21456176978003969</v>
      </c>
      <c r="AY1073">
        <v>57.603448275862071</v>
      </c>
      <c r="AZ1073">
        <v>2.4001436781609198</v>
      </c>
      <c r="BA1073">
        <v>1.9441163793103451</v>
      </c>
      <c r="BB1073">
        <v>7.2500000000000018</v>
      </c>
      <c r="BC1073">
        <v>0.30208333333333343</v>
      </c>
      <c r="BD1073">
        <v>1.6420330459770116</v>
      </c>
      <c r="BE1073">
        <v>0.16420330459770116</v>
      </c>
      <c r="BF1073">
        <v>0</v>
      </c>
      <c r="BG1073">
        <v>27.5</v>
      </c>
      <c r="BH1073">
        <v>0.48226748575410139</v>
      </c>
      <c r="BI1073">
        <v>3.671270209291702</v>
      </c>
      <c r="BJ1073">
        <v>2.1858742826122795</v>
      </c>
      <c r="BK1073">
        <v>0.46342068944907394</v>
      </c>
      <c r="BL1073">
        <v>1.2872796929140943E-3</v>
      </c>
      <c r="BP1073" s="50">
        <f t="shared" si="369"/>
        <v>0.4824119145592029</v>
      </c>
      <c r="BQ1073" s="50">
        <f t="shared" si="370"/>
        <v>6.5681321839080459E-2</v>
      </c>
      <c r="BR1073" s="50">
        <f t="shared" si="371"/>
        <v>0.46856150154222809</v>
      </c>
      <c r="BS1073" s="50">
        <f t="shared" si="372"/>
        <v>0.49844657141126064</v>
      </c>
      <c r="BT1073" s="50">
        <f t="shared" si="373"/>
        <v>1.3015597265061891E-3</v>
      </c>
      <c r="BU1073" s="50">
        <f t="shared" si="373"/>
        <v>1.3845738094757241E-3</v>
      </c>
    </row>
    <row r="1074" spans="1:73" x14ac:dyDescent="0.25">
      <c r="A1074" s="21">
        <v>43739.551388888889</v>
      </c>
      <c r="B1074" s="17">
        <v>338167</v>
      </c>
      <c r="C1074" s="17">
        <v>13.41</v>
      </c>
      <c r="D1074" s="17">
        <v>29.33</v>
      </c>
      <c r="E1074" s="17">
        <v>669.2</v>
      </c>
      <c r="F1074" s="17">
        <v>75.989999999999995</v>
      </c>
      <c r="G1074" s="17">
        <v>-102.4</v>
      </c>
      <c r="H1074" s="17">
        <v>-17.8</v>
      </c>
      <c r="I1074" s="17">
        <v>33.18</v>
      </c>
      <c r="J1074" s="17">
        <v>306.3</v>
      </c>
      <c r="K1074" s="17">
        <v>593.20000000000005</v>
      </c>
      <c r="L1074" s="17">
        <v>-84.6</v>
      </c>
      <c r="M1074" s="17">
        <v>0.114</v>
      </c>
      <c r="N1074" s="17">
        <v>566.79999999999995</v>
      </c>
      <c r="O1074" s="17">
        <v>58.19</v>
      </c>
      <c r="P1074" s="17">
        <v>508.6</v>
      </c>
      <c r="Q1074" s="17">
        <v>396.8</v>
      </c>
      <c r="R1074" s="17">
        <v>481.4</v>
      </c>
      <c r="S1074" s="17">
        <v>26.53</v>
      </c>
      <c r="T1074" s="17">
        <v>59.98</v>
      </c>
      <c r="U1074" s="17">
        <v>0.875</v>
      </c>
      <c r="V1074" s="17">
        <v>168.5</v>
      </c>
      <c r="W1074" s="17">
        <v>28.2</v>
      </c>
      <c r="X1074" s="17">
        <v>0.66300000000000003</v>
      </c>
      <c r="Y1074" s="17">
        <v>6.6275490000000001</v>
      </c>
      <c r="Z1074" s="7">
        <f t="shared" si="352"/>
        <v>27.365000000000002</v>
      </c>
      <c r="AA1074" s="7">
        <f t="shared" si="366"/>
        <v>300.51499999999999</v>
      </c>
      <c r="AB1074" s="2">
        <f t="shared" si="353"/>
        <v>542.05200000000002</v>
      </c>
      <c r="AC1074" s="42">
        <f t="shared" si="354"/>
        <v>3.7708778814331412</v>
      </c>
      <c r="AD1074" s="42">
        <f t="shared" si="355"/>
        <v>2.2617725532835977</v>
      </c>
      <c r="AE1074" s="42">
        <f t="shared" si="356"/>
        <v>0.8548300562289094</v>
      </c>
      <c r="AF1074" s="42">
        <f t="shared" si="357"/>
        <v>395.30058788172505</v>
      </c>
      <c r="AG1074" s="42">
        <f t="shared" si="358"/>
        <v>379.48856436645605</v>
      </c>
      <c r="AH1074" s="6">
        <f t="shared" si="359"/>
        <v>380.928</v>
      </c>
      <c r="AI1074" s="4">
        <v>27.895289889351499</v>
      </c>
      <c r="AJ1074" s="4">
        <f t="shared" si="367"/>
        <v>301.04528988935147</v>
      </c>
      <c r="AK1074" s="8">
        <f t="shared" si="360"/>
        <v>0.21130074523535222</v>
      </c>
      <c r="AL1074" s="8">
        <f t="shared" si="361"/>
        <v>447.19854799827118</v>
      </c>
      <c r="AM1074" s="8">
        <f t="shared" si="362"/>
        <v>2.4058522398518161</v>
      </c>
      <c r="AN1074" s="8">
        <f t="shared" si="363"/>
        <v>37.164028309292533</v>
      </c>
      <c r="AO1074" s="22">
        <f t="shared" si="364"/>
        <v>9.9861185646667548E-3</v>
      </c>
      <c r="AP1074" s="22">
        <f t="shared" si="365"/>
        <v>0.11042732245886733</v>
      </c>
      <c r="AQ1074" s="19">
        <f t="shared" si="368"/>
        <v>0.11042732245886733</v>
      </c>
      <c r="AX1074">
        <v>0.21309186058750371</v>
      </c>
      <c r="AY1074">
        <v>57.689655172413801</v>
      </c>
      <c r="AZ1074">
        <v>2.4037356321839085</v>
      </c>
      <c r="BA1074">
        <v>1.947025862068966</v>
      </c>
      <c r="BB1074">
        <v>7.2931034482758594</v>
      </c>
      <c r="BC1074">
        <v>0.30387931034482746</v>
      </c>
      <c r="BD1074">
        <v>1.6431465517241386</v>
      </c>
      <c r="BE1074">
        <v>0.16431465517241386</v>
      </c>
      <c r="BF1074">
        <v>0</v>
      </c>
      <c r="BG1074">
        <v>27.365000000000002</v>
      </c>
      <c r="BH1074">
        <v>1.0047239286543779</v>
      </c>
      <c r="BI1074">
        <v>3.6424024802694475</v>
      </c>
      <c r="BJ1074">
        <v>2.1847130076656147</v>
      </c>
      <c r="BK1074">
        <v>0.46520185700065947</v>
      </c>
      <c r="BL1074">
        <v>1.2922273805573874E-3</v>
      </c>
      <c r="BP1074" s="50">
        <f t="shared" si="369"/>
        <v>1.0050248219983393</v>
      </c>
      <c r="BQ1074" s="50">
        <f t="shared" si="370"/>
        <v>6.5725862068965551E-2</v>
      </c>
      <c r="BR1074" s="50">
        <f t="shared" si="371"/>
        <v>0.47570341554861251</v>
      </c>
      <c r="BS1074" s="50">
        <f t="shared" si="372"/>
        <v>0.5047150180366301</v>
      </c>
      <c r="BT1074" s="50">
        <f t="shared" si="373"/>
        <v>1.3213983765239237E-3</v>
      </c>
      <c r="BU1074" s="50">
        <f t="shared" si="373"/>
        <v>1.4019861612128615E-3</v>
      </c>
    </row>
    <row r="1075" spans="1:73" x14ac:dyDescent="0.25">
      <c r="A1075" s="21">
        <v>43739.551388888889</v>
      </c>
      <c r="B1075" s="17">
        <v>338168</v>
      </c>
      <c r="C1075" s="17">
        <v>13.4</v>
      </c>
      <c r="D1075" s="17">
        <v>29.33</v>
      </c>
      <c r="E1075" s="17">
        <v>670.8</v>
      </c>
      <c r="F1075" s="17">
        <v>76.53</v>
      </c>
      <c r="G1075" s="17">
        <v>-102.7</v>
      </c>
      <c r="H1075" s="17">
        <v>-16.8</v>
      </c>
      <c r="I1075" s="17">
        <v>33.200000000000003</v>
      </c>
      <c r="J1075" s="17">
        <v>306.3</v>
      </c>
      <c r="K1075" s="17">
        <v>594.29999999999995</v>
      </c>
      <c r="L1075" s="17">
        <v>-85.9</v>
      </c>
      <c r="M1075" s="17">
        <v>0.114</v>
      </c>
      <c r="N1075" s="17">
        <v>568.20000000000005</v>
      </c>
      <c r="O1075" s="17">
        <v>59.73</v>
      </c>
      <c r="P1075" s="17">
        <v>508.4</v>
      </c>
      <c r="Q1075" s="17">
        <v>396.7</v>
      </c>
      <c r="R1075" s="17">
        <v>482.6</v>
      </c>
      <c r="S1075" s="17">
        <v>26.54</v>
      </c>
      <c r="T1075" s="17">
        <v>59.17</v>
      </c>
      <c r="U1075" s="17">
        <v>1.05</v>
      </c>
      <c r="V1075" s="17">
        <v>335.5</v>
      </c>
      <c r="W1075" s="17">
        <v>27.75</v>
      </c>
      <c r="X1075" s="17">
        <v>0.66500000000000004</v>
      </c>
      <c r="Y1075" s="17">
        <v>6.6491949999999997</v>
      </c>
      <c r="Z1075" s="7">
        <f t="shared" si="352"/>
        <v>27.145</v>
      </c>
      <c r="AA1075" s="7">
        <f t="shared" si="366"/>
        <v>300.29499999999996</v>
      </c>
      <c r="AB1075" s="2">
        <f t="shared" si="353"/>
        <v>543.34799999999996</v>
      </c>
      <c r="AC1075" s="42">
        <f t="shared" si="354"/>
        <v>3.8686875899623763</v>
      </c>
      <c r="AD1075" s="42">
        <f t="shared" si="355"/>
        <v>2.2891024469807379</v>
      </c>
      <c r="AE1075" s="42">
        <f t="shared" si="356"/>
        <v>0.85638922869270562</v>
      </c>
      <c r="AF1075" s="42">
        <f t="shared" si="357"/>
        <v>394.86319903283891</v>
      </c>
      <c r="AG1075" s="42">
        <f t="shared" si="358"/>
        <v>379.06867107152533</v>
      </c>
      <c r="AH1075" s="6">
        <f t="shared" si="359"/>
        <v>380.83199999999999</v>
      </c>
      <c r="AI1075" s="4">
        <v>28.268409519854799</v>
      </c>
      <c r="AJ1075" s="4">
        <f t="shared" si="367"/>
        <v>301.41840951985478</v>
      </c>
      <c r="AK1075" s="8">
        <f t="shared" si="360"/>
        <v>0.21083701988896297</v>
      </c>
      <c r="AL1075" s="8">
        <f t="shared" si="361"/>
        <v>449.53558761162026</v>
      </c>
      <c r="AM1075" s="8">
        <f t="shared" si="362"/>
        <v>2.6354790835823376</v>
      </c>
      <c r="AN1075" s="8">
        <f t="shared" si="363"/>
        <v>86.245840362308513</v>
      </c>
      <c r="AO1075" s="22">
        <f t="shared" si="364"/>
        <v>8.8427727242302231E-3</v>
      </c>
      <c r="AP1075" s="22">
        <f t="shared" si="365"/>
        <v>9.778410988470311E-2</v>
      </c>
      <c r="AQ1075" s="19">
        <f t="shared" si="368"/>
        <v>9.778410988470311E-2</v>
      </c>
      <c r="AX1075">
        <v>0.21071459445853172</v>
      </c>
      <c r="AY1075">
        <v>57.827586206896548</v>
      </c>
      <c r="AZ1075">
        <v>2.4094827586206895</v>
      </c>
      <c r="BA1075">
        <v>1.9516810344827586</v>
      </c>
      <c r="BB1075">
        <v>7.4051724137931068</v>
      </c>
      <c r="BC1075">
        <v>0.30854885057471276</v>
      </c>
      <c r="BD1075">
        <v>1.6431321839080459</v>
      </c>
      <c r="BE1075">
        <v>0.16431321839080459</v>
      </c>
      <c r="BF1075">
        <v>0</v>
      </c>
      <c r="BG1075">
        <v>27.145</v>
      </c>
      <c r="BH1075">
        <v>1.2056687143852536</v>
      </c>
      <c r="BI1075">
        <v>3.5957822360305931</v>
      </c>
      <c r="BJ1075">
        <v>2.1276243490593019</v>
      </c>
      <c r="BK1075">
        <v>0.46543016787349056</v>
      </c>
      <c r="BL1075">
        <v>1.2928615774263628E-3</v>
      </c>
      <c r="BP1075" s="50">
        <f t="shared" si="369"/>
        <v>1.2060297863980074</v>
      </c>
      <c r="BQ1075" s="50">
        <f t="shared" si="370"/>
        <v>6.572528735632184E-2</v>
      </c>
      <c r="BR1075" s="50">
        <f t="shared" si="371"/>
        <v>0.478003279119178</v>
      </c>
      <c r="BS1075" s="50">
        <f t="shared" si="372"/>
        <v>0.50661122095063804</v>
      </c>
      <c r="BT1075" s="50">
        <f t="shared" si="373"/>
        <v>1.3277868864421611E-3</v>
      </c>
      <c r="BU1075" s="50">
        <f t="shared" si="373"/>
        <v>1.4072533915295501E-3</v>
      </c>
    </row>
    <row r="1076" spans="1:73" x14ac:dyDescent="0.25">
      <c r="A1076" s="21">
        <v>43739.551388888889</v>
      </c>
      <c r="B1076" s="17">
        <v>338169</v>
      </c>
      <c r="C1076" s="17">
        <v>13.4</v>
      </c>
      <c r="D1076" s="17">
        <v>29.34</v>
      </c>
      <c r="E1076" s="17">
        <v>672.7</v>
      </c>
      <c r="F1076" s="17">
        <v>76.95</v>
      </c>
      <c r="G1076" s="17">
        <v>-102.5</v>
      </c>
      <c r="H1076" s="17">
        <v>-16.690000000000001</v>
      </c>
      <c r="I1076" s="17">
        <v>33.21</v>
      </c>
      <c r="J1076" s="17">
        <v>306.39999999999998</v>
      </c>
      <c r="K1076" s="17">
        <v>595.70000000000005</v>
      </c>
      <c r="L1076" s="17">
        <v>-85.8</v>
      </c>
      <c r="M1076" s="17">
        <v>0.114</v>
      </c>
      <c r="N1076" s="17">
        <v>570.20000000000005</v>
      </c>
      <c r="O1076" s="17">
        <v>60.26</v>
      </c>
      <c r="P1076" s="17">
        <v>509.9</v>
      </c>
      <c r="Q1076" s="17">
        <v>397</v>
      </c>
      <c r="R1076" s="17">
        <v>482.8</v>
      </c>
      <c r="S1076" s="17">
        <v>26.55</v>
      </c>
      <c r="T1076" s="17">
        <v>56.75</v>
      </c>
      <c r="U1076" s="17">
        <v>1.04</v>
      </c>
      <c r="V1076" s="17">
        <v>330</v>
      </c>
      <c r="W1076" s="17">
        <v>28</v>
      </c>
      <c r="X1076" s="17">
        <v>0.66700000000000004</v>
      </c>
      <c r="Y1076" s="17">
        <v>6.6718089999999997</v>
      </c>
      <c r="Z1076" s="7">
        <f t="shared" si="352"/>
        <v>27.274999999999999</v>
      </c>
      <c r="AA1076" s="7">
        <f t="shared" si="366"/>
        <v>300.42499999999995</v>
      </c>
      <c r="AB1076" s="2">
        <f t="shared" si="353"/>
        <v>544.88700000000006</v>
      </c>
      <c r="AC1076" s="42">
        <f t="shared" si="354"/>
        <v>3.6963206477715076</v>
      </c>
      <c r="AD1076" s="42">
        <f t="shared" si="355"/>
        <v>2.0976619676103305</v>
      </c>
      <c r="AE1076" s="42">
        <f t="shared" si="356"/>
        <v>0.84570785819804195</v>
      </c>
      <c r="AF1076" s="42">
        <f t="shared" si="357"/>
        <v>390.61390960827327</v>
      </c>
      <c r="AG1076" s="42">
        <f t="shared" si="358"/>
        <v>374.98935322394232</v>
      </c>
      <c r="AH1076" s="6">
        <f t="shared" si="359"/>
        <v>381.12</v>
      </c>
      <c r="AI1076" s="4">
        <v>27.578410430138302</v>
      </c>
      <c r="AJ1076" s="4">
        <f t="shared" si="367"/>
        <v>300.7284104301383</v>
      </c>
      <c r="AK1076" s="8">
        <f t="shared" si="360"/>
        <v>0.21111095731498256</v>
      </c>
      <c r="AL1076" s="8">
        <f t="shared" si="361"/>
        <v>445.26881462642081</v>
      </c>
      <c r="AM1076" s="8">
        <f t="shared" si="362"/>
        <v>2.6228991593273272</v>
      </c>
      <c r="AN1076" s="8">
        <f t="shared" si="363"/>
        <v>23.182089847167347</v>
      </c>
      <c r="AO1076" s="22">
        <f t="shared" si="364"/>
        <v>1.0417300301131496E-2</v>
      </c>
      <c r="AP1076" s="22">
        <f t="shared" si="365"/>
        <v>0.11519536565228954</v>
      </c>
      <c r="AQ1076" s="19">
        <f t="shared" si="368"/>
        <v>0.11519536565228954</v>
      </c>
      <c r="AX1076">
        <v>0.21211663178960746</v>
      </c>
      <c r="AY1076">
        <v>57.991379310344833</v>
      </c>
      <c r="AZ1076">
        <v>2.4163074712643682</v>
      </c>
      <c r="BA1076">
        <v>1.9572090517241383</v>
      </c>
      <c r="BB1076">
        <v>7.3965517241379324</v>
      </c>
      <c r="BC1076">
        <v>0.30818965517241387</v>
      </c>
      <c r="BD1076">
        <v>1.6490193965517244</v>
      </c>
      <c r="BE1076">
        <v>0.16490193965517244</v>
      </c>
      <c r="BF1076">
        <v>0</v>
      </c>
      <c r="BG1076">
        <v>27.274999999999999</v>
      </c>
      <c r="BH1076">
        <v>1.1941861552006321</v>
      </c>
      <c r="BI1076">
        <v>3.6232673278870644</v>
      </c>
      <c r="BJ1076">
        <v>2.0562042085759091</v>
      </c>
      <c r="BK1076">
        <v>0.47064962671143856</v>
      </c>
      <c r="BL1076">
        <v>1.3073600741984404E-3</v>
      </c>
      <c r="BP1076" s="50">
        <f t="shared" si="369"/>
        <v>1.194543788432312</v>
      </c>
      <c r="BQ1076" s="50">
        <f t="shared" si="370"/>
        <v>6.5960775862068971E-2</v>
      </c>
      <c r="BR1076" s="50">
        <f t="shared" si="371"/>
        <v>0.48319184702533235</v>
      </c>
      <c r="BS1076" s="50">
        <f t="shared" si="372"/>
        <v>0.51197488160330729</v>
      </c>
      <c r="BT1076" s="50">
        <f t="shared" si="373"/>
        <v>1.3421995750703677E-3</v>
      </c>
      <c r="BU1076" s="50">
        <f t="shared" si="373"/>
        <v>1.4221524488980759E-3</v>
      </c>
    </row>
    <row r="1077" spans="1:73" x14ac:dyDescent="0.25">
      <c r="A1077" s="21">
        <v>43739.551388888889</v>
      </c>
      <c r="B1077" s="17">
        <v>338170</v>
      </c>
      <c r="C1077" s="17">
        <v>13.4</v>
      </c>
      <c r="D1077" s="17">
        <v>29.34</v>
      </c>
      <c r="E1077" s="17">
        <v>673.4</v>
      </c>
      <c r="F1077" s="17">
        <v>77.2</v>
      </c>
      <c r="G1077" s="17">
        <v>-102.6</v>
      </c>
      <c r="H1077" s="17">
        <v>-17.559999999999999</v>
      </c>
      <c r="I1077" s="17">
        <v>33.200000000000003</v>
      </c>
      <c r="J1077" s="17">
        <v>306.39999999999998</v>
      </c>
      <c r="K1077" s="17">
        <v>596.20000000000005</v>
      </c>
      <c r="L1077" s="17">
        <v>-85</v>
      </c>
      <c r="M1077" s="17">
        <v>0.115</v>
      </c>
      <c r="N1077" s="17">
        <v>570.9</v>
      </c>
      <c r="O1077" s="17">
        <v>59.64</v>
      </c>
      <c r="P1077" s="17">
        <v>511.2</v>
      </c>
      <c r="Q1077" s="17">
        <v>396.9</v>
      </c>
      <c r="R1077" s="17">
        <v>481.9</v>
      </c>
      <c r="S1077" s="17">
        <v>26.55</v>
      </c>
      <c r="T1077" s="17">
        <v>57.54</v>
      </c>
      <c r="U1077" s="17">
        <v>1.0900000000000001</v>
      </c>
      <c r="V1077" s="17">
        <v>310.5</v>
      </c>
      <c r="W1077" s="17">
        <v>27.05</v>
      </c>
      <c r="X1077" s="17">
        <v>0.66800000000000004</v>
      </c>
      <c r="Y1077" s="17">
        <v>6.6821169999999999</v>
      </c>
      <c r="Z1077" s="7">
        <f t="shared" si="352"/>
        <v>26.8</v>
      </c>
      <c r="AA1077" s="7">
        <f t="shared" si="366"/>
        <v>299.95</v>
      </c>
      <c r="AB1077" s="2">
        <f t="shared" si="353"/>
        <v>545.45400000000006</v>
      </c>
      <c r="AC1077" s="42">
        <f t="shared" si="354"/>
        <v>3.6775814365305544</v>
      </c>
      <c r="AD1077" s="42">
        <f t="shared" si="355"/>
        <v>2.1160803585796812</v>
      </c>
      <c r="AE1077" s="42">
        <f t="shared" si="356"/>
        <v>0.84695738143637078</v>
      </c>
      <c r="AF1077" s="42">
        <f t="shared" si="357"/>
        <v>388.72285998438343</v>
      </c>
      <c r="AG1077" s="42">
        <f t="shared" si="358"/>
        <v>373.17394558500808</v>
      </c>
      <c r="AH1077" s="6">
        <f t="shared" si="359"/>
        <v>381.02399999999994</v>
      </c>
      <c r="AI1077" s="4">
        <v>27.453810542760099</v>
      </c>
      <c r="AJ1077" s="4">
        <f t="shared" si="367"/>
        <v>300.60381054276007</v>
      </c>
      <c r="AK1077" s="8">
        <f t="shared" si="360"/>
        <v>0.21011118126576206</v>
      </c>
      <c r="AL1077" s="8">
        <f t="shared" si="361"/>
        <v>444.60701341118221</v>
      </c>
      <c r="AM1077" s="8">
        <f t="shared" si="362"/>
        <v>2.6852094890343285</v>
      </c>
      <c r="AN1077" s="8">
        <f t="shared" si="363"/>
        <v>51.141160305600309</v>
      </c>
      <c r="AO1077" s="22">
        <f t="shared" si="364"/>
        <v>9.8065395542030736E-3</v>
      </c>
      <c r="AP1077" s="22">
        <f t="shared" si="365"/>
        <v>0.10844152295459529</v>
      </c>
      <c r="AQ1077" s="19">
        <f t="shared" si="368"/>
        <v>0.10844152295459529</v>
      </c>
      <c r="AX1077">
        <v>0.20703153059292453</v>
      </c>
      <c r="AY1077">
        <v>58.051724137931032</v>
      </c>
      <c r="AZ1077">
        <v>2.4188218390804597</v>
      </c>
      <c r="BA1077">
        <v>1.9592456896551724</v>
      </c>
      <c r="BB1077">
        <v>7.3275862068965516</v>
      </c>
      <c r="BC1077">
        <v>0.30531609195402298</v>
      </c>
      <c r="BD1077">
        <v>1.6539295977011494</v>
      </c>
      <c r="BE1077">
        <v>0.16539295977011495</v>
      </c>
      <c r="BF1077">
        <v>0</v>
      </c>
      <c r="BG1077">
        <v>26.8</v>
      </c>
      <c r="BH1077">
        <v>1.2515989511237393</v>
      </c>
      <c r="BI1077">
        <v>3.5237195928099276</v>
      </c>
      <c r="BJ1077">
        <v>2.0275482537028324</v>
      </c>
      <c r="BK1077">
        <v>0.46770639850509976</v>
      </c>
      <c r="BL1077">
        <v>1.2991844402919438E-3</v>
      </c>
      <c r="BP1077" s="50">
        <f t="shared" si="369"/>
        <v>1.2519737782607885</v>
      </c>
      <c r="BQ1077" s="50">
        <f t="shared" si="370"/>
        <v>6.615718390804598E-2</v>
      </c>
      <c r="BR1077" s="50">
        <f t="shared" si="371"/>
        <v>0.48095452698267444</v>
      </c>
      <c r="BS1077" s="50">
        <f t="shared" si="372"/>
        <v>0.50953181889795496</v>
      </c>
      <c r="BT1077" s="50">
        <f t="shared" si="373"/>
        <v>1.3359847971740957E-3</v>
      </c>
      <c r="BU1077" s="50">
        <f t="shared" si="373"/>
        <v>1.4153661636054306E-3</v>
      </c>
    </row>
    <row r="1078" spans="1:73" x14ac:dyDescent="0.25">
      <c r="A1078" s="21">
        <v>43739.552083333336</v>
      </c>
      <c r="B1078" s="17">
        <v>338171</v>
      </c>
      <c r="C1078" s="17">
        <v>13.4</v>
      </c>
      <c r="D1078" s="17">
        <v>29.34</v>
      </c>
      <c r="E1078" s="17">
        <v>672.5</v>
      </c>
      <c r="F1078" s="17">
        <v>76.5</v>
      </c>
      <c r="G1078" s="17">
        <v>-104.8</v>
      </c>
      <c r="H1078" s="17">
        <v>-18.71</v>
      </c>
      <c r="I1078" s="17">
        <v>33.19</v>
      </c>
      <c r="J1078" s="17">
        <v>306.3</v>
      </c>
      <c r="K1078" s="17">
        <v>596</v>
      </c>
      <c r="L1078" s="17">
        <v>-86.1</v>
      </c>
      <c r="M1078" s="17">
        <v>0.114</v>
      </c>
      <c r="N1078" s="17">
        <v>567.79999999999995</v>
      </c>
      <c r="O1078" s="17">
        <v>57.79</v>
      </c>
      <c r="P1078" s="17">
        <v>510</v>
      </c>
      <c r="Q1078" s="17">
        <v>394.6</v>
      </c>
      <c r="R1078" s="17">
        <v>480.6</v>
      </c>
      <c r="S1078" s="17">
        <v>26.55</v>
      </c>
      <c r="T1078" s="17">
        <v>56.26</v>
      </c>
      <c r="U1078" s="17">
        <v>0.435</v>
      </c>
      <c r="V1078" s="17">
        <v>119.5</v>
      </c>
      <c r="W1078" s="17">
        <v>27.6</v>
      </c>
      <c r="X1078" s="17">
        <v>0.66700000000000004</v>
      </c>
      <c r="Y1078" s="17">
        <v>6.667745</v>
      </c>
      <c r="Z1078" s="7">
        <f t="shared" si="352"/>
        <v>27.075000000000003</v>
      </c>
      <c r="AA1078" s="7">
        <f t="shared" si="366"/>
        <v>300.22499999999997</v>
      </c>
      <c r="AB1078" s="2">
        <f t="shared" si="353"/>
        <v>544.72500000000002</v>
      </c>
      <c r="AC1078" s="42">
        <f t="shared" si="354"/>
        <v>3.8973211208081167</v>
      </c>
      <c r="AD1078" s="42">
        <f t="shared" si="355"/>
        <v>2.1926328625666462</v>
      </c>
      <c r="AE1078" s="42">
        <f t="shared" si="356"/>
        <v>0.85116091597396681</v>
      </c>
      <c r="AF1078" s="42">
        <f t="shared" si="357"/>
        <v>392.0867318910648</v>
      </c>
      <c r="AG1078" s="42">
        <f t="shared" si="358"/>
        <v>376.40326261542219</v>
      </c>
      <c r="AH1078" s="6">
        <f t="shared" si="359"/>
        <v>378.81600000000003</v>
      </c>
      <c r="AI1078" s="4">
        <v>28.375086095240199</v>
      </c>
      <c r="AJ1078" s="4">
        <f t="shared" si="367"/>
        <v>301.52508609524017</v>
      </c>
      <c r="AK1078" s="8">
        <f t="shared" si="360"/>
        <v>0.21068961332503919</v>
      </c>
      <c r="AL1078" s="8">
        <f t="shared" si="361"/>
        <v>450.20251974589416</v>
      </c>
      <c r="AM1078" s="8">
        <f t="shared" si="362"/>
        <v>1.6963269142473687</v>
      </c>
      <c r="AN1078" s="8">
        <f t="shared" si="363"/>
        <v>64.242458226092353</v>
      </c>
      <c r="AO1078" s="22">
        <f t="shared" si="364"/>
        <v>9.3139970270992075E-3</v>
      </c>
      <c r="AP1078" s="22">
        <f t="shared" si="365"/>
        <v>0.1029949470789944</v>
      </c>
      <c r="AQ1078" s="19">
        <f t="shared" si="368"/>
        <v>0.1029949470789944</v>
      </c>
      <c r="AX1078">
        <v>0.20996288440606337</v>
      </c>
      <c r="AY1078">
        <v>57.974137931034484</v>
      </c>
      <c r="AZ1078">
        <v>2.4155890804597702</v>
      </c>
      <c r="BA1078">
        <v>1.9566271551724139</v>
      </c>
      <c r="BB1078">
        <v>7.4137931034482758</v>
      </c>
      <c r="BC1078">
        <v>0.30890804597701149</v>
      </c>
      <c r="BD1078">
        <v>1.6477191091954024</v>
      </c>
      <c r="BE1078">
        <v>0.16477191091954024</v>
      </c>
      <c r="BF1078">
        <v>0</v>
      </c>
      <c r="BG1078">
        <v>27.075000000000003</v>
      </c>
      <c r="BH1078">
        <v>0.49949132453103356</v>
      </c>
      <c r="BI1078">
        <v>3.5810579230619846</v>
      </c>
      <c r="BJ1078">
        <v>2.0147031875146721</v>
      </c>
      <c r="BK1078">
        <v>0.46399465751955266</v>
      </c>
      <c r="BL1078">
        <v>1.2888740486654241E-3</v>
      </c>
      <c r="BP1078" s="50">
        <f t="shared" si="369"/>
        <v>0.49964091150774587</v>
      </c>
      <c r="BQ1078" s="50">
        <f t="shared" si="370"/>
        <v>6.5908764367816092E-2</v>
      </c>
      <c r="BR1078" s="50">
        <f t="shared" si="371"/>
        <v>0.46940711274193025</v>
      </c>
      <c r="BS1078" s="50">
        <f t="shared" si="372"/>
        <v>0.49919932466069533</v>
      </c>
      <c r="BT1078" s="50">
        <f t="shared" si="373"/>
        <v>1.3039086465053617E-3</v>
      </c>
      <c r="BU1078" s="50">
        <f t="shared" si="373"/>
        <v>1.3866647907241538E-3</v>
      </c>
    </row>
    <row r="1079" spans="1:73" x14ac:dyDescent="0.25">
      <c r="A1079" s="21">
        <v>43739.552083333336</v>
      </c>
      <c r="B1079" s="17">
        <v>338172</v>
      </c>
      <c r="C1079" s="17">
        <v>13.4</v>
      </c>
      <c r="D1079" s="17">
        <v>29.35</v>
      </c>
      <c r="E1079" s="17">
        <v>672.3</v>
      </c>
      <c r="F1079" s="17">
        <v>76.33</v>
      </c>
      <c r="G1079" s="17">
        <v>-104</v>
      </c>
      <c r="H1079" s="17">
        <v>-18.77</v>
      </c>
      <c r="I1079" s="17">
        <v>33.21</v>
      </c>
      <c r="J1079" s="17">
        <v>306.39999999999998</v>
      </c>
      <c r="K1079" s="17">
        <v>596</v>
      </c>
      <c r="L1079" s="17">
        <v>-85.2</v>
      </c>
      <c r="M1079" s="17">
        <v>0.114</v>
      </c>
      <c r="N1079" s="17">
        <v>568.29999999999995</v>
      </c>
      <c r="O1079" s="17">
        <v>57.56</v>
      </c>
      <c r="P1079" s="17">
        <v>510.8</v>
      </c>
      <c r="Q1079" s="17">
        <v>395.5</v>
      </c>
      <c r="R1079" s="17">
        <v>480.7</v>
      </c>
      <c r="S1079" s="17">
        <v>26.54</v>
      </c>
      <c r="T1079" s="17">
        <v>57.85</v>
      </c>
      <c r="U1079" s="17">
        <v>0.36</v>
      </c>
      <c r="V1079" s="17">
        <v>162</v>
      </c>
      <c r="W1079" s="17">
        <v>27.7</v>
      </c>
      <c r="X1079" s="17">
        <v>0.66700000000000004</v>
      </c>
      <c r="Y1079" s="17">
        <v>6.6667269999999998</v>
      </c>
      <c r="Z1079" s="7">
        <f t="shared" si="352"/>
        <v>27.119999999999997</v>
      </c>
      <c r="AA1079" s="7">
        <f t="shared" si="366"/>
        <v>300.27</v>
      </c>
      <c r="AB1079" s="2">
        <f t="shared" si="353"/>
        <v>544.56299999999999</v>
      </c>
      <c r="AC1079" s="42">
        <f t="shared" si="354"/>
        <v>3.860980747558008</v>
      </c>
      <c r="AD1079" s="42">
        <f t="shared" si="355"/>
        <v>2.2335773624623076</v>
      </c>
      <c r="AE1079" s="42">
        <f t="shared" si="356"/>
        <v>0.85339753056127199</v>
      </c>
      <c r="AF1079" s="42">
        <f t="shared" si="357"/>
        <v>393.35277341376377</v>
      </c>
      <c r="AG1079" s="42">
        <f t="shared" si="358"/>
        <v>377.61866247721321</v>
      </c>
      <c r="AH1079" s="6">
        <f t="shared" si="359"/>
        <v>379.68</v>
      </c>
      <c r="AI1079" s="4">
        <v>28.235161677283799</v>
      </c>
      <c r="AJ1079" s="4">
        <f t="shared" si="367"/>
        <v>301.3851616772838</v>
      </c>
      <c r="AK1079" s="8">
        <f t="shared" si="360"/>
        <v>0.21078436679753187</v>
      </c>
      <c r="AL1079" s="8">
        <f t="shared" si="361"/>
        <v>449.33583959297732</v>
      </c>
      <c r="AM1079" s="8">
        <f t="shared" si="362"/>
        <v>1.543178537953402</v>
      </c>
      <c r="AN1079" s="8">
        <f t="shared" si="363"/>
        <v>50.129629598918093</v>
      </c>
      <c r="AO1079" s="22">
        <f t="shared" si="364"/>
        <v>9.6710220732830997E-3</v>
      </c>
      <c r="AP1079" s="22">
        <f t="shared" si="365"/>
        <v>0.1069429594769582</v>
      </c>
      <c r="AQ1079" s="19">
        <f t="shared" si="368"/>
        <v>0.1069429594769582</v>
      </c>
      <c r="AX1079">
        <v>0.21044586723292727</v>
      </c>
      <c r="AY1079">
        <v>57.956896551724135</v>
      </c>
      <c r="AZ1079">
        <v>2.4148706896551722</v>
      </c>
      <c r="BA1079">
        <v>1.9560452586206896</v>
      </c>
      <c r="BB1079">
        <v>7.3448275862068959</v>
      </c>
      <c r="BC1079">
        <v>0.30603448275862066</v>
      </c>
      <c r="BD1079">
        <v>1.6500107758620688</v>
      </c>
      <c r="BE1079">
        <v>0.16500107758620688</v>
      </c>
      <c r="BF1079">
        <v>0</v>
      </c>
      <c r="BG1079">
        <v>27.119999999999997</v>
      </c>
      <c r="BH1079">
        <v>0.41337213064637257</v>
      </c>
      <c r="BI1079">
        <v>3.5905175111846397</v>
      </c>
      <c r="BJ1079">
        <v>2.0771143802203142</v>
      </c>
      <c r="BK1079">
        <v>0.46351658039598231</v>
      </c>
      <c r="BL1079">
        <v>1.2875460566555065E-3</v>
      </c>
      <c r="BP1079" s="50">
        <f t="shared" si="369"/>
        <v>0.41349592676503105</v>
      </c>
      <c r="BQ1079" s="50">
        <f t="shared" si="370"/>
        <v>6.6000431034482748E-2</v>
      </c>
      <c r="BR1079" s="50">
        <f t="shared" si="371"/>
        <v>0.46800508915017819</v>
      </c>
      <c r="BS1079" s="50">
        <f t="shared" si="372"/>
        <v>0.49800115344331625</v>
      </c>
      <c r="BT1079" s="50">
        <f t="shared" si="373"/>
        <v>1.3000141365282728E-3</v>
      </c>
      <c r="BU1079" s="50">
        <f t="shared" si="373"/>
        <v>1.3833365373425452E-3</v>
      </c>
    </row>
    <row r="1080" spans="1:73" x14ac:dyDescent="0.25">
      <c r="A1080" s="21">
        <v>43739.552083333336</v>
      </c>
      <c r="B1080" s="17">
        <v>338173</v>
      </c>
      <c r="C1080" s="17">
        <v>13.41</v>
      </c>
      <c r="D1080" s="17">
        <v>29.35</v>
      </c>
      <c r="E1080" s="17">
        <v>672.1</v>
      </c>
      <c r="F1080" s="17">
        <v>76.31</v>
      </c>
      <c r="G1080" s="17">
        <v>-104.5</v>
      </c>
      <c r="H1080" s="17">
        <v>-19.73</v>
      </c>
      <c r="I1080" s="17">
        <v>33.22</v>
      </c>
      <c r="J1080" s="17">
        <v>306.39999999999998</v>
      </c>
      <c r="K1080" s="17">
        <v>595.79999999999995</v>
      </c>
      <c r="L1080" s="17">
        <v>-84.7</v>
      </c>
      <c r="M1080" s="17">
        <v>0.114</v>
      </c>
      <c r="N1080" s="17">
        <v>567.6</v>
      </c>
      <c r="O1080" s="17">
        <v>56.58</v>
      </c>
      <c r="P1080" s="17">
        <v>511</v>
      </c>
      <c r="Q1080" s="17">
        <v>395</v>
      </c>
      <c r="R1080" s="17">
        <v>479.8</v>
      </c>
      <c r="S1080" s="17">
        <v>26.53</v>
      </c>
      <c r="T1080" s="17">
        <v>58.74</v>
      </c>
      <c r="U1080" s="17">
        <v>0.78</v>
      </c>
      <c r="V1080" s="17">
        <v>60</v>
      </c>
      <c r="W1080" s="17">
        <v>27.85</v>
      </c>
      <c r="X1080" s="17">
        <v>0.66600000000000004</v>
      </c>
      <c r="Y1080" s="17">
        <v>6.6599269999999997</v>
      </c>
      <c r="Z1080" s="7">
        <f t="shared" si="352"/>
        <v>27.19</v>
      </c>
      <c r="AA1080" s="7">
        <f t="shared" si="366"/>
        <v>300.33999999999997</v>
      </c>
      <c r="AB1080" s="2">
        <f t="shared" si="353"/>
        <v>544.40100000000007</v>
      </c>
      <c r="AC1080" s="42">
        <f t="shared" si="354"/>
        <v>3.6524081842979044</v>
      </c>
      <c r="AD1080" s="42">
        <f t="shared" si="355"/>
        <v>2.145424567456589</v>
      </c>
      <c r="AE1080" s="42">
        <f t="shared" si="356"/>
        <v>0.84846934768151183</v>
      </c>
      <c r="AF1080" s="42">
        <f t="shared" si="357"/>
        <v>391.44605623150892</v>
      </c>
      <c r="AG1080" s="42">
        <f t="shared" si="358"/>
        <v>375.78821398224852</v>
      </c>
      <c r="AH1080" s="6">
        <f t="shared" si="359"/>
        <v>379.2</v>
      </c>
      <c r="AI1080" s="4">
        <v>27.385868487019</v>
      </c>
      <c r="AJ1080" s="4">
        <f t="shared" si="367"/>
        <v>300.535868487019</v>
      </c>
      <c r="AK1080" s="8">
        <f t="shared" si="360"/>
        <v>0.21093181754844306</v>
      </c>
      <c r="AL1080" s="8">
        <f t="shared" si="361"/>
        <v>444.10484639069961</v>
      </c>
      <c r="AM1080" s="8">
        <f t="shared" si="362"/>
        <v>2.2714973035423132</v>
      </c>
      <c r="AN1080" s="8">
        <f t="shared" si="363"/>
        <v>12.96036637948097</v>
      </c>
      <c r="AO1080" s="22">
        <f t="shared" si="364"/>
        <v>1.0621743310416194E-2</v>
      </c>
      <c r="AP1080" s="22">
        <f t="shared" si="365"/>
        <v>0.11745611330559921</v>
      </c>
      <c r="AQ1080" s="19">
        <f t="shared" si="368"/>
        <v>0.11745611330559921</v>
      </c>
      <c r="AX1080">
        <v>0.21119903058866202</v>
      </c>
      <c r="AY1080">
        <v>57.939655172413794</v>
      </c>
      <c r="AZ1080">
        <v>2.4141522988505746</v>
      </c>
      <c r="BA1080">
        <v>1.9554633620689656</v>
      </c>
      <c r="BB1080">
        <v>7.3103448275862082</v>
      </c>
      <c r="BC1080">
        <v>0.30459770114942536</v>
      </c>
      <c r="BD1080">
        <v>1.6508656609195402</v>
      </c>
      <c r="BE1080">
        <v>0.16508656609195405</v>
      </c>
      <c r="BF1080">
        <v>0</v>
      </c>
      <c r="BG1080">
        <v>27.19</v>
      </c>
      <c r="BH1080">
        <v>0.89563961640047407</v>
      </c>
      <c r="BI1080">
        <v>3.6052756852095005</v>
      </c>
      <c r="BJ1080">
        <v>2.1177389374920605</v>
      </c>
      <c r="BK1080">
        <v>0.46656911242869081</v>
      </c>
      <c r="BL1080">
        <v>1.296025312301919E-3</v>
      </c>
      <c r="BP1080" s="50">
        <f t="shared" si="369"/>
        <v>0.89590784132423396</v>
      </c>
      <c r="BQ1080" s="50">
        <f t="shared" si="370"/>
        <v>6.603462643678161E-2</v>
      </c>
      <c r="BR1080" s="50">
        <f t="shared" si="371"/>
        <v>0.47607502012998437</v>
      </c>
      <c r="BS1080" s="50">
        <f t="shared" si="372"/>
        <v>0.50532340443433577</v>
      </c>
      <c r="BT1080" s="50">
        <f t="shared" si="373"/>
        <v>1.3224306114721788E-3</v>
      </c>
      <c r="BU1080" s="50">
        <f t="shared" si="373"/>
        <v>1.4036761234287104E-3</v>
      </c>
    </row>
    <row r="1081" spans="1:73" x14ac:dyDescent="0.25">
      <c r="A1081" s="21">
        <v>43739.552083333336</v>
      </c>
      <c r="B1081" s="17">
        <v>338174</v>
      </c>
      <c r="C1081" s="17">
        <v>13.4</v>
      </c>
      <c r="D1081" s="17">
        <v>29.35</v>
      </c>
      <c r="E1081" s="17">
        <v>671.9</v>
      </c>
      <c r="F1081" s="17">
        <v>76.62</v>
      </c>
      <c r="G1081" s="17">
        <v>-104.2</v>
      </c>
      <c r="H1081" s="17">
        <v>-19.649999999999999</v>
      </c>
      <c r="I1081" s="17">
        <v>33.229999999999997</v>
      </c>
      <c r="J1081" s="17">
        <v>306.39999999999998</v>
      </c>
      <c r="K1081" s="17">
        <v>595.29999999999995</v>
      </c>
      <c r="L1081" s="17">
        <v>-84.5</v>
      </c>
      <c r="M1081" s="17">
        <v>0.114</v>
      </c>
      <c r="N1081" s="17">
        <v>567.70000000000005</v>
      </c>
      <c r="O1081" s="17">
        <v>56.97</v>
      </c>
      <c r="P1081" s="17">
        <v>510.8</v>
      </c>
      <c r="Q1081" s="17">
        <v>395.4</v>
      </c>
      <c r="R1081" s="17">
        <v>479.9</v>
      </c>
      <c r="S1081" s="17">
        <v>26.53</v>
      </c>
      <c r="T1081" s="17">
        <v>58.35</v>
      </c>
      <c r="U1081" s="17">
        <v>0.59499999999999997</v>
      </c>
      <c r="V1081" s="17">
        <v>317.5</v>
      </c>
      <c r="W1081" s="17">
        <v>28</v>
      </c>
      <c r="X1081" s="17">
        <v>0.66600000000000004</v>
      </c>
      <c r="Y1081" s="17">
        <v>6.6572750000000003</v>
      </c>
      <c r="Z1081" s="7">
        <f t="shared" si="352"/>
        <v>27.265000000000001</v>
      </c>
      <c r="AA1081" s="7">
        <f t="shared" si="366"/>
        <v>300.41499999999996</v>
      </c>
      <c r="AB1081" s="2">
        <f t="shared" si="353"/>
        <v>544.23900000000003</v>
      </c>
      <c r="AC1081" s="42">
        <f t="shared" si="354"/>
        <v>3.7698957674219904</v>
      </c>
      <c r="AD1081" s="42">
        <f t="shared" si="355"/>
        <v>2.1997341802907315</v>
      </c>
      <c r="AE1081" s="42">
        <f t="shared" si="356"/>
        <v>0.85147753693138839</v>
      </c>
      <c r="AF1081" s="42">
        <f t="shared" si="357"/>
        <v>393.22643728304371</v>
      </c>
      <c r="AG1081" s="42">
        <f t="shared" si="358"/>
        <v>377.49737979172193</v>
      </c>
      <c r="AH1081" s="6">
        <f t="shared" si="359"/>
        <v>379.58399999999995</v>
      </c>
      <c r="AI1081" s="4">
        <v>27.881404590265699</v>
      </c>
      <c r="AJ1081" s="4">
        <f t="shared" si="367"/>
        <v>301.03140459026565</v>
      </c>
      <c r="AK1081" s="8">
        <f t="shared" si="360"/>
        <v>0.21108987678603361</v>
      </c>
      <c r="AL1081" s="8">
        <f t="shared" si="361"/>
        <v>447.13421064903628</v>
      </c>
      <c r="AM1081" s="8">
        <f t="shared" si="362"/>
        <v>1.9839165809075743</v>
      </c>
      <c r="AN1081" s="8">
        <f t="shared" si="363"/>
        <v>35.622939715426334</v>
      </c>
      <c r="AO1081" s="22">
        <f t="shared" si="364"/>
        <v>1.0041862523852831E-2</v>
      </c>
      <c r="AP1081" s="22">
        <f t="shared" si="365"/>
        <v>0.11104374375572186</v>
      </c>
      <c r="AQ1081" s="19">
        <f t="shared" si="368"/>
        <v>0.11104374375572186</v>
      </c>
      <c r="AX1081">
        <v>0.21200850504360588</v>
      </c>
      <c r="AY1081">
        <v>57.922413793103445</v>
      </c>
      <c r="AZ1081">
        <v>2.413433908045977</v>
      </c>
      <c r="BA1081">
        <v>1.9548814655172415</v>
      </c>
      <c r="BB1081">
        <v>7.2844827586206895</v>
      </c>
      <c r="BC1081">
        <v>0.30352011494252873</v>
      </c>
      <c r="BD1081">
        <v>1.6513613505747129</v>
      </c>
      <c r="BE1081">
        <v>0.16513613505747129</v>
      </c>
      <c r="BF1081">
        <v>0</v>
      </c>
      <c r="BG1081">
        <v>27.265000000000001</v>
      </c>
      <c r="BH1081">
        <v>0.68321227148497687</v>
      </c>
      <c r="BI1081">
        <v>3.6211466137527535</v>
      </c>
      <c r="BJ1081">
        <v>2.1129390491247317</v>
      </c>
      <c r="BK1081">
        <v>0.4662854682092219</v>
      </c>
      <c r="BL1081">
        <v>1.295237411692283E-3</v>
      </c>
      <c r="BP1081" s="50">
        <f t="shared" si="369"/>
        <v>0.68341687895887071</v>
      </c>
      <c r="BQ1081" s="50">
        <f t="shared" si="370"/>
        <v>6.6054454022988512E-2</v>
      </c>
      <c r="BR1081" s="50">
        <f t="shared" si="371"/>
        <v>0.47359698361774877</v>
      </c>
      <c r="BS1081" s="50">
        <f t="shared" si="372"/>
        <v>0.50322768201433721</v>
      </c>
      <c r="BT1081" s="50">
        <f t="shared" si="373"/>
        <v>1.3155471767159687E-3</v>
      </c>
      <c r="BU1081" s="50">
        <f t="shared" si="373"/>
        <v>1.3978546722620477E-3</v>
      </c>
    </row>
    <row r="1082" spans="1:73" x14ac:dyDescent="0.25">
      <c r="A1082" s="21">
        <v>43739.552083333336</v>
      </c>
      <c r="B1082" s="17">
        <v>338175</v>
      </c>
      <c r="C1082" s="17">
        <v>13.41</v>
      </c>
      <c r="D1082" s="17">
        <v>29.36</v>
      </c>
      <c r="E1082" s="17">
        <v>671.1</v>
      </c>
      <c r="F1082" s="17">
        <v>76.13</v>
      </c>
      <c r="G1082" s="17">
        <v>-104.6</v>
      </c>
      <c r="H1082" s="17">
        <v>-20.48</v>
      </c>
      <c r="I1082" s="17">
        <v>33.24</v>
      </c>
      <c r="J1082" s="17">
        <v>306.39999999999998</v>
      </c>
      <c r="K1082" s="17">
        <v>594.9</v>
      </c>
      <c r="L1082" s="17">
        <v>-84.1</v>
      </c>
      <c r="M1082" s="17">
        <v>0.113</v>
      </c>
      <c r="N1082" s="17">
        <v>566.5</v>
      </c>
      <c r="O1082" s="17">
        <v>55.65</v>
      </c>
      <c r="P1082" s="17">
        <v>510.9</v>
      </c>
      <c r="Q1082" s="17">
        <v>395.1</v>
      </c>
      <c r="R1082" s="17">
        <v>479.2</v>
      </c>
      <c r="S1082" s="17">
        <v>26.53</v>
      </c>
      <c r="T1082" s="17">
        <v>58.3</v>
      </c>
      <c r="U1082" s="17">
        <v>0.185</v>
      </c>
      <c r="V1082" s="17">
        <v>138</v>
      </c>
      <c r="W1082" s="17">
        <v>28.7</v>
      </c>
      <c r="X1082" s="17">
        <v>0.66500000000000004</v>
      </c>
      <c r="Y1082" s="17">
        <v>6.6472610000000003</v>
      </c>
      <c r="Z1082" s="7">
        <f t="shared" si="352"/>
        <v>27.615000000000002</v>
      </c>
      <c r="AA1082" s="7">
        <f t="shared" si="366"/>
        <v>300.76499999999999</v>
      </c>
      <c r="AB1082" s="2">
        <f t="shared" si="353"/>
        <v>543.59100000000001</v>
      </c>
      <c r="AC1082" s="42">
        <f t="shared" si="354"/>
        <v>3.5610857053083285</v>
      </c>
      <c r="AD1082" s="42">
        <f t="shared" si="355"/>
        <v>2.0761129661947555</v>
      </c>
      <c r="AE1082" s="42">
        <f t="shared" si="356"/>
        <v>0.84432341581407566</v>
      </c>
      <c r="AF1082" s="42">
        <f t="shared" si="357"/>
        <v>391.74284849214951</v>
      </c>
      <c r="AG1082" s="42">
        <f t="shared" si="358"/>
        <v>376.0731345524635</v>
      </c>
      <c r="AH1082" s="6">
        <f t="shared" si="359"/>
        <v>379.29599999999999</v>
      </c>
      <c r="AI1082" s="4">
        <v>27.036152510823399</v>
      </c>
      <c r="AJ1082" s="4">
        <f t="shared" si="367"/>
        <v>300.18615251082338</v>
      </c>
      <c r="AK1082" s="8">
        <f t="shared" si="360"/>
        <v>0.21182853064417118</v>
      </c>
      <c r="AL1082" s="8">
        <f t="shared" si="361"/>
        <v>441.84178667020598</v>
      </c>
      <c r="AM1082" s="8">
        <f t="shared" si="362"/>
        <v>1.1062436440495376</v>
      </c>
      <c r="AN1082" s="8">
        <f t="shared" si="363"/>
        <v>-18.653289343744927</v>
      </c>
      <c r="AO1082" s="22">
        <f t="shared" si="364"/>
        <v>1.1376767599144641E-2</v>
      </c>
      <c r="AP1082" s="22">
        <f t="shared" si="365"/>
        <v>0.12580523414326827</v>
      </c>
      <c r="AQ1082" s="19">
        <f t="shared" si="368"/>
        <v>0.12580523414326827</v>
      </c>
      <c r="AX1082">
        <v>0.21582062830445917</v>
      </c>
      <c r="AY1082">
        <v>57.853448275862071</v>
      </c>
      <c r="AZ1082">
        <v>2.4105603448275863</v>
      </c>
      <c r="BA1082">
        <v>1.952553879310345</v>
      </c>
      <c r="BB1082">
        <v>7.2499999999999973</v>
      </c>
      <c r="BC1082">
        <v>0.3020833333333332</v>
      </c>
      <c r="BD1082">
        <v>1.6504705459770117</v>
      </c>
      <c r="BE1082">
        <v>0.16504705459770119</v>
      </c>
      <c r="BF1082">
        <v>0</v>
      </c>
      <c r="BG1082">
        <v>27.615000000000002</v>
      </c>
      <c r="BH1082">
        <v>0.21242734491549703</v>
      </c>
      <c r="BI1082">
        <v>3.6960181704928186</v>
      </c>
      <c r="BJ1082">
        <v>2.1547785933973129</v>
      </c>
      <c r="BK1082">
        <v>0.46511661324144488</v>
      </c>
      <c r="BL1082">
        <v>1.2919905923373469E-3</v>
      </c>
      <c r="BP1082" s="50">
        <f t="shared" si="369"/>
        <v>0.21249096236536319</v>
      </c>
      <c r="BQ1082" s="50">
        <f t="shared" si="370"/>
        <v>6.6018821839080463E-2</v>
      </c>
      <c r="BR1082" s="50">
        <f t="shared" si="371"/>
        <v>0.46741358707723307</v>
      </c>
      <c r="BS1082" s="50">
        <f t="shared" si="372"/>
        <v>0.4979500741023743</v>
      </c>
      <c r="BT1082" s="50">
        <f t="shared" si="373"/>
        <v>1.2983710752145362E-3</v>
      </c>
      <c r="BU1082" s="50">
        <f t="shared" si="373"/>
        <v>1.3831946502843731E-3</v>
      </c>
    </row>
    <row r="1083" spans="1:73" x14ac:dyDescent="0.25">
      <c r="A1083" s="21">
        <v>43739.552083333336</v>
      </c>
      <c r="B1083" s="17">
        <v>338176</v>
      </c>
      <c r="C1083" s="17">
        <v>13.42</v>
      </c>
      <c r="D1083" s="17">
        <v>29.36</v>
      </c>
      <c r="E1083" s="17">
        <v>671.6</v>
      </c>
      <c r="F1083" s="17">
        <v>76.3</v>
      </c>
      <c r="G1083" s="17">
        <v>-103.8</v>
      </c>
      <c r="H1083" s="17">
        <v>-19.95</v>
      </c>
      <c r="I1083" s="17">
        <v>33.26</v>
      </c>
      <c r="J1083" s="17">
        <v>306.39999999999998</v>
      </c>
      <c r="K1083" s="17">
        <v>595.29999999999995</v>
      </c>
      <c r="L1083" s="17">
        <v>-83.9</v>
      </c>
      <c r="M1083" s="17">
        <v>0.114</v>
      </c>
      <c r="N1083" s="17">
        <v>567.79999999999995</v>
      </c>
      <c r="O1083" s="17">
        <v>56.35</v>
      </c>
      <c r="P1083" s="17">
        <v>511.4</v>
      </c>
      <c r="Q1083" s="17">
        <v>396</v>
      </c>
      <c r="R1083" s="17">
        <v>479.8</v>
      </c>
      <c r="S1083" s="17">
        <v>26.53</v>
      </c>
      <c r="T1083" s="17">
        <v>59.03</v>
      </c>
      <c r="U1083" s="17">
        <v>0.41</v>
      </c>
      <c r="V1083" s="17">
        <v>301.5</v>
      </c>
      <c r="W1083" s="17">
        <v>28.85</v>
      </c>
      <c r="X1083" s="17">
        <v>0.66500000000000004</v>
      </c>
      <c r="Y1083" s="17">
        <v>6.6503870000000003</v>
      </c>
      <c r="Z1083" s="7">
        <f t="shared" si="352"/>
        <v>27.69</v>
      </c>
      <c r="AA1083" s="7">
        <f t="shared" si="366"/>
        <v>300.83999999999997</v>
      </c>
      <c r="AB1083" s="2">
        <f t="shared" si="353"/>
        <v>543.99600000000009</v>
      </c>
      <c r="AC1083" s="42">
        <f t="shared" si="354"/>
        <v>3.5786246946575759</v>
      </c>
      <c r="AD1083" s="42">
        <f t="shared" si="355"/>
        <v>2.1124621572563673</v>
      </c>
      <c r="AE1083" s="42">
        <f t="shared" si="356"/>
        <v>0.84639146844397994</v>
      </c>
      <c r="AF1083" s="42">
        <f t="shared" si="357"/>
        <v>393.09421811060162</v>
      </c>
      <c r="AG1083" s="42">
        <f t="shared" si="358"/>
        <v>377.37044938617754</v>
      </c>
      <c r="AH1083" s="6">
        <f t="shared" si="359"/>
        <v>380.15999999999997</v>
      </c>
      <c r="AI1083" s="4">
        <v>27.119180560348799</v>
      </c>
      <c r="AJ1083" s="4">
        <f t="shared" si="367"/>
        <v>300.26918056034879</v>
      </c>
      <c r="AK1083" s="8">
        <f t="shared" si="360"/>
        <v>0.21198703746986836</v>
      </c>
      <c r="AL1083" s="8">
        <f t="shared" si="361"/>
        <v>442.33313552177839</v>
      </c>
      <c r="AM1083" s="8">
        <f t="shared" si="362"/>
        <v>1.6468606498426028</v>
      </c>
      <c r="AN1083" s="8">
        <f t="shared" si="363"/>
        <v>-27.383949936008129</v>
      </c>
      <c r="AO1083" s="22">
        <f t="shared" si="364"/>
        <v>1.1593245840234611E-2</v>
      </c>
      <c r="AP1083" s="22">
        <f t="shared" si="365"/>
        <v>0.12819906838220399</v>
      </c>
      <c r="AQ1083" s="19">
        <f t="shared" si="368"/>
        <v>0.12819906838220399</v>
      </c>
      <c r="AX1083">
        <v>0.21664496282761717</v>
      </c>
      <c r="AY1083">
        <v>57.896551724137936</v>
      </c>
      <c r="AZ1083">
        <v>2.4123563218390807</v>
      </c>
      <c r="BA1083">
        <v>1.9540086206896554</v>
      </c>
      <c r="BB1083">
        <v>7.224137931034484</v>
      </c>
      <c r="BC1083">
        <v>0.30100574712643685</v>
      </c>
      <c r="BD1083">
        <v>1.6530028735632185</v>
      </c>
      <c r="BE1083">
        <v>0.16530028735632185</v>
      </c>
      <c r="BF1083">
        <v>0</v>
      </c>
      <c r="BG1083">
        <v>27.69</v>
      </c>
      <c r="BH1083">
        <v>0.4707849265694799</v>
      </c>
      <c r="BI1083">
        <v>3.7122362903686983</v>
      </c>
      <c r="BJ1083">
        <v>2.1913330822046428</v>
      </c>
      <c r="BK1083">
        <v>0.46776960484722413</v>
      </c>
      <c r="BL1083">
        <v>1.2993600134645115E-3</v>
      </c>
      <c r="BP1083" s="50">
        <f t="shared" si="369"/>
        <v>0.47092591659350758</v>
      </c>
      <c r="BQ1083" s="50">
        <f t="shared" si="370"/>
        <v>6.6120114942528743E-2</v>
      </c>
      <c r="BR1083" s="50">
        <f t="shared" si="371"/>
        <v>0.4728020570905167</v>
      </c>
      <c r="BS1083" s="50">
        <f t="shared" si="372"/>
        <v>0.50298016306131443</v>
      </c>
      <c r="BT1083" s="50">
        <f t="shared" si="373"/>
        <v>1.3133390474736573E-3</v>
      </c>
      <c r="BU1083" s="50">
        <f t="shared" si="373"/>
        <v>1.3971671196147623E-3</v>
      </c>
    </row>
    <row r="1084" spans="1:73" x14ac:dyDescent="0.25">
      <c r="A1084" s="21">
        <v>43739.552777777775</v>
      </c>
      <c r="B1084" s="17">
        <v>338177</v>
      </c>
      <c r="C1084" s="17">
        <v>13.41</v>
      </c>
      <c r="D1084" s="17">
        <v>29.36</v>
      </c>
      <c r="E1084" s="17">
        <v>671.7</v>
      </c>
      <c r="F1084" s="17">
        <v>76.13</v>
      </c>
      <c r="G1084" s="17">
        <v>-103.8</v>
      </c>
      <c r="H1084" s="17">
        <v>-18.940000000000001</v>
      </c>
      <c r="I1084" s="17">
        <v>33.28</v>
      </c>
      <c r="J1084" s="17">
        <v>306.39999999999998</v>
      </c>
      <c r="K1084" s="17">
        <v>595.5</v>
      </c>
      <c r="L1084" s="17">
        <v>-84.9</v>
      </c>
      <c r="M1084" s="17">
        <v>0.113</v>
      </c>
      <c r="N1084" s="17">
        <v>567.9</v>
      </c>
      <c r="O1084" s="17">
        <v>57.19</v>
      </c>
      <c r="P1084" s="17">
        <v>510.7</v>
      </c>
      <c r="Q1084" s="17">
        <v>396.1</v>
      </c>
      <c r="R1084" s="17">
        <v>481</v>
      </c>
      <c r="S1084" s="17">
        <v>26.53</v>
      </c>
      <c r="T1084" s="17">
        <v>59.43</v>
      </c>
      <c r="U1084" s="17">
        <v>0.60499999999999998</v>
      </c>
      <c r="V1084" s="17">
        <v>187</v>
      </c>
      <c r="W1084" s="17">
        <v>28.75</v>
      </c>
      <c r="X1084" s="17">
        <v>0.66600000000000004</v>
      </c>
      <c r="Y1084" s="17">
        <v>6.6573010000000004</v>
      </c>
      <c r="Z1084" s="7">
        <f t="shared" si="352"/>
        <v>27.64</v>
      </c>
      <c r="AA1084" s="7">
        <f t="shared" si="366"/>
        <v>300.78999999999996</v>
      </c>
      <c r="AB1084" s="2">
        <f t="shared" si="353"/>
        <v>544.07700000000011</v>
      </c>
      <c r="AC1084" s="42">
        <f t="shared" si="354"/>
        <v>3.6862317060704934</v>
      </c>
      <c r="AD1084" s="42">
        <f t="shared" si="355"/>
        <v>2.1907275029176945</v>
      </c>
      <c r="AE1084" s="42">
        <f t="shared" si="356"/>
        <v>0.85082632192766483</v>
      </c>
      <c r="AF1084" s="42">
        <f t="shared" si="357"/>
        <v>394.8912864636244</v>
      </c>
      <c r="AG1084" s="42">
        <f t="shared" si="358"/>
        <v>379.09563500507943</v>
      </c>
      <c r="AH1084" s="6">
        <f t="shared" si="359"/>
        <v>380.25600000000003</v>
      </c>
      <c r="AI1084" s="4">
        <v>27.571821896460399</v>
      </c>
      <c r="AJ1084" s="4">
        <f t="shared" si="367"/>
        <v>300.72182189646037</v>
      </c>
      <c r="AK1084" s="8">
        <f t="shared" si="360"/>
        <v>0.21188135747041684</v>
      </c>
      <c r="AL1084" s="8">
        <f t="shared" si="361"/>
        <v>445.1409124700769</v>
      </c>
      <c r="AM1084" s="8">
        <f t="shared" si="362"/>
        <v>2.0005186827420531</v>
      </c>
      <c r="AN1084" s="8">
        <f t="shared" si="363"/>
        <v>-3.973086430746569</v>
      </c>
      <c r="AO1084" s="22">
        <f t="shared" si="364"/>
        <v>1.1000348943895111E-2</v>
      </c>
      <c r="AP1084" s="22">
        <f t="shared" si="365"/>
        <v>0.12164276561722388</v>
      </c>
      <c r="AQ1084" s="19">
        <f t="shared" si="368"/>
        <v>0.12164276561722388</v>
      </c>
      <c r="AX1084">
        <v>0.21609511304947521</v>
      </c>
      <c r="AY1084">
        <v>57.90517241379311</v>
      </c>
      <c r="AZ1084">
        <v>2.4127155172413794</v>
      </c>
      <c r="BA1084">
        <v>1.9542995689655174</v>
      </c>
      <c r="BB1084">
        <v>7.3189655172413772</v>
      </c>
      <c r="BC1084">
        <v>0.30495689655172403</v>
      </c>
      <c r="BD1084">
        <v>1.6493426724137934</v>
      </c>
      <c r="BE1084">
        <v>0.16493426724137936</v>
      </c>
      <c r="BF1084">
        <v>0</v>
      </c>
      <c r="BG1084">
        <v>27.64</v>
      </c>
      <c r="BH1084">
        <v>0.69469483066959836</v>
      </c>
      <c r="BI1084">
        <v>3.7014173419343162</v>
      </c>
      <c r="BJ1084">
        <v>2.1997523263115641</v>
      </c>
      <c r="BK1084">
        <v>0.46757802093996981</v>
      </c>
      <c r="BL1084">
        <v>1.2988278359443606E-3</v>
      </c>
      <c r="BP1084" s="50">
        <f t="shared" si="369"/>
        <v>0.69490287692456609</v>
      </c>
      <c r="BQ1084" s="50">
        <f t="shared" si="370"/>
        <v>6.5973706896551743E-2</v>
      </c>
      <c r="BR1084" s="50">
        <f t="shared" si="371"/>
        <v>0.47492451207810427</v>
      </c>
      <c r="BS1084" s="50">
        <f t="shared" si="372"/>
        <v>0.50465065679615206</v>
      </c>
      <c r="BT1084" s="50">
        <f t="shared" si="373"/>
        <v>1.3192347557725119E-3</v>
      </c>
      <c r="BU1084" s="50">
        <f t="shared" si="373"/>
        <v>1.4018073799893114E-3</v>
      </c>
    </row>
    <row r="1085" spans="1:73" x14ac:dyDescent="0.25">
      <c r="A1085" s="21">
        <v>43739.552777777775</v>
      </c>
      <c r="B1085" s="17">
        <v>338178</v>
      </c>
      <c r="C1085" s="17">
        <v>13.41</v>
      </c>
      <c r="D1085" s="17">
        <v>29.37</v>
      </c>
      <c r="E1085" s="17">
        <v>672.3</v>
      </c>
      <c r="F1085" s="17">
        <v>76.56</v>
      </c>
      <c r="G1085" s="17">
        <v>-103</v>
      </c>
      <c r="H1085" s="17">
        <v>-18.149999999999999</v>
      </c>
      <c r="I1085" s="17">
        <v>33.299999999999997</v>
      </c>
      <c r="J1085" s="17">
        <v>306.5</v>
      </c>
      <c r="K1085" s="17">
        <v>595.70000000000005</v>
      </c>
      <c r="L1085" s="17">
        <v>-84.9</v>
      </c>
      <c r="M1085" s="17">
        <v>0.114</v>
      </c>
      <c r="N1085" s="17">
        <v>569.20000000000005</v>
      </c>
      <c r="O1085" s="17">
        <v>58.41</v>
      </c>
      <c r="P1085" s="17">
        <v>510.8</v>
      </c>
      <c r="Q1085" s="17">
        <v>397</v>
      </c>
      <c r="R1085" s="17">
        <v>481.9</v>
      </c>
      <c r="S1085" s="17">
        <v>26.55</v>
      </c>
      <c r="T1085" s="17">
        <v>57.84</v>
      </c>
      <c r="U1085" s="17">
        <v>0.82</v>
      </c>
      <c r="V1085" s="17">
        <v>334.5</v>
      </c>
      <c r="W1085" s="17">
        <v>28</v>
      </c>
      <c r="X1085" s="17">
        <v>0.66700000000000004</v>
      </c>
      <c r="Y1085" s="17">
        <v>6.6651910000000001</v>
      </c>
      <c r="Z1085" s="7">
        <f t="shared" si="352"/>
        <v>27.274999999999999</v>
      </c>
      <c r="AA1085" s="7">
        <f t="shared" si="366"/>
        <v>300.42499999999995</v>
      </c>
      <c r="AB1085" s="2">
        <f t="shared" si="353"/>
        <v>544.56299999999999</v>
      </c>
      <c r="AC1085" s="42">
        <f t="shared" si="354"/>
        <v>3.6647903736923482</v>
      </c>
      <c r="AD1085" s="42">
        <f t="shared" si="355"/>
        <v>2.1197147521436541</v>
      </c>
      <c r="AE1085" s="42">
        <f t="shared" si="356"/>
        <v>0.84697357394403128</v>
      </c>
      <c r="AF1085" s="42">
        <f t="shared" si="357"/>
        <v>391.19851594863184</v>
      </c>
      <c r="AG1085" s="42">
        <f t="shared" si="358"/>
        <v>375.55057531068655</v>
      </c>
      <c r="AH1085" s="6">
        <f t="shared" si="359"/>
        <v>381.12</v>
      </c>
      <c r="AI1085" s="4">
        <v>27.446297624224499</v>
      </c>
      <c r="AJ1085" s="4">
        <f t="shared" si="367"/>
        <v>300.59629762422446</v>
      </c>
      <c r="AK1085" s="8">
        <f t="shared" si="360"/>
        <v>0.21111095731498256</v>
      </c>
      <c r="AL1085" s="8">
        <f t="shared" si="361"/>
        <v>444.45636549952883</v>
      </c>
      <c r="AM1085" s="8">
        <f t="shared" si="362"/>
        <v>2.3290126663459776</v>
      </c>
      <c r="AN1085" s="8">
        <f t="shared" si="363"/>
        <v>11.621539823231105</v>
      </c>
      <c r="AO1085" s="22">
        <f t="shared" si="364"/>
        <v>1.0691623042560277E-2</v>
      </c>
      <c r="AP1085" s="22">
        <f t="shared" si="365"/>
        <v>0.1182288491453395</v>
      </c>
      <c r="AQ1085" s="19">
        <f t="shared" si="368"/>
        <v>0.1182288491453395</v>
      </c>
      <c r="AX1085">
        <v>0.21211663178960746</v>
      </c>
      <c r="AY1085">
        <v>57.956896551724135</v>
      </c>
      <c r="AZ1085">
        <v>2.4148706896551722</v>
      </c>
      <c r="BA1085">
        <v>1.9560452586206896</v>
      </c>
      <c r="BB1085">
        <v>7.3189655172413772</v>
      </c>
      <c r="BC1085">
        <v>0.30495689655172403</v>
      </c>
      <c r="BD1085">
        <v>1.6510883620689656</v>
      </c>
      <c r="BE1085">
        <v>0.16510883620689656</v>
      </c>
      <c r="BF1085">
        <v>0</v>
      </c>
      <c r="BG1085">
        <v>27.274999999999999</v>
      </c>
      <c r="BH1085">
        <v>0.9415698531389598</v>
      </c>
      <c r="BI1085">
        <v>3.6232673278870644</v>
      </c>
      <c r="BJ1085">
        <v>2.0956978224498779</v>
      </c>
      <c r="BK1085">
        <v>0.46832322297389994</v>
      </c>
      <c r="BL1085">
        <v>1.3008978415941666E-3</v>
      </c>
      <c r="BP1085" s="50">
        <f t="shared" si="369"/>
        <v>0.94185183318701515</v>
      </c>
      <c r="BQ1085" s="50">
        <f t="shared" si="370"/>
        <v>6.6043534482758626E-2</v>
      </c>
      <c r="BR1085" s="50">
        <f t="shared" si="371"/>
        <v>0.47829807905749766</v>
      </c>
      <c r="BS1085" s="50">
        <f t="shared" si="372"/>
        <v>0.50751239456487696</v>
      </c>
      <c r="BT1085" s="50">
        <f t="shared" si="373"/>
        <v>1.3286057751597158E-3</v>
      </c>
      <c r="BU1085" s="50">
        <f t="shared" si="373"/>
        <v>1.4097566515691026E-3</v>
      </c>
    </row>
    <row r="1086" spans="1:73" x14ac:dyDescent="0.25">
      <c r="A1086" s="21">
        <v>43739.552777777775</v>
      </c>
      <c r="B1086" s="17">
        <v>338179</v>
      </c>
      <c r="C1086" s="17">
        <v>13.4</v>
      </c>
      <c r="D1086" s="17">
        <v>29.37</v>
      </c>
      <c r="E1086" s="17">
        <v>673.1</v>
      </c>
      <c r="F1086" s="17">
        <v>77.45</v>
      </c>
      <c r="G1086" s="17">
        <v>-103</v>
      </c>
      <c r="H1086" s="17">
        <v>-17.95</v>
      </c>
      <c r="I1086" s="17">
        <v>33.299999999999997</v>
      </c>
      <c r="J1086" s="17">
        <v>306.39999999999998</v>
      </c>
      <c r="K1086" s="17">
        <v>595.70000000000005</v>
      </c>
      <c r="L1086" s="17">
        <v>-85</v>
      </c>
      <c r="M1086" s="17">
        <v>0.115</v>
      </c>
      <c r="N1086" s="17">
        <v>570.1</v>
      </c>
      <c r="O1086" s="17">
        <v>59.51</v>
      </c>
      <c r="P1086" s="17">
        <v>510.6</v>
      </c>
      <c r="Q1086" s="17">
        <v>397.1</v>
      </c>
      <c r="R1086" s="17">
        <v>482.1</v>
      </c>
      <c r="S1086" s="17">
        <v>26.57</v>
      </c>
      <c r="T1086" s="17">
        <v>57.24</v>
      </c>
      <c r="U1086" s="17">
        <v>1.655</v>
      </c>
      <c r="V1086" s="17">
        <v>342</v>
      </c>
      <c r="W1086" s="17">
        <v>26.9</v>
      </c>
      <c r="X1086" s="17">
        <v>0.66800000000000004</v>
      </c>
      <c r="Y1086" s="17">
        <v>6.6787809999999999</v>
      </c>
      <c r="Z1086" s="7">
        <f t="shared" si="352"/>
        <v>26.734999999999999</v>
      </c>
      <c r="AA1086" s="7">
        <f t="shared" si="366"/>
        <v>299.88499999999999</v>
      </c>
      <c r="AB1086" s="2">
        <f t="shared" si="353"/>
        <v>545.21100000000001</v>
      </c>
      <c r="AC1086" s="42">
        <f t="shared" si="354"/>
        <v>3.7905962418155572</v>
      </c>
      <c r="AD1086" s="42">
        <f t="shared" si="355"/>
        <v>2.1697372888152251</v>
      </c>
      <c r="AE1086" s="42">
        <f t="shared" si="356"/>
        <v>0.85002195173001138</v>
      </c>
      <c r="AF1086" s="42">
        <f t="shared" si="357"/>
        <v>389.79132851785573</v>
      </c>
      <c r="AG1086" s="42">
        <f t="shared" si="358"/>
        <v>374.19967537714149</v>
      </c>
      <c r="AH1086" s="6">
        <f t="shared" si="359"/>
        <v>381.21600000000001</v>
      </c>
      <c r="AI1086" s="4">
        <v>27.913415576650401</v>
      </c>
      <c r="AJ1086" s="4">
        <f t="shared" si="367"/>
        <v>301.06341557665036</v>
      </c>
      <c r="AK1086" s="8">
        <f t="shared" si="360"/>
        <v>0.20997461583048624</v>
      </c>
      <c r="AL1086" s="8">
        <f t="shared" si="361"/>
        <v>447.43139342521454</v>
      </c>
      <c r="AM1086" s="8">
        <f t="shared" si="362"/>
        <v>3.308749763883633</v>
      </c>
      <c r="AN1086" s="8">
        <f t="shared" si="363"/>
        <v>113.58026626289194</v>
      </c>
      <c r="AO1086" s="22">
        <f t="shared" si="364"/>
        <v>8.3195074262745177E-3</v>
      </c>
      <c r="AP1086" s="22">
        <f t="shared" si="365"/>
        <v>9.1997799075883041E-2</v>
      </c>
      <c r="AQ1086" s="19">
        <f t="shared" si="368"/>
        <v>9.1997799075883041E-2</v>
      </c>
      <c r="AX1086">
        <v>0.20634371799782261</v>
      </c>
      <c r="AY1086">
        <v>58.025862068965523</v>
      </c>
      <c r="AZ1086">
        <v>2.4177442528735633</v>
      </c>
      <c r="BA1086">
        <v>1.9583728448275863</v>
      </c>
      <c r="BB1086">
        <v>7.3275862068965516</v>
      </c>
      <c r="BC1086">
        <v>0.30531609195402298</v>
      </c>
      <c r="BD1086">
        <v>1.6530567528735634</v>
      </c>
      <c r="BE1086">
        <v>0.16530567528735635</v>
      </c>
      <c r="BF1086">
        <v>0</v>
      </c>
      <c r="BG1086">
        <v>26.734999999999999</v>
      </c>
      <c r="BH1086">
        <v>1.9003635450548519</v>
      </c>
      <c r="BI1086">
        <v>3.5102843470609812</v>
      </c>
      <c r="BJ1086">
        <v>2.009286760257706</v>
      </c>
      <c r="BK1086">
        <v>0.47094290560917118</v>
      </c>
      <c r="BL1086">
        <v>1.3081747378032532E-3</v>
      </c>
      <c r="BP1086" s="50">
        <f t="shared" si="369"/>
        <v>1.9009326633225734</v>
      </c>
      <c r="BQ1086" s="50">
        <f t="shared" si="370"/>
        <v>6.6122270114942538E-2</v>
      </c>
      <c r="BR1086" s="50">
        <f t="shared" si="371"/>
        <v>0.49055238923909616</v>
      </c>
      <c r="BS1086" s="50">
        <f t="shared" si="372"/>
        <v>0.51811329750801638</v>
      </c>
      <c r="BT1086" s="50">
        <f t="shared" si="373"/>
        <v>1.3626455256641561E-3</v>
      </c>
      <c r="BU1086" s="50">
        <f t="shared" si="373"/>
        <v>1.4392036041889344E-3</v>
      </c>
    </row>
    <row r="1087" spans="1:73" x14ac:dyDescent="0.25">
      <c r="A1087" s="21">
        <v>43739.552777777775</v>
      </c>
      <c r="B1087" s="17">
        <v>338180</v>
      </c>
      <c r="C1087" s="17">
        <v>13.4</v>
      </c>
      <c r="D1087" s="17">
        <v>29.37</v>
      </c>
      <c r="E1087" s="17">
        <v>672.7</v>
      </c>
      <c r="F1087" s="17">
        <v>77.02</v>
      </c>
      <c r="G1087" s="17">
        <v>-102.6</v>
      </c>
      <c r="H1087" s="17">
        <v>-18.73</v>
      </c>
      <c r="I1087" s="17">
        <v>33.270000000000003</v>
      </c>
      <c r="J1087" s="17">
        <v>306.39999999999998</v>
      </c>
      <c r="K1087" s="17">
        <v>595.70000000000005</v>
      </c>
      <c r="L1087" s="17">
        <v>-83.9</v>
      </c>
      <c r="M1087" s="17">
        <v>0.114</v>
      </c>
      <c r="N1087" s="17">
        <v>570.1</v>
      </c>
      <c r="O1087" s="17">
        <v>58.3</v>
      </c>
      <c r="P1087" s="17">
        <v>511.9</v>
      </c>
      <c r="Q1087" s="17">
        <v>397.3</v>
      </c>
      <c r="R1087" s="17">
        <v>481.1</v>
      </c>
      <c r="S1087" s="17">
        <v>26.59</v>
      </c>
      <c r="T1087" s="17">
        <v>56.68</v>
      </c>
      <c r="U1087" s="17">
        <v>0.85</v>
      </c>
      <c r="V1087" s="17">
        <v>320.5</v>
      </c>
      <c r="W1087" s="17">
        <v>27.05</v>
      </c>
      <c r="X1087" s="17">
        <v>0.66800000000000004</v>
      </c>
      <c r="Y1087" s="17">
        <v>6.6750530000000001</v>
      </c>
      <c r="Z1087" s="7">
        <f t="shared" si="352"/>
        <v>26.82</v>
      </c>
      <c r="AA1087" s="7">
        <f t="shared" si="366"/>
        <v>299.96999999999997</v>
      </c>
      <c r="AB1087" s="2">
        <f t="shared" si="353"/>
        <v>544.88700000000006</v>
      </c>
      <c r="AC1087" s="42">
        <f t="shared" si="354"/>
        <v>3.4474898224137753</v>
      </c>
      <c r="AD1087" s="42">
        <f t="shared" si="355"/>
        <v>1.9540372313441279</v>
      </c>
      <c r="AE1087" s="42">
        <f t="shared" si="356"/>
        <v>0.83735518431569966</v>
      </c>
      <c r="AF1087" s="42">
        <f t="shared" si="357"/>
        <v>384.41830972725961</v>
      </c>
      <c r="AG1087" s="42">
        <f t="shared" si="358"/>
        <v>369.04157733816919</v>
      </c>
      <c r="AH1087" s="6">
        <f t="shared" si="359"/>
        <v>381.40800000000002</v>
      </c>
      <c r="AI1087" s="4">
        <v>26.4612354872501</v>
      </c>
      <c r="AJ1087" s="4">
        <f t="shared" si="367"/>
        <v>299.6112354872501</v>
      </c>
      <c r="AK1087" s="8">
        <f t="shared" si="360"/>
        <v>0.21015321330936751</v>
      </c>
      <c r="AL1087" s="8">
        <f t="shared" si="361"/>
        <v>438.52659541511849</v>
      </c>
      <c r="AM1087" s="8">
        <f t="shared" si="362"/>
        <v>2.371233856033605</v>
      </c>
      <c r="AN1087" s="8">
        <f t="shared" si="363"/>
        <v>-24.781315102967845</v>
      </c>
      <c r="AO1087" s="22">
        <f t="shared" si="364"/>
        <v>1.1669354646245527E-2</v>
      </c>
      <c r="AP1087" s="22">
        <f t="shared" si="365"/>
        <v>0.1290406858343604</v>
      </c>
      <c r="AQ1087" s="19">
        <f t="shared" si="368"/>
        <v>0.1290406858343604</v>
      </c>
      <c r="AX1087">
        <v>0.20724355279504844</v>
      </c>
      <c r="AY1087">
        <v>57.991379310344833</v>
      </c>
      <c r="AZ1087">
        <v>2.4163074712643682</v>
      </c>
      <c r="BA1087">
        <v>1.9572090517241383</v>
      </c>
      <c r="BB1087">
        <v>7.224137931034484</v>
      </c>
      <c r="BC1087">
        <v>0.30100574712643685</v>
      </c>
      <c r="BD1087">
        <v>1.6562033045977014</v>
      </c>
      <c r="BE1087">
        <v>0.16562033045977015</v>
      </c>
      <c r="BF1087">
        <v>0</v>
      </c>
      <c r="BG1087">
        <v>26.82</v>
      </c>
      <c r="BH1087">
        <v>0.97601753069282415</v>
      </c>
      <c r="BI1087">
        <v>3.5278625162069179</v>
      </c>
      <c r="BJ1087">
        <v>1.9995924741860811</v>
      </c>
      <c r="BK1087">
        <v>0.46767153676629064</v>
      </c>
      <c r="BL1087">
        <v>1.299087602128585E-3</v>
      </c>
      <c r="BP1087" s="50">
        <f t="shared" si="369"/>
        <v>0.97630982708410108</v>
      </c>
      <c r="BQ1087" s="50">
        <f t="shared" si="370"/>
        <v>6.6248132183908057E-2</v>
      </c>
      <c r="BR1087" s="50">
        <f t="shared" si="371"/>
        <v>0.47815140468286438</v>
      </c>
      <c r="BS1087" s="50">
        <f t="shared" si="372"/>
        <v>0.50721119272244541</v>
      </c>
      <c r="BT1087" s="50">
        <f t="shared" si="373"/>
        <v>1.3281983463412899E-3</v>
      </c>
      <c r="BU1087" s="50">
        <f t="shared" si="373"/>
        <v>1.4089199797845708E-3</v>
      </c>
    </row>
    <row r="1088" spans="1:73" x14ac:dyDescent="0.25">
      <c r="A1088" s="21">
        <v>43739.552777777775</v>
      </c>
      <c r="B1088" s="17">
        <v>338181</v>
      </c>
      <c r="C1088" s="17">
        <v>13.41</v>
      </c>
      <c r="D1088" s="17">
        <v>29.38</v>
      </c>
      <c r="E1088" s="17">
        <v>671.4</v>
      </c>
      <c r="F1088" s="17">
        <v>76.11</v>
      </c>
      <c r="G1088" s="17">
        <v>-103.1</v>
      </c>
      <c r="H1088" s="17">
        <v>-18.78</v>
      </c>
      <c r="I1088" s="17">
        <v>33.25</v>
      </c>
      <c r="J1088" s="17">
        <v>306.39999999999998</v>
      </c>
      <c r="K1088" s="17">
        <v>595.29999999999995</v>
      </c>
      <c r="L1088" s="17">
        <v>-84.3</v>
      </c>
      <c r="M1088" s="17">
        <v>0.113</v>
      </c>
      <c r="N1088" s="17">
        <v>568.29999999999995</v>
      </c>
      <c r="O1088" s="17">
        <v>57.32</v>
      </c>
      <c r="P1088" s="17">
        <v>511</v>
      </c>
      <c r="Q1088" s="17">
        <v>396.7</v>
      </c>
      <c r="R1088" s="17">
        <v>481</v>
      </c>
      <c r="S1088" s="17">
        <v>26.59</v>
      </c>
      <c r="T1088" s="17">
        <v>58.95</v>
      </c>
      <c r="U1088" s="17">
        <v>1.52</v>
      </c>
      <c r="V1088" s="17">
        <v>304</v>
      </c>
      <c r="W1088" s="17">
        <v>27.95</v>
      </c>
      <c r="X1088" s="17">
        <v>0.66600000000000004</v>
      </c>
      <c r="Y1088" s="17">
        <v>6.6637180000000003</v>
      </c>
      <c r="Z1088" s="7">
        <f t="shared" si="352"/>
        <v>27.27</v>
      </c>
      <c r="AA1088" s="7">
        <f t="shared" si="366"/>
        <v>300.41999999999996</v>
      </c>
      <c r="AB1088" s="2">
        <f t="shared" si="353"/>
        <v>543.83400000000006</v>
      </c>
      <c r="AC1088" s="42">
        <f t="shared" si="354"/>
        <v>3.5760240989985941</v>
      </c>
      <c r="AD1088" s="42">
        <f t="shared" si="355"/>
        <v>2.1080662063596716</v>
      </c>
      <c r="AE1088" s="42">
        <f t="shared" si="356"/>
        <v>0.84630843563031</v>
      </c>
      <c r="AF1088" s="42">
        <f t="shared" si="357"/>
        <v>390.86528124564546</v>
      </c>
      <c r="AG1088" s="42">
        <f t="shared" si="358"/>
        <v>375.23066999581965</v>
      </c>
      <c r="AH1088" s="6">
        <f t="shared" si="359"/>
        <v>380.83199999999999</v>
      </c>
      <c r="AI1088" s="4">
        <v>27.0677342082903</v>
      </c>
      <c r="AJ1088" s="4">
        <f t="shared" si="367"/>
        <v>300.21773420829027</v>
      </c>
      <c r="AK1088" s="8">
        <f t="shared" si="360"/>
        <v>0.2111004168750826</v>
      </c>
      <c r="AL1088" s="8">
        <f t="shared" si="361"/>
        <v>442.1296211489767</v>
      </c>
      <c r="AM1088" s="8">
        <f t="shared" si="362"/>
        <v>3.1709304628137147</v>
      </c>
      <c r="AN1088" s="8">
        <f t="shared" si="363"/>
        <v>-18.683130253871763</v>
      </c>
      <c r="AO1088" s="22">
        <f t="shared" si="364"/>
        <v>1.1411396753712369E-2</v>
      </c>
      <c r="AP1088" s="22">
        <f t="shared" si="365"/>
        <v>0.12618816618970508</v>
      </c>
      <c r="AQ1088" s="19">
        <f t="shared" si="368"/>
        <v>0.12618816618970508</v>
      </c>
      <c r="AX1088">
        <v>0.21206256262259138</v>
      </c>
      <c r="AY1088">
        <v>57.879310344827587</v>
      </c>
      <c r="AZ1088">
        <v>2.4116379310344827</v>
      </c>
      <c r="BA1088">
        <v>1.9534267241379311</v>
      </c>
      <c r="BB1088">
        <v>7.2672413793103461</v>
      </c>
      <c r="BC1088">
        <v>0.30280172413793111</v>
      </c>
      <c r="BD1088">
        <v>1.650625</v>
      </c>
      <c r="BE1088">
        <v>0.1650625</v>
      </c>
      <c r="BF1088">
        <v>0</v>
      </c>
      <c r="BG1088">
        <v>27.27</v>
      </c>
      <c r="BH1088">
        <v>1.7453489960624622</v>
      </c>
      <c r="BI1088">
        <v>3.6222068356558368</v>
      </c>
      <c r="BJ1088">
        <v>2.1352909296191158</v>
      </c>
      <c r="BK1088">
        <v>0.47122835848123062</v>
      </c>
      <c r="BL1088">
        <v>1.3089676624478627E-3</v>
      </c>
      <c r="BP1088" s="50">
        <f t="shared" si="369"/>
        <v>1.7458716907856866</v>
      </c>
      <c r="BQ1088" s="50">
        <f t="shared" si="370"/>
        <v>6.6025E-2</v>
      </c>
      <c r="BR1088" s="50">
        <f t="shared" si="371"/>
        <v>0.48905771128232717</v>
      </c>
      <c r="BS1088" s="50">
        <f t="shared" si="372"/>
        <v>0.51704066880472666</v>
      </c>
      <c r="BT1088" s="50">
        <f t="shared" si="373"/>
        <v>1.3584936424509088E-3</v>
      </c>
      <c r="BU1088" s="50">
        <f t="shared" si="373"/>
        <v>1.4362240800131296E-3</v>
      </c>
    </row>
    <row r="1089" spans="1:73" x14ac:dyDescent="0.25">
      <c r="A1089" s="21">
        <v>43739.552777777775</v>
      </c>
      <c r="B1089" s="17">
        <v>338182</v>
      </c>
      <c r="C1089" s="17">
        <v>13.41</v>
      </c>
      <c r="D1089" s="17">
        <v>29.38</v>
      </c>
      <c r="E1089" s="17">
        <v>671.8</v>
      </c>
      <c r="F1089" s="17">
        <v>76.290000000000006</v>
      </c>
      <c r="G1089" s="17">
        <v>-102.5</v>
      </c>
      <c r="H1089" s="17">
        <v>-18.05</v>
      </c>
      <c r="I1089" s="17">
        <v>33.24</v>
      </c>
      <c r="J1089" s="17">
        <v>306.39999999999998</v>
      </c>
      <c r="K1089" s="17">
        <v>595.5</v>
      </c>
      <c r="L1089" s="17">
        <v>-84.4</v>
      </c>
      <c r="M1089" s="17">
        <v>0.114</v>
      </c>
      <c r="N1089" s="17">
        <v>569.29999999999995</v>
      </c>
      <c r="O1089" s="17">
        <v>58.24</v>
      </c>
      <c r="P1089" s="17">
        <v>511.1</v>
      </c>
      <c r="Q1089" s="17">
        <v>397.2</v>
      </c>
      <c r="R1089" s="17">
        <v>481.6</v>
      </c>
      <c r="S1089" s="17">
        <v>26.57</v>
      </c>
      <c r="T1089" s="17">
        <v>58.37</v>
      </c>
      <c r="U1089" s="17">
        <v>1.405</v>
      </c>
      <c r="V1089" s="17">
        <v>343.5</v>
      </c>
      <c r="W1089" s="17">
        <v>27.55</v>
      </c>
      <c r="X1089" s="17">
        <v>0.66800000000000004</v>
      </c>
      <c r="Y1089" s="17">
        <v>6.6771039999999999</v>
      </c>
      <c r="Z1089" s="7">
        <f t="shared" si="352"/>
        <v>27.060000000000002</v>
      </c>
      <c r="AA1089" s="7">
        <f t="shared" si="366"/>
        <v>300.20999999999998</v>
      </c>
      <c r="AB1089" s="2">
        <f t="shared" si="353"/>
        <v>544.15800000000002</v>
      </c>
      <c r="AC1089" s="42">
        <f t="shared" si="354"/>
        <v>3.825614897498899</v>
      </c>
      <c r="AD1089" s="42">
        <f t="shared" si="355"/>
        <v>2.2330114156701071</v>
      </c>
      <c r="AE1089" s="42">
        <f t="shared" si="356"/>
        <v>0.85339099272289165</v>
      </c>
      <c r="AF1089" s="42">
        <f t="shared" si="357"/>
        <v>393.03545732754253</v>
      </c>
      <c r="AG1089" s="42">
        <f t="shared" si="358"/>
        <v>377.31403903444084</v>
      </c>
      <c r="AH1089" s="6">
        <f t="shared" si="359"/>
        <v>381.31199999999995</v>
      </c>
      <c r="AI1089" s="4">
        <v>28.087318811512201</v>
      </c>
      <c r="AJ1089" s="4">
        <f t="shared" si="367"/>
        <v>301.23731881151218</v>
      </c>
      <c r="AK1089" s="8">
        <f t="shared" si="360"/>
        <v>0.21065803514563658</v>
      </c>
      <c r="AL1089" s="8">
        <f t="shared" si="361"/>
        <v>448.43912420050452</v>
      </c>
      <c r="AM1089" s="8">
        <f t="shared" si="362"/>
        <v>3.0486185396011751</v>
      </c>
      <c r="AN1089" s="8">
        <f t="shared" si="363"/>
        <v>91.232339483588646</v>
      </c>
      <c r="AO1089" s="22">
        <f t="shared" si="364"/>
        <v>8.7835770254923763E-3</v>
      </c>
      <c r="AP1089" s="22">
        <f t="shared" si="365"/>
        <v>9.712951896728389E-2</v>
      </c>
      <c r="AQ1089" s="19">
        <f t="shared" si="368"/>
        <v>9.712951896728389E-2</v>
      </c>
      <c r="AX1089">
        <v>0.2098020974108443</v>
      </c>
      <c r="AY1089">
        <v>57.91379310344827</v>
      </c>
      <c r="AZ1089">
        <v>2.4130747126436778</v>
      </c>
      <c r="BA1089">
        <v>1.9545905172413791</v>
      </c>
      <c r="BB1089">
        <v>7.2758620689655205</v>
      </c>
      <c r="BC1089">
        <v>0.30316091954023</v>
      </c>
      <c r="BD1089">
        <v>1.6514295977011491</v>
      </c>
      <c r="BE1089">
        <v>0.16514295977011492</v>
      </c>
      <c r="BF1089">
        <v>0</v>
      </c>
      <c r="BG1089">
        <v>27.060000000000002</v>
      </c>
      <c r="BH1089">
        <v>1.6132995654393154</v>
      </c>
      <c r="BI1089">
        <v>3.5779095544592194</v>
      </c>
      <c r="BJ1089">
        <v>2.0884258069378463</v>
      </c>
      <c r="BK1089">
        <v>0.46995866988808482</v>
      </c>
      <c r="BL1089">
        <v>1.3054407496891245E-3</v>
      </c>
      <c r="BP1089" s="50">
        <f t="shared" si="369"/>
        <v>1.6137827141801906</v>
      </c>
      <c r="BQ1089" s="50">
        <f t="shared" si="370"/>
        <v>6.6057183908045963E-2</v>
      </c>
      <c r="BR1089" s="50">
        <f t="shared" si="371"/>
        <v>0.48663240331159519</v>
      </c>
      <c r="BS1089" s="50">
        <f t="shared" si="372"/>
        <v>0.51473100926052484</v>
      </c>
      <c r="BT1089" s="50">
        <f t="shared" si="373"/>
        <v>1.3517566758655423E-3</v>
      </c>
      <c r="BU1089" s="50">
        <f t="shared" si="373"/>
        <v>1.4298083590570136E-3</v>
      </c>
    </row>
    <row r="1090" spans="1:73" x14ac:dyDescent="0.25">
      <c r="A1090" s="21">
        <v>43739.553472222222</v>
      </c>
      <c r="B1090" s="17">
        <v>338183</v>
      </c>
      <c r="C1090" s="17">
        <v>13.41</v>
      </c>
      <c r="D1090" s="17">
        <v>29.38</v>
      </c>
      <c r="E1090" s="17">
        <v>672</v>
      </c>
      <c r="F1090" s="17">
        <v>75.8</v>
      </c>
      <c r="G1090" s="17">
        <v>-103.8</v>
      </c>
      <c r="H1090" s="17">
        <v>-18.170000000000002</v>
      </c>
      <c r="I1090" s="17">
        <v>33.229999999999997</v>
      </c>
      <c r="J1090" s="17">
        <v>306.39999999999998</v>
      </c>
      <c r="K1090" s="17">
        <v>596.20000000000005</v>
      </c>
      <c r="L1090" s="17">
        <v>-85.6</v>
      </c>
      <c r="M1090" s="17">
        <v>0.113</v>
      </c>
      <c r="N1090" s="17">
        <v>568.20000000000005</v>
      </c>
      <c r="O1090" s="17">
        <v>57.63</v>
      </c>
      <c r="P1090" s="17">
        <v>510.6</v>
      </c>
      <c r="Q1090" s="17">
        <v>395.8</v>
      </c>
      <c r="R1090" s="17">
        <v>481.4</v>
      </c>
      <c r="S1090" s="17">
        <v>26.57</v>
      </c>
      <c r="T1090" s="17">
        <v>59.61</v>
      </c>
      <c r="U1090" s="17">
        <v>0.72499999999999998</v>
      </c>
      <c r="V1090" s="17">
        <v>299</v>
      </c>
      <c r="W1090" s="17">
        <v>27.45</v>
      </c>
      <c r="X1090" s="17">
        <v>0.66700000000000004</v>
      </c>
      <c r="Y1090" s="17">
        <v>6.6731689999999997</v>
      </c>
      <c r="Z1090" s="7">
        <f t="shared" si="352"/>
        <v>27.009999999999998</v>
      </c>
      <c r="AA1090" s="7">
        <f t="shared" si="366"/>
        <v>300.15999999999997</v>
      </c>
      <c r="AB1090" s="2">
        <f t="shared" si="353"/>
        <v>544.32000000000005</v>
      </c>
      <c r="AC1090" s="42">
        <f t="shared" si="354"/>
        <v>3.6791118627756267</v>
      </c>
      <c r="AD1090" s="42">
        <f t="shared" si="355"/>
        <v>2.1931185814005509</v>
      </c>
      <c r="AE1090" s="42">
        <f t="shared" si="356"/>
        <v>0.85121423245752892</v>
      </c>
      <c r="AF1090" s="42">
        <f t="shared" si="357"/>
        <v>391.77182725326816</v>
      </c>
      <c r="AG1090" s="42">
        <f t="shared" si="358"/>
        <v>376.10095416313743</v>
      </c>
      <c r="AH1090" s="6">
        <f t="shared" si="359"/>
        <v>379.96800000000002</v>
      </c>
      <c r="AI1090" s="4">
        <v>27.4806537100249</v>
      </c>
      <c r="AJ1090" s="4">
        <f t="shared" si="367"/>
        <v>300.63065371002489</v>
      </c>
      <c r="AK1090" s="8">
        <f t="shared" si="360"/>
        <v>0.21055279733611296</v>
      </c>
      <c r="AL1090" s="8">
        <f t="shared" si="361"/>
        <v>444.72724656617515</v>
      </c>
      <c r="AM1090" s="8">
        <f t="shared" si="362"/>
        <v>2.1899486295344919</v>
      </c>
      <c r="AN1090" s="8">
        <f t="shared" si="363"/>
        <v>30.024507938520561</v>
      </c>
      <c r="AO1090" s="22">
        <f t="shared" si="364"/>
        <v>1.0234710260345415E-2</v>
      </c>
      <c r="AP1090" s="22">
        <f t="shared" si="365"/>
        <v>0.1131762699264483</v>
      </c>
      <c r="AQ1090" s="19">
        <f t="shared" si="368"/>
        <v>0.1131762699264483</v>
      </c>
      <c r="AX1090">
        <v>0.20926688834168683</v>
      </c>
      <c r="AY1090">
        <v>57.931034482758619</v>
      </c>
      <c r="AZ1090">
        <v>2.4137931034482758</v>
      </c>
      <c r="BA1090">
        <v>1.9551724137931035</v>
      </c>
      <c r="BB1090">
        <v>7.3793103448275836</v>
      </c>
      <c r="BC1090">
        <v>0.30747126436781597</v>
      </c>
      <c r="BD1090">
        <v>1.6477011494252876</v>
      </c>
      <c r="BE1090">
        <v>0.16477011494252877</v>
      </c>
      <c r="BF1090">
        <v>0</v>
      </c>
      <c r="BG1090">
        <v>27.009999999999998</v>
      </c>
      <c r="BH1090">
        <v>0.83248554088505589</v>
      </c>
      <c r="BI1090">
        <v>3.5674323974362965</v>
      </c>
      <c r="BJ1090">
        <v>2.1265464521117763</v>
      </c>
      <c r="BK1090">
        <v>0.46341612616018257</v>
      </c>
      <c r="BL1090">
        <v>1.2872670171116183E-3</v>
      </c>
      <c r="BP1090" s="50">
        <f t="shared" si="369"/>
        <v>0.83273485251290968</v>
      </c>
      <c r="BQ1090" s="50">
        <f t="shared" si="370"/>
        <v>6.5908045977011498E-2</v>
      </c>
      <c r="BR1090" s="50">
        <f t="shared" si="371"/>
        <v>0.47228104194951259</v>
      </c>
      <c r="BS1090" s="50">
        <f t="shared" si="372"/>
        <v>0.50150048963670912</v>
      </c>
      <c r="BT1090" s="50">
        <f t="shared" si="373"/>
        <v>1.3118917831930904E-3</v>
      </c>
      <c r="BU1090" s="50">
        <f t="shared" si="373"/>
        <v>1.3930569156575254E-3</v>
      </c>
    </row>
    <row r="1091" spans="1:73" x14ac:dyDescent="0.25">
      <c r="A1091" s="21">
        <v>43739.553472222222</v>
      </c>
      <c r="B1091" s="17">
        <v>338184</v>
      </c>
      <c r="C1091" s="17">
        <v>13.4</v>
      </c>
      <c r="D1091" s="17">
        <v>29.39</v>
      </c>
      <c r="E1091" s="17">
        <v>672.4</v>
      </c>
      <c r="F1091" s="17">
        <v>76.03</v>
      </c>
      <c r="G1091" s="17">
        <v>-103.5</v>
      </c>
      <c r="H1091" s="17">
        <v>-18.7</v>
      </c>
      <c r="I1091" s="17">
        <v>33.22</v>
      </c>
      <c r="J1091" s="17">
        <v>306.39999999999998</v>
      </c>
      <c r="K1091" s="17">
        <v>596.29999999999995</v>
      </c>
      <c r="L1091" s="17">
        <v>-84.8</v>
      </c>
      <c r="M1091" s="17">
        <v>0.113</v>
      </c>
      <c r="N1091" s="17">
        <v>568.9</v>
      </c>
      <c r="O1091" s="17">
        <v>57.33</v>
      </c>
      <c r="P1091" s="17">
        <v>511.5</v>
      </c>
      <c r="Q1091" s="17">
        <v>396</v>
      </c>
      <c r="R1091" s="17">
        <v>480.8</v>
      </c>
      <c r="S1091" s="17">
        <v>26.56</v>
      </c>
      <c r="T1091" s="17">
        <v>60.06</v>
      </c>
      <c r="U1091" s="17">
        <v>0.93500000000000005</v>
      </c>
      <c r="V1091" s="17">
        <v>253</v>
      </c>
      <c r="W1091" s="17">
        <v>27.3</v>
      </c>
      <c r="X1091" s="17">
        <v>0.66800000000000004</v>
      </c>
      <c r="Y1091" s="17">
        <v>6.6773449999999999</v>
      </c>
      <c r="Z1091" s="7">
        <f t="shared" si="352"/>
        <v>26.93</v>
      </c>
      <c r="AA1091" s="7">
        <f t="shared" si="366"/>
        <v>300.08</v>
      </c>
      <c r="AB1091" s="2">
        <f t="shared" si="353"/>
        <v>544.64400000000001</v>
      </c>
      <c r="AC1091" s="42">
        <f t="shared" si="354"/>
        <v>3.8617106884428889</v>
      </c>
      <c r="AD1091" s="42">
        <f t="shared" si="355"/>
        <v>2.3193434394787991</v>
      </c>
      <c r="AE1091" s="42">
        <f t="shared" si="356"/>
        <v>0.85808587378335177</v>
      </c>
      <c r="AF1091" s="42">
        <f t="shared" si="357"/>
        <v>394.5136334012995</v>
      </c>
      <c r="AG1091" s="42">
        <f t="shared" si="358"/>
        <v>378.7330880652475</v>
      </c>
      <c r="AH1091" s="6">
        <f t="shared" si="359"/>
        <v>380.15999999999997</v>
      </c>
      <c r="AI1091" s="4">
        <v>28.2190794085307</v>
      </c>
      <c r="AJ1091" s="4">
        <f t="shared" si="367"/>
        <v>301.36907940853069</v>
      </c>
      <c r="AK1091" s="8">
        <f t="shared" si="360"/>
        <v>0.21038448975228702</v>
      </c>
      <c r="AL1091" s="8">
        <f t="shared" si="361"/>
        <v>449.26980402601032</v>
      </c>
      <c r="AM1091" s="8">
        <f t="shared" si="362"/>
        <v>2.4869710492886723</v>
      </c>
      <c r="AN1091" s="8">
        <f t="shared" si="363"/>
        <v>93.387959320253742</v>
      </c>
      <c r="AO1091" s="22">
        <f t="shared" si="364"/>
        <v>8.7004241558386926E-3</v>
      </c>
      <c r="AP1091" s="22">
        <f t="shared" si="365"/>
        <v>9.6210007678571921E-2</v>
      </c>
      <c r="AQ1091" s="19">
        <f t="shared" si="368"/>
        <v>9.6210007678571921E-2</v>
      </c>
      <c r="AX1091">
        <v>0.20841294216932593</v>
      </c>
      <c r="AY1091">
        <v>57.96551724137931</v>
      </c>
      <c r="AZ1091">
        <v>2.4152298850574714</v>
      </c>
      <c r="BA1091">
        <v>1.956336206896552</v>
      </c>
      <c r="BB1091">
        <v>7.3103448275862082</v>
      </c>
      <c r="BC1091">
        <v>0.30459770114942536</v>
      </c>
      <c r="BD1091">
        <v>1.6517385057471266</v>
      </c>
      <c r="BE1091">
        <v>0.16517385057471268</v>
      </c>
      <c r="BF1091">
        <v>0</v>
      </c>
      <c r="BG1091">
        <v>26.93</v>
      </c>
      <c r="BH1091">
        <v>1.0736192837621068</v>
      </c>
      <c r="BI1091">
        <v>3.550724526641051</v>
      </c>
      <c r="BJ1091">
        <v>2.1325651507006156</v>
      </c>
      <c r="BK1091">
        <v>0.46446621588798526</v>
      </c>
      <c r="BL1091">
        <v>1.2901839330221813E-3</v>
      </c>
      <c r="BP1091" s="50">
        <f t="shared" si="369"/>
        <v>1.0739408097925112</v>
      </c>
      <c r="BQ1091" s="50">
        <f t="shared" si="370"/>
        <v>6.6069540229885065E-2</v>
      </c>
      <c r="BR1091" s="50">
        <f t="shared" si="371"/>
        <v>0.475807300648244</v>
      </c>
      <c r="BS1091" s="50">
        <f t="shared" si="372"/>
        <v>0.50468025677692596</v>
      </c>
      <c r="BT1091" s="50">
        <f t="shared" si="373"/>
        <v>1.3216869462451223E-3</v>
      </c>
      <c r="BU1091" s="50">
        <f t="shared" si="373"/>
        <v>1.4018896021581277E-3</v>
      </c>
    </row>
    <row r="1092" spans="1:73" x14ac:dyDescent="0.25">
      <c r="A1092" s="21">
        <v>43739.553472222222</v>
      </c>
      <c r="B1092" s="17">
        <v>338185</v>
      </c>
      <c r="C1092" s="17">
        <v>13.4</v>
      </c>
      <c r="D1092" s="17">
        <v>29.39</v>
      </c>
      <c r="E1092" s="17">
        <v>672.5</v>
      </c>
      <c r="F1092" s="17">
        <v>76.099999999999994</v>
      </c>
      <c r="G1092" s="17">
        <v>-103.9</v>
      </c>
      <c r="H1092" s="17">
        <v>-18.47</v>
      </c>
      <c r="I1092" s="17">
        <v>33.21</v>
      </c>
      <c r="J1092" s="17">
        <v>306.39999999999998</v>
      </c>
      <c r="K1092" s="17">
        <v>596.4</v>
      </c>
      <c r="L1092" s="17">
        <v>-85.4</v>
      </c>
      <c r="M1092" s="17">
        <v>0.113</v>
      </c>
      <c r="N1092" s="17">
        <v>568.6</v>
      </c>
      <c r="O1092" s="17">
        <v>57.63</v>
      </c>
      <c r="P1092" s="17">
        <v>510.9</v>
      </c>
      <c r="Q1092" s="17">
        <v>395.6</v>
      </c>
      <c r="R1092" s="17">
        <v>481</v>
      </c>
      <c r="S1092" s="17">
        <v>26.55</v>
      </c>
      <c r="T1092" s="17">
        <v>59.32</v>
      </c>
      <c r="U1092" s="17">
        <v>0.63</v>
      </c>
      <c r="V1092" s="17">
        <v>276.5</v>
      </c>
      <c r="W1092" s="17">
        <v>27.6</v>
      </c>
      <c r="X1092" s="17">
        <v>0.66800000000000004</v>
      </c>
      <c r="Y1092" s="17">
        <v>6.6751100000000001</v>
      </c>
      <c r="Z1092" s="7">
        <f t="shared" si="352"/>
        <v>27.075000000000003</v>
      </c>
      <c r="AA1092" s="7">
        <f t="shared" si="366"/>
        <v>300.22499999999997</v>
      </c>
      <c r="AB1092" s="2">
        <f t="shared" si="353"/>
        <v>544.72500000000002</v>
      </c>
      <c r="AC1092" s="42">
        <f t="shared" si="354"/>
        <v>3.7701360865048796</v>
      </c>
      <c r="AD1092" s="42">
        <f t="shared" si="355"/>
        <v>2.2364447265146947</v>
      </c>
      <c r="AE1092" s="42">
        <f t="shared" si="356"/>
        <v>0.85357240230638587</v>
      </c>
      <c r="AF1092" s="42">
        <f t="shared" si="357"/>
        <v>393.19758152869912</v>
      </c>
      <c r="AG1092" s="42">
        <f t="shared" si="358"/>
        <v>377.46967826755116</v>
      </c>
      <c r="AH1092" s="6">
        <f t="shared" si="359"/>
        <v>379.77600000000001</v>
      </c>
      <c r="AI1092" s="4">
        <v>27.863641254497601</v>
      </c>
      <c r="AJ1092" s="4">
        <f t="shared" si="367"/>
        <v>301.0136412544976</v>
      </c>
      <c r="AK1092" s="8">
        <f t="shared" si="360"/>
        <v>0.21068961332503919</v>
      </c>
      <c r="AL1092" s="8">
        <f t="shared" si="361"/>
        <v>447.06358409458784</v>
      </c>
      <c r="AM1092" s="8">
        <f t="shared" si="362"/>
        <v>2.0414333199984758</v>
      </c>
      <c r="AN1092" s="8">
        <f t="shared" si="363"/>
        <v>46.898092108728548</v>
      </c>
      <c r="AO1092" s="22">
        <f t="shared" si="364"/>
        <v>9.80220233384968E-3</v>
      </c>
      <c r="AP1092" s="22">
        <f t="shared" si="365"/>
        <v>0.10839356161431699</v>
      </c>
      <c r="AQ1092" s="19">
        <f t="shared" si="368"/>
        <v>0.10839356161431699</v>
      </c>
      <c r="AX1092">
        <v>0.20996288440606337</v>
      </c>
      <c r="AY1092">
        <v>57.974137931034484</v>
      </c>
      <c r="AZ1092">
        <v>2.4155890804597702</v>
      </c>
      <c r="BA1092">
        <v>1.9566271551724139</v>
      </c>
      <c r="BB1092">
        <v>7.3620689655172393</v>
      </c>
      <c r="BC1092">
        <v>0.30675287356321829</v>
      </c>
      <c r="BD1092">
        <v>1.6498742816091956</v>
      </c>
      <c r="BE1092">
        <v>0.16498742816091957</v>
      </c>
      <c r="BF1092">
        <v>0</v>
      </c>
      <c r="BG1092">
        <v>27.075000000000003</v>
      </c>
      <c r="BH1092">
        <v>0.72340122863115208</v>
      </c>
      <c r="BI1092">
        <v>3.5810579230619846</v>
      </c>
      <c r="BJ1092">
        <v>2.1242835599603693</v>
      </c>
      <c r="BK1092">
        <v>0.46414232565162294</v>
      </c>
      <c r="BL1092">
        <v>1.2892842379211749E-3</v>
      </c>
      <c r="BP1092" s="50">
        <f t="shared" si="369"/>
        <v>0.72361787183880433</v>
      </c>
      <c r="BQ1092" s="50">
        <f t="shared" si="370"/>
        <v>6.5994971264367819E-2</v>
      </c>
      <c r="BR1092" s="50">
        <f t="shared" si="371"/>
        <v>0.47188570630847781</v>
      </c>
      <c r="BS1092" s="50">
        <f t="shared" si="372"/>
        <v>0.50134723279673188</v>
      </c>
      <c r="BT1092" s="50">
        <f t="shared" si="373"/>
        <v>1.3107936286346608E-3</v>
      </c>
      <c r="BU1092" s="50">
        <f t="shared" si="373"/>
        <v>1.3926312022131441E-3</v>
      </c>
    </row>
    <row r="1093" spans="1:73" x14ac:dyDescent="0.25">
      <c r="A1093" s="21">
        <v>43739.553472222222</v>
      </c>
      <c r="B1093" s="17">
        <v>338186</v>
      </c>
      <c r="C1093" s="17">
        <v>13.4</v>
      </c>
      <c r="D1093" s="17">
        <v>29.39</v>
      </c>
      <c r="E1093" s="17">
        <v>671.5</v>
      </c>
      <c r="F1093" s="17">
        <v>75.7</v>
      </c>
      <c r="G1093" s="17">
        <v>-105.1</v>
      </c>
      <c r="H1093" s="17">
        <v>-20.059999999999999</v>
      </c>
      <c r="I1093" s="17">
        <v>33.21</v>
      </c>
      <c r="J1093" s="17">
        <v>306.39999999999998</v>
      </c>
      <c r="K1093" s="17">
        <v>595.79999999999995</v>
      </c>
      <c r="L1093" s="17">
        <v>-85</v>
      </c>
      <c r="M1093" s="17">
        <v>0.113</v>
      </c>
      <c r="N1093" s="17">
        <v>566.5</v>
      </c>
      <c r="O1093" s="17">
        <v>55.64</v>
      </c>
      <c r="P1093" s="17">
        <v>510.8</v>
      </c>
      <c r="Q1093" s="17">
        <v>394.4</v>
      </c>
      <c r="R1093" s="17">
        <v>479.4</v>
      </c>
      <c r="S1093" s="17">
        <v>26.53</v>
      </c>
      <c r="T1093" s="17">
        <v>57.39</v>
      </c>
      <c r="U1093" s="17">
        <v>0.30499999999999999</v>
      </c>
      <c r="V1093" s="17">
        <v>304</v>
      </c>
      <c r="W1093" s="17">
        <v>27.6</v>
      </c>
      <c r="X1093" s="17">
        <v>0.66600000000000004</v>
      </c>
      <c r="Y1093" s="17">
        <v>6.6607390000000004</v>
      </c>
      <c r="Z1093" s="7">
        <f t="shared" si="352"/>
        <v>27.065000000000001</v>
      </c>
      <c r="AA1093" s="7">
        <f t="shared" si="366"/>
        <v>300.21499999999997</v>
      </c>
      <c r="AB1093" s="2">
        <f t="shared" si="353"/>
        <v>543.91500000000008</v>
      </c>
      <c r="AC1093" s="42">
        <f t="shared" si="354"/>
        <v>3.6969232196525104</v>
      </c>
      <c r="AD1093" s="42">
        <f t="shared" si="355"/>
        <v>2.1216642357585758</v>
      </c>
      <c r="AE1093" s="42">
        <f t="shared" si="356"/>
        <v>0.84716962763796355</v>
      </c>
      <c r="AF1093" s="42">
        <f t="shared" si="357"/>
        <v>390.19615597720815</v>
      </c>
      <c r="AG1093" s="42">
        <f t="shared" si="358"/>
        <v>374.58830973811979</v>
      </c>
      <c r="AH1093" s="6">
        <f t="shared" si="359"/>
        <v>378.62399999999997</v>
      </c>
      <c r="AI1093" s="4">
        <v>27.560430672481001</v>
      </c>
      <c r="AJ1093" s="4">
        <f t="shared" si="367"/>
        <v>300.71043067248098</v>
      </c>
      <c r="AK1093" s="8">
        <f t="shared" si="360"/>
        <v>0.21066856085482397</v>
      </c>
      <c r="AL1093" s="8">
        <f t="shared" si="361"/>
        <v>445.20481704679599</v>
      </c>
      <c r="AM1093" s="8">
        <f t="shared" si="362"/>
        <v>1.4204136721392118</v>
      </c>
      <c r="AN1093" s="8">
        <f t="shared" si="363"/>
        <v>20.499261667987817</v>
      </c>
      <c r="AO1093" s="22">
        <f t="shared" si="364"/>
        <v>1.0400881136982161E-2</v>
      </c>
      <c r="AP1093" s="22">
        <f t="shared" si="365"/>
        <v>0.11501380118134093</v>
      </c>
      <c r="AQ1093" s="19">
        <f t="shared" si="368"/>
        <v>0.11501380118134093</v>
      </c>
      <c r="AX1093">
        <v>0.2098556815675032</v>
      </c>
      <c r="AY1093">
        <v>57.887931034482762</v>
      </c>
      <c r="AZ1093">
        <v>2.4119971264367819</v>
      </c>
      <c r="BA1093">
        <v>1.9537176724137935</v>
      </c>
      <c r="BB1093">
        <v>7.3275862068965516</v>
      </c>
      <c r="BC1093">
        <v>0.30531609195402298</v>
      </c>
      <c r="BD1093">
        <v>1.6484015804597705</v>
      </c>
      <c r="BE1093">
        <v>0.16484015804597707</v>
      </c>
      <c r="BF1093">
        <v>0</v>
      </c>
      <c r="BG1093">
        <v>27.065000000000001</v>
      </c>
      <c r="BH1093">
        <v>0.35021805513095455</v>
      </c>
      <c r="BI1093">
        <v>3.5789587426802267</v>
      </c>
      <c r="BJ1093">
        <v>2.053964422424182</v>
      </c>
      <c r="BK1093">
        <v>0.46247659696721749</v>
      </c>
      <c r="BL1093">
        <v>1.2846572137978263E-3</v>
      </c>
      <c r="BP1093" s="50">
        <f t="shared" si="369"/>
        <v>0.35032293795370684</v>
      </c>
      <c r="BQ1093" s="50">
        <f t="shared" si="370"/>
        <v>6.5936063218390822E-2</v>
      </c>
      <c r="BR1093" s="50">
        <f t="shared" si="371"/>
        <v>0.46629236818142689</v>
      </c>
      <c r="BS1093" s="50">
        <f t="shared" si="372"/>
        <v>0.49634440988166062</v>
      </c>
      <c r="BT1093" s="50">
        <f t="shared" si="373"/>
        <v>1.2952565782817413E-3</v>
      </c>
      <c r="BU1093" s="50">
        <f t="shared" si="373"/>
        <v>1.3787344718935019E-3</v>
      </c>
    </row>
    <row r="1094" spans="1:73" x14ac:dyDescent="0.25">
      <c r="A1094" s="21">
        <v>43739.553472222222</v>
      </c>
      <c r="B1094" s="17">
        <v>338187</v>
      </c>
      <c r="C1094" s="17">
        <v>13.4</v>
      </c>
      <c r="D1094" s="17">
        <v>29.4</v>
      </c>
      <c r="E1094" s="17">
        <v>671.4</v>
      </c>
      <c r="F1094" s="17">
        <v>75.63</v>
      </c>
      <c r="G1094" s="17">
        <v>-104.5</v>
      </c>
      <c r="H1094" s="17">
        <v>-20.14</v>
      </c>
      <c r="I1094" s="17">
        <v>33.229999999999997</v>
      </c>
      <c r="J1094" s="17">
        <v>306.39999999999998</v>
      </c>
      <c r="K1094" s="17">
        <v>595.79999999999995</v>
      </c>
      <c r="L1094" s="17">
        <v>-84.4</v>
      </c>
      <c r="M1094" s="17">
        <v>0.113</v>
      </c>
      <c r="N1094" s="17">
        <v>566.9</v>
      </c>
      <c r="O1094" s="17">
        <v>55.49</v>
      </c>
      <c r="P1094" s="17">
        <v>511.4</v>
      </c>
      <c r="Q1094" s="17">
        <v>395.1</v>
      </c>
      <c r="R1094" s="17">
        <v>479.5</v>
      </c>
      <c r="S1094" s="17">
        <v>26.53</v>
      </c>
      <c r="T1094" s="17">
        <v>61.15</v>
      </c>
      <c r="U1094" s="17">
        <v>0.745</v>
      </c>
      <c r="V1094" s="17">
        <v>333</v>
      </c>
      <c r="W1094" s="17">
        <v>27.7</v>
      </c>
      <c r="X1094" s="17">
        <v>0.66600000000000004</v>
      </c>
      <c r="Y1094" s="17">
        <v>6.660228</v>
      </c>
      <c r="Z1094" s="7">
        <f t="shared" ref="Z1094:Z1157" si="374">AVERAGE(S1094,W1094)</f>
        <v>27.115000000000002</v>
      </c>
      <c r="AA1094" s="7">
        <f t="shared" si="366"/>
        <v>300.26499999999999</v>
      </c>
      <c r="AB1094" s="2">
        <f t="shared" ref="AB1094:AB1157" si="375">E1094*$U$1827</f>
        <v>543.83400000000006</v>
      </c>
      <c r="AC1094" s="42">
        <f t="shared" ref="AC1094:AC1157" si="376">0.61121*EXP((18.678 - (AI1094/234.5))*(AI1094/(257.15+Z1094)))</f>
        <v>3.9437672403292421</v>
      </c>
      <c r="AD1094" s="42">
        <f t="shared" ref="AD1094:AD1157" si="377">T1094*AC1094/100</f>
        <v>2.4116136674613315</v>
      </c>
      <c r="AE1094" s="42">
        <f t="shared" ref="AE1094:AE1157" si="378">1.72*(AD1094/AA1094)^(0.143)</f>
        <v>0.86281021741752661</v>
      </c>
      <c r="AF1094" s="42">
        <f t="shared" ref="AF1094:AF1157" si="379">AE1094*$U$1834*AA1094^4</f>
        <v>397.66483354820241</v>
      </c>
      <c r="AG1094" s="42">
        <f t="shared" ref="AG1094:AG1157" si="380">$U$1831*AF1094</f>
        <v>381.75824020627431</v>
      </c>
      <c r="AH1094" s="6">
        <f t="shared" ref="AH1094:AH1157" si="381">$U$1831*($U$1832*Q1094+$U$1833*R1094)</f>
        <v>379.29599999999999</v>
      </c>
      <c r="AI1094" s="4">
        <v>28.561782745221901</v>
      </c>
      <c r="AJ1094" s="4">
        <f t="shared" si="367"/>
        <v>301.71178274522185</v>
      </c>
      <c r="AK1094" s="8">
        <f t="shared" ref="AK1094:AK1157" si="382">(4*$U$1834*AA1094^3) / $U$1838</f>
        <v>0.21077383723129633</v>
      </c>
      <c r="AL1094" s="8">
        <f t="shared" ref="AL1094:AL1157" si="383">$U$1831*$U$1834*AA1094^4   +    $U$1838*AK1094*(AJ1094-AA1094)</f>
        <v>451.34212648718056</v>
      </c>
      <c r="AM1094" s="8">
        <f t="shared" ref="AM1094:AM1157" si="384">1.4*0.135*SQRT(U1094/$U$1844)</f>
        <v>2.2199493237459276</v>
      </c>
      <c r="AN1094" s="8">
        <f t="shared" ref="AN1094:AN1157" si="385">AM1094*$U$1838*(AJ1094-AA1094)</f>
        <v>93.559278898006383</v>
      </c>
      <c r="AO1094" s="22">
        <f t="shared" ref="AO1094:AO1157" si="386">(AB1094+AH1094-AL1094-AN1094)/$U$1824</f>
        <v>8.6112301663130095E-3</v>
      </c>
      <c r="AP1094" s="22">
        <f t="shared" ref="AP1094:AP1157" si="387">AO1094*10*$U$1841*$U$1842</f>
        <v>9.5223693188215747E-2</v>
      </c>
      <c r="AQ1094" s="19">
        <f t="shared" si="368"/>
        <v>9.5223693188215747E-2</v>
      </c>
      <c r="AX1094">
        <v>0.2103921563834118</v>
      </c>
      <c r="AY1094">
        <v>57.879310344827587</v>
      </c>
      <c r="AZ1094">
        <v>2.4116379310344827</v>
      </c>
      <c r="BA1094">
        <v>1.9534267241379311</v>
      </c>
      <c r="BB1094">
        <v>7.2758620689655151</v>
      </c>
      <c r="BC1094">
        <v>0.30316091954022978</v>
      </c>
      <c r="BD1094">
        <v>1.6502658045977012</v>
      </c>
      <c r="BE1094">
        <v>0.16502658045977014</v>
      </c>
      <c r="BF1094">
        <v>0</v>
      </c>
      <c r="BG1094">
        <v>27.115000000000002</v>
      </c>
      <c r="BH1094">
        <v>0.85545065925429886</v>
      </c>
      <c r="BI1094">
        <v>3.5894653722289256</v>
      </c>
      <c r="BJ1094">
        <v>2.194958075117988</v>
      </c>
      <c r="BK1094">
        <v>0.46361915445775881</v>
      </c>
      <c r="BL1094">
        <v>1.2878309846048855E-3</v>
      </c>
      <c r="BP1094" s="50">
        <f t="shared" si="369"/>
        <v>0.85570684844430034</v>
      </c>
      <c r="BQ1094" s="50">
        <f t="shared" si="370"/>
        <v>6.6010632183908055E-2</v>
      </c>
      <c r="BR1094" s="50">
        <f t="shared" si="371"/>
        <v>0.47268546913652676</v>
      </c>
      <c r="BS1094" s="50">
        <f t="shared" si="372"/>
        <v>0.50195667360795548</v>
      </c>
      <c r="BT1094" s="50">
        <f t="shared" si="373"/>
        <v>1.3130151920459077E-3</v>
      </c>
      <c r="BU1094" s="50">
        <f t="shared" si="373"/>
        <v>1.3943240933554318E-3</v>
      </c>
    </row>
    <row r="1095" spans="1:73" x14ac:dyDescent="0.25">
      <c r="A1095" s="21">
        <v>43739.553472222222</v>
      </c>
      <c r="B1095" s="17">
        <v>338188</v>
      </c>
      <c r="C1095" s="17">
        <v>13.41</v>
      </c>
      <c r="D1095" s="17">
        <v>29.4</v>
      </c>
      <c r="E1095" s="17">
        <v>671.1</v>
      </c>
      <c r="F1095" s="17">
        <v>75.64</v>
      </c>
      <c r="G1095" s="17">
        <v>-105.1</v>
      </c>
      <c r="H1095" s="17">
        <v>-22.15</v>
      </c>
      <c r="I1095" s="17">
        <v>33.24</v>
      </c>
      <c r="J1095" s="17">
        <v>306.39999999999998</v>
      </c>
      <c r="K1095" s="17">
        <v>595.5</v>
      </c>
      <c r="L1095" s="17">
        <v>-82.9</v>
      </c>
      <c r="M1095" s="17">
        <v>0.113</v>
      </c>
      <c r="N1095" s="17">
        <v>566.1</v>
      </c>
      <c r="O1095" s="17">
        <v>53.49</v>
      </c>
      <c r="P1095" s="17">
        <v>512.6</v>
      </c>
      <c r="Q1095" s="17">
        <v>394.6</v>
      </c>
      <c r="R1095" s="17">
        <v>477.5</v>
      </c>
      <c r="S1095" s="17">
        <v>26.53</v>
      </c>
      <c r="T1095" s="17">
        <v>56.41</v>
      </c>
      <c r="U1095" s="17">
        <v>0.47499999999999998</v>
      </c>
      <c r="V1095" s="17">
        <v>236</v>
      </c>
      <c r="W1095" s="17">
        <v>27.65</v>
      </c>
      <c r="X1095" s="17">
        <v>0.66600000000000004</v>
      </c>
      <c r="Y1095" s="17">
        <v>6.6570159999999996</v>
      </c>
      <c r="Z1095" s="7">
        <f t="shared" si="374"/>
        <v>27.09</v>
      </c>
      <c r="AA1095" s="7">
        <f t="shared" ref="AA1095:AA1158" si="388">CONVERT(Z1095,"C","K")</f>
        <v>300.23999999999995</v>
      </c>
      <c r="AB1095" s="2">
        <f t="shared" si="375"/>
        <v>543.59100000000001</v>
      </c>
      <c r="AC1095" s="42">
        <f t="shared" si="376"/>
        <v>3.8091431376707683</v>
      </c>
      <c r="AD1095" s="42">
        <f t="shared" si="377"/>
        <v>2.1487376439600805</v>
      </c>
      <c r="AE1095" s="42">
        <f t="shared" si="378"/>
        <v>0.84869700418263683</v>
      </c>
      <c r="AF1095" s="42">
        <f t="shared" si="379"/>
        <v>391.02987010266645</v>
      </c>
      <c r="AG1095" s="42">
        <f t="shared" si="380"/>
        <v>375.3886752985598</v>
      </c>
      <c r="AH1095" s="6">
        <f t="shared" si="381"/>
        <v>378.81600000000003</v>
      </c>
      <c r="AI1095" s="4">
        <v>28.023786239917001</v>
      </c>
      <c r="AJ1095" s="4">
        <f t="shared" ref="AJ1095:AJ1158" si="389">CONVERT(AI1095,"C","K")</f>
        <v>301.17378623991698</v>
      </c>
      <c r="AK1095" s="8">
        <f t="shared" si="382"/>
        <v>0.21072119466005082</v>
      </c>
      <c r="AL1095" s="8">
        <f t="shared" si="383"/>
        <v>448.0436393167746</v>
      </c>
      <c r="AM1095" s="8">
        <f t="shared" si="384"/>
        <v>1.772604016694084</v>
      </c>
      <c r="AN1095" s="8">
        <f t="shared" si="385"/>
        <v>48.216944269856377</v>
      </c>
      <c r="AO1095" s="22">
        <f t="shared" si="386"/>
        <v>9.7021878528833708E-3</v>
      </c>
      <c r="AP1095" s="22">
        <f t="shared" si="387"/>
        <v>0.10728759323744427</v>
      </c>
      <c r="AQ1095" s="19">
        <f t="shared" ref="AQ1095:AQ1158" si="390">MAX(AP1095,0)</f>
        <v>0.10728759323744427</v>
      </c>
      <c r="AX1095">
        <v>0.21012377500631091</v>
      </c>
      <c r="AY1095">
        <v>57.853448275862071</v>
      </c>
      <c r="AZ1095">
        <v>2.4105603448275863</v>
      </c>
      <c r="BA1095">
        <v>1.952553879310345</v>
      </c>
      <c r="BB1095">
        <v>7.1465517241379297</v>
      </c>
      <c r="BC1095">
        <v>0.29777298850574707</v>
      </c>
      <c r="BD1095">
        <v>1.6547808908045978</v>
      </c>
      <c r="BE1095">
        <v>0.1654780890804598</v>
      </c>
      <c r="BF1095">
        <v>0</v>
      </c>
      <c r="BG1095">
        <v>27.09</v>
      </c>
      <c r="BH1095">
        <v>0.54542156126951935</v>
      </c>
      <c r="BI1095">
        <v>3.5842087043473208</v>
      </c>
      <c r="BJ1095">
        <v>2.0218521301223236</v>
      </c>
      <c r="BK1095">
        <v>0.46627038896644829</v>
      </c>
      <c r="BL1095">
        <v>1.2951955249068008E-3</v>
      </c>
      <c r="BP1095" s="50">
        <f t="shared" ref="BP1095:BP1158" si="391">U1095*(LN((2-0.08)/0.015)/LN(($AW$13-0.08)/0.015))</f>
        <v>0.54558490337052701</v>
      </c>
      <c r="BQ1095" s="50">
        <f t="shared" ref="BQ1095:BQ1158" si="392">0.04*BD1095</f>
        <v>6.6191235632183917E-2</v>
      </c>
      <c r="BR1095" s="50">
        <f t="shared" ref="BR1095:BR1158" si="393">(0.408*AX1095*(BD1095-BE1095) + $BF$6*($BN$7/(BG1095+273))*BP1095*(BI1095-BJ1095))  /  (AX1095 + $BF$6*(1 + $BN$8*BP1095))</f>
        <v>0.47219088452721303</v>
      </c>
      <c r="BS1095" s="50">
        <f t="shared" ref="BS1095:BS1158" si="394">(0.408*AX1095*(BD1095-BQ1095) + $BF$6*($BN$7/(BG1095+273))*BP1095*(BI1095-BJ1095))  /  (AX1095 + $BF$6*(1 + $BN$8*BP1095))</f>
        <v>0.50203998916639792</v>
      </c>
      <c r="BT1095" s="50">
        <f t="shared" ref="BT1095:BU1158" si="395">BR1095/60/6</f>
        <v>1.3116413459089251E-3</v>
      </c>
      <c r="BU1095" s="50">
        <f t="shared" si="395"/>
        <v>1.3945555254622165E-3</v>
      </c>
    </row>
    <row r="1096" spans="1:73" x14ac:dyDescent="0.25">
      <c r="A1096" s="21">
        <v>43739.554166666669</v>
      </c>
      <c r="B1096" s="17">
        <v>338189</v>
      </c>
      <c r="C1096" s="17">
        <v>13.41</v>
      </c>
      <c r="D1096" s="17">
        <v>29.4</v>
      </c>
      <c r="E1096" s="17">
        <v>670.6</v>
      </c>
      <c r="F1096" s="17">
        <v>75.47</v>
      </c>
      <c r="G1096" s="17">
        <v>-104.4</v>
      </c>
      <c r="H1096" s="17">
        <v>-21.19</v>
      </c>
      <c r="I1096" s="17">
        <v>33.25</v>
      </c>
      <c r="J1096" s="17">
        <v>306.39999999999998</v>
      </c>
      <c r="K1096" s="17">
        <v>595.1</v>
      </c>
      <c r="L1096" s="17">
        <v>-83.2</v>
      </c>
      <c r="M1096" s="17">
        <v>0.113</v>
      </c>
      <c r="N1096" s="17">
        <v>566.20000000000005</v>
      </c>
      <c r="O1096" s="17">
        <v>54.27</v>
      </c>
      <c r="P1096" s="17">
        <v>511.9</v>
      </c>
      <c r="Q1096" s="17">
        <v>395.4</v>
      </c>
      <c r="R1096" s="17">
        <v>478.5</v>
      </c>
      <c r="S1096" s="17">
        <v>26.53</v>
      </c>
      <c r="T1096" s="17">
        <v>57.38</v>
      </c>
      <c r="U1096" s="17">
        <v>0.26500000000000001</v>
      </c>
      <c r="V1096" s="17">
        <v>223</v>
      </c>
      <c r="W1096" s="17">
        <v>27.35</v>
      </c>
      <c r="X1096" s="17">
        <v>0.66400000000000003</v>
      </c>
      <c r="Y1096" s="17">
        <v>6.6435019999999998</v>
      </c>
      <c r="Z1096" s="7">
        <f t="shared" si="374"/>
        <v>26.94</v>
      </c>
      <c r="AA1096" s="7">
        <f t="shared" si="388"/>
        <v>300.08999999999997</v>
      </c>
      <c r="AB1096" s="2">
        <f t="shared" si="375"/>
        <v>543.18600000000004</v>
      </c>
      <c r="AC1096" s="42">
        <f t="shared" si="376"/>
        <v>3.7117916323542186</v>
      </c>
      <c r="AD1096" s="42">
        <f t="shared" si="377"/>
        <v>2.1298260386448509</v>
      </c>
      <c r="AE1096" s="42">
        <f t="shared" si="378"/>
        <v>0.84768537414649259</v>
      </c>
      <c r="AF1096" s="42">
        <f t="shared" si="379"/>
        <v>389.78385181133939</v>
      </c>
      <c r="AG1096" s="42">
        <f t="shared" si="380"/>
        <v>374.19249773888578</v>
      </c>
      <c r="AH1096" s="6">
        <f t="shared" si="381"/>
        <v>379.58399999999995</v>
      </c>
      <c r="AI1096" s="4">
        <v>27.610059682840799</v>
      </c>
      <c r="AJ1096" s="4">
        <f t="shared" si="389"/>
        <v>300.76005968284079</v>
      </c>
      <c r="AK1096" s="8">
        <f t="shared" si="382"/>
        <v>0.21040552329342038</v>
      </c>
      <c r="AL1096" s="8">
        <f t="shared" si="383"/>
        <v>445.53538861472776</v>
      </c>
      <c r="AM1096" s="8">
        <f t="shared" si="384"/>
        <v>1.3239996223564416</v>
      </c>
      <c r="AN1096" s="8">
        <f t="shared" si="385"/>
        <v>25.842934883802851</v>
      </c>
      <c r="AO1096" s="22">
        <f t="shared" si="386"/>
        <v>1.0276953347407811E-2</v>
      </c>
      <c r="AP1096" s="22">
        <f t="shared" si="387"/>
        <v>0.11364339746619156</v>
      </c>
      <c r="AQ1096" s="19">
        <f t="shared" si="390"/>
        <v>0.11364339746619156</v>
      </c>
      <c r="AX1096">
        <v>0.20851952490566836</v>
      </c>
      <c r="AY1096">
        <v>57.810344827586214</v>
      </c>
      <c r="AZ1096">
        <v>2.4087643678160924</v>
      </c>
      <c r="BA1096">
        <v>1.951099137931035</v>
      </c>
      <c r="BB1096">
        <v>7.1637931034482785</v>
      </c>
      <c r="BC1096">
        <v>0.29849137931034492</v>
      </c>
      <c r="BD1096">
        <v>1.65260775862069</v>
      </c>
      <c r="BE1096">
        <v>0.165260775862069</v>
      </c>
      <c r="BF1096">
        <v>0</v>
      </c>
      <c r="BG1096">
        <v>26.94</v>
      </c>
      <c r="BH1096">
        <v>0.30428781839246877</v>
      </c>
      <c r="BI1096">
        <v>3.5528092759263408</v>
      </c>
      <c r="BJ1096">
        <v>2.0386019625265344</v>
      </c>
      <c r="BK1096">
        <v>0.46251949262121939</v>
      </c>
      <c r="BL1096">
        <v>1.2847763683922762E-3</v>
      </c>
      <c r="BP1096" s="50">
        <f t="shared" si="391"/>
        <v>0.30437894609092564</v>
      </c>
      <c r="BQ1096" s="50">
        <f t="shared" si="392"/>
        <v>6.6104310344827596E-2</v>
      </c>
      <c r="BR1096" s="50">
        <f t="shared" si="393"/>
        <v>0.46585962550446092</v>
      </c>
      <c r="BS1096" s="50">
        <f t="shared" si="394"/>
        <v>0.49601782536405209</v>
      </c>
      <c r="BT1096" s="50">
        <f t="shared" si="395"/>
        <v>1.2940545152901693E-3</v>
      </c>
      <c r="BU1096" s="50">
        <f t="shared" si="395"/>
        <v>1.3778272926779226E-3</v>
      </c>
    </row>
    <row r="1097" spans="1:73" x14ac:dyDescent="0.25">
      <c r="A1097" s="21">
        <v>43739.554166666669</v>
      </c>
      <c r="B1097" s="17">
        <v>338190</v>
      </c>
      <c r="C1097" s="17">
        <v>13.41</v>
      </c>
      <c r="D1097" s="17">
        <v>29.41</v>
      </c>
      <c r="E1097" s="17">
        <v>669.7</v>
      </c>
      <c r="F1097" s="17">
        <v>75.28</v>
      </c>
      <c r="G1097" s="17">
        <v>-104.9</v>
      </c>
      <c r="H1097" s="17">
        <v>-20.38</v>
      </c>
      <c r="I1097" s="17">
        <v>33.270000000000003</v>
      </c>
      <c r="J1097" s="17">
        <v>306.39999999999998</v>
      </c>
      <c r="K1097" s="17">
        <v>594.4</v>
      </c>
      <c r="L1097" s="17">
        <v>-84.5</v>
      </c>
      <c r="M1097" s="17">
        <v>0.112</v>
      </c>
      <c r="N1097" s="17">
        <v>564.79999999999995</v>
      </c>
      <c r="O1097" s="17">
        <v>54.9</v>
      </c>
      <c r="P1097" s="17">
        <v>509.9</v>
      </c>
      <c r="Q1097" s="17">
        <v>394.9</v>
      </c>
      <c r="R1097" s="17">
        <v>479.5</v>
      </c>
      <c r="S1097" s="17">
        <v>26.53</v>
      </c>
      <c r="T1097" s="17">
        <v>58.5</v>
      </c>
      <c r="U1097" s="17">
        <v>0.26500000000000001</v>
      </c>
      <c r="V1097" s="17">
        <v>181.5</v>
      </c>
      <c r="W1097" s="17">
        <v>27.9</v>
      </c>
      <c r="X1097" s="17">
        <v>0.66300000000000003</v>
      </c>
      <c r="Y1097" s="17">
        <v>6.6338860000000004</v>
      </c>
      <c r="Z1097" s="7">
        <f t="shared" si="374"/>
        <v>27.215</v>
      </c>
      <c r="AA1097" s="7">
        <f t="shared" si="388"/>
        <v>300.36499999999995</v>
      </c>
      <c r="AB1097" s="2">
        <f t="shared" si="375"/>
        <v>542.45700000000011</v>
      </c>
      <c r="AC1097" s="42">
        <f t="shared" si="376"/>
        <v>3.9540587013884569</v>
      </c>
      <c r="AD1097" s="42">
        <f t="shared" si="377"/>
        <v>2.3131243403122475</v>
      </c>
      <c r="AE1097" s="42">
        <f t="shared" si="378"/>
        <v>0.85764003791156473</v>
      </c>
      <c r="AF1097" s="42">
        <f t="shared" si="379"/>
        <v>395.80876469072439</v>
      </c>
      <c r="AG1097" s="42">
        <f t="shared" si="380"/>
        <v>379.97641410309541</v>
      </c>
      <c r="AH1097" s="6">
        <f t="shared" si="381"/>
        <v>379.10399999999998</v>
      </c>
      <c r="AI1097" s="4">
        <v>28.612099226571601</v>
      </c>
      <c r="AJ1097" s="4">
        <f t="shared" si="389"/>
        <v>301.76209922657159</v>
      </c>
      <c r="AK1097" s="8">
        <f t="shared" si="382"/>
        <v>0.21098449519106177</v>
      </c>
      <c r="AL1097" s="8">
        <f t="shared" si="383"/>
        <v>451.63537012914742</v>
      </c>
      <c r="AM1097" s="8">
        <f t="shared" si="384"/>
        <v>1.3239996223564416</v>
      </c>
      <c r="AN1097" s="8">
        <f t="shared" si="385"/>
        <v>53.883475253173323</v>
      </c>
      <c r="AO1097" s="22">
        <f t="shared" si="386"/>
        <v>9.4721414597174133E-3</v>
      </c>
      <c r="AP1097" s="22">
        <f t="shared" si="387"/>
        <v>0.1047437212541374</v>
      </c>
      <c r="AQ1097" s="19">
        <f t="shared" si="390"/>
        <v>0.1047437212541374</v>
      </c>
      <c r="AX1097">
        <v>0.21146856616383528</v>
      </c>
      <c r="AY1097">
        <v>57.732758620689658</v>
      </c>
      <c r="AZ1097">
        <v>2.4055316091954024</v>
      </c>
      <c r="BA1097">
        <v>1.948480603448276</v>
      </c>
      <c r="BB1097">
        <v>7.2931034482758639</v>
      </c>
      <c r="BC1097">
        <v>0.30387931034482768</v>
      </c>
      <c r="BD1097">
        <v>1.6446012931034484</v>
      </c>
      <c r="BE1097">
        <v>0.16446012931034484</v>
      </c>
      <c r="BF1097">
        <v>0</v>
      </c>
      <c r="BG1097">
        <v>27.215</v>
      </c>
      <c r="BH1097">
        <v>0.30428781839246877</v>
      </c>
      <c r="BI1097">
        <v>3.6105592500284027</v>
      </c>
      <c r="BJ1097">
        <v>2.1121771612666156</v>
      </c>
      <c r="BK1097">
        <v>0.46168016243056442</v>
      </c>
      <c r="BL1097">
        <v>1.2824448956404568E-3</v>
      </c>
      <c r="BP1097" s="50">
        <f t="shared" si="391"/>
        <v>0.30437894609092564</v>
      </c>
      <c r="BQ1097" s="50">
        <f t="shared" si="392"/>
        <v>6.578405172413794E-2</v>
      </c>
      <c r="BR1097" s="50">
        <f t="shared" si="393"/>
        <v>0.46497941195368298</v>
      </c>
      <c r="BS1097" s="50">
        <f t="shared" si="394"/>
        <v>0.49509841636334295</v>
      </c>
      <c r="BT1097" s="50">
        <f t="shared" si="395"/>
        <v>1.2916094776491192E-3</v>
      </c>
      <c r="BU1097" s="50">
        <f t="shared" si="395"/>
        <v>1.3752733787870638E-3</v>
      </c>
    </row>
    <row r="1098" spans="1:73" x14ac:dyDescent="0.25">
      <c r="A1098" s="21">
        <v>43739.554166666669</v>
      </c>
      <c r="B1098" s="17">
        <v>338191</v>
      </c>
      <c r="C1098" s="17">
        <v>13.4</v>
      </c>
      <c r="D1098" s="17">
        <v>29.41</v>
      </c>
      <c r="E1098" s="17">
        <v>668.7</v>
      </c>
      <c r="F1098" s="17">
        <v>75.25</v>
      </c>
      <c r="G1098" s="17">
        <v>-105.6</v>
      </c>
      <c r="H1098" s="17">
        <v>-21.63</v>
      </c>
      <c r="I1098" s="17">
        <v>33.29</v>
      </c>
      <c r="J1098" s="17">
        <v>306.39999999999998</v>
      </c>
      <c r="K1098" s="17">
        <v>593.4</v>
      </c>
      <c r="L1098" s="17">
        <v>-83.9</v>
      </c>
      <c r="M1098" s="17">
        <v>0.113</v>
      </c>
      <c r="N1098" s="17">
        <v>563.1</v>
      </c>
      <c r="O1098" s="17">
        <v>53.62</v>
      </c>
      <c r="P1098" s="17">
        <v>509.5</v>
      </c>
      <c r="Q1098" s="17">
        <v>394.4</v>
      </c>
      <c r="R1098" s="17">
        <v>478.4</v>
      </c>
      <c r="S1098" s="17">
        <v>26.53</v>
      </c>
      <c r="T1098" s="17">
        <v>58.46</v>
      </c>
      <c r="U1098" s="17">
        <v>0.375</v>
      </c>
      <c r="V1098" s="17">
        <v>176.5</v>
      </c>
      <c r="W1098" s="17">
        <v>28</v>
      </c>
      <c r="X1098" s="17">
        <v>0.66300000000000003</v>
      </c>
      <c r="Y1098" s="17">
        <v>6.6251379999999997</v>
      </c>
      <c r="Z1098" s="7">
        <f t="shared" si="374"/>
        <v>27.265000000000001</v>
      </c>
      <c r="AA1098" s="7">
        <f t="shared" si="388"/>
        <v>300.41499999999996</v>
      </c>
      <c r="AB1098" s="2">
        <f t="shared" si="375"/>
        <v>541.64700000000005</v>
      </c>
      <c r="AC1098" s="42">
        <f t="shared" si="376"/>
        <v>4.1068184760551247</v>
      </c>
      <c r="AD1098" s="42">
        <f t="shared" si="377"/>
        <v>2.4008460811018257</v>
      </c>
      <c r="AE1098" s="42">
        <f t="shared" si="378"/>
        <v>0.86219669479634053</v>
      </c>
      <c r="AF1098" s="42">
        <f t="shared" si="379"/>
        <v>398.17672202349632</v>
      </c>
      <c r="AG1098" s="42">
        <f t="shared" si="380"/>
        <v>382.24965314255644</v>
      </c>
      <c r="AH1098" s="6">
        <f t="shared" si="381"/>
        <v>378.62399999999997</v>
      </c>
      <c r="AI1098" s="4">
        <v>29.202090884204299</v>
      </c>
      <c r="AJ1098" s="4">
        <f t="shared" si="389"/>
        <v>302.3520908842043</v>
      </c>
      <c r="AK1098" s="8">
        <f t="shared" si="382"/>
        <v>0.21108987678603361</v>
      </c>
      <c r="AL1098" s="8">
        <f t="shared" si="383"/>
        <v>455.25517420970903</v>
      </c>
      <c r="AM1098" s="8">
        <f t="shared" si="384"/>
        <v>1.5750000000000002</v>
      </c>
      <c r="AN1098" s="8">
        <f t="shared" si="385"/>
        <v>88.873245494573965</v>
      </c>
      <c r="AO1098" s="22">
        <f t="shared" si="386"/>
        <v>8.5637373281518565E-3</v>
      </c>
      <c r="AP1098" s="22">
        <f t="shared" si="387"/>
        <v>9.4698513467972423E-2</v>
      </c>
      <c r="AQ1098" s="19">
        <f t="shared" si="390"/>
        <v>9.4698513467972423E-2</v>
      </c>
      <c r="AX1098">
        <v>0.21200850504360588</v>
      </c>
      <c r="AY1098">
        <v>57.646551724137936</v>
      </c>
      <c r="AZ1098">
        <v>2.4019396551724141</v>
      </c>
      <c r="BA1098">
        <v>1.9455711206896555</v>
      </c>
      <c r="BB1098">
        <v>7.2413793103448274</v>
      </c>
      <c r="BC1098">
        <v>0.30172413793103448</v>
      </c>
      <c r="BD1098">
        <v>1.6438469827586211</v>
      </c>
      <c r="BE1098">
        <v>0.16438469827586211</v>
      </c>
      <c r="BF1098">
        <v>0</v>
      </c>
      <c r="BG1098">
        <v>27.265000000000001</v>
      </c>
      <c r="BH1098">
        <v>0.4305959694233048</v>
      </c>
      <c r="BI1098">
        <v>3.6211466137527535</v>
      </c>
      <c r="BJ1098">
        <v>2.1169223103998598</v>
      </c>
      <c r="BK1098">
        <v>0.46261700105175557</v>
      </c>
      <c r="BL1098">
        <v>1.2850472251437655E-3</v>
      </c>
      <c r="BP1098" s="50">
        <f t="shared" si="391"/>
        <v>0.43072492371357401</v>
      </c>
      <c r="BQ1098" s="50">
        <f t="shared" si="392"/>
        <v>6.5753879310344848E-2</v>
      </c>
      <c r="BR1098" s="50">
        <f t="shared" si="393"/>
        <v>0.46725337610814405</v>
      </c>
      <c r="BS1098" s="50">
        <f t="shared" si="394"/>
        <v>0.49716538508238328</v>
      </c>
      <c r="BT1098" s="50">
        <f t="shared" si="395"/>
        <v>1.2979260447448446E-3</v>
      </c>
      <c r="BU1098" s="50">
        <f t="shared" si="395"/>
        <v>1.3810149585621757E-3</v>
      </c>
    </row>
    <row r="1099" spans="1:73" x14ac:dyDescent="0.25">
      <c r="A1099" s="21">
        <v>43739.554166666669</v>
      </c>
      <c r="B1099" s="17">
        <v>338192</v>
      </c>
      <c r="C1099" s="17">
        <v>13.4</v>
      </c>
      <c r="D1099" s="17">
        <v>29.41</v>
      </c>
      <c r="E1099" s="17">
        <v>668.4</v>
      </c>
      <c r="F1099" s="17">
        <v>75.34</v>
      </c>
      <c r="G1099" s="17">
        <v>-105.6</v>
      </c>
      <c r="H1099" s="17">
        <v>-22.32</v>
      </c>
      <c r="I1099" s="17">
        <v>33.32</v>
      </c>
      <c r="J1099" s="17">
        <v>306.5</v>
      </c>
      <c r="K1099" s="17">
        <v>593.1</v>
      </c>
      <c r="L1099" s="17">
        <v>-83.2</v>
      </c>
      <c r="M1099" s="17">
        <v>0.113</v>
      </c>
      <c r="N1099" s="17">
        <v>562.9</v>
      </c>
      <c r="O1099" s="17">
        <v>53.02</v>
      </c>
      <c r="P1099" s="17">
        <v>509.8</v>
      </c>
      <c r="Q1099" s="17">
        <v>394.6</v>
      </c>
      <c r="R1099" s="17">
        <v>477.9</v>
      </c>
      <c r="S1099" s="17">
        <v>26.54</v>
      </c>
      <c r="T1099" s="17">
        <v>56.25</v>
      </c>
      <c r="U1099" s="17">
        <v>0.86499999999999999</v>
      </c>
      <c r="V1099" s="17">
        <v>350.5</v>
      </c>
      <c r="W1099" s="17">
        <v>27.65</v>
      </c>
      <c r="X1099" s="17">
        <v>0.66200000000000003</v>
      </c>
      <c r="Y1099" s="17">
        <v>6.6238469999999996</v>
      </c>
      <c r="Z1099" s="7">
        <f t="shared" si="374"/>
        <v>27.094999999999999</v>
      </c>
      <c r="AA1099" s="7">
        <f t="shared" si="388"/>
        <v>300.245</v>
      </c>
      <c r="AB1099" s="2">
        <f t="shared" si="375"/>
        <v>541.404</v>
      </c>
      <c r="AC1099" s="42">
        <f t="shared" si="376"/>
        <v>4.0321156247116203</v>
      </c>
      <c r="AD1099" s="42">
        <f t="shared" si="377"/>
        <v>2.2680650389002865</v>
      </c>
      <c r="AE1099" s="42">
        <f t="shared" si="378"/>
        <v>0.85527966597119498</v>
      </c>
      <c r="AF1099" s="42">
        <f t="shared" si="379"/>
        <v>394.08902560622749</v>
      </c>
      <c r="AG1099" s="42">
        <f t="shared" si="380"/>
        <v>378.32546458197839</v>
      </c>
      <c r="AH1099" s="6">
        <f t="shared" si="381"/>
        <v>378.81600000000003</v>
      </c>
      <c r="AI1099" s="4">
        <v>28.901397253774199</v>
      </c>
      <c r="AJ1099" s="4">
        <f t="shared" si="389"/>
        <v>302.05139725377416</v>
      </c>
      <c r="AK1099" s="8">
        <f t="shared" si="382"/>
        <v>0.21073172247299515</v>
      </c>
      <c r="AL1099" s="8">
        <f t="shared" si="383"/>
        <v>453.43001342701831</v>
      </c>
      <c r="AM1099" s="8">
        <f t="shared" si="384"/>
        <v>2.3920650074778487</v>
      </c>
      <c r="AN1099" s="8">
        <f t="shared" si="385"/>
        <v>125.87130270620607</v>
      </c>
      <c r="AO1099" s="22">
        <f t="shared" si="386"/>
        <v>7.7617855883240251E-3</v>
      </c>
      <c r="AP1099" s="22">
        <f t="shared" si="387"/>
        <v>8.5830465006806078E-2</v>
      </c>
      <c r="AQ1099" s="19">
        <f t="shared" si="390"/>
        <v>8.5830465006806078E-2</v>
      </c>
      <c r="AX1099">
        <v>0.21017742823885058</v>
      </c>
      <c r="AY1099">
        <v>57.620689655172413</v>
      </c>
      <c r="AZ1099">
        <v>2.4008620689655173</v>
      </c>
      <c r="BA1099">
        <v>1.9446982758620692</v>
      </c>
      <c r="BB1099">
        <v>7.1810344827586166</v>
      </c>
      <c r="BC1099">
        <v>0.29920977011494237</v>
      </c>
      <c r="BD1099">
        <v>1.6454885057471269</v>
      </c>
      <c r="BE1099">
        <v>0.16454885057471269</v>
      </c>
      <c r="BF1099">
        <v>0</v>
      </c>
      <c r="BG1099">
        <v>27.094999999999999</v>
      </c>
      <c r="BH1099">
        <v>0.99324136946975639</v>
      </c>
      <c r="BI1099">
        <v>3.5852595011961106</v>
      </c>
      <c r="BJ1099">
        <v>2.0167084694228121</v>
      </c>
      <c r="BK1099">
        <v>0.46745399314897884</v>
      </c>
      <c r="BL1099">
        <v>1.2984833143027191E-3</v>
      </c>
      <c r="BP1099" s="50">
        <f t="shared" si="391"/>
        <v>0.99353882403264404</v>
      </c>
      <c r="BQ1099" s="50">
        <f t="shared" si="392"/>
        <v>6.5819540229885079E-2</v>
      </c>
      <c r="BR1099" s="50">
        <f t="shared" si="393"/>
        <v>0.47799718846380512</v>
      </c>
      <c r="BS1099" s="50">
        <f t="shared" si="394"/>
        <v>0.50695638074719962</v>
      </c>
      <c r="BT1099" s="50">
        <f t="shared" si="395"/>
        <v>1.3277699679550142E-3</v>
      </c>
      <c r="BU1099" s="50">
        <f t="shared" si="395"/>
        <v>1.4082121687422212E-3</v>
      </c>
    </row>
    <row r="1100" spans="1:73" x14ac:dyDescent="0.25">
      <c r="A1100" s="21">
        <v>43739.554166666669</v>
      </c>
      <c r="B1100" s="17">
        <v>338193</v>
      </c>
      <c r="C1100" s="17">
        <v>13.41</v>
      </c>
      <c r="D1100" s="17">
        <v>29.42</v>
      </c>
      <c r="E1100" s="17">
        <v>668.3</v>
      </c>
      <c r="F1100" s="17">
        <v>75.45</v>
      </c>
      <c r="G1100" s="17">
        <v>-105.2</v>
      </c>
      <c r="H1100" s="17">
        <v>-22.29</v>
      </c>
      <c r="I1100" s="17">
        <v>33.340000000000003</v>
      </c>
      <c r="J1100" s="17">
        <v>306.5</v>
      </c>
      <c r="K1100" s="17">
        <v>592.9</v>
      </c>
      <c r="L1100" s="17">
        <v>-82.9</v>
      </c>
      <c r="M1100" s="17">
        <v>0.113</v>
      </c>
      <c r="N1100" s="17">
        <v>563.1</v>
      </c>
      <c r="O1100" s="17">
        <v>53.17</v>
      </c>
      <c r="P1100" s="17">
        <v>509.9</v>
      </c>
      <c r="Q1100" s="17">
        <v>395.1</v>
      </c>
      <c r="R1100" s="17">
        <v>478</v>
      </c>
      <c r="S1100" s="17">
        <v>26.55</v>
      </c>
      <c r="T1100" s="17">
        <v>56.58</v>
      </c>
      <c r="U1100" s="17">
        <v>0.23</v>
      </c>
      <c r="V1100" s="17">
        <v>247.5</v>
      </c>
      <c r="W1100" s="17">
        <v>28.3</v>
      </c>
      <c r="X1100" s="17">
        <v>0.66200000000000003</v>
      </c>
      <c r="Y1100" s="17">
        <v>6.61686</v>
      </c>
      <c r="Z1100" s="7">
        <f t="shared" si="374"/>
        <v>27.425000000000001</v>
      </c>
      <c r="AA1100" s="7">
        <f t="shared" si="388"/>
        <v>300.57499999999999</v>
      </c>
      <c r="AB1100" s="2">
        <f t="shared" si="375"/>
        <v>541.32299999999998</v>
      </c>
      <c r="AC1100" s="42">
        <f t="shared" si="376"/>
        <v>3.7794331124142353</v>
      </c>
      <c r="AD1100" s="42">
        <f t="shared" si="377"/>
        <v>2.1384032550039742</v>
      </c>
      <c r="AE1100" s="42">
        <f t="shared" si="378"/>
        <v>0.84797686219455015</v>
      </c>
      <c r="AF1100" s="42">
        <f t="shared" si="379"/>
        <v>392.44471449856457</v>
      </c>
      <c r="AG1100" s="42">
        <f t="shared" si="380"/>
        <v>376.74692591862197</v>
      </c>
      <c r="AH1100" s="6">
        <f t="shared" si="381"/>
        <v>379.29599999999999</v>
      </c>
      <c r="AI1100" s="4">
        <v>27.936183765256299</v>
      </c>
      <c r="AJ1100" s="4">
        <f t="shared" si="389"/>
        <v>301.08618376525629</v>
      </c>
      <c r="AK1100" s="8">
        <f t="shared" si="382"/>
        <v>0.21142733368663941</v>
      </c>
      <c r="AL1100" s="8">
        <f t="shared" si="383"/>
        <v>447.43747634030581</v>
      </c>
      <c r="AM1100" s="8">
        <f t="shared" si="384"/>
        <v>1.2334707130694269</v>
      </c>
      <c r="AN1100" s="8">
        <f t="shared" si="385"/>
        <v>18.367344826213301</v>
      </c>
      <c r="AO1100" s="22">
        <f t="shared" si="386"/>
        <v>1.0354874360639791E-2</v>
      </c>
      <c r="AP1100" s="22">
        <f t="shared" si="387"/>
        <v>0.11450505445521778</v>
      </c>
      <c r="AQ1100" s="19">
        <f t="shared" si="390"/>
        <v>0.11450505445521778</v>
      </c>
      <c r="AX1100">
        <v>0.21374410497663185</v>
      </c>
      <c r="AY1100">
        <v>57.612068965517238</v>
      </c>
      <c r="AZ1100">
        <v>2.4005028735632181</v>
      </c>
      <c r="BA1100">
        <v>1.9444073275862068</v>
      </c>
      <c r="BB1100">
        <v>7.1465517241379297</v>
      </c>
      <c r="BC1100">
        <v>0.29777298850574707</v>
      </c>
      <c r="BD1100">
        <v>1.6466343390804599</v>
      </c>
      <c r="BE1100">
        <v>0.164663433908046</v>
      </c>
      <c r="BF1100">
        <v>0</v>
      </c>
      <c r="BG1100">
        <v>27.425000000000001</v>
      </c>
      <c r="BH1100">
        <v>0.26409886124629361</v>
      </c>
      <c r="BI1100">
        <v>3.655208085183399</v>
      </c>
      <c r="BJ1100">
        <v>2.0681167345967673</v>
      </c>
      <c r="BK1100">
        <v>0.46377249125199349</v>
      </c>
      <c r="BL1100">
        <v>1.2882569201444264E-3</v>
      </c>
      <c r="BP1100" s="50">
        <f t="shared" si="391"/>
        <v>0.26417795321099208</v>
      </c>
      <c r="BQ1100" s="50">
        <f t="shared" si="392"/>
        <v>6.5865373563218393E-2</v>
      </c>
      <c r="BR1100" s="50">
        <f t="shared" si="393"/>
        <v>0.46663260615256774</v>
      </c>
      <c r="BS1100" s="50">
        <f t="shared" si="394"/>
        <v>0.49693801497202722</v>
      </c>
      <c r="BT1100" s="50">
        <f t="shared" si="395"/>
        <v>1.2962016837571326E-3</v>
      </c>
      <c r="BU1100" s="50">
        <f t="shared" si="395"/>
        <v>1.3803833749222979E-3</v>
      </c>
    </row>
    <row r="1101" spans="1:73" x14ac:dyDescent="0.25">
      <c r="A1101" s="21">
        <v>43739.554166666669</v>
      </c>
      <c r="B1101" s="17">
        <v>338194</v>
      </c>
      <c r="C1101" s="17">
        <v>13.4</v>
      </c>
      <c r="D1101" s="17">
        <v>29.42</v>
      </c>
      <c r="E1101" s="17">
        <v>668.3</v>
      </c>
      <c r="F1101" s="17">
        <v>75.260000000000005</v>
      </c>
      <c r="G1101" s="17">
        <v>-104.6</v>
      </c>
      <c r="H1101" s="17">
        <v>-21.21</v>
      </c>
      <c r="I1101" s="17">
        <v>33.36</v>
      </c>
      <c r="J1101" s="17">
        <v>306.5</v>
      </c>
      <c r="K1101" s="17">
        <v>593.1</v>
      </c>
      <c r="L1101" s="17">
        <v>-83.4</v>
      </c>
      <c r="M1101" s="17">
        <v>0.113</v>
      </c>
      <c r="N1101" s="17">
        <v>563.70000000000005</v>
      </c>
      <c r="O1101" s="17">
        <v>54.05</v>
      </c>
      <c r="P1101" s="17">
        <v>509.7</v>
      </c>
      <c r="Q1101" s="17">
        <v>395.9</v>
      </c>
      <c r="R1101" s="17">
        <v>479.3</v>
      </c>
      <c r="S1101" s="17">
        <v>26.57</v>
      </c>
      <c r="T1101" s="17">
        <v>58.3</v>
      </c>
      <c r="U1101" s="17">
        <v>0.25</v>
      </c>
      <c r="V1101" s="17">
        <v>201</v>
      </c>
      <c r="W1101" s="17">
        <v>28.4</v>
      </c>
      <c r="X1101" s="17">
        <v>0.66100000000000003</v>
      </c>
      <c r="Y1101" s="17">
        <v>6.613232</v>
      </c>
      <c r="Z1101" s="7">
        <f t="shared" si="374"/>
        <v>27.484999999999999</v>
      </c>
      <c r="AA1101" s="7">
        <f t="shared" si="388"/>
        <v>300.63499999999999</v>
      </c>
      <c r="AB1101" s="2">
        <f t="shared" si="375"/>
        <v>541.32299999999998</v>
      </c>
      <c r="AC1101" s="42">
        <f t="shared" si="376"/>
        <v>3.928099475272782</v>
      </c>
      <c r="AD1101" s="42">
        <f t="shared" si="377"/>
        <v>2.2900819940840318</v>
      </c>
      <c r="AE1101" s="42">
        <f t="shared" si="378"/>
        <v>0.85630304880130614</v>
      </c>
      <c r="AF1101" s="42">
        <f t="shared" si="379"/>
        <v>396.61461043464647</v>
      </c>
      <c r="AG1101" s="42">
        <f t="shared" si="380"/>
        <v>380.75002601726061</v>
      </c>
      <c r="AH1101" s="6">
        <f t="shared" si="381"/>
        <v>380.06399999999996</v>
      </c>
      <c r="AI1101" s="4">
        <v>28.537740831590298</v>
      </c>
      <c r="AJ1101" s="4">
        <f t="shared" si="389"/>
        <v>301.6877408315903</v>
      </c>
      <c r="AK1101" s="8">
        <f t="shared" si="382"/>
        <v>0.21155397268653131</v>
      </c>
      <c r="AL1101" s="8">
        <f t="shared" si="383"/>
        <v>451.13160154331803</v>
      </c>
      <c r="AM1101" s="8">
        <f t="shared" si="384"/>
        <v>1.2859821149611685</v>
      </c>
      <c r="AN1101" s="8">
        <f t="shared" si="385"/>
        <v>39.436365316865093</v>
      </c>
      <c r="AO1101" s="22">
        <f t="shared" si="386"/>
        <v>9.8085705502343815E-3</v>
      </c>
      <c r="AP1101" s="22">
        <f t="shared" si="387"/>
        <v>0.10846398187616822</v>
      </c>
      <c r="AQ1101" s="19">
        <f t="shared" si="390"/>
        <v>0.10846398187616822</v>
      </c>
      <c r="AX1101">
        <v>0.21439802681856135</v>
      </c>
      <c r="AY1101">
        <v>57.612068965517238</v>
      </c>
      <c r="AZ1101">
        <v>2.4005028735632181</v>
      </c>
      <c r="BA1101">
        <v>1.9444073275862068</v>
      </c>
      <c r="BB1101">
        <v>7.1896551724137963</v>
      </c>
      <c r="BC1101">
        <v>0.29956896551724149</v>
      </c>
      <c r="BD1101">
        <v>1.6448383620689653</v>
      </c>
      <c r="BE1101">
        <v>0.16448383620689655</v>
      </c>
      <c r="BF1101">
        <v>0</v>
      </c>
      <c r="BG1101">
        <v>27.484999999999999</v>
      </c>
      <c r="BH1101">
        <v>0.28706397961553654</v>
      </c>
      <c r="BI1101">
        <v>3.6680528767023644</v>
      </c>
      <c r="BJ1101">
        <v>2.1384748271174785</v>
      </c>
      <c r="BK1101">
        <v>0.46332916232760729</v>
      </c>
      <c r="BL1101">
        <v>1.2870254509100203E-3</v>
      </c>
      <c r="BP1101" s="50">
        <f t="shared" si="391"/>
        <v>0.28714994914238268</v>
      </c>
      <c r="BQ1101" s="50">
        <f t="shared" si="392"/>
        <v>6.5793534482758612E-2</v>
      </c>
      <c r="BR1101" s="50">
        <f t="shared" si="393"/>
        <v>0.46642377219593512</v>
      </c>
      <c r="BS1101" s="50">
        <f t="shared" si="394"/>
        <v>0.49668021726287659</v>
      </c>
      <c r="BT1101" s="50">
        <f t="shared" si="395"/>
        <v>1.2956215894331532E-3</v>
      </c>
      <c r="BU1101" s="50">
        <f t="shared" si="395"/>
        <v>1.3796672701746572E-3</v>
      </c>
    </row>
    <row r="1102" spans="1:73" x14ac:dyDescent="0.25">
      <c r="A1102" s="21">
        <v>43739.554861111108</v>
      </c>
      <c r="B1102" s="17">
        <v>338195</v>
      </c>
      <c r="C1102" s="17">
        <v>13.4</v>
      </c>
      <c r="D1102" s="17">
        <v>29.42</v>
      </c>
      <c r="E1102" s="17">
        <v>668.5</v>
      </c>
      <c r="F1102" s="17">
        <v>75.290000000000006</v>
      </c>
      <c r="G1102" s="17">
        <v>-104.3</v>
      </c>
      <c r="H1102" s="17">
        <v>-20.62</v>
      </c>
      <c r="I1102" s="17">
        <v>33.39</v>
      </c>
      <c r="J1102" s="17">
        <v>306.5</v>
      </c>
      <c r="K1102" s="17">
        <v>593.20000000000005</v>
      </c>
      <c r="L1102" s="17">
        <v>-83.7</v>
      </c>
      <c r="M1102" s="17">
        <v>0.113</v>
      </c>
      <c r="N1102" s="17">
        <v>564.20000000000005</v>
      </c>
      <c r="O1102" s="17">
        <v>54.66</v>
      </c>
      <c r="P1102" s="17">
        <v>509.5</v>
      </c>
      <c r="Q1102" s="17">
        <v>396.3</v>
      </c>
      <c r="R1102" s="17">
        <v>480</v>
      </c>
      <c r="S1102" s="17">
        <v>26.58</v>
      </c>
      <c r="T1102" s="17">
        <v>58.24</v>
      </c>
      <c r="U1102" s="17">
        <v>0.19</v>
      </c>
      <c r="V1102" s="17">
        <v>262.5</v>
      </c>
      <c r="W1102" s="17">
        <v>28.5</v>
      </c>
      <c r="X1102" s="17">
        <v>0.66100000000000003</v>
      </c>
      <c r="Y1102" s="17">
        <v>6.6130990000000001</v>
      </c>
      <c r="Z1102" s="7">
        <f t="shared" si="374"/>
        <v>27.54</v>
      </c>
      <c r="AA1102" s="7">
        <f t="shared" si="388"/>
        <v>300.69</v>
      </c>
      <c r="AB1102" s="2">
        <f t="shared" si="375"/>
        <v>541.48500000000001</v>
      </c>
      <c r="AC1102" s="42">
        <f t="shared" si="376"/>
        <v>4.1803983565198362</v>
      </c>
      <c r="AD1102" s="42">
        <f t="shared" si="377"/>
        <v>2.4346640028371529</v>
      </c>
      <c r="AE1102" s="42">
        <f t="shared" si="378"/>
        <v>0.86380997333037757</v>
      </c>
      <c r="AF1102" s="42">
        <f t="shared" si="379"/>
        <v>400.38446018604907</v>
      </c>
      <c r="AG1102" s="42">
        <f t="shared" si="380"/>
        <v>384.3690817786071</v>
      </c>
      <c r="AH1102" s="6">
        <f t="shared" si="381"/>
        <v>380.44799999999998</v>
      </c>
      <c r="AI1102" s="4">
        <v>29.5048621749423</v>
      </c>
      <c r="AJ1102" s="4">
        <f t="shared" si="389"/>
        <v>302.65486217494225</v>
      </c>
      <c r="AK1102" s="8">
        <f t="shared" si="382"/>
        <v>0.21167010285059532</v>
      </c>
      <c r="AL1102" s="8">
        <f t="shared" si="383"/>
        <v>457.0847303669147</v>
      </c>
      <c r="AM1102" s="8">
        <f t="shared" si="384"/>
        <v>1.1210932164632876</v>
      </c>
      <c r="AN1102" s="8">
        <f t="shared" si="385"/>
        <v>64.167379188008525</v>
      </c>
      <c r="AO1102" s="22">
        <f t="shared" si="386"/>
        <v>9.1224075069724284E-3</v>
      </c>
      <c r="AP1102" s="22">
        <f t="shared" si="387"/>
        <v>0.10087633436858287</v>
      </c>
      <c r="AQ1102" s="19">
        <f t="shared" si="390"/>
        <v>0.10087633436858287</v>
      </c>
      <c r="AX1102">
        <v>0.21499893167793438</v>
      </c>
      <c r="AY1102">
        <v>57.629310344827587</v>
      </c>
      <c r="AZ1102">
        <v>2.4012212643678161</v>
      </c>
      <c r="BA1102">
        <v>1.9449892241379312</v>
      </c>
      <c r="BB1102">
        <v>7.2155172413793096</v>
      </c>
      <c r="BC1102">
        <v>0.3006465517241379</v>
      </c>
      <c r="BD1102">
        <v>1.6443426724137933</v>
      </c>
      <c r="BE1102">
        <v>0.16443426724137933</v>
      </c>
      <c r="BF1102">
        <v>0</v>
      </c>
      <c r="BG1102">
        <v>27.54</v>
      </c>
      <c r="BH1102">
        <v>0.21816862450780777</v>
      </c>
      <c r="BI1102">
        <v>3.6798617793190114</v>
      </c>
      <c r="BJ1102">
        <v>2.1431515002753923</v>
      </c>
      <c r="BK1102">
        <v>0.4630383469119882</v>
      </c>
      <c r="BL1102">
        <v>1.2862176303110784E-3</v>
      </c>
      <c r="BP1102" s="50">
        <f t="shared" si="391"/>
        <v>0.21823396134821083</v>
      </c>
      <c r="BQ1102" s="50">
        <f t="shared" si="392"/>
        <v>6.5773706896551737E-2</v>
      </c>
      <c r="BR1102" s="50">
        <f t="shared" si="393"/>
        <v>0.46539288650250482</v>
      </c>
      <c r="BS1102" s="50">
        <f t="shared" si="394"/>
        <v>0.49577786927060946</v>
      </c>
      <c r="BT1102" s="50">
        <f t="shared" si="395"/>
        <v>1.2927580180625133E-3</v>
      </c>
      <c r="BU1102" s="50">
        <f t="shared" si="395"/>
        <v>1.3771607479739151E-3</v>
      </c>
    </row>
    <row r="1103" spans="1:73" x14ac:dyDescent="0.25">
      <c r="A1103" s="21">
        <v>43739.554861111108</v>
      </c>
      <c r="B1103" s="17">
        <v>338196</v>
      </c>
      <c r="C1103" s="17">
        <v>13.4</v>
      </c>
      <c r="D1103" s="17">
        <v>29.43</v>
      </c>
      <c r="E1103" s="17">
        <v>668.2</v>
      </c>
      <c r="F1103" s="17">
        <v>75.23</v>
      </c>
      <c r="G1103" s="17">
        <v>-105.2</v>
      </c>
      <c r="H1103" s="17">
        <v>-20.89</v>
      </c>
      <c r="I1103" s="17">
        <v>33.42</v>
      </c>
      <c r="J1103" s="17">
        <v>306.60000000000002</v>
      </c>
      <c r="K1103" s="17">
        <v>593</v>
      </c>
      <c r="L1103" s="17">
        <v>-84.3</v>
      </c>
      <c r="M1103" s="17">
        <v>0.113</v>
      </c>
      <c r="N1103" s="17">
        <v>563</v>
      </c>
      <c r="O1103" s="17">
        <v>54.34</v>
      </c>
      <c r="P1103" s="17">
        <v>508.7</v>
      </c>
      <c r="Q1103" s="17">
        <v>395.6</v>
      </c>
      <c r="R1103" s="17">
        <v>480</v>
      </c>
      <c r="S1103" s="17">
        <v>26.6</v>
      </c>
      <c r="T1103" s="17">
        <v>59.1</v>
      </c>
      <c r="U1103" s="17">
        <v>7.4999999999999997E-2</v>
      </c>
      <c r="V1103" s="17">
        <v>217.5</v>
      </c>
      <c r="W1103" s="17">
        <v>29</v>
      </c>
      <c r="X1103" s="17">
        <v>0.66100000000000003</v>
      </c>
      <c r="Y1103" s="17">
        <v>6.6143039999999997</v>
      </c>
      <c r="Z1103" s="7">
        <f t="shared" si="374"/>
        <v>27.8</v>
      </c>
      <c r="AA1103" s="7">
        <f t="shared" si="388"/>
        <v>300.95</v>
      </c>
      <c r="AB1103" s="2">
        <f t="shared" si="375"/>
        <v>541.24200000000008</v>
      </c>
      <c r="AC1103" s="42">
        <f t="shared" si="376"/>
        <v>4.3683654100214238</v>
      </c>
      <c r="AD1103" s="42">
        <f t="shared" si="377"/>
        <v>2.5817039573226617</v>
      </c>
      <c r="AE1103" s="42">
        <f t="shared" si="378"/>
        <v>0.87097637726872135</v>
      </c>
      <c r="AF1103" s="42">
        <f t="shared" si="379"/>
        <v>405.10427450231361</v>
      </c>
      <c r="AG1103" s="42">
        <f t="shared" si="380"/>
        <v>388.90010352222106</v>
      </c>
      <c r="AH1103" s="6">
        <f t="shared" si="381"/>
        <v>379.77600000000001</v>
      </c>
      <c r="AI1103" s="4">
        <v>30.212262449372702</v>
      </c>
      <c r="AJ1103" s="4">
        <f t="shared" si="389"/>
        <v>303.36226244937268</v>
      </c>
      <c r="AK1103" s="8">
        <f t="shared" si="382"/>
        <v>0.21221965714907826</v>
      </c>
      <c r="AL1103" s="8">
        <f t="shared" si="383"/>
        <v>461.42301330701764</v>
      </c>
      <c r="AM1103" s="8">
        <f t="shared" si="384"/>
        <v>0.7043614129124337</v>
      </c>
      <c r="AN1103" s="8">
        <f t="shared" si="385"/>
        <v>49.494916623847175</v>
      </c>
      <c r="AO1103" s="22">
        <f t="shared" si="386"/>
        <v>9.3368564536556262E-3</v>
      </c>
      <c r="AP1103" s="22">
        <f t="shared" si="387"/>
        <v>0.10324772850265003</v>
      </c>
      <c r="AQ1103" s="19">
        <f t="shared" si="390"/>
        <v>0.10324772850265003</v>
      </c>
      <c r="AX1103">
        <v>0.21785877242715079</v>
      </c>
      <c r="AY1103">
        <v>57.603448275862071</v>
      </c>
      <c r="AZ1103">
        <v>2.4001436781609198</v>
      </c>
      <c r="BA1103">
        <v>1.9441163793103451</v>
      </c>
      <c r="BB1103">
        <v>7.2758620689655151</v>
      </c>
      <c r="BC1103">
        <v>0.30316091954022978</v>
      </c>
      <c r="BD1103">
        <v>1.6409554597701153</v>
      </c>
      <c r="BE1103">
        <v>0.16409554597701154</v>
      </c>
      <c r="BF1103">
        <v>0</v>
      </c>
      <c r="BG1103">
        <v>27.8</v>
      </c>
      <c r="BH1103">
        <v>8.6119193884660952E-2</v>
      </c>
      <c r="BI1103">
        <v>3.7361349407572058</v>
      </c>
      <c r="BJ1103">
        <v>2.2080557499875089</v>
      </c>
      <c r="BK1103">
        <v>0.46250146676552434</v>
      </c>
      <c r="BL1103">
        <v>1.284726296570901E-3</v>
      </c>
      <c r="BP1103" s="50">
        <f t="shared" si="391"/>
        <v>8.61449847427148E-2</v>
      </c>
      <c r="BQ1103" s="50">
        <f t="shared" si="392"/>
        <v>6.5638218390804609E-2</v>
      </c>
      <c r="BR1103" s="50">
        <f t="shared" si="393"/>
        <v>0.46342734788632151</v>
      </c>
      <c r="BS1103" s="50">
        <f t="shared" si="394"/>
        <v>0.49407170051597937</v>
      </c>
      <c r="BT1103" s="50">
        <f t="shared" si="395"/>
        <v>1.2872981885731153E-3</v>
      </c>
      <c r="BU1103" s="50">
        <f t="shared" si="395"/>
        <v>1.372421390322165E-3</v>
      </c>
    </row>
    <row r="1104" spans="1:73" x14ac:dyDescent="0.25">
      <c r="A1104" s="21">
        <v>43739.554861111108</v>
      </c>
      <c r="B1104" s="17">
        <v>338197</v>
      </c>
      <c r="C1104" s="17">
        <v>13.4</v>
      </c>
      <c r="D1104" s="17">
        <v>29.43</v>
      </c>
      <c r="E1104" s="17">
        <v>668</v>
      </c>
      <c r="F1104" s="17">
        <v>75.319999999999993</v>
      </c>
      <c r="G1104" s="17">
        <v>-105.7</v>
      </c>
      <c r="H1104" s="17">
        <v>-20.89</v>
      </c>
      <c r="I1104" s="17">
        <v>33.450000000000003</v>
      </c>
      <c r="J1104" s="17">
        <v>306.60000000000002</v>
      </c>
      <c r="K1104" s="17">
        <v>592.70000000000005</v>
      </c>
      <c r="L1104" s="17">
        <v>-84.8</v>
      </c>
      <c r="M1104" s="17">
        <v>0.113</v>
      </c>
      <c r="N1104" s="17">
        <v>562.29999999999995</v>
      </c>
      <c r="O1104" s="17">
        <v>54.43</v>
      </c>
      <c r="P1104" s="17">
        <v>507.9</v>
      </c>
      <c r="Q1104" s="17">
        <v>395.4</v>
      </c>
      <c r="R1104" s="17">
        <v>480.2</v>
      </c>
      <c r="S1104" s="17">
        <v>26.64</v>
      </c>
      <c r="T1104" s="17">
        <v>59.31</v>
      </c>
      <c r="U1104" s="17">
        <v>0.85499999999999998</v>
      </c>
      <c r="V1104" s="17">
        <v>124.5</v>
      </c>
      <c r="W1104" s="17">
        <v>28.4</v>
      </c>
      <c r="X1104" s="17">
        <v>0.66200000000000003</v>
      </c>
      <c r="Y1104" s="17">
        <v>6.6166799999999997</v>
      </c>
      <c r="Z1104" s="7">
        <f t="shared" si="374"/>
        <v>27.52</v>
      </c>
      <c r="AA1104" s="7">
        <f t="shared" si="388"/>
        <v>300.66999999999996</v>
      </c>
      <c r="AB1104" s="2">
        <f t="shared" si="375"/>
        <v>541.08000000000004</v>
      </c>
      <c r="AC1104" s="42">
        <f t="shared" si="376"/>
        <v>4.1167109756935787</v>
      </c>
      <c r="AD1104" s="42">
        <f t="shared" si="377"/>
        <v>2.4416212796838614</v>
      </c>
      <c r="AE1104" s="42">
        <f t="shared" si="378"/>
        <v>0.86417074520871351</v>
      </c>
      <c r="AF1104" s="42">
        <f t="shared" si="379"/>
        <v>400.44512347553353</v>
      </c>
      <c r="AG1104" s="42">
        <f t="shared" si="380"/>
        <v>384.42731853651219</v>
      </c>
      <c r="AH1104" s="6">
        <f t="shared" si="381"/>
        <v>379.58399999999995</v>
      </c>
      <c r="AI1104" s="4">
        <v>29.2656143950305</v>
      </c>
      <c r="AJ1104" s="4">
        <f t="shared" si="389"/>
        <v>302.4156143950305</v>
      </c>
      <c r="AK1104" s="8">
        <f t="shared" si="382"/>
        <v>0.21162786878410733</v>
      </c>
      <c r="AL1104" s="8">
        <f t="shared" si="383"/>
        <v>455.61233747479241</v>
      </c>
      <c r="AM1104" s="8">
        <f t="shared" si="384"/>
        <v>2.378197847110286</v>
      </c>
      <c r="AN1104" s="8">
        <f t="shared" si="385"/>
        <v>120.93075961974354</v>
      </c>
      <c r="AO1104" s="22">
        <f t="shared" si="386"/>
        <v>7.8346913537201551E-3</v>
      </c>
      <c r="AP1104" s="22">
        <f t="shared" si="387"/>
        <v>8.6636662971748588E-2</v>
      </c>
      <c r="AQ1104" s="19">
        <f t="shared" si="390"/>
        <v>8.6636662971748588E-2</v>
      </c>
      <c r="AX1104">
        <v>0.21478025723749158</v>
      </c>
      <c r="AY1104">
        <v>57.586206896551722</v>
      </c>
      <c r="AZ1104">
        <v>2.3994252873563218</v>
      </c>
      <c r="BA1104">
        <v>1.9435344827586207</v>
      </c>
      <c r="BB1104">
        <v>7.3103448275862082</v>
      </c>
      <c r="BC1104">
        <v>0.30459770114942536</v>
      </c>
      <c r="BD1104">
        <v>1.6389367816091953</v>
      </c>
      <c r="BE1104">
        <v>0.16389367816091954</v>
      </c>
      <c r="BF1104">
        <v>0</v>
      </c>
      <c r="BG1104">
        <v>27.52</v>
      </c>
      <c r="BH1104">
        <v>0.9817588102851349</v>
      </c>
      <c r="BI1104">
        <v>3.6755638084047644</v>
      </c>
      <c r="BJ1104">
        <v>2.1799768947648657</v>
      </c>
      <c r="BK1104">
        <v>0.46575109544094601</v>
      </c>
      <c r="BL1104">
        <v>1.2937530428915166E-3</v>
      </c>
      <c r="BP1104" s="50">
        <f t="shared" si="391"/>
        <v>0.98205282606694877</v>
      </c>
      <c r="BQ1104" s="50">
        <f t="shared" si="392"/>
        <v>6.5557471264367811E-2</v>
      </c>
      <c r="BR1104" s="50">
        <f t="shared" si="393"/>
        <v>0.47597923539283138</v>
      </c>
      <c r="BS1104" s="50">
        <f t="shared" si="394"/>
        <v>0.505015807214095</v>
      </c>
      <c r="BT1104" s="50">
        <f t="shared" si="395"/>
        <v>1.3221645427578651E-3</v>
      </c>
      <c r="BU1104" s="50">
        <f t="shared" si="395"/>
        <v>1.4028216867058194E-3</v>
      </c>
    </row>
    <row r="1105" spans="1:73" x14ac:dyDescent="0.25">
      <c r="A1105" s="21">
        <v>43739.554861111108</v>
      </c>
      <c r="B1105" s="17">
        <v>338198</v>
      </c>
      <c r="C1105" s="17">
        <v>13.4</v>
      </c>
      <c r="D1105" s="17">
        <v>29.43</v>
      </c>
      <c r="E1105" s="17">
        <v>668.1</v>
      </c>
      <c r="F1105" s="17">
        <v>75.61</v>
      </c>
      <c r="G1105" s="17">
        <v>-106.9</v>
      </c>
      <c r="H1105" s="17">
        <v>-21.75</v>
      </c>
      <c r="I1105" s="17">
        <v>33.479999999999997</v>
      </c>
      <c r="J1105" s="17">
        <v>306.60000000000002</v>
      </c>
      <c r="K1105" s="17">
        <v>592.5</v>
      </c>
      <c r="L1105" s="17">
        <v>-85.2</v>
      </c>
      <c r="M1105" s="17">
        <v>0.113</v>
      </c>
      <c r="N1105" s="17">
        <v>561.1</v>
      </c>
      <c r="O1105" s="17">
        <v>53.86</v>
      </c>
      <c r="P1105" s="17">
        <v>507.3</v>
      </c>
      <c r="Q1105" s="17">
        <v>394.3</v>
      </c>
      <c r="R1105" s="17">
        <v>479.5</v>
      </c>
      <c r="S1105" s="17">
        <v>26.66</v>
      </c>
      <c r="T1105" s="17">
        <v>56.58</v>
      </c>
      <c r="U1105" s="17">
        <v>0.17499999999999999</v>
      </c>
      <c r="V1105" s="17">
        <v>219.5</v>
      </c>
      <c r="W1105" s="17">
        <v>27.7</v>
      </c>
      <c r="X1105" s="17">
        <v>0.66200000000000003</v>
      </c>
      <c r="Y1105" s="17">
        <v>6.6232480000000002</v>
      </c>
      <c r="Z1105" s="7">
        <f t="shared" si="374"/>
        <v>27.18</v>
      </c>
      <c r="AA1105" s="7">
        <f t="shared" si="388"/>
        <v>300.33</v>
      </c>
      <c r="AB1105" s="2">
        <f t="shared" si="375"/>
        <v>541.16100000000006</v>
      </c>
      <c r="AC1105" s="42">
        <f t="shared" si="376"/>
        <v>3.9991870610466869</v>
      </c>
      <c r="AD1105" s="42">
        <f t="shared" si="377"/>
        <v>2.2627400391402155</v>
      </c>
      <c r="AE1105" s="42">
        <f t="shared" si="378"/>
        <v>0.85495761946049809</v>
      </c>
      <c r="AF1105" s="42">
        <f t="shared" si="379"/>
        <v>394.38692676397631</v>
      </c>
      <c r="AG1105" s="42">
        <f t="shared" si="380"/>
        <v>378.61144969341723</v>
      </c>
      <c r="AH1105" s="6">
        <f t="shared" si="381"/>
        <v>378.52800000000002</v>
      </c>
      <c r="AI1105" s="4">
        <v>28.7836036163466</v>
      </c>
      <c r="AJ1105" s="4">
        <f t="shared" si="389"/>
        <v>301.9336036163466</v>
      </c>
      <c r="AK1105" s="8">
        <f t="shared" si="382"/>
        <v>0.21091074894673914</v>
      </c>
      <c r="AL1105" s="8">
        <f t="shared" si="383"/>
        <v>452.69462794973418</v>
      </c>
      <c r="AM1105" s="8">
        <f t="shared" si="384"/>
        <v>1.0759298304257578</v>
      </c>
      <c r="AN1105" s="8">
        <f t="shared" si="385"/>
        <v>50.259881488883281</v>
      </c>
      <c r="AO1105" s="22">
        <f t="shared" si="386"/>
        <v>9.4879040547420201E-3</v>
      </c>
      <c r="AP1105" s="22">
        <f t="shared" si="387"/>
        <v>0.10491802532956962</v>
      </c>
      <c r="AQ1105" s="19">
        <f t="shared" si="390"/>
        <v>0.10491802532956962</v>
      </c>
      <c r="AX1105">
        <v>0.2110912972689338</v>
      </c>
      <c r="AY1105">
        <v>57.594827586206897</v>
      </c>
      <c r="AZ1105">
        <v>2.3997844827586206</v>
      </c>
      <c r="BA1105">
        <v>1.9438254310344827</v>
      </c>
      <c r="BB1105">
        <v>7.3448275862068959</v>
      </c>
      <c r="BC1105">
        <v>0.30603448275862066</v>
      </c>
      <c r="BD1105">
        <v>1.6377909482758621</v>
      </c>
      <c r="BE1105">
        <v>0.16377909482758624</v>
      </c>
      <c r="BF1105">
        <v>0</v>
      </c>
      <c r="BG1105">
        <v>27.18</v>
      </c>
      <c r="BH1105">
        <v>0.20094478573087557</v>
      </c>
      <c r="BI1105">
        <v>3.6031641455027672</v>
      </c>
      <c r="BJ1105">
        <v>2.0386702735254656</v>
      </c>
      <c r="BK1105">
        <v>0.45933059661009551</v>
      </c>
      <c r="BL1105">
        <v>1.2759183239169319E-3</v>
      </c>
      <c r="BP1105" s="50">
        <f t="shared" si="391"/>
        <v>0.20100496439966786</v>
      </c>
      <c r="BQ1105" s="50">
        <f t="shared" si="392"/>
        <v>6.5511637931034483E-2</v>
      </c>
      <c r="BR1105" s="50">
        <f t="shared" si="393"/>
        <v>0.46151401684491522</v>
      </c>
      <c r="BS1105" s="50">
        <f t="shared" si="394"/>
        <v>0.49167066081328925</v>
      </c>
      <c r="BT1105" s="50">
        <f t="shared" si="395"/>
        <v>1.2819833801247646E-3</v>
      </c>
      <c r="BU1105" s="50">
        <f t="shared" si="395"/>
        <v>1.3657518355924701E-3</v>
      </c>
    </row>
    <row r="1106" spans="1:73" x14ac:dyDescent="0.25">
      <c r="A1106" s="21">
        <v>43739.554861111108</v>
      </c>
      <c r="B1106" s="17">
        <v>338199</v>
      </c>
      <c r="C1106" s="17">
        <v>13.39</v>
      </c>
      <c r="D1106" s="17">
        <v>29.44</v>
      </c>
      <c r="E1106" s="17">
        <v>668.4</v>
      </c>
      <c r="F1106" s="17">
        <v>75.47</v>
      </c>
      <c r="G1106" s="17">
        <v>-106.9</v>
      </c>
      <c r="H1106" s="17">
        <v>-24.06</v>
      </c>
      <c r="I1106" s="17">
        <v>33.5</v>
      </c>
      <c r="J1106" s="17">
        <v>306.60000000000002</v>
      </c>
      <c r="K1106" s="17">
        <v>592.9</v>
      </c>
      <c r="L1106" s="17">
        <v>-82.8</v>
      </c>
      <c r="M1106" s="17">
        <v>0.113</v>
      </c>
      <c r="N1106" s="17">
        <v>561.5</v>
      </c>
      <c r="O1106" s="17">
        <v>51.41</v>
      </c>
      <c r="P1106" s="17">
        <v>510.1</v>
      </c>
      <c r="Q1106" s="17">
        <v>394.5</v>
      </c>
      <c r="R1106" s="17">
        <v>477.3</v>
      </c>
      <c r="S1106" s="17">
        <v>26.67</v>
      </c>
      <c r="T1106" s="17">
        <v>55.32</v>
      </c>
      <c r="U1106" s="17">
        <v>0.41499999999999998</v>
      </c>
      <c r="V1106" s="17">
        <v>218.5</v>
      </c>
      <c r="W1106" s="17">
        <v>27.4</v>
      </c>
      <c r="X1106" s="17">
        <v>0.66300000000000003</v>
      </c>
      <c r="Y1106" s="17">
        <v>6.6249989999999999</v>
      </c>
      <c r="Z1106" s="7">
        <f t="shared" si="374"/>
        <v>27.035</v>
      </c>
      <c r="AA1106" s="7">
        <f t="shared" si="388"/>
        <v>300.185</v>
      </c>
      <c r="AB1106" s="2">
        <f t="shared" si="375"/>
        <v>541.404</v>
      </c>
      <c r="AC1106" s="42">
        <f t="shared" si="376"/>
        <v>3.8299528744329043</v>
      </c>
      <c r="AD1106" s="42">
        <f t="shared" si="377"/>
        <v>2.1187299301362827</v>
      </c>
      <c r="AE1106" s="42">
        <f t="shared" si="378"/>
        <v>0.84701408600470673</v>
      </c>
      <c r="AF1106" s="42">
        <f t="shared" si="379"/>
        <v>389.96860069084056</v>
      </c>
      <c r="AG1106" s="42">
        <f t="shared" si="380"/>
        <v>374.36985666320692</v>
      </c>
      <c r="AH1106" s="6">
        <f t="shared" si="381"/>
        <v>378.71999999999997</v>
      </c>
      <c r="AI1106" s="4">
        <v>28.102299097952201</v>
      </c>
      <c r="AJ1106" s="4">
        <f t="shared" si="389"/>
        <v>301.25229909795218</v>
      </c>
      <c r="AK1106" s="8">
        <f t="shared" si="382"/>
        <v>0.21060541185866849</v>
      </c>
      <c r="AL1106" s="8">
        <f t="shared" si="383"/>
        <v>448.53556904115385</v>
      </c>
      <c r="AM1106" s="8">
        <f t="shared" si="384"/>
        <v>1.6568720529962477</v>
      </c>
      <c r="AN1106" s="8">
        <f t="shared" si="385"/>
        <v>51.512852526152791</v>
      </c>
      <c r="AO1106" s="22">
        <f t="shared" si="386"/>
        <v>9.5639714834752556E-3</v>
      </c>
      <c r="AP1106" s="22">
        <f t="shared" si="387"/>
        <v>0.10575918522837784</v>
      </c>
      <c r="AQ1106" s="19">
        <f t="shared" si="390"/>
        <v>0.10575918522837784</v>
      </c>
      <c r="AX1106">
        <v>0.20953434917565048</v>
      </c>
      <c r="AY1106">
        <v>57.620689655172413</v>
      </c>
      <c r="AZ1106">
        <v>2.4008620689655173</v>
      </c>
      <c r="BA1106">
        <v>1.9446982758620692</v>
      </c>
      <c r="BB1106">
        <v>7.1379310344827598</v>
      </c>
      <c r="BC1106">
        <v>0.29741379310344834</v>
      </c>
      <c r="BD1106">
        <v>1.6472844827586208</v>
      </c>
      <c r="BE1106">
        <v>0.16472844827586208</v>
      </c>
      <c r="BF1106">
        <v>0</v>
      </c>
      <c r="BG1106">
        <v>27.035</v>
      </c>
      <c r="BH1106">
        <v>0.47652620616179064</v>
      </c>
      <c r="BI1106">
        <v>3.5726676307517486</v>
      </c>
      <c r="BJ1106">
        <v>1.9763997333318672</v>
      </c>
      <c r="BK1106">
        <v>0.46388880630343859</v>
      </c>
      <c r="BL1106">
        <v>1.2885800175095516E-3</v>
      </c>
      <c r="BP1106" s="50">
        <f t="shared" si="391"/>
        <v>0.47666891557635521</v>
      </c>
      <c r="BQ1106" s="50">
        <f t="shared" si="392"/>
        <v>6.5891379310344833E-2</v>
      </c>
      <c r="BR1106" s="50">
        <f t="shared" si="393"/>
        <v>0.46906582664696567</v>
      </c>
      <c r="BS1106" s="50">
        <f t="shared" si="394"/>
        <v>0.49887268093465775</v>
      </c>
      <c r="BT1106" s="50">
        <f t="shared" si="395"/>
        <v>1.3029606295749047E-3</v>
      </c>
      <c r="BU1106" s="50">
        <f t="shared" si="395"/>
        <v>1.3857574470407159E-3</v>
      </c>
    </row>
    <row r="1107" spans="1:73" x14ac:dyDescent="0.25">
      <c r="A1107" s="21">
        <v>43739.554861111108</v>
      </c>
      <c r="B1107" s="17">
        <v>338200</v>
      </c>
      <c r="C1107" s="17">
        <v>13.4</v>
      </c>
      <c r="D1107" s="17">
        <v>29.44</v>
      </c>
      <c r="E1107" s="17">
        <v>668</v>
      </c>
      <c r="F1107" s="17">
        <v>75.010000000000005</v>
      </c>
      <c r="G1107" s="17">
        <v>-106.4</v>
      </c>
      <c r="H1107" s="17">
        <v>-23.89</v>
      </c>
      <c r="I1107" s="17">
        <v>33.51</v>
      </c>
      <c r="J1107" s="17">
        <v>306.7</v>
      </c>
      <c r="K1107" s="17">
        <v>593</v>
      </c>
      <c r="L1107" s="17">
        <v>-82.5</v>
      </c>
      <c r="M1107" s="17">
        <v>0.112</v>
      </c>
      <c r="N1107" s="17">
        <v>561.6</v>
      </c>
      <c r="O1107" s="17">
        <v>51.13</v>
      </c>
      <c r="P1107" s="17">
        <v>510.5</v>
      </c>
      <c r="Q1107" s="17">
        <v>395.1</v>
      </c>
      <c r="R1107" s="17">
        <v>477.6</v>
      </c>
      <c r="S1107" s="17">
        <v>26.69</v>
      </c>
      <c r="T1107" s="17">
        <v>57.31</v>
      </c>
      <c r="U1107" s="17">
        <v>0.47</v>
      </c>
      <c r="V1107" s="17">
        <v>299</v>
      </c>
      <c r="W1107" s="17">
        <v>28.2</v>
      </c>
      <c r="X1107" s="17">
        <v>0.66200000000000003</v>
      </c>
      <c r="Y1107" s="17">
        <v>6.6194369999999996</v>
      </c>
      <c r="Z1107" s="7">
        <f t="shared" si="374"/>
        <v>27.445</v>
      </c>
      <c r="AA1107" s="7">
        <f t="shared" si="388"/>
        <v>300.59499999999997</v>
      </c>
      <c r="AB1107" s="2">
        <f t="shared" si="375"/>
        <v>541.08000000000004</v>
      </c>
      <c r="AC1107" s="42">
        <f t="shared" si="376"/>
        <v>3.8143859709748713</v>
      </c>
      <c r="AD1107" s="42">
        <f t="shared" si="377"/>
        <v>2.1860245999656986</v>
      </c>
      <c r="AE1107" s="42">
        <f t="shared" si="378"/>
        <v>0.85064377410089742</v>
      </c>
      <c r="AF1107" s="42">
        <f t="shared" si="379"/>
        <v>393.7837552320475</v>
      </c>
      <c r="AG1107" s="42">
        <f t="shared" si="380"/>
        <v>378.0324050227656</v>
      </c>
      <c r="AH1107" s="6">
        <f t="shared" si="381"/>
        <v>379.29599999999999</v>
      </c>
      <c r="AI1107" s="4">
        <v>28.080243001240799</v>
      </c>
      <c r="AJ1107" s="4">
        <f t="shared" si="389"/>
        <v>301.23024300124075</v>
      </c>
      <c r="AK1107" s="8">
        <f t="shared" si="382"/>
        <v>0.2114695410695934</v>
      </c>
      <c r="AL1107" s="8">
        <f t="shared" si="383"/>
        <v>448.32058536499397</v>
      </c>
      <c r="AM1107" s="8">
        <f t="shared" si="384"/>
        <v>1.7632498404933996</v>
      </c>
      <c r="AN1107" s="8">
        <f t="shared" si="385"/>
        <v>32.628283473437904</v>
      </c>
      <c r="AO1107" s="22">
        <f t="shared" si="386"/>
        <v>1.0004553388165961E-2</v>
      </c>
      <c r="AP1107" s="22">
        <f t="shared" si="387"/>
        <v>0.110631176257101</v>
      </c>
      <c r="AQ1107" s="19">
        <f t="shared" si="390"/>
        <v>0.110631176257101</v>
      </c>
      <c r="AX1107">
        <v>0.21396189237221436</v>
      </c>
      <c r="AY1107">
        <v>57.586206896551722</v>
      </c>
      <c r="AZ1107">
        <v>2.3994252873563218</v>
      </c>
      <c r="BA1107">
        <v>1.9435344827586207</v>
      </c>
      <c r="BB1107">
        <v>7.112068965517242</v>
      </c>
      <c r="BC1107">
        <v>0.29633620689655177</v>
      </c>
      <c r="BD1107">
        <v>1.6471982758620689</v>
      </c>
      <c r="BE1107">
        <v>0.1647198275862069</v>
      </c>
      <c r="BF1107">
        <v>0</v>
      </c>
      <c r="BG1107">
        <v>27.445</v>
      </c>
      <c r="BH1107">
        <v>0.53968028167720861</v>
      </c>
      <c r="BI1107">
        <v>3.6594853233178872</v>
      </c>
      <c r="BJ1107">
        <v>2.0972510387934813</v>
      </c>
      <c r="BK1107">
        <v>0.46601449488268171</v>
      </c>
      <c r="BL1107">
        <v>1.2944847080074492E-3</v>
      </c>
      <c r="BP1107" s="50">
        <f t="shared" si="391"/>
        <v>0.53984190438767943</v>
      </c>
      <c r="BQ1107" s="50">
        <f t="shared" si="392"/>
        <v>6.5887931034482761E-2</v>
      </c>
      <c r="BR1107" s="50">
        <f t="shared" si="393"/>
        <v>0.47179352100926342</v>
      </c>
      <c r="BS1107" s="50">
        <f t="shared" si="394"/>
        <v>0.50165622082910777</v>
      </c>
      <c r="BT1107" s="50">
        <f t="shared" si="395"/>
        <v>1.310537558359065E-3</v>
      </c>
      <c r="BU1107" s="50">
        <f t="shared" si="395"/>
        <v>1.3934895023030771E-3</v>
      </c>
    </row>
    <row r="1108" spans="1:73" x14ac:dyDescent="0.25">
      <c r="A1108" s="21">
        <v>43739.555555555555</v>
      </c>
      <c r="B1108" s="17">
        <v>338201</v>
      </c>
      <c r="C1108" s="17">
        <v>13.39</v>
      </c>
      <c r="D1108" s="17">
        <v>29.44</v>
      </c>
      <c r="E1108" s="17">
        <v>667.2</v>
      </c>
      <c r="F1108" s="17">
        <v>74.95</v>
      </c>
      <c r="G1108" s="17">
        <v>-105.4</v>
      </c>
      <c r="H1108" s="17">
        <v>-23.07</v>
      </c>
      <c r="I1108" s="17">
        <v>33.53</v>
      </c>
      <c r="J1108" s="17">
        <v>306.7</v>
      </c>
      <c r="K1108" s="17">
        <v>592.20000000000005</v>
      </c>
      <c r="L1108" s="17">
        <v>-82.4</v>
      </c>
      <c r="M1108" s="17">
        <v>0.112</v>
      </c>
      <c r="N1108" s="17">
        <v>561.70000000000005</v>
      </c>
      <c r="O1108" s="17">
        <v>51.88</v>
      </c>
      <c r="P1108" s="17">
        <v>509.9</v>
      </c>
      <c r="Q1108" s="17">
        <v>396.2</v>
      </c>
      <c r="R1108" s="17">
        <v>478.5</v>
      </c>
      <c r="S1108" s="17">
        <v>26.69</v>
      </c>
      <c r="T1108" s="17">
        <v>56.23</v>
      </c>
      <c r="U1108" s="17">
        <v>0.6</v>
      </c>
      <c r="V1108" s="17">
        <v>322.5</v>
      </c>
      <c r="W1108" s="17">
        <v>28.1</v>
      </c>
      <c r="X1108" s="17">
        <v>0.66100000000000003</v>
      </c>
      <c r="Y1108" s="17">
        <v>6.6131479999999998</v>
      </c>
      <c r="Z1108" s="7">
        <f t="shared" si="374"/>
        <v>27.395000000000003</v>
      </c>
      <c r="AA1108" s="7">
        <f t="shared" si="388"/>
        <v>300.54499999999996</v>
      </c>
      <c r="AB1108" s="2">
        <f t="shared" si="375"/>
        <v>540.43200000000002</v>
      </c>
      <c r="AC1108" s="42">
        <f t="shared" si="376"/>
        <v>3.7090732682048659</v>
      </c>
      <c r="AD1108" s="42">
        <f t="shared" si="377"/>
        <v>2.0856118987115959</v>
      </c>
      <c r="AE1108" s="42">
        <f t="shared" si="378"/>
        <v>0.84496316575155905</v>
      </c>
      <c r="AF1108" s="42">
        <f t="shared" si="379"/>
        <v>390.89387476452879</v>
      </c>
      <c r="AG1108" s="42">
        <f t="shared" si="380"/>
        <v>375.25811977394761</v>
      </c>
      <c r="AH1108" s="6">
        <f t="shared" si="381"/>
        <v>380.35199999999998</v>
      </c>
      <c r="AI1108" s="4">
        <v>27.643259138217498</v>
      </c>
      <c r="AJ1108" s="4">
        <f t="shared" si="389"/>
        <v>300.79325913821748</v>
      </c>
      <c r="AK1108" s="8">
        <f t="shared" si="382"/>
        <v>0.21136403314305077</v>
      </c>
      <c r="AL1108" s="8">
        <f t="shared" si="383"/>
        <v>445.64034866313006</v>
      </c>
      <c r="AM1108" s="8">
        <f t="shared" si="384"/>
        <v>1.992234925906079</v>
      </c>
      <c r="AN1108" s="8">
        <f t="shared" si="385"/>
        <v>14.407422017494554</v>
      </c>
      <c r="AO1108" s="22">
        <f t="shared" si="386"/>
        <v>1.0489703245913518E-2</v>
      </c>
      <c r="AP1108" s="22">
        <f t="shared" si="387"/>
        <v>0.1159960033854229</v>
      </c>
      <c r="AQ1108" s="19">
        <f t="shared" si="390"/>
        <v>0.1159960033854229</v>
      </c>
      <c r="AX1108">
        <v>0.21341777331313591</v>
      </c>
      <c r="AY1108">
        <v>57.517241379310349</v>
      </c>
      <c r="AZ1108">
        <v>2.396551724137931</v>
      </c>
      <c r="BA1108">
        <v>1.9412068965517242</v>
      </c>
      <c r="BB1108">
        <v>7.0948275862068977</v>
      </c>
      <c r="BC1108">
        <v>0.29561781609195409</v>
      </c>
      <c r="BD1108">
        <v>1.6455890804597701</v>
      </c>
      <c r="BE1108">
        <v>0.16455890804597703</v>
      </c>
      <c r="BF1108">
        <v>0</v>
      </c>
      <c r="BG1108">
        <v>27.395000000000003</v>
      </c>
      <c r="BH1108">
        <v>0.68895355107728762</v>
      </c>
      <c r="BI1108">
        <v>3.6488003906899129</v>
      </c>
      <c r="BJ1108">
        <v>2.0517204596849381</v>
      </c>
      <c r="BK1108">
        <v>0.46713951261743275</v>
      </c>
      <c r="BL1108">
        <v>1.2976097572706465E-3</v>
      </c>
      <c r="BP1108" s="50">
        <f t="shared" si="391"/>
        <v>0.6891598779417184</v>
      </c>
      <c r="BQ1108" s="50">
        <f t="shared" si="392"/>
        <v>6.5823563218390807E-2</v>
      </c>
      <c r="BR1108" s="50">
        <f t="shared" si="393"/>
        <v>0.47448834289713543</v>
      </c>
      <c r="BS1108" s="50">
        <f t="shared" si="394"/>
        <v>0.50405832009237328</v>
      </c>
      <c r="BT1108" s="50">
        <f t="shared" si="395"/>
        <v>1.3180231747142652E-3</v>
      </c>
      <c r="BU1108" s="50">
        <f t="shared" si="395"/>
        <v>1.4001620002565924E-3</v>
      </c>
    </row>
    <row r="1109" spans="1:73" x14ac:dyDescent="0.25">
      <c r="A1109" s="21">
        <v>43739.555555555555</v>
      </c>
      <c r="B1109" s="17">
        <v>338202</v>
      </c>
      <c r="C1109" s="17">
        <v>13.41</v>
      </c>
      <c r="D1109" s="17">
        <v>29.45</v>
      </c>
      <c r="E1109" s="17">
        <v>667.5</v>
      </c>
      <c r="F1109" s="17">
        <v>74.959999999999994</v>
      </c>
      <c r="G1109" s="17">
        <v>-104.7</v>
      </c>
      <c r="H1109" s="17">
        <v>-21.63</v>
      </c>
      <c r="I1109" s="17">
        <v>33.549999999999997</v>
      </c>
      <c r="J1109" s="17">
        <v>306.7</v>
      </c>
      <c r="K1109" s="17">
        <v>592.6</v>
      </c>
      <c r="L1109" s="17">
        <v>-83.1</v>
      </c>
      <c r="M1109" s="17">
        <v>0.112</v>
      </c>
      <c r="N1109" s="17">
        <v>562.79999999999995</v>
      </c>
      <c r="O1109" s="17">
        <v>53.34</v>
      </c>
      <c r="P1109" s="17">
        <v>509.5</v>
      </c>
      <c r="Q1109" s="17">
        <v>396.9</v>
      </c>
      <c r="R1109" s="17">
        <v>480</v>
      </c>
      <c r="S1109" s="17">
        <v>26.69</v>
      </c>
      <c r="T1109" s="17">
        <v>57.67</v>
      </c>
      <c r="U1109" s="17">
        <v>0.8</v>
      </c>
      <c r="V1109" s="17">
        <v>331.5</v>
      </c>
      <c r="W1109" s="17">
        <v>27.5</v>
      </c>
      <c r="X1109" s="17">
        <v>0.66200000000000003</v>
      </c>
      <c r="Y1109" s="17">
        <v>6.6232990000000003</v>
      </c>
      <c r="Z1109" s="7">
        <f t="shared" si="374"/>
        <v>27.094999999999999</v>
      </c>
      <c r="AA1109" s="7">
        <f t="shared" si="388"/>
        <v>300.245</v>
      </c>
      <c r="AB1109" s="2">
        <f t="shared" si="375"/>
        <v>540.67500000000007</v>
      </c>
      <c r="AC1109" s="42">
        <f t="shared" si="376"/>
        <v>3.8715578127521031</v>
      </c>
      <c r="AD1109" s="42">
        <f t="shared" si="377"/>
        <v>2.2327273906141381</v>
      </c>
      <c r="AE1109" s="42">
        <f t="shared" si="378"/>
        <v>0.85336124356038989</v>
      </c>
      <c r="AF1109" s="42">
        <f t="shared" si="379"/>
        <v>393.20507004332177</v>
      </c>
      <c r="AG1109" s="42">
        <f t="shared" si="380"/>
        <v>377.47686724158888</v>
      </c>
      <c r="AH1109" s="6">
        <f t="shared" si="381"/>
        <v>381.02399999999994</v>
      </c>
      <c r="AI1109" s="4">
        <v>28.274839289176899</v>
      </c>
      <c r="AJ1109" s="4">
        <f t="shared" si="389"/>
        <v>301.42483928917687</v>
      </c>
      <c r="AK1109" s="8">
        <f t="shared" si="382"/>
        <v>0.21073172247299515</v>
      </c>
      <c r="AL1109" s="8">
        <f t="shared" si="383"/>
        <v>449.58381525978018</v>
      </c>
      <c r="AM1109" s="8">
        <f t="shared" si="384"/>
        <v>2.3004347415216975</v>
      </c>
      <c r="AN1109" s="8">
        <f t="shared" si="385"/>
        <v>79.062994044537774</v>
      </c>
      <c r="AO1109" s="22">
        <f t="shared" si="386"/>
        <v>8.9487228878107478E-3</v>
      </c>
      <c r="AP1109" s="22">
        <f t="shared" si="387"/>
        <v>9.8955715529329941E-2</v>
      </c>
      <c r="AQ1109" s="19">
        <f t="shared" si="390"/>
        <v>9.8955715529329941E-2</v>
      </c>
      <c r="AX1109">
        <v>0.21017742823885058</v>
      </c>
      <c r="AY1109">
        <v>57.543103448275865</v>
      </c>
      <c r="AZ1109">
        <v>2.3976293103448278</v>
      </c>
      <c r="BA1109">
        <v>1.9420797413793107</v>
      </c>
      <c r="BB1109">
        <v>7.1637931034482785</v>
      </c>
      <c r="BC1109">
        <v>0.29849137931034492</v>
      </c>
      <c r="BD1109">
        <v>1.6435883620689657</v>
      </c>
      <c r="BE1109">
        <v>0.16435883620689659</v>
      </c>
      <c r="BF1109">
        <v>0</v>
      </c>
      <c r="BG1109">
        <v>27.094999999999999</v>
      </c>
      <c r="BH1109">
        <v>0.91860473476971694</v>
      </c>
      <c r="BI1109">
        <v>3.5852595011961106</v>
      </c>
      <c r="BJ1109">
        <v>2.067619154339797</v>
      </c>
      <c r="BK1109">
        <v>0.46509945458191332</v>
      </c>
      <c r="BL1109">
        <v>1.2919429293942037E-3</v>
      </c>
      <c r="BP1109" s="50">
        <f t="shared" si="391"/>
        <v>0.91887983725562461</v>
      </c>
      <c r="BQ1109" s="50">
        <f t="shared" si="392"/>
        <v>6.5743534482758631E-2</v>
      </c>
      <c r="BR1109" s="50">
        <f t="shared" si="393"/>
        <v>0.47484055517628926</v>
      </c>
      <c r="BS1109" s="50">
        <f t="shared" si="394"/>
        <v>0.50388442029958869</v>
      </c>
      <c r="BT1109" s="50">
        <f t="shared" si="395"/>
        <v>1.3190015421563591E-3</v>
      </c>
      <c r="BU1109" s="50">
        <f t="shared" si="395"/>
        <v>1.3996789452766353E-3</v>
      </c>
    </row>
    <row r="1110" spans="1:73" x14ac:dyDescent="0.25">
      <c r="A1110" s="21">
        <v>43739.555555555555</v>
      </c>
      <c r="B1110" s="17">
        <v>338203</v>
      </c>
      <c r="C1110" s="17">
        <v>13.4</v>
      </c>
      <c r="D1110" s="17">
        <v>29.45</v>
      </c>
      <c r="E1110" s="17">
        <v>668.2</v>
      </c>
      <c r="F1110" s="17">
        <v>74.989999999999995</v>
      </c>
      <c r="G1110" s="17">
        <v>-104</v>
      </c>
      <c r="H1110" s="17">
        <v>-21.4</v>
      </c>
      <c r="I1110" s="17">
        <v>33.56</v>
      </c>
      <c r="J1110" s="17">
        <v>306.7</v>
      </c>
      <c r="K1110" s="17">
        <v>593.20000000000005</v>
      </c>
      <c r="L1110" s="17">
        <v>-82.6</v>
      </c>
      <c r="M1110" s="17">
        <v>0.112</v>
      </c>
      <c r="N1110" s="17">
        <v>564.20000000000005</v>
      </c>
      <c r="O1110" s="17">
        <v>53.59</v>
      </c>
      <c r="P1110" s="17">
        <v>510.6</v>
      </c>
      <c r="Q1110" s="17">
        <v>397.7</v>
      </c>
      <c r="R1110" s="17">
        <v>480.3</v>
      </c>
      <c r="S1110" s="17">
        <v>26.7</v>
      </c>
      <c r="T1110" s="17">
        <v>56.76</v>
      </c>
      <c r="U1110" s="17">
        <v>1.32</v>
      </c>
      <c r="V1110" s="17">
        <v>348</v>
      </c>
      <c r="W1110" s="17">
        <v>27.55</v>
      </c>
      <c r="X1110" s="17">
        <v>0.66300000000000003</v>
      </c>
      <c r="Y1110" s="17">
        <v>6.6278629999999996</v>
      </c>
      <c r="Z1110" s="7">
        <f t="shared" si="374"/>
        <v>27.125</v>
      </c>
      <c r="AA1110" s="7">
        <f t="shared" si="388"/>
        <v>300.27499999999998</v>
      </c>
      <c r="AB1110" s="2">
        <f t="shared" si="375"/>
        <v>541.24200000000008</v>
      </c>
      <c r="AC1110" s="42">
        <f t="shared" si="376"/>
        <v>3.9129251559212634</v>
      </c>
      <c r="AD1110" s="42">
        <f t="shared" si="377"/>
        <v>2.220976318500909</v>
      </c>
      <c r="AE1110" s="42">
        <f t="shared" si="378"/>
        <v>0.85270534735367842</v>
      </c>
      <c r="AF1110" s="42">
        <f t="shared" si="379"/>
        <v>393.05990779139211</v>
      </c>
      <c r="AG1110" s="42">
        <f t="shared" si="380"/>
        <v>377.33751147973641</v>
      </c>
      <c r="AH1110" s="6">
        <f t="shared" si="381"/>
        <v>381.79199999999997</v>
      </c>
      <c r="AI1110" s="4">
        <v>28.441724897625502</v>
      </c>
      <c r="AJ1110" s="4">
        <f t="shared" si="389"/>
        <v>301.59172489762545</v>
      </c>
      <c r="AK1110" s="8">
        <f t="shared" si="382"/>
        <v>0.21079489671444318</v>
      </c>
      <c r="AL1110" s="8">
        <f t="shared" si="383"/>
        <v>450.60334505616589</v>
      </c>
      <c r="AM1110" s="8">
        <f t="shared" si="384"/>
        <v>2.9549619286887605</v>
      </c>
      <c r="AN1110" s="8">
        <f t="shared" si="385"/>
        <v>113.34109970075198</v>
      </c>
      <c r="AO1110" s="22">
        <f t="shared" si="386"/>
        <v>8.1754866092719446E-3</v>
      </c>
      <c r="AP1110" s="22">
        <f t="shared" si="387"/>
        <v>9.0405205006731493E-2</v>
      </c>
      <c r="AQ1110" s="19">
        <f t="shared" si="390"/>
        <v>9.0405205006731493E-2</v>
      </c>
      <c r="AX1110">
        <v>0.21049958961170348</v>
      </c>
      <c r="AY1110">
        <v>57.603448275862071</v>
      </c>
      <c r="AZ1110">
        <v>2.4001436781609198</v>
      </c>
      <c r="BA1110">
        <v>1.9441163793103451</v>
      </c>
      <c r="BB1110">
        <v>7.1206896551724164</v>
      </c>
      <c r="BC1110">
        <v>0.29669540229885066</v>
      </c>
      <c r="BD1110">
        <v>1.6474209770114945</v>
      </c>
      <c r="BE1110">
        <v>0.16474209770114945</v>
      </c>
      <c r="BF1110">
        <v>0</v>
      </c>
      <c r="BG1110">
        <v>27.125</v>
      </c>
      <c r="BH1110">
        <v>1.5156978123700329</v>
      </c>
      <c r="BI1110">
        <v>3.591569918734633</v>
      </c>
      <c r="BJ1110">
        <v>2.0385750858737777</v>
      </c>
      <c r="BK1110">
        <v>0.47129002946402043</v>
      </c>
      <c r="BL1110">
        <v>1.30913897073339E-3</v>
      </c>
      <c r="BP1110" s="50">
        <f t="shared" si="391"/>
        <v>1.5161517314717805</v>
      </c>
      <c r="BQ1110" s="50">
        <f t="shared" si="392"/>
        <v>6.5896839080459776E-2</v>
      </c>
      <c r="BR1110" s="50">
        <f t="shared" si="393"/>
        <v>0.4870448777305168</v>
      </c>
      <c r="BS1110" s="50">
        <f t="shared" si="394"/>
        <v>0.51524856269423946</v>
      </c>
      <c r="BT1110" s="50">
        <f t="shared" si="395"/>
        <v>1.3529024381403246E-3</v>
      </c>
      <c r="BU1110" s="50">
        <f t="shared" si="395"/>
        <v>1.4312460074839984E-3</v>
      </c>
    </row>
    <row r="1111" spans="1:73" x14ac:dyDescent="0.25">
      <c r="A1111" s="21">
        <v>43739.555555555555</v>
      </c>
      <c r="B1111" s="17">
        <v>338204</v>
      </c>
      <c r="C1111" s="17">
        <v>13.4</v>
      </c>
      <c r="D1111" s="17">
        <v>29.45</v>
      </c>
      <c r="E1111" s="17">
        <v>668.1</v>
      </c>
      <c r="F1111" s="17">
        <v>75.09</v>
      </c>
      <c r="G1111" s="17">
        <v>-104.1</v>
      </c>
      <c r="H1111" s="17">
        <v>-20.63</v>
      </c>
      <c r="I1111" s="17">
        <v>33.56</v>
      </c>
      <c r="J1111" s="17">
        <v>306.7</v>
      </c>
      <c r="K1111" s="17">
        <v>593</v>
      </c>
      <c r="L1111" s="17">
        <v>-83.5</v>
      </c>
      <c r="M1111" s="17">
        <v>0.112</v>
      </c>
      <c r="N1111" s="17">
        <v>564</v>
      </c>
      <c r="O1111" s="17">
        <v>54.46</v>
      </c>
      <c r="P1111" s="17">
        <v>509.5</v>
      </c>
      <c r="Q1111" s="17">
        <v>397.6</v>
      </c>
      <c r="R1111" s="17">
        <v>481.1</v>
      </c>
      <c r="S1111" s="17">
        <v>26.71</v>
      </c>
      <c r="T1111" s="17">
        <v>58.53</v>
      </c>
      <c r="U1111" s="17">
        <v>1.155</v>
      </c>
      <c r="V1111" s="17">
        <v>341</v>
      </c>
      <c r="W1111" s="17">
        <v>27.9</v>
      </c>
      <c r="X1111" s="17">
        <v>0.66300000000000003</v>
      </c>
      <c r="Y1111" s="17">
        <v>6.626709</v>
      </c>
      <c r="Z1111" s="7">
        <f t="shared" si="374"/>
        <v>27.305</v>
      </c>
      <c r="AA1111" s="7">
        <f t="shared" si="388"/>
        <v>300.45499999999998</v>
      </c>
      <c r="AB1111" s="2">
        <f t="shared" si="375"/>
        <v>541.16100000000006</v>
      </c>
      <c r="AC1111" s="42">
        <f t="shared" si="376"/>
        <v>3.9433900779194286</v>
      </c>
      <c r="AD1111" s="42">
        <f t="shared" si="377"/>
        <v>2.3080662126062417</v>
      </c>
      <c r="AE1111" s="42">
        <f t="shared" si="378"/>
        <v>0.8573348726233061</v>
      </c>
      <c r="AF1111" s="42">
        <f t="shared" si="379"/>
        <v>396.14236582860747</v>
      </c>
      <c r="AG1111" s="42">
        <f t="shared" si="380"/>
        <v>380.29667119546315</v>
      </c>
      <c r="AH1111" s="6">
        <f t="shared" si="381"/>
        <v>381.69600000000003</v>
      </c>
      <c r="AI1111" s="4">
        <v>28.5795235901391</v>
      </c>
      <c r="AJ1111" s="4">
        <f t="shared" si="389"/>
        <v>301.72952359013908</v>
      </c>
      <c r="AK1111" s="8">
        <f t="shared" si="382"/>
        <v>0.21117420732257938</v>
      </c>
      <c r="AL1111" s="8">
        <f t="shared" si="383"/>
        <v>451.42031758201836</v>
      </c>
      <c r="AM1111" s="8">
        <f t="shared" si="384"/>
        <v>2.7641137820285184</v>
      </c>
      <c r="AN1111" s="8">
        <f t="shared" si="385"/>
        <v>102.62289907842751</v>
      </c>
      <c r="AO1111" s="22">
        <f t="shared" si="386"/>
        <v>8.396880674979023E-3</v>
      </c>
      <c r="AP1111" s="22">
        <f t="shared" si="387"/>
        <v>9.2853398839600435E-2</v>
      </c>
      <c r="AQ1111" s="19">
        <f t="shared" si="390"/>
        <v>9.2853398839600435E-2</v>
      </c>
      <c r="AX1111">
        <v>0.21244129025026209</v>
      </c>
      <c r="AY1111">
        <v>57.594827586206897</v>
      </c>
      <c r="AZ1111">
        <v>2.3997844827586206</v>
      </c>
      <c r="BA1111">
        <v>1.9438254310344827</v>
      </c>
      <c r="BB1111">
        <v>7.1982758620689653</v>
      </c>
      <c r="BC1111">
        <v>0.29992816091954022</v>
      </c>
      <c r="BD1111">
        <v>1.6438972701149424</v>
      </c>
      <c r="BE1111">
        <v>0.16438972701149424</v>
      </c>
      <c r="BF1111">
        <v>0</v>
      </c>
      <c r="BG1111">
        <v>27.305</v>
      </c>
      <c r="BH1111">
        <v>1.3262355858237789</v>
      </c>
      <c r="BI1111">
        <v>3.6296359614111946</v>
      </c>
      <c r="BJ1111">
        <v>2.1244259282139724</v>
      </c>
      <c r="BK1111">
        <v>0.46825801775208625</v>
      </c>
      <c r="BL1111">
        <v>1.3007167159780175E-3</v>
      </c>
      <c r="BP1111" s="50">
        <f t="shared" si="391"/>
        <v>1.326632765037808</v>
      </c>
      <c r="BQ1111" s="50">
        <f t="shared" si="392"/>
        <v>6.5755890804597691E-2</v>
      </c>
      <c r="BR1111" s="50">
        <f t="shared" si="393"/>
        <v>0.48200355645607046</v>
      </c>
      <c r="BS1111" s="50">
        <f t="shared" si="394"/>
        <v>0.51050844684427299</v>
      </c>
      <c r="BT1111" s="50">
        <f t="shared" si="395"/>
        <v>1.3388987679335291E-3</v>
      </c>
      <c r="BU1111" s="50">
        <f t="shared" si="395"/>
        <v>1.4180790190118694E-3</v>
      </c>
    </row>
    <row r="1112" spans="1:73" x14ac:dyDescent="0.25">
      <c r="A1112" s="21">
        <v>43739.555555555555</v>
      </c>
      <c r="B1112" s="17">
        <v>338205</v>
      </c>
      <c r="C1112" s="17">
        <v>13.39</v>
      </c>
      <c r="D1112" s="17">
        <v>29.46</v>
      </c>
      <c r="E1112" s="17">
        <v>668.3</v>
      </c>
      <c r="F1112" s="17">
        <v>75.23</v>
      </c>
      <c r="G1112" s="17">
        <v>-104.1</v>
      </c>
      <c r="H1112" s="17">
        <v>-20.82</v>
      </c>
      <c r="I1112" s="17">
        <v>33.57</v>
      </c>
      <c r="J1112" s="17">
        <v>306.7</v>
      </c>
      <c r="K1112" s="17">
        <v>593.1</v>
      </c>
      <c r="L1112" s="17">
        <v>-83.3</v>
      </c>
      <c r="M1112" s="17">
        <v>0.113</v>
      </c>
      <c r="N1112" s="17">
        <v>564.20000000000005</v>
      </c>
      <c r="O1112" s="17">
        <v>54.41</v>
      </c>
      <c r="P1112" s="17">
        <v>509.8</v>
      </c>
      <c r="Q1112" s="17">
        <v>397.7</v>
      </c>
      <c r="R1112" s="17">
        <v>481</v>
      </c>
      <c r="S1112" s="17">
        <v>26.71</v>
      </c>
      <c r="T1112" s="17">
        <v>57.66</v>
      </c>
      <c r="U1112" s="17">
        <v>0.78</v>
      </c>
      <c r="V1112" s="17">
        <v>333.5</v>
      </c>
      <c r="W1112" s="17">
        <v>27.75</v>
      </c>
      <c r="X1112" s="17">
        <v>0.66300000000000003</v>
      </c>
      <c r="Y1112" s="17">
        <v>6.6298599999999999</v>
      </c>
      <c r="Z1112" s="7">
        <f t="shared" si="374"/>
        <v>27.23</v>
      </c>
      <c r="AA1112" s="7">
        <f t="shared" si="388"/>
        <v>300.38</v>
      </c>
      <c r="AB1112" s="2">
        <f t="shared" si="375"/>
        <v>541.32299999999998</v>
      </c>
      <c r="AC1112" s="42">
        <f t="shared" si="376"/>
        <v>3.9340760681279523</v>
      </c>
      <c r="AD1112" s="42">
        <f t="shared" si="377"/>
        <v>2.2683882608825772</v>
      </c>
      <c r="AE1112" s="42">
        <f t="shared" si="378"/>
        <v>0.85524211526334093</v>
      </c>
      <c r="AF1112" s="42">
        <f t="shared" si="379"/>
        <v>394.78095173547985</v>
      </c>
      <c r="AG1112" s="42">
        <f t="shared" si="380"/>
        <v>378.98971366606065</v>
      </c>
      <c r="AH1112" s="6">
        <f t="shared" si="381"/>
        <v>381.79199999999997</v>
      </c>
      <c r="AI1112" s="4">
        <v>28.5354589632277</v>
      </c>
      <c r="AJ1112" s="4">
        <f t="shared" si="389"/>
        <v>301.68545896322769</v>
      </c>
      <c r="AK1112" s="8">
        <f t="shared" si="382"/>
        <v>0.21101610598602707</v>
      </c>
      <c r="AL1112" s="8">
        <f t="shared" si="383"/>
        <v>451.16186186902195</v>
      </c>
      <c r="AM1112" s="8">
        <f t="shared" si="384"/>
        <v>2.2714973035423132</v>
      </c>
      <c r="AN1112" s="8">
        <f t="shared" si="385"/>
        <v>86.380543977779993</v>
      </c>
      <c r="AO1112" s="22">
        <f t="shared" si="386"/>
        <v>8.7784329406847706E-3</v>
      </c>
      <c r="AP1112" s="22">
        <f t="shared" si="387"/>
        <v>9.7072635253343725E-2</v>
      </c>
      <c r="AQ1112" s="19">
        <f t="shared" si="390"/>
        <v>9.7072635253343725E-2</v>
      </c>
      <c r="AX1112">
        <v>0.21163042629075679</v>
      </c>
      <c r="AY1112">
        <v>57.612068965517238</v>
      </c>
      <c r="AZ1112">
        <v>2.4005028735632181</v>
      </c>
      <c r="BA1112">
        <v>1.9444073275862068</v>
      </c>
      <c r="BB1112">
        <v>7.1810344827586219</v>
      </c>
      <c r="BC1112">
        <v>0.2992097701149426</v>
      </c>
      <c r="BD1112">
        <v>1.6451975574712643</v>
      </c>
      <c r="BE1112">
        <v>0.16451975574712643</v>
      </c>
      <c r="BF1112">
        <v>0</v>
      </c>
      <c r="BG1112">
        <v>27.23</v>
      </c>
      <c r="BH1112">
        <v>0.89563961640047407</v>
      </c>
      <c r="BI1112">
        <v>3.6137326247536694</v>
      </c>
      <c r="BJ1112">
        <v>2.0836782314329656</v>
      </c>
      <c r="BK1112">
        <v>0.46633336988431662</v>
      </c>
      <c r="BL1112">
        <v>1.2953704719008794E-3</v>
      </c>
      <c r="BP1112" s="50">
        <f t="shared" si="391"/>
        <v>0.89590784132423396</v>
      </c>
      <c r="BQ1112" s="50">
        <f t="shared" si="392"/>
        <v>6.5807902298850571E-2</v>
      </c>
      <c r="BR1112" s="50">
        <f t="shared" si="393"/>
        <v>0.47582077304955839</v>
      </c>
      <c r="BS1112" s="50">
        <f t="shared" si="394"/>
        <v>0.50498515956241685</v>
      </c>
      <c r="BT1112" s="50">
        <f t="shared" si="395"/>
        <v>1.3217243695821067E-3</v>
      </c>
      <c r="BU1112" s="50">
        <f t="shared" si="395"/>
        <v>1.4027365543400469E-3</v>
      </c>
    </row>
    <row r="1113" spans="1:73" x14ac:dyDescent="0.25">
      <c r="A1113" s="21">
        <v>43739.555555555555</v>
      </c>
      <c r="B1113" s="17">
        <v>338206</v>
      </c>
      <c r="C1113" s="17">
        <v>13.4</v>
      </c>
      <c r="D1113" s="17">
        <v>29.46</v>
      </c>
      <c r="E1113" s="17">
        <v>667.7</v>
      </c>
      <c r="F1113" s="17">
        <v>75.19</v>
      </c>
      <c r="G1113" s="17">
        <v>-104.1</v>
      </c>
      <c r="H1113" s="17">
        <v>-21.11</v>
      </c>
      <c r="I1113" s="17">
        <v>33.57</v>
      </c>
      <c r="J1113" s="17">
        <v>306.7</v>
      </c>
      <c r="K1113" s="17">
        <v>592.5</v>
      </c>
      <c r="L1113" s="17">
        <v>-83</v>
      </c>
      <c r="M1113" s="17">
        <v>0.113</v>
      </c>
      <c r="N1113" s="17">
        <v>563.6</v>
      </c>
      <c r="O1113" s="17">
        <v>54.08</v>
      </c>
      <c r="P1113" s="17">
        <v>509.5</v>
      </c>
      <c r="Q1113" s="17">
        <v>397.7</v>
      </c>
      <c r="R1113" s="17">
        <v>480.7</v>
      </c>
      <c r="S1113" s="17">
        <v>26.72</v>
      </c>
      <c r="T1113" s="17">
        <v>59</v>
      </c>
      <c r="U1113" s="17">
        <v>0.93</v>
      </c>
      <c r="V1113" s="17">
        <v>346</v>
      </c>
      <c r="W1113" s="17">
        <v>27.75</v>
      </c>
      <c r="X1113" s="17">
        <v>0.66200000000000003</v>
      </c>
      <c r="Y1113" s="17">
        <v>6.6213980000000001</v>
      </c>
      <c r="Z1113" s="7">
        <f t="shared" si="374"/>
        <v>27.234999999999999</v>
      </c>
      <c r="AA1113" s="7">
        <f t="shared" si="388"/>
        <v>300.38499999999999</v>
      </c>
      <c r="AB1113" s="2">
        <f t="shared" si="375"/>
        <v>540.8370000000001</v>
      </c>
      <c r="AC1113" s="42">
        <f t="shared" si="376"/>
        <v>3.7866871020551613</v>
      </c>
      <c r="AD1113" s="42">
        <f t="shared" si="377"/>
        <v>2.2341453902125452</v>
      </c>
      <c r="AE1113" s="42">
        <f t="shared" si="378"/>
        <v>0.85338183266616929</v>
      </c>
      <c r="AF1113" s="42">
        <f t="shared" si="379"/>
        <v>393.94847161256803</v>
      </c>
      <c r="AG1113" s="42">
        <f t="shared" si="380"/>
        <v>378.19053274806527</v>
      </c>
      <c r="AH1113" s="6">
        <f t="shared" si="381"/>
        <v>381.79199999999997</v>
      </c>
      <c r="AI1113" s="4">
        <v>27.9469836980245</v>
      </c>
      <c r="AJ1113" s="4">
        <f t="shared" si="389"/>
        <v>301.09698369802447</v>
      </c>
      <c r="AK1113" s="8">
        <f t="shared" si="382"/>
        <v>0.21102664361928289</v>
      </c>
      <c r="AL1113" s="8">
        <f t="shared" si="383"/>
        <v>447.54355365960498</v>
      </c>
      <c r="AM1113" s="8">
        <f t="shared" si="384"/>
        <v>2.4803124803137204</v>
      </c>
      <c r="AN1113" s="8">
        <f t="shared" si="385"/>
        <v>51.441891974469854</v>
      </c>
      <c r="AO1113" s="22">
        <f t="shared" si="386"/>
        <v>9.6452045325529315E-3</v>
      </c>
      <c r="AP1113" s="22">
        <f t="shared" si="387"/>
        <v>0.10665746698286817</v>
      </c>
      <c r="AQ1113" s="19">
        <f t="shared" si="390"/>
        <v>0.10665746698286817</v>
      </c>
      <c r="AX1113">
        <v>0.21168440280846038</v>
      </c>
      <c r="AY1113">
        <v>57.560344827586214</v>
      </c>
      <c r="AZ1113">
        <v>2.3983477011494254</v>
      </c>
      <c r="BA1113">
        <v>1.9426616379310346</v>
      </c>
      <c r="BB1113">
        <v>7.1551724137931041</v>
      </c>
      <c r="BC1113">
        <v>0.29813218390804602</v>
      </c>
      <c r="BD1113">
        <v>1.6445294540229887</v>
      </c>
      <c r="BE1113">
        <v>0.16445294540229888</v>
      </c>
      <c r="BF1113">
        <v>0</v>
      </c>
      <c r="BG1113">
        <v>27.234999999999999</v>
      </c>
      <c r="BH1113">
        <v>1.0678780041697959</v>
      </c>
      <c r="BI1113">
        <v>3.6147909559814506</v>
      </c>
      <c r="BJ1113">
        <v>2.1327266640290561</v>
      </c>
      <c r="BK1113">
        <v>0.46593347790753709</v>
      </c>
      <c r="BL1113">
        <v>1.2942596608542698E-3</v>
      </c>
      <c r="BP1113" s="50">
        <f t="shared" si="391"/>
        <v>1.0681978108096637</v>
      </c>
      <c r="BQ1113" s="50">
        <f t="shared" si="392"/>
        <v>6.5781178160919551E-2</v>
      </c>
      <c r="BR1113" s="50">
        <f t="shared" si="393"/>
        <v>0.47712810037513315</v>
      </c>
      <c r="BS1113" s="50">
        <f t="shared" si="394"/>
        <v>0.50601158482601494</v>
      </c>
      <c r="BT1113" s="50">
        <f t="shared" si="395"/>
        <v>1.3253558343753696E-3</v>
      </c>
      <c r="BU1113" s="50">
        <f t="shared" si="395"/>
        <v>1.4055877356278191E-3</v>
      </c>
    </row>
    <row r="1114" spans="1:73" x14ac:dyDescent="0.25">
      <c r="A1114" s="21">
        <v>43739.556250000001</v>
      </c>
      <c r="B1114" s="17">
        <v>338207</v>
      </c>
      <c r="C1114" s="17">
        <v>13.4</v>
      </c>
      <c r="D1114" s="17">
        <v>29.46</v>
      </c>
      <c r="E1114" s="17">
        <v>667.3</v>
      </c>
      <c r="F1114" s="17">
        <v>75.19</v>
      </c>
      <c r="G1114" s="17">
        <v>-103.4</v>
      </c>
      <c r="H1114" s="17">
        <v>-18.95</v>
      </c>
      <c r="I1114" s="17">
        <v>33.58</v>
      </c>
      <c r="J1114" s="17">
        <v>306.7</v>
      </c>
      <c r="K1114" s="17">
        <v>592.1</v>
      </c>
      <c r="L1114" s="17">
        <v>-84.4</v>
      </c>
      <c r="M1114" s="17">
        <v>0.113</v>
      </c>
      <c r="N1114" s="17">
        <v>563.9</v>
      </c>
      <c r="O1114" s="17">
        <v>56.24</v>
      </c>
      <c r="P1114" s="17">
        <v>507.7</v>
      </c>
      <c r="Q1114" s="17">
        <v>398.5</v>
      </c>
      <c r="R1114" s="17">
        <v>483</v>
      </c>
      <c r="S1114" s="17">
        <v>26.73</v>
      </c>
      <c r="T1114" s="17">
        <v>59.8</v>
      </c>
      <c r="U1114" s="17">
        <v>1.01</v>
      </c>
      <c r="V1114" s="17">
        <v>318</v>
      </c>
      <c r="W1114" s="17">
        <v>28.1</v>
      </c>
      <c r="X1114" s="17">
        <v>0.66200000000000003</v>
      </c>
      <c r="Y1114" s="17">
        <v>6.6187430000000003</v>
      </c>
      <c r="Z1114" s="7">
        <f t="shared" si="374"/>
        <v>27.414999999999999</v>
      </c>
      <c r="AA1114" s="7">
        <f t="shared" si="388"/>
        <v>300.565</v>
      </c>
      <c r="AB1114" s="2">
        <f t="shared" si="375"/>
        <v>540.51300000000003</v>
      </c>
      <c r="AC1114" s="42">
        <f t="shared" si="376"/>
        <v>3.923599208378326</v>
      </c>
      <c r="AD1114" s="42">
        <f t="shared" si="377"/>
        <v>2.346312326610239</v>
      </c>
      <c r="AE1114" s="42">
        <f t="shared" si="378"/>
        <v>0.8593071537551914</v>
      </c>
      <c r="AF1114" s="42">
        <f t="shared" si="379"/>
        <v>397.63546605719858</v>
      </c>
      <c r="AG1114" s="42">
        <f t="shared" si="380"/>
        <v>381.73004741491064</v>
      </c>
      <c r="AH1114" s="6">
        <f t="shared" si="381"/>
        <v>382.56</v>
      </c>
      <c r="AI1114" s="4">
        <v>28.512981314935502</v>
      </c>
      <c r="AJ1114" s="4">
        <f t="shared" si="389"/>
        <v>301.66298131493545</v>
      </c>
      <c r="AK1114" s="8">
        <f t="shared" si="382"/>
        <v>0.21140623210137763</v>
      </c>
      <c r="AL1114" s="8">
        <f t="shared" si="383"/>
        <v>450.99169379691068</v>
      </c>
      <c r="AM1114" s="8">
        <f t="shared" si="384"/>
        <v>2.584792061269146</v>
      </c>
      <c r="AN1114" s="8">
        <f t="shared" si="385"/>
        <v>82.672495141958166</v>
      </c>
      <c r="AO1114" s="22">
        <f t="shared" si="386"/>
        <v>8.8657731027784285E-3</v>
      </c>
      <c r="AP1114" s="22">
        <f t="shared" si="387"/>
        <v>9.8038449967105645E-2</v>
      </c>
      <c r="AQ1114" s="19">
        <f t="shared" si="390"/>
        <v>9.8038449967105645E-2</v>
      </c>
      <c r="AX1114">
        <v>0.21363528118057024</v>
      </c>
      <c r="AY1114">
        <v>57.525862068965516</v>
      </c>
      <c r="AZ1114">
        <v>2.3969109195402298</v>
      </c>
      <c r="BA1114">
        <v>1.9414978448275864</v>
      </c>
      <c r="BB1114">
        <v>7.2844827586206895</v>
      </c>
      <c r="BC1114">
        <v>0.30352011494252873</v>
      </c>
      <c r="BD1114">
        <v>1.6379777298850575</v>
      </c>
      <c r="BE1114">
        <v>0.16379777298850576</v>
      </c>
      <c r="BF1114">
        <v>0</v>
      </c>
      <c r="BG1114">
        <v>27.414999999999999</v>
      </c>
      <c r="BH1114">
        <v>1.1597384776467676</v>
      </c>
      <c r="BI1114">
        <v>3.6530710991237032</v>
      </c>
      <c r="BJ1114">
        <v>2.1845365172759745</v>
      </c>
      <c r="BK1114">
        <v>0.46516966667081505</v>
      </c>
      <c r="BL1114">
        <v>1.2921379629744862E-3</v>
      </c>
      <c r="BP1114" s="50">
        <f t="shared" si="391"/>
        <v>1.1600857945352261</v>
      </c>
      <c r="BQ1114" s="50">
        <f t="shared" si="392"/>
        <v>6.5519109195402297E-2</v>
      </c>
      <c r="BR1114" s="50">
        <f t="shared" si="393"/>
        <v>0.47716837820057745</v>
      </c>
      <c r="BS1114" s="50">
        <f t="shared" si="394"/>
        <v>0.50586980113807278</v>
      </c>
      <c r="BT1114" s="50">
        <f t="shared" si="395"/>
        <v>1.3254677172238264E-3</v>
      </c>
      <c r="BU1114" s="50">
        <f t="shared" si="395"/>
        <v>1.405193892050202E-3</v>
      </c>
    </row>
    <row r="1115" spans="1:73" x14ac:dyDescent="0.25">
      <c r="A1115" s="21">
        <v>43739.556250000001</v>
      </c>
      <c r="B1115" s="17">
        <v>338208</v>
      </c>
      <c r="C1115" s="17">
        <v>13.4</v>
      </c>
      <c r="D1115" s="17">
        <v>29.47</v>
      </c>
      <c r="E1115" s="17">
        <v>668</v>
      </c>
      <c r="F1115" s="17">
        <v>75.58</v>
      </c>
      <c r="G1115" s="17">
        <v>-102.8</v>
      </c>
      <c r="H1115" s="17">
        <v>-17.489999999999998</v>
      </c>
      <c r="I1115" s="17">
        <v>33.58</v>
      </c>
      <c r="J1115" s="17">
        <v>306.7</v>
      </c>
      <c r="K1115" s="17">
        <v>592.4</v>
      </c>
      <c r="L1115" s="17">
        <v>-85.3</v>
      </c>
      <c r="M1115" s="17">
        <v>0.113</v>
      </c>
      <c r="N1115" s="17">
        <v>565.20000000000005</v>
      </c>
      <c r="O1115" s="17">
        <v>58.09</v>
      </c>
      <c r="P1115" s="17">
        <v>507.2</v>
      </c>
      <c r="Q1115" s="17">
        <v>399.2</v>
      </c>
      <c r="R1115" s="17">
        <v>484.4</v>
      </c>
      <c r="S1115" s="17">
        <v>26.73</v>
      </c>
      <c r="T1115" s="17">
        <v>58.53</v>
      </c>
      <c r="U1115" s="17">
        <v>1.2</v>
      </c>
      <c r="V1115" s="17">
        <v>316</v>
      </c>
      <c r="W1115" s="17">
        <v>28.1</v>
      </c>
      <c r="X1115" s="17">
        <v>0.66300000000000003</v>
      </c>
      <c r="Y1115" s="17">
        <v>6.6277850000000003</v>
      </c>
      <c r="Z1115" s="7">
        <f t="shared" si="374"/>
        <v>27.414999999999999</v>
      </c>
      <c r="AA1115" s="7">
        <f t="shared" si="388"/>
        <v>300.565</v>
      </c>
      <c r="AB1115" s="2">
        <f t="shared" si="375"/>
        <v>541.08000000000004</v>
      </c>
      <c r="AC1115" s="42">
        <f t="shared" si="376"/>
        <v>4.0309576789302746</v>
      </c>
      <c r="AD1115" s="42">
        <f t="shared" si="377"/>
        <v>2.3593195294778897</v>
      </c>
      <c r="AE1115" s="42">
        <f t="shared" si="378"/>
        <v>0.85998675350709231</v>
      </c>
      <c r="AF1115" s="42">
        <f t="shared" si="379"/>
        <v>397.94994378835503</v>
      </c>
      <c r="AG1115" s="42">
        <f t="shared" si="380"/>
        <v>382.03194603682084</v>
      </c>
      <c r="AH1115" s="6">
        <f t="shared" si="381"/>
        <v>383.23199999999997</v>
      </c>
      <c r="AI1115" s="4">
        <v>28.929717456479299</v>
      </c>
      <c r="AJ1115" s="4">
        <f t="shared" si="389"/>
        <v>302.07971745647927</v>
      </c>
      <c r="AK1115" s="8">
        <f t="shared" si="382"/>
        <v>0.21140623210137763</v>
      </c>
      <c r="AL1115" s="8">
        <f t="shared" si="383"/>
        <v>453.55806478364417</v>
      </c>
      <c r="AM1115" s="8">
        <f t="shared" si="384"/>
        <v>2.8174456516497348</v>
      </c>
      <c r="AN1115" s="8">
        <f t="shared" si="385"/>
        <v>124.31618166028952</v>
      </c>
      <c r="AO1115" s="22">
        <f t="shared" si="386"/>
        <v>7.8874397035206944E-3</v>
      </c>
      <c r="AP1115" s="22">
        <f t="shared" si="387"/>
        <v>8.7219958573025252E-2</v>
      </c>
      <c r="AQ1115" s="19">
        <f t="shared" si="390"/>
        <v>8.7219958573025252E-2</v>
      </c>
      <c r="AX1115">
        <v>0.21363528118057024</v>
      </c>
      <c r="AY1115">
        <v>57.586206896551722</v>
      </c>
      <c r="AZ1115">
        <v>2.3994252873563218</v>
      </c>
      <c r="BA1115">
        <v>1.9435344827586207</v>
      </c>
      <c r="BB1115">
        <v>7.3448275862068959</v>
      </c>
      <c r="BC1115">
        <v>0.30603448275862066</v>
      </c>
      <c r="BD1115">
        <v>1.6375000000000002</v>
      </c>
      <c r="BE1115">
        <v>0.16375000000000003</v>
      </c>
      <c r="BF1115">
        <v>0</v>
      </c>
      <c r="BG1115">
        <v>27.414999999999999</v>
      </c>
      <c r="BH1115">
        <v>1.3779071021545752</v>
      </c>
      <c r="BI1115">
        <v>3.6530710991237032</v>
      </c>
      <c r="BJ1115">
        <v>2.1381425143171033</v>
      </c>
      <c r="BK1115">
        <v>0.46778549919399154</v>
      </c>
      <c r="BL1115">
        <v>1.2994041644277543E-3</v>
      </c>
      <c r="BP1115" s="50">
        <f t="shared" si="391"/>
        <v>1.3783197558834368</v>
      </c>
      <c r="BQ1115" s="50">
        <f t="shared" si="392"/>
        <v>6.5500000000000003E-2</v>
      </c>
      <c r="BR1115" s="50">
        <f t="shared" si="393"/>
        <v>0.48195697840225277</v>
      </c>
      <c r="BS1115" s="50">
        <f t="shared" si="394"/>
        <v>0.51031977317225041</v>
      </c>
      <c r="BT1115" s="50">
        <f t="shared" si="395"/>
        <v>1.3387693844507022E-3</v>
      </c>
      <c r="BU1115" s="50">
        <f t="shared" si="395"/>
        <v>1.4175549254784733E-3</v>
      </c>
    </row>
    <row r="1116" spans="1:73" x14ac:dyDescent="0.25">
      <c r="A1116" s="21">
        <v>43739.556250000001</v>
      </c>
      <c r="B1116" s="17">
        <v>338209</v>
      </c>
      <c r="C1116" s="17">
        <v>13.41</v>
      </c>
      <c r="D1116" s="17">
        <v>29.47</v>
      </c>
      <c r="E1116" s="17">
        <v>668.4</v>
      </c>
      <c r="F1116" s="17">
        <v>76.06</v>
      </c>
      <c r="G1116" s="17">
        <v>-102.5</v>
      </c>
      <c r="H1116" s="17">
        <v>-17.420000000000002</v>
      </c>
      <c r="I1116" s="17">
        <v>33.56</v>
      </c>
      <c r="J1116" s="17">
        <v>306.7</v>
      </c>
      <c r="K1116" s="17">
        <v>592.29999999999995</v>
      </c>
      <c r="L1116" s="17">
        <v>-85.1</v>
      </c>
      <c r="M1116" s="17">
        <v>0.114</v>
      </c>
      <c r="N1116" s="17">
        <v>565.9</v>
      </c>
      <c r="O1116" s="17">
        <v>58.64</v>
      </c>
      <c r="P1116" s="17">
        <v>507.2</v>
      </c>
      <c r="Q1116" s="17">
        <v>399.3</v>
      </c>
      <c r="R1116" s="17">
        <v>484.4</v>
      </c>
      <c r="S1116" s="17">
        <v>26.75</v>
      </c>
      <c r="T1116" s="17">
        <v>57.65</v>
      </c>
      <c r="U1116" s="17">
        <v>1.135</v>
      </c>
      <c r="V1116" s="17">
        <v>330</v>
      </c>
      <c r="W1116" s="17">
        <v>27.3</v>
      </c>
      <c r="X1116" s="17">
        <v>0.66400000000000003</v>
      </c>
      <c r="Y1116" s="17">
        <v>6.6399489999999997</v>
      </c>
      <c r="Z1116" s="7">
        <f t="shared" si="374"/>
        <v>27.024999999999999</v>
      </c>
      <c r="AA1116" s="7">
        <f t="shared" si="388"/>
        <v>300.17499999999995</v>
      </c>
      <c r="AB1116" s="2">
        <f t="shared" si="375"/>
        <v>541.404</v>
      </c>
      <c r="AC1116" s="42">
        <f t="shared" si="376"/>
        <v>3.9114256386306168</v>
      </c>
      <c r="AD1116" s="42">
        <f t="shared" si="377"/>
        <v>2.2549368806705505</v>
      </c>
      <c r="AE1116" s="42">
        <f t="shared" si="378"/>
        <v>0.85459846493705327</v>
      </c>
      <c r="AF1116" s="42">
        <f t="shared" si="379"/>
        <v>393.40805199298086</v>
      </c>
      <c r="AG1116" s="42">
        <f t="shared" si="380"/>
        <v>377.67172991326163</v>
      </c>
      <c r="AH1116" s="6">
        <f t="shared" si="381"/>
        <v>383.32799999999997</v>
      </c>
      <c r="AI1116" s="4">
        <v>28.425745784918</v>
      </c>
      <c r="AJ1116" s="4">
        <f t="shared" si="389"/>
        <v>301.57574578491796</v>
      </c>
      <c r="AK1116" s="8">
        <f t="shared" si="382"/>
        <v>0.21058436499795755</v>
      </c>
      <c r="AL1116" s="8">
        <f t="shared" si="383"/>
        <v>450.52149177790494</v>
      </c>
      <c r="AM1116" s="8">
        <f t="shared" si="384"/>
        <v>2.7400775536469766</v>
      </c>
      <c r="AN1116" s="8">
        <f t="shared" si="385"/>
        <v>111.80537019583403</v>
      </c>
      <c r="AO1116" s="22">
        <f t="shared" si="386"/>
        <v>8.2509733569370528E-3</v>
      </c>
      <c r="AP1116" s="22">
        <f t="shared" si="387"/>
        <v>9.123994368641028E-2</v>
      </c>
      <c r="AQ1116" s="19">
        <f t="shared" si="390"/>
        <v>9.123994368641028E-2</v>
      </c>
      <c r="AX1116">
        <v>0.20942733036757866</v>
      </c>
      <c r="AY1116">
        <v>57.620689655172413</v>
      </c>
      <c r="AZ1116">
        <v>2.4008620689655173</v>
      </c>
      <c r="BA1116">
        <v>1.9446982758620692</v>
      </c>
      <c r="BB1116">
        <v>7.3362068965517215</v>
      </c>
      <c r="BC1116">
        <v>0.30567528735632171</v>
      </c>
      <c r="BD1116">
        <v>1.6390229885057475</v>
      </c>
      <c r="BE1116">
        <v>0.16390229885057475</v>
      </c>
      <c r="BF1116">
        <v>0</v>
      </c>
      <c r="BG1116">
        <v>27.024999999999999</v>
      </c>
      <c r="BH1116">
        <v>1.3032704674545359</v>
      </c>
      <c r="BI1116">
        <v>3.5705727349808702</v>
      </c>
      <c r="BJ1116">
        <v>2.0584351817164714</v>
      </c>
      <c r="BK1116">
        <v>0.46585281819506413</v>
      </c>
      <c r="BL1116">
        <v>1.2940356060974004E-3</v>
      </c>
      <c r="BP1116" s="50">
        <f t="shared" si="391"/>
        <v>1.3036607691064173</v>
      </c>
      <c r="BQ1116" s="50">
        <f t="shared" si="392"/>
        <v>6.5560919540229898E-2</v>
      </c>
      <c r="BR1116" s="50">
        <f t="shared" si="393"/>
        <v>0.47944429014545509</v>
      </c>
      <c r="BS1116" s="50">
        <f t="shared" si="394"/>
        <v>0.50778077617612205</v>
      </c>
      <c r="BT1116" s="50">
        <f t="shared" si="395"/>
        <v>1.3317896948484861E-3</v>
      </c>
      <c r="BU1116" s="50">
        <f t="shared" si="395"/>
        <v>1.4105021560447833E-3</v>
      </c>
    </row>
    <row r="1117" spans="1:73" x14ac:dyDescent="0.25">
      <c r="A1117" s="21">
        <v>43739.556250000001</v>
      </c>
      <c r="B1117" s="17">
        <v>338210</v>
      </c>
      <c r="C1117" s="17">
        <v>13.4</v>
      </c>
      <c r="D1117" s="17">
        <v>29.47</v>
      </c>
      <c r="E1117" s="17">
        <v>667.2</v>
      </c>
      <c r="F1117" s="17">
        <v>75.22</v>
      </c>
      <c r="G1117" s="17">
        <v>-104.3</v>
      </c>
      <c r="H1117" s="17">
        <v>-20.22</v>
      </c>
      <c r="I1117" s="17">
        <v>33.54</v>
      </c>
      <c r="J1117" s="17">
        <v>306.7</v>
      </c>
      <c r="K1117" s="17">
        <v>592</v>
      </c>
      <c r="L1117" s="17">
        <v>-84.1</v>
      </c>
      <c r="M1117" s="17">
        <v>0.113</v>
      </c>
      <c r="N1117" s="17">
        <v>562.9</v>
      </c>
      <c r="O1117" s="17">
        <v>55</v>
      </c>
      <c r="P1117" s="17">
        <v>507.9</v>
      </c>
      <c r="Q1117" s="17">
        <v>397.3</v>
      </c>
      <c r="R1117" s="17">
        <v>481.4</v>
      </c>
      <c r="S1117" s="17">
        <v>26.75</v>
      </c>
      <c r="T1117" s="17">
        <v>56.48</v>
      </c>
      <c r="U1117" s="17">
        <v>0.53</v>
      </c>
      <c r="V1117" s="17">
        <v>324</v>
      </c>
      <c r="W1117" s="17">
        <v>27.35</v>
      </c>
      <c r="X1117" s="17">
        <v>0.66200000000000003</v>
      </c>
      <c r="Y1117" s="17">
        <v>6.6244100000000001</v>
      </c>
      <c r="Z1117" s="7">
        <f t="shared" si="374"/>
        <v>27.05</v>
      </c>
      <c r="AA1117" s="7">
        <f t="shared" si="388"/>
        <v>300.2</v>
      </c>
      <c r="AB1117" s="2">
        <f t="shared" si="375"/>
        <v>540.43200000000002</v>
      </c>
      <c r="AC1117" s="42">
        <f t="shared" si="376"/>
        <v>3.5806448988986768</v>
      </c>
      <c r="AD1117" s="42">
        <f t="shared" si="377"/>
        <v>2.0223482388979725</v>
      </c>
      <c r="AE1117" s="42">
        <f t="shared" si="378"/>
        <v>0.84138762099515729</v>
      </c>
      <c r="AF1117" s="42">
        <f t="shared" si="379"/>
        <v>387.45558786393866</v>
      </c>
      <c r="AG1117" s="42">
        <f t="shared" si="380"/>
        <v>371.95736434938112</v>
      </c>
      <c r="AH1117" s="6">
        <f t="shared" si="381"/>
        <v>381.40800000000002</v>
      </c>
      <c r="AI1117" s="4">
        <v>27.066560617762701</v>
      </c>
      <c r="AJ1117" s="4">
        <f t="shared" si="389"/>
        <v>300.2165606177627</v>
      </c>
      <c r="AK1117" s="8">
        <f t="shared" si="382"/>
        <v>0.21063698477907311</v>
      </c>
      <c r="AL1117" s="8">
        <f t="shared" si="383"/>
        <v>442.17772100920797</v>
      </c>
      <c r="AM1117" s="8">
        <f t="shared" si="384"/>
        <v>1.8724182225133359</v>
      </c>
      <c r="AN1117" s="8">
        <f t="shared" si="385"/>
        <v>0.90327476409588847</v>
      </c>
      <c r="AO1117" s="22">
        <f t="shared" si="386"/>
        <v>1.0900032515493581E-2</v>
      </c>
      <c r="AP1117" s="22">
        <f t="shared" si="387"/>
        <v>0.12053345828071647</v>
      </c>
      <c r="AQ1117" s="19">
        <f t="shared" si="390"/>
        <v>0.12053345828071647</v>
      </c>
      <c r="AX1117">
        <v>0.20969496361300413</v>
      </c>
      <c r="AY1117">
        <v>57.517241379310349</v>
      </c>
      <c r="AZ1117">
        <v>2.396551724137931</v>
      </c>
      <c r="BA1117">
        <v>1.9412068965517242</v>
      </c>
      <c r="BB1117">
        <v>7.2499999999999973</v>
      </c>
      <c r="BC1117">
        <v>0.3020833333333332</v>
      </c>
      <c r="BD1117">
        <v>1.6391235632183909</v>
      </c>
      <c r="BE1117">
        <v>0.16391235632183909</v>
      </c>
      <c r="BF1117">
        <v>0</v>
      </c>
      <c r="BG1117">
        <v>27.05</v>
      </c>
      <c r="BH1117">
        <v>0.60857563678493753</v>
      </c>
      <c r="BI1117">
        <v>3.5758119816692693</v>
      </c>
      <c r="BJ1117">
        <v>2.0196186072468034</v>
      </c>
      <c r="BK1117">
        <v>0.46229151166668947</v>
      </c>
      <c r="BL1117">
        <v>1.2841430879630264E-3</v>
      </c>
      <c r="BP1117" s="50">
        <f t="shared" si="391"/>
        <v>0.60875789218185128</v>
      </c>
      <c r="BQ1117" s="50">
        <f t="shared" si="392"/>
        <v>6.556494252873564E-2</v>
      </c>
      <c r="BR1117" s="50">
        <f t="shared" si="393"/>
        <v>0.46882797459169018</v>
      </c>
      <c r="BS1117" s="50">
        <f t="shared" si="394"/>
        <v>0.49827470985200201</v>
      </c>
      <c r="BT1117" s="50">
        <f t="shared" si="395"/>
        <v>1.3022999294213617E-3</v>
      </c>
      <c r="BU1117" s="50">
        <f t="shared" si="395"/>
        <v>1.3840964162555611E-3</v>
      </c>
    </row>
    <row r="1118" spans="1:73" x14ac:dyDescent="0.25">
      <c r="A1118" s="21">
        <v>43739.556250000001</v>
      </c>
      <c r="B1118" s="17">
        <v>338211</v>
      </c>
      <c r="C1118" s="17">
        <v>13.4</v>
      </c>
      <c r="D1118" s="17">
        <v>29.48</v>
      </c>
      <c r="E1118" s="17">
        <v>666.3</v>
      </c>
      <c r="F1118" s="17">
        <v>74.62</v>
      </c>
      <c r="G1118" s="17">
        <v>-103.7</v>
      </c>
      <c r="H1118" s="17">
        <v>-20.079999999999998</v>
      </c>
      <c r="I1118" s="17">
        <v>33.53</v>
      </c>
      <c r="J1118" s="17">
        <v>306.7</v>
      </c>
      <c r="K1118" s="17">
        <v>591.70000000000005</v>
      </c>
      <c r="L1118" s="17">
        <v>-83.6</v>
      </c>
      <c r="M1118" s="17">
        <v>0.112</v>
      </c>
      <c r="N1118" s="17">
        <v>562.6</v>
      </c>
      <c r="O1118" s="17">
        <v>54.55</v>
      </c>
      <c r="P1118" s="17">
        <v>508.1</v>
      </c>
      <c r="Q1118" s="17">
        <v>397.8</v>
      </c>
      <c r="R1118" s="17">
        <v>481.5</v>
      </c>
      <c r="S1118" s="17">
        <v>26.75</v>
      </c>
      <c r="T1118" s="17">
        <v>58.86</v>
      </c>
      <c r="U1118" s="17">
        <v>0.75</v>
      </c>
      <c r="V1118" s="17">
        <v>244</v>
      </c>
      <c r="W1118" s="17">
        <v>28.15</v>
      </c>
      <c r="X1118" s="17">
        <v>0.66100000000000003</v>
      </c>
      <c r="Y1118" s="17">
        <v>6.6148930000000004</v>
      </c>
      <c r="Z1118" s="7">
        <f t="shared" si="374"/>
        <v>27.45</v>
      </c>
      <c r="AA1118" s="7">
        <f t="shared" si="388"/>
        <v>300.59999999999997</v>
      </c>
      <c r="AB1118" s="2">
        <f t="shared" si="375"/>
        <v>539.70299999999997</v>
      </c>
      <c r="AC1118" s="42">
        <f t="shared" si="376"/>
        <v>3.7536164918337733</v>
      </c>
      <c r="AD1118" s="42">
        <f t="shared" si="377"/>
        <v>2.2093786670933593</v>
      </c>
      <c r="AE1118" s="42">
        <f t="shared" si="378"/>
        <v>0.85193538242165023</v>
      </c>
      <c r="AF1118" s="42">
        <f t="shared" si="379"/>
        <v>394.40791295703144</v>
      </c>
      <c r="AG1118" s="42">
        <f t="shared" si="380"/>
        <v>378.63159643875019</v>
      </c>
      <c r="AH1118" s="6">
        <f t="shared" si="381"/>
        <v>381.88799999999998</v>
      </c>
      <c r="AI1118" s="4">
        <v>27.832867317955799</v>
      </c>
      <c r="AJ1118" s="4">
        <f t="shared" si="389"/>
        <v>300.98286731795577</v>
      </c>
      <c r="AK1118" s="8">
        <f t="shared" si="382"/>
        <v>0.21148009379295565</v>
      </c>
      <c r="AL1118" s="8">
        <f t="shared" si="383"/>
        <v>446.79561091578404</v>
      </c>
      <c r="AM1118" s="8">
        <f t="shared" si="384"/>
        <v>2.2273863607376247</v>
      </c>
      <c r="AN1118" s="8">
        <f t="shared" si="385"/>
        <v>24.841872965079659</v>
      </c>
      <c r="AO1118" s="22">
        <f t="shared" si="386"/>
        <v>1.0244210370687725E-2</v>
      </c>
      <c r="AP1118" s="22">
        <f t="shared" si="387"/>
        <v>0.11328132292991225</v>
      </c>
      <c r="AQ1118" s="19">
        <f t="shared" si="390"/>
        <v>0.11328132292991225</v>
      </c>
      <c r="AX1118">
        <v>0.21401636835832163</v>
      </c>
      <c r="AY1118">
        <v>57.439655172413794</v>
      </c>
      <c r="AZ1118">
        <v>2.3933189655172415</v>
      </c>
      <c r="BA1118">
        <v>1.9385883620689657</v>
      </c>
      <c r="BB1118">
        <v>7.2155172413793096</v>
      </c>
      <c r="BC1118">
        <v>0.3006465517241379</v>
      </c>
      <c r="BD1118">
        <v>1.6379418103448278</v>
      </c>
      <c r="BE1118">
        <v>0.16379418103448279</v>
      </c>
      <c r="BF1118">
        <v>0</v>
      </c>
      <c r="BG1118">
        <v>27.45</v>
      </c>
      <c r="BH1118">
        <v>0.86119193884660961</v>
      </c>
      <c r="BI1118">
        <v>3.6605553136111961</v>
      </c>
      <c r="BJ1118">
        <v>2.1546028575915499</v>
      </c>
      <c r="BK1118">
        <v>0.4647071065983438</v>
      </c>
      <c r="BL1118">
        <v>1.2908530738842885E-3</v>
      </c>
      <c r="BP1118" s="50">
        <f t="shared" si="391"/>
        <v>0.86144984742714803</v>
      </c>
      <c r="BQ1118" s="50">
        <f t="shared" si="392"/>
        <v>6.551767241379311E-2</v>
      </c>
      <c r="BR1118" s="50">
        <f t="shared" si="393"/>
        <v>0.47374086289159989</v>
      </c>
      <c r="BS1118" s="50">
        <f t="shared" si="394"/>
        <v>0.50292054287098675</v>
      </c>
      <c r="BT1118" s="50">
        <f t="shared" si="395"/>
        <v>1.3159468413655553E-3</v>
      </c>
      <c r="BU1118" s="50">
        <f t="shared" si="395"/>
        <v>1.3970015079749632E-3</v>
      </c>
    </row>
    <row r="1119" spans="1:73" x14ac:dyDescent="0.25">
      <c r="A1119" s="21">
        <v>43739.556250000001</v>
      </c>
      <c r="B1119" s="17">
        <v>338212</v>
      </c>
      <c r="C1119" s="17">
        <v>13.41</v>
      </c>
      <c r="D1119" s="17">
        <v>29.48</v>
      </c>
      <c r="E1119" s="17">
        <v>666.1</v>
      </c>
      <c r="F1119" s="17">
        <v>74.739999999999995</v>
      </c>
      <c r="G1119" s="17">
        <v>-103</v>
      </c>
      <c r="H1119" s="17">
        <v>-19.28</v>
      </c>
      <c r="I1119" s="17">
        <v>33.53</v>
      </c>
      <c r="J1119" s="17">
        <v>306.7</v>
      </c>
      <c r="K1119" s="17">
        <v>591.4</v>
      </c>
      <c r="L1119" s="17">
        <v>-83.7</v>
      </c>
      <c r="M1119" s="17">
        <v>0.112</v>
      </c>
      <c r="N1119" s="17">
        <v>563.1</v>
      </c>
      <c r="O1119" s="17">
        <v>55.47</v>
      </c>
      <c r="P1119" s="17">
        <v>507.7</v>
      </c>
      <c r="Q1119" s="17">
        <v>398.6</v>
      </c>
      <c r="R1119" s="17">
        <v>482.3</v>
      </c>
      <c r="S1119" s="17">
        <v>26.75</v>
      </c>
      <c r="T1119" s="17">
        <v>58.87</v>
      </c>
      <c r="U1119" s="17">
        <v>1.0649999999999999</v>
      </c>
      <c r="V1119" s="17">
        <v>315</v>
      </c>
      <c r="W1119" s="17">
        <v>28.1</v>
      </c>
      <c r="X1119" s="17">
        <v>0.66100000000000003</v>
      </c>
      <c r="Y1119" s="17">
        <v>6.6107649999999998</v>
      </c>
      <c r="Z1119" s="7">
        <f t="shared" si="374"/>
        <v>27.425000000000001</v>
      </c>
      <c r="AA1119" s="7">
        <f t="shared" si="388"/>
        <v>300.57499999999999</v>
      </c>
      <c r="AB1119" s="2">
        <f t="shared" si="375"/>
        <v>539.54100000000005</v>
      </c>
      <c r="AC1119" s="42">
        <f t="shared" si="376"/>
        <v>3.8469750842224508</v>
      </c>
      <c r="AD1119" s="42">
        <f t="shared" si="377"/>
        <v>2.2647142320817566</v>
      </c>
      <c r="AE1119" s="42">
        <f t="shared" si="378"/>
        <v>0.85496454689410462</v>
      </c>
      <c r="AF1119" s="42">
        <f t="shared" si="379"/>
        <v>395.67862340478831</v>
      </c>
      <c r="AG1119" s="42">
        <f t="shared" si="380"/>
        <v>379.85147846859678</v>
      </c>
      <c r="AH1119" s="6">
        <f t="shared" si="381"/>
        <v>382.65600000000001</v>
      </c>
      <c r="AI1119" s="4">
        <v>28.209562348197501</v>
      </c>
      <c r="AJ1119" s="4">
        <f t="shared" si="389"/>
        <v>301.35956234819747</v>
      </c>
      <c r="AK1119" s="8">
        <f t="shared" si="382"/>
        <v>0.21142733368663941</v>
      </c>
      <c r="AL1119" s="8">
        <f t="shared" si="383"/>
        <v>449.12118174341026</v>
      </c>
      <c r="AM1119" s="8">
        <f t="shared" si="384"/>
        <v>2.6542371785505527</v>
      </c>
      <c r="AN1119" s="8">
        <f t="shared" si="385"/>
        <v>60.660735942775759</v>
      </c>
      <c r="AO1119" s="22">
        <f t="shared" si="386"/>
        <v>9.3895629479836522E-3</v>
      </c>
      <c r="AP1119" s="22">
        <f t="shared" si="387"/>
        <v>0.1038305612626606</v>
      </c>
      <c r="AQ1119" s="19">
        <f t="shared" si="390"/>
        <v>0.1038305612626606</v>
      </c>
      <c r="AX1119">
        <v>0.21374410497663185</v>
      </c>
      <c r="AY1119">
        <v>57.422413793103452</v>
      </c>
      <c r="AZ1119">
        <v>2.392600574712644</v>
      </c>
      <c r="BA1119">
        <v>1.9380064655172418</v>
      </c>
      <c r="BB1119">
        <v>7.2155172413793096</v>
      </c>
      <c r="BC1119">
        <v>0.3006465517241379</v>
      </c>
      <c r="BD1119">
        <v>1.6373599137931039</v>
      </c>
      <c r="BE1119">
        <v>0.16373599137931039</v>
      </c>
      <c r="BF1119">
        <v>0</v>
      </c>
      <c r="BG1119">
        <v>27.425000000000001</v>
      </c>
      <c r="BH1119">
        <v>1.2228925531621855</v>
      </c>
      <c r="BI1119">
        <v>3.655208085183399</v>
      </c>
      <c r="BJ1119">
        <v>2.1518209997474669</v>
      </c>
      <c r="BK1119">
        <v>0.46649998252329289</v>
      </c>
      <c r="BL1119">
        <v>1.2958332847869247E-3</v>
      </c>
      <c r="BP1119" s="50">
        <f t="shared" si="391"/>
        <v>1.2232587833465502</v>
      </c>
      <c r="BQ1119" s="50">
        <f t="shared" si="392"/>
        <v>6.5494396551724149E-2</v>
      </c>
      <c r="BR1119" s="50">
        <f t="shared" si="393"/>
        <v>0.47914136048141909</v>
      </c>
      <c r="BS1119" s="50">
        <f t="shared" si="394"/>
        <v>0.50773975019874829</v>
      </c>
      <c r="BT1119" s="50">
        <f t="shared" si="395"/>
        <v>1.3309482235594975E-3</v>
      </c>
      <c r="BU1119" s="50">
        <f t="shared" si="395"/>
        <v>1.4103881949965229E-3</v>
      </c>
    </row>
    <row r="1120" spans="1:73" x14ac:dyDescent="0.25">
      <c r="A1120" s="21">
        <v>43739.556944444441</v>
      </c>
      <c r="B1120" s="17">
        <v>338213</v>
      </c>
      <c r="C1120" s="17">
        <v>13.41</v>
      </c>
      <c r="D1120" s="17">
        <v>29.48</v>
      </c>
      <c r="E1120" s="17">
        <v>665.3</v>
      </c>
      <c r="F1120" s="17">
        <v>74.87</v>
      </c>
      <c r="G1120" s="17">
        <v>-103</v>
      </c>
      <c r="H1120" s="17">
        <v>-18.760000000000002</v>
      </c>
      <c r="I1120" s="17">
        <v>33.520000000000003</v>
      </c>
      <c r="J1120" s="17">
        <v>306.7</v>
      </c>
      <c r="K1120" s="17">
        <v>590.5</v>
      </c>
      <c r="L1120" s="17">
        <v>-84.3</v>
      </c>
      <c r="M1120" s="17">
        <v>0.113</v>
      </c>
      <c r="N1120" s="17">
        <v>562.29999999999995</v>
      </c>
      <c r="O1120" s="17">
        <v>56.11</v>
      </c>
      <c r="P1120" s="17">
        <v>506.2</v>
      </c>
      <c r="Q1120" s="17">
        <v>398.4</v>
      </c>
      <c r="R1120" s="17">
        <v>482.7</v>
      </c>
      <c r="S1120" s="17">
        <v>26.76</v>
      </c>
      <c r="T1120" s="17">
        <v>58.08</v>
      </c>
      <c r="U1120" s="17">
        <v>1.385</v>
      </c>
      <c r="V1120" s="17">
        <v>309</v>
      </c>
      <c r="W1120" s="17">
        <v>27.85</v>
      </c>
      <c r="X1120" s="17">
        <v>0.66100000000000003</v>
      </c>
      <c r="Y1120" s="17">
        <v>6.6086349999999996</v>
      </c>
      <c r="Z1120" s="7">
        <f t="shared" si="374"/>
        <v>27.305</v>
      </c>
      <c r="AA1120" s="7">
        <f t="shared" si="388"/>
        <v>300.45499999999998</v>
      </c>
      <c r="AB1120" s="2">
        <f t="shared" si="375"/>
        <v>538.89300000000003</v>
      </c>
      <c r="AC1120" s="42">
        <f t="shared" si="376"/>
        <v>3.864713094197116</v>
      </c>
      <c r="AD1120" s="42">
        <f t="shared" si="377"/>
        <v>2.2446253651096848</v>
      </c>
      <c r="AE1120" s="42">
        <f t="shared" si="378"/>
        <v>0.85392466984344129</v>
      </c>
      <c r="AF1120" s="42">
        <f t="shared" si="379"/>
        <v>394.56663872323816</v>
      </c>
      <c r="AG1120" s="42">
        <f t="shared" si="380"/>
        <v>378.78397317430864</v>
      </c>
      <c r="AH1120" s="6">
        <f t="shared" si="381"/>
        <v>382.46399999999994</v>
      </c>
      <c r="AI1120" s="4">
        <v>28.268564197215401</v>
      </c>
      <c r="AJ1120" s="4">
        <f t="shared" si="389"/>
        <v>301.4185641972154</v>
      </c>
      <c r="AK1120" s="8">
        <f t="shared" si="382"/>
        <v>0.21117420732257938</v>
      </c>
      <c r="AL1120" s="8">
        <f t="shared" si="383"/>
        <v>449.50744942759314</v>
      </c>
      <c r="AM1120" s="8">
        <f t="shared" si="384"/>
        <v>3.0268424141339105</v>
      </c>
      <c r="AN1120" s="8">
        <f t="shared" si="385"/>
        <v>84.959304852816572</v>
      </c>
      <c r="AO1120" s="22">
        <f t="shared" si="386"/>
        <v>8.8084322614097443E-3</v>
      </c>
      <c r="AP1120" s="22">
        <f t="shared" si="387"/>
        <v>9.7404370215410457E-2</v>
      </c>
      <c r="AQ1120" s="19">
        <f t="shared" si="390"/>
        <v>9.7404370215410457E-2</v>
      </c>
      <c r="AX1120">
        <v>0.21244129025026209</v>
      </c>
      <c r="AY1120">
        <v>57.353448275862064</v>
      </c>
      <c r="AZ1120">
        <v>2.3897270114942528</v>
      </c>
      <c r="BA1120">
        <v>1.935678879310345</v>
      </c>
      <c r="BB1120">
        <v>7.2672413793103461</v>
      </c>
      <c r="BC1120">
        <v>0.30280172413793111</v>
      </c>
      <c r="BD1120">
        <v>1.6328771551724139</v>
      </c>
      <c r="BE1120">
        <v>0.16328771551724142</v>
      </c>
      <c r="BF1120">
        <v>0</v>
      </c>
      <c r="BG1120">
        <v>27.305</v>
      </c>
      <c r="BH1120">
        <v>1.5903344470700724</v>
      </c>
      <c r="BI1120">
        <v>3.6296359614111946</v>
      </c>
      <c r="BJ1120">
        <v>2.1080925663876218</v>
      </c>
      <c r="BK1120">
        <v>0.46766255360902254</v>
      </c>
      <c r="BL1120">
        <v>1.2990626489139516E-3</v>
      </c>
      <c r="BP1120" s="50">
        <f t="shared" si="391"/>
        <v>1.5908107182488</v>
      </c>
      <c r="BQ1120" s="50">
        <f t="shared" si="392"/>
        <v>6.5315086206896564E-2</v>
      </c>
      <c r="BR1120" s="50">
        <f t="shared" si="393"/>
        <v>0.48389685913886238</v>
      </c>
      <c r="BS1120" s="50">
        <f t="shared" si="394"/>
        <v>0.5118190024007151</v>
      </c>
      <c r="BT1120" s="50">
        <f t="shared" si="395"/>
        <v>1.3441579420523956E-3</v>
      </c>
      <c r="BU1120" s="50">
        <f t="shared" si="395"/>
        <v>1.4217194511130975E-3</v>
      </c>
    </row>
    <row r="1121" spans="1:73" x14ac:dyDescent="0.25">
      <c r="A1121" s="21">
        <v>43739.556944444441</v>
      </c>
      <c r="B1121" s="17">
        <v>338214</v>
      </c>
      <c r="C1121" s="17">
        <v>13.39</v>
      </c>
      <c r="D1121" s="17">
        <v>29.49</v>
      </c>
      <c r="E1121" s="17">
        <v>664</v>
      </c>
      <c r="F1121" s="17">
        <v>74.650000000000006</v>
      </c>
      <c r="G1121" s="17">
        <v>-102.8</v>
      </c>
      <c r="H1121" s="17">
        <v>-18.16</v>
      </c>
      <c r="I1121" s="17">
        <v>33.5</v>
      </c>
      <c r="J1121" s="17">
        <v>306.7</v>
      </c>
      <c r="K1121" s="17">
        <v>589.4</v>
      </c>
      <c r="L1121" s="17">
        <v>-84.6</v>
      </c>
      <c r="M1121" s="17">
        <v>0.112</v>
      </c>
      <c r="N1121" s="17">
        <v>561.29999999999995</v>
      </c>
      <c r="O1121" s="17">
        <v>56.5</v>
      </c>
      <c r="P1121" s="17">
        <v>504.8</v>
      </c>
      <c r="Q1121" s="17">
        <v>398.6</v>
      </c>
      <c r="R1121" s="17">
        <v>483.2</v>
      </c>
      <c r="S1121" s="17">
        <v>26.77</v>
      </c>
      <c r="T1121" s="17">
        <v>58.65</v>
      </c>
      <c r="U1121" s="17">
        <v>0.9</v>
      </c>
      <c r="V1121" s="17">
        <v>343</v>
      </c>
      <c r="W1121" s="17">
        <v>28.1</v>
      </c>
      <c r="X1121" s="17">
        <v>0.65900000000000003</v>
      </c>
      <c r="Y1121" s="17">
        <v>6.593515</v>
      </c>
      <c r="Z1121" s="7">
        <f t="shared" si="374"/>
        <v>27.435000000000002</v>
      </c>
      <c r="AA1121" s="7">
        <f t="shared" si="388"/>
        <v>300.58499999999998</v>
      </c>
      <c r="AB1121" s="2">
        <f t="shared" si="375"/>
        <v>537.84</v>
      </c>
      <c r="AC1121" s="42">
        <f t="shared" si="376"/>
        <v>3.8227569429897557</v>
      </c>
      <c r="AD1121" s="42">
        <f t="shared" si="377"/>
        <v>2.2420469470634914</v>
      </c>
      <c r="AE1121" s="42">
        <f t="shared" si="378"/>
        <v>0.85373151767324518</v>
      </c>
      <c r="AF1121" s="42">
        <f t="shared" si="379"/>
        <v>395.16055890294996</v>
      </c>
      <c r="AG1121" s="42">
        <f t="shared" si="380"/>
        <v>379.35413654683197</v>
      </c>
      <c r="AH1121" s="6">
        <f t="shared" si="381"/>
        <v>382.65600000000001</v>
      </c>
      <c r="AI1121" s="4">
        <v>28.113084791406902</v>
      </c>
      <c r="AJ1121" s="4">
        <f t="shared" si="389"/>
        <v>301.26308479140687</v>
      </c>
      <c r="AK1121" s="8">
        <f t="shared" si="382"/>
        <v>0.21144843667602906</v>
      </c>
      <c r="AL1121" s="8">
        <f t="shared" si="383"/>
        <v>448.52494445767911</v>
      </c>
      <c r="AM1121" s="8">
        <f t="shared" si="384"/>
        <v>2.4399795081106723</v>
      </c>
      <c r="AN1121" s="8">
        <f t="shared" si="385"/>
        <v>48.195963567488192</v>
      </c>
      <c r="AO1121" s="22">
        <f t="shared" si="386"/>
        <v>9.6481992839862075E-3</v>
      </c>
      <c r="AP1121" s="22">
        <f t="shared" si="387"/>
        <v>0.10669058319113918</v>
      </c>
      <c r="AQ1121" s="19">
        <f t="shared" si="390"/>
        <v>0.10669058319113918</v>
      </c>
      <c r="AX1121">
        <v>0.21385297536859404</v>
      </c>
      <c r="AY1121">
        <v>57.241379310344833</v>
      </c>
      <c r="AZ1121">
        <v>2.3850574712643682</v>
      </c>
      <c r="BA1121">
        <v>1.9318965517241384</v>
      </c>
      <c r="BB1121">
        <v>7.2931034482758594</v>
      </c>
      <c r="BC1121">
        <v>0.30387931034482746</v>
      </c>
      <c r="BD1121">
        <v>1.628017241379311</v>
      </c>
      <c r="BE1121">
        <v>0.16280172413793112</v>
      </c>
      <c r="BF1121">
        <v>0</v>
      </c>
      <c r="BG1121">
        <v>27.435000000000002</v>
      </c>
      <c r="BH1121">
        <v>1.0334303266159315</v>
      </c>
      <c r="BI1121">
        <v>3.6573461597594425</v>
      </c>
      <c r="BJ1121">
        <v>2.1450335226989132</v>
      </c>
      <c r="BK1121">
        <v>0.46327864191277085</v>
      </c>
      <c r="BL1121">
        <v>1.2868851164243634E-3</v>
      </c>
      <c r="BP1121" s="50">
        <f t="shared" si="391"/>
        <v>1.0337398169125778</v>
      </c>
      <c r="BQ1121" s="50">
        <f t="shared" si="392"/>
        <v>6.512068965517244E-2</v>
      </c>
      <c r="BR1121" s="50">
        <f t="shared" si="393"/>
        <v>0.47399192571557963</v>
      </c>
      <c r="BS1121" s="50">
        <f t="shared" si="394"/>
        <v>0.50272059881353393</v>
      </c>
      <c r="BT1121" s="50">
        <f t="shared" si="395"/>
        <v>1.3166442380988322E-3</v>
      </c>
      <c r="BU1121" s="50">
        <f t="shared" si="395"/>
        <v>1.3964461078153721E-3</v>
      </c>
    </row>
    <row r="1122" spans="1:73" x14ac:dyDescent="0.25">
      <c r="A1122" s="21">
        <v>43739.556944444441</v>
      </c>
      <c r="B1122" s="17">
        <v>338215</v>
      </c>
      <c r="C1122" s="17">
        <v>13.4</v>
      </c>
      <c r="D1122" s="17">
        <v>29.49</v>
      </c>
      <c r="E1122" s="17">
        <v>663.4</v>
      </c>
      <c r="F1122" s="17">
        <v>74.400000000000006</v>
      </c>
      <c r="G1122" s="17">
        <v>-103.6</v>
      </c>
      <c r="H1122" s="17">
        <v>-18.559999999999999</v>
      </c>
      <c r="I1122" s="17">
        <v>33.5</v>
      </c>
      <c r="J1122" s="17">
        <v>306.7</v>
      </c>
      <c r="K1122" s="17">
        <v>589</v>
      </c>
      <c r="L1122" s="17">
        <v>-85</v>
      </c>
      <c r="M1122" s="17">
        <v>0.112</v>
      </c>
      <c r="N1122" s="17">
        <v>559.79999999999995</v>
      </c>
      <c r="O1122" s="17">
        <v>55.84</v>
      </c>
      <c r="P1122" s="17">
        <v>504</v>
      </c>
      <c r="Q1122" s="17">
        <v>397.8</v>
      </c>
      <c r="R1122" s="17">
        <v>482.8</v>
      </c>
      <c r="S1122" s="17">
        <v>26.77</v>
      </c>
      <c r="T1122" s="17">
        <v>59.18</v>
      </c>
      <c r="U1122" s="17">
        <v>0.375</v>
      </c>
      <c r="V1122" s="17">
        <v>320.5</v>
      </c>
      <c r="W1122" s="17">
        <v>28.3</v>
      </c>
      <c r="X1122" s="17">
        <v>0.65800000000000003</v>
      </c>
      <c r="Y1122" s="17">
        <v>6.5817509999999997</v>
      </c>
      <c r="Z1122" s="7">
        <f t="shared" si="374"/>
        <v>27.535</v>
      </c>
      <c r="AA1122" s="7">
        <f t="shared" si="388"/>
        <v>300.685</v>
      </c>
      <c r="AB1122" s="2">
        <f t="shared" si="375"/>
        <v>537.35400000000004</v>
      </c>
      <c r="AC1122" s="42">
        <f t="shared" si="376"/>
        <v>3.9294949067572329</v>
      </c>
      <c r="AD1122" s="42">
        <f t="shared" si="377"/>
        <v>2.3254750858189306</v>
      </c>
      <c r="AE1122" s="42">
        <f t="shared" si="378"/>
        <v>0.85816270502091074</v>
      </c>
      <c r="AF1122" s="42">
        <f t="shared" si="379"/>
        <v>397.74043922713304</v>
      </c>
      <c r="AG1122" s="42">
        <f t="shared" si="380"/>
        <v>381.83082165804768</v>
      </c>
      <c r="AH1122" s="6">
        <f t="shared" si="381"/>
        <v>381.88799999999998</v>
      </c>
      <c r="AI1122" s="4">
        <v>28.548272029688299</v>
      </c>
      <c r="AJ1122" s="4">
        <f t="shared" si="389"/>
        <v>301.69827202968827</v>
      </c>
      <c r="AK1122" s="8">
        <f t="shared" si="382"/>
        <v>0.21165954380723853</v>
      </c>
      <c r="AL1122" s="8">
        <f t="shared" si="383"/>
        <v>451.18736552993488</v>
      </c>
      <c r="AM1122" s="8">
        <f t="shared" si="384"/>
        <v>1.5750000000000002</v>
      </c>
      <c r="AN1122" s="8">
        <f t="shared" si="385"/>
        <v>46.488667404090258</v>
      </c>
      <c r="AO1122" s="22">
        <f t="shared" si="386"/>
        <v>9.5979035545591812E-3</v>
      </c>
      <c r="AP1122" s="22">
        <f t="shared" si="387"/>
        <v>0.10613440886817516</v>
      </c>
      <c r="AQ1122" s="19">
        <f t="shared" si="390"/>
        <v>0.10613440886817516</v>
      </c>
      <c r="AX1122">
        <v>0.21494424553125921</v>
      </c>
      <c r="AY1122">
        <v>57.189655172413794</v>
      </c>
      <c r="AZ1122">
        <v>2.3829022988505746</v>
      </c>
      <c r="BA1122">
        <v>1.9301508620689656</v>
      </c>
      <c r="BB1122">
        <v>7.3275862068965516</v>
      </c>
      <c r="BC1122">
        <v>0.30531609195402298</v>
      </c>
      <c r="BD1122">
        <v>1.6248347701149426</v>
      </c>
      <c r="BE1122">
        <v>0.16248347701149427</v>
      </c>
      <c r="BF1122">
        <v>0</v>
      </c>
      <c r="BG1122">
        <v>27.535</v>
      </c>
      <c r="BH1122">
        <v>0.4305959694233048</v>
      </c>
      <c r="BI1122">
        <v>3.6787868765295406</v>
      </c>
      <c r="BJ1122">
        <v>2.1771060735301822</v>
      </c>
      <c r="BK1122">
        <v>0.45883590368318811</v>
      </c>
      <c r="BL1122">
        <v>1.2745441768977448E-3</v>
      </c>
      <c r="BP1122" s="50">
        <f t="shared" si="391"/>
        <v>0.43072492371357401</v>
      </c>
      <c r="BQ1122" s="50">
        <f t="shared" si="392"/>
        <v>6.4993390804597706E-2</v>
      </c>
      <c r="BR1122" s="50">
        <f t="shared" si="393"/>
        <v>0.46338756567843892</v>
      </c>
      <c r="BS1122" s="50">
        <f t="shared" si="394"/>
        <v>0.49305764052058193</v>
      </c>
      <c r="BT1122" s="50">
        <f t="shared" si="395"/>
        <v>1.2871876824401081E-3</v>
      </c>
      <c r="BU1122" s="50">
        <f t="shared" si="395"/>
        <v>1.3696045570016164E-3</v>
      </c>
    </row>
    <row r="1123" spans="1:73" x14ac:dyDescent="0.25">
      <c r="A1123" s="21">
        <v>43739.556944444441</v>
      </c>
      <c r="B1123" s="17">
        <v>338216</v>
      </c>
      <c r="C1123" s="17">
        <v>13.4</v>
      </c>
      <c r="D1123" s="17">
        <v>29.5</v>
      </c>
      <c r="E1123" s="17">
        <v>663.3</v>
      </c>
      <c r="F1123" s="17">
        <v>74.2</v>
      </c>
      <c r="G1123" s="17">
        <v>-104</v>
      </c>
      <c r="H1123" s="17">
        <v>-17.77</v>
      </c>
      <c r="I1123" s="17">
        <v>33.51</v>
      </c>
      <c r="J1123" s="17">
        <v>306.7</v>
      </c>
      <c r="K1123" s="17">
        <v>589.1</v>
      </c>
      <c r="L1123" s="17">
        <v>-86.2</v>
      </c>
      <c r="M1123" s="17">
        <v>0.112</v>
      </c>
      <c r="N1123" s="17">
        <v>559.29999999999995</v>
      </c>
      <c r="O1123" s="17">
        <v>56.43</v>
      </c>
      <c r="P1123" s="17">
        <v>502.8</v>
      </c>
      <c r="Q1123" s="17">
        <v>397.4</v>
      </c>
      <c r="R1123" s="17">
        <v>483.7</v>
      </c>
      <c r="S1123" s="17">
        <v>26.77</v>
      </c>
      <c r="T1123" s="17">
        <v>59.54</v>
      </c>
      <c r="U1123" s="17">
        <v>0.91500000000000004</v>
      </c>
      <c r="V1123" s="17">
        <v>343.5</v>
      </c>
      <c r="W1123" s="17">
        <v>28.1</v>
      </c>
      <c r="X1123" s="17">
        <v>0.65800000000000003</v>
      </c>
      <c r="Y1123" s="17">
        <v>6.5814339999999998</v>
      </c>
      <c r="Z1123" s="7">
        <f t="shared" si="374"/>
        <v>27.435000000000002</v>
      </c>
      <c r="AA1123" s="7">
        <f t="shared" si="388"/>
        <v>300.58499999999998</v>
      </c>
      <c r="AB1123" s="2">
        <f t="shared" si="375"/>
        <v>537.27300000000002</v>
      </c>
      <c r="AC1123" s="42">
        <f t="shared" si="376"/>
        <v>4.1169093444491756</v>
      </c>
      <c r="AD1123" s="42">
        <f t="shared" si="377"/>
        <v>2.451207823685039</v>
      </c>
      <c r="AE1123" s="42">
        <f t="shared" si="378"/>
        <v>0.864690089812434</v>
      </c>
      <c r="AF1123" s="42">
        <f t="shared" si="379"/>
        <v>400.23287426399253</v>
      </c>
      <c r="AG1123" s="42">
        <f t="shared" si="380"/>
        <v>384.2235592934328</v>
      </c>
      <c r="AH1123" s="6">
        <f t="shared" si="381"/>
        <v>381.50399999999996</v>
      </c>
      <c r="AI1123" s="4">
        <v>29.2575608818746</v>
      </c>
      <c r="AJ1123" s="4">
        <f t="shared" si="389"/>
        <v>302.40756088187459</v>
      </c>
      <c r="AK1123" s="8">
        <f t="shared" si="382"/>
        <v>0.21144843667602906</v>
      </c>
      <c r="AL1123" s="8">
        <f t="shared" si="383"/>
        <v>455.57433688022991</v>
      </c>
      <c r="AM1123" s="8">
        <f t="shared" si="384"/>
        <v>2.4602286479105961</v>
      </c>
      <c r="AN1123" s="8">
        <f t="shared" si="385"/>
        <v>130.6164874745636</v>
      </c>
      <c r="AO1123" s="22">
        <f t="shared" si="386"/>
        <v>7.5720771760563058E-3</v>
      </c>
      <c r="AP1123" s="22">
        <f t="shared" si="387"/>
        <v>8.3732653742200278E-2</v>
      </c>
      <c r="AQ1123" s="19">
        <f t="shared" si="390"/>
        <v>8.3732653742200278E-2</v>
      </c>
      <c r="AX1123">
        <v>0.21385297536859404</v>
      </c>
      <c r="AY1123">
        <v>57.181034482758619</v>
      </c>
      <c r="AZ1123">
        <v>2.3825431034482758</v>
      </c>
      <c r="BA1123">
        <v>1.9298599137931036</v>
      </c>
      <c r="BB1123">
        <v>7.4396551724137945</v>
      </c>
      <c r="BC1123">
        <v>0.30998563218390812</v>
      </c>
      <c r="BD1123">
        <v>1.6198742816091956</v>
      </c>
      <c r="BE1123">
        <v>0.16198742816091957</v>
      </c>
      <c r="BF1123">
        <v>0</v>
      </c>
      <c r="BG1123">
        <v>27.435000000000002</v>
      </c>
      <c r="BH1123">
        <v>1.0506541653928638</v>
      </c>
      <c r="BI1123">
        <v>3.6573461597594425</v>
      </c>
      <c r="BJ1123">
        <v>2.1775839035207722</v>
      </c>
      <c r="BK1123">
        <v>0.46036307140815441</v>
      </c>
      <c r="BL1123">
        <v>1.2787863094670955E-3</v>
      </c>
      <c r="BP1123" s="50">
        <f t="shared" si="391"/>
        <v>1.0509688138611206</v>
      </c>
      <c r="BQ1123" s="50">
        <f t="shared" si="392"/>
        <v>6.4794971264367826E-2</v>
      </c>
      <c r="BR1123" s="50">
        <f t="shared" si="393"/>
        <v>0.47117616404059187</v>
      </c>
      <c r="BS1123" s="50">
        <f t="shared" si="394"/>
        <v>0.49973473138031366</v>
      </c>
      <c r="BT1123" s="50">
        <f t="shared" si="395"/>
        <v>1.3088226778905331E-3</v>
      </c>
      <c r="BU1123" s="50">
        <f t="shared" si="395"/>
        <v>1.3881520316119823E-3</v>
      </c>
    </row>
    <row r="1124" spans="1:73" x14ac:dyDescent="0.25">
      <c r="A1124" s="21">
        <v>43739.556944444441</v>
      </c>
      <c r="B1124" s="17">
        <v>338217</v>
      </c>
      <c r="C1124" s="17">
        <v>13.4</v>
      </c>
      <c r="D1124" s="17">
        <v>29.5</v>
      </c>
      <c r="E1124" s="17">
        <v>664.3</v>
      </c>
      <c r="F1124" s="17">
        <v>74.44</v>
      </c>
      <c r="G1124" s="17">
        <v>-103.8</v>
      </c>
      <c r="H1124" s="17">
        <v>-17.190000000000001</v>
      </c>
      <c r="I1124" s="17">
        <v>33.53</v>
      </c>
      <c r="J1124" s="17">
        <v>306.7</v>
      </c>
      <c r="K1124" s="17">
        <v>589.79999999999995</v>
      </c>
      <c r="L1124" s="17">
        <v>-86.6</v>
      </c>
      <c r="M1124" s="17">
        <v>0.112</v>
      </c>
      <c r="N1124" s="17">
        <v>560.5</v>
      </c>
      <c r="O1124" s="17">
        <v>57.25</v>
      </c>
      <c r="P1124" s="17">
        <v>503.3</v>
      </c>
      <c r="Q1124" s="17">
        <v>397.8</v>
      </c>
      <c r="R1124" s="17">
        <v>484.4</v>
      </c>
      <c r="S1124" s="17">
        <v>26.78</v>
      </c>
      <c r="T1124" s="17">
        <v>58.81</v>
      </c>
      <c r="U1124" s="17">
        <v>0.61</v>
      </c>
      <c r="V1124" s="17">
        <v>347.5</v>
      </c>
      <c r="W1124" s="17">
        <v>28.4</v>
      </c>
      <c r="X1124" s="17">
        <v>0.65900000000000003</v>
      </c>
      <c r="Y1124" s="17">
        <v>6.5904249999999998</v>
      </c>
      <c r="Z1124" s="7">
        <f t="shared" si="374"/>
        <v>27.59</v>
      </c>
      <c r="AA1124" s="7">
        <f t="shared" si="388"/>
        <v>300.73999999999995</v>
      </c>
      <c r="AB1124" s="2">
        <f t="shared" si="375"/>
        <v>538.08299999999997</v>
      </c>
      <c r="AC1124" s="42">
        <f t="shared" si="376"/>
        <v>4.0512331602187404</v>
      </c>
      <c r="AD1124" s="42">
        <f t="shared" si="377"/>
        <v>2.3825302215246413</v>
      </c>
      <c r="AE1124" s="42">
        <f t="shared" si="378"/>
        <v>0.8611198486872913</v>
      </c>
      <c r="AF1124" s="42">
        <f t="shared" si="379"/>
        <v>399.40310815187797</v>
      </c>
      <c r="AG1124" s="42">
        <f t="shared" si="380"/>
        <v>383.42698382580284</v>
      </c>
      <c r="AH1124" s="6">
        <f t="shared" si="381"/>
        <v>381.88799999999998</v>
      </c>
      <c r="AI1124" s="4">
        <v>29.025141194183199</v>
      </c>
      <c r="AJ1124" s="4">
        <f t="shared" si="389"/>
        <v>302.1751411941832</v>
      </c>
      <c r="AK1124" s="8">
        <f t="shared" si="382"/>
        <v>0.21177571259927222</v>
      </c>
      <c r="AL1124" s="8">
        <f t="shared" si="383"/>
        <v>454.1189517546967</v>
      </c>
      <c r="AM1124" s="8">
        <f t="shared" si="384"/>
        <v>2.0087682793194439</v>
      </c>
      <c r="AN1124" s="8">
        <f t="shared" si="385"/>
        <v>83.977889703316549</v>
      </c>
      <c r="AO1124" s="22">
        <f t="shared" si="386"/>
        <v>8.6942296817115478E-3</v>
      </c>
      <c r="AP1124" s="22">
        <f t="shared" si="387"/>
        <v>9.6141508672930059E-2</v>
      </c>
      <c r="AQ1124" s="19">
        <f t="shared" si="390"/>
        <v>9.6141508672930059E-2</v>
      </c>
      <c r="AX1124">
        <v>0.21554643665897388</v>
      </c>
      <c r="AY1124">
        <v>57.267241379310342</v>
      </c>
      <c r="AZ1124">
        <v>2.3861350574712641</v>
      </c>
      <c r="BA1124">
        <v>1.9327693965517241</v>
      </c>
      <c r="BB1124">
        <v>7.4655172413793078</v>
      </c>
      <c r="BC1124">
        <v>0.31106321839080447</v>
      </c>
      <c r="BD1124">
        <v>1.6217061781609197</v>
      </c>
      <c r="BE1124">
        <v>0.16217061781609199</v>
      </c>
      <c r="BF1124">
        <v>0</v>
      </c>
      <c r="BG1124">
        <v>27.59</v>
      </c>
      <c r="BH1124">
        <v>0.70043611026190911</v>
      </c>
      <c r="BI1124">
        <v>3.6906258577918751</v>
      </c>
      <c r="BJ1124">
        <v>2.1704570669674017</v>
      </c>
      <c r="BK1124">
        <v>0.46036939128094445</v>
      </c>
      <c r="BL1124">
        <v>1.2788038646692902E-3</v>
      </c>
      <c r="BP1124" s="50">
        <f t="shared" si="391"/>
        <v>0.70064587590741367</v>
      </c>
      <c r="BQ1124" s="50">
        <f t="shared" si="392"/>
        <v>6.4868247126436782E-2</v>
      </c>
      <c r="BR1124" s="50">
        <f t="shared" si="393"/>
        <v>0.46767402402021707</v>
      </c>
      <c r="BS1124" s="50">
        <f t="shared" si="394"/>
        <v>0.49687334924356508</v>
      </c>
      <c r="BT1124" s="50">
        <f t="shared" si="395"/>
        <v>1.2990945111672695E-3</v>
      </c>
      <c r="BU1124" s="50">
        <f t="shared" si="395"/>
        <v>1.3802037478987917E-3</v>
      </c>
    </row>
    <row r="1125" spans="1:73" x14ac:dyDescent="0.25">
      <c r="A1125" s="21">
        <v>43739.556944444441</v>
      </c>
      <c r="B1125" s="17">
        <v>338218</v>
      </c>
      <c r="C1125" s="17">
        <v>13.4</v>
      </c>
      <c r="D1125" s="17">
        <v>29.5</v>
      </c>
      <c r="E1125" s="17">
        <v>663.9</v>
      </c>
      <c r="F1125" s="17">
        <v>74.56</v>
      </c>
      <c r="G1125" s="17">
        <v>-104.6</v>
      </c>
      <c r="H1125" s="17">
        <v>-17.47</v>
      </c>
      <c r="I1125" s="17">
        <v>33.549999999999997</v>
      </c>
      <c r="J1125" s="17">
        <v>306.7</v>
      </c>
      <c r="K1125" s="17">
        <v>589.29999999999995</v>
      </c>
      <c r="L1125" s="17">
        <v>-87.1</v>
      </c>
      <c r="M1125" s="17">
        <v>0.112</v>
      </c>
      <c r="N1125" s="17">
        <v>559.29999999999995</v>
      </c>
      <c r="O1125" s="17">
        <v>57.08</v>
      </c>
      <c r="P1125" s="17">
        <v>502.2</v>
      </c>
      <c r="Q1125" s="17">
        <v>397.1</v>
      </c>
      <c r="R1125" s="17">
        <v>484.2</v>
      </c>
      <c r="S1125" s="17">
        <v>26.82</v>
      </c>
      <c r="T1125" s="17">
        <v>58.46</v>
      </c>
      <c r="U1125" s="17">
        <v>0.52500000000000002</v>
      </c>
      <c r="V1125" s="17">
        <v>300</v>
      </c>
      <c r="W1125" s="17">
        <v>28.8</v>
      </c>
      <c r="X1125" s="17">
        <v>0.65800000000000003</v>
      </c>
      <c r="Y1125" s="17">
        <v>6.5820049999999997</v>
      </c>
      <c r="Z1125" s="7">
        <f t="shared" si="374"/>
        <v>27.810000000000002</v>
      </c>
      <c r="AA1125" s="7">
        <f t="shared" si="388"/>
        <v>300.95999999999998</v>
      </c>
      <c r="AB1125" s="2">
        <f t="shared" si="375"/>
        <v>537.75900000000001</v>
      </c>
      <c r="AC1125" s="42">
        <f t="shared" si="376"/>
        <v>4.0440276201199845</v>
      </c>
      <c r="AD1125" s="42">
        <f t="shared" si="377"/>
        <v>2.3641385467221427</v>
      </c>
      <c r="AE1125" s="42">
        <f t="shared" si="378"/>
        <v>0.86007617964753191</v>
      </c>
      <c r="AF1125" s="42">
        <f t="shared" si="379"/>
        <v>400.0876000780363</v>
      </c>
      <c r="AG1125" s="42">
        <f t="shared" si="380"/>
        <v>384.08409607491484</v>
      </c>
      <c r="AH1125" s="6">
        <f t="shared" si="381"/>
        <v>381.21600000000001</v>
      </c>
      <c r="AI1125" s="4">
        <v>29.020193497813501</v>
      </c>
      <c r="AJ1125" s="4">
        <f t="shared" si="389"/>
        <v>302.1701934978135</v>
      </c>
      <c r="AK1125" s="8">
        <f t="shared" si="382"/>
        <v>0.21224081282698676</v>
      </c>
      <c r="AL1125" s="8">
        <f t="shared" si="383"/>
        <v>454.05196835929678</v>
      </c>
      <c r="AM1125" s="8">
        <f t="shared" si="384"/>
        <v>1.8635651316763788</v>
      </c>
      <c r="AN1125" s="8">
        <f t="shared" si="385"/>
        <v>65.696143420759654</v>
      </c>
      <c r="AO1125" s="22">
        <f t="shared" si="386"/>
        <v>9.089303854839241E-3</v>
      </c>
      <c r="AP1125" s="22">
        <f t="shared" si="387"/>
        <v>0.10051027145384722</v>
      </c>
      <c r="AQ1125" s="19">
        <f t="shared" si="390"/>
        <v>0.10051027145384722</v>
      </c>
      <c r="AX1125">
        <v>0.21796940157264141</v>
      </c>
      <c r="AY1125">
        <v>57.232758620689658</v>
      </c>
      <c r="AZ1125">
        <v>2.384698275862069</v>
      </c>
      <c r="BA1125">
        <v>1.931605603448276</v>
      </c>
      <c r="BB1125">
        <v>7.5086206896551699</v>
      </c>
      <c r="BC1125">
        <v>0.31285919540229873</v>
      </c>
      <c r="BD1125">
        <v>1.6187464080459772</v>
      </c>
      <c r="BE1125">
        <v>0.16187464080459774</v>
      </c>
      <c r="BF1125">
        <v>0</v>
      </c>
      <c r="BG1125">
        <v>27.810000000000002</v>
      </c>
      <c r="BH1125">
        <v>0.60283435719262679</v>
      </c>
      <c r="BI1125">
        <v>3.7383141725183475</v>
      </c>
      <c r="BJ1125">
        <v>2.1854184652542261</v>
      </c>
      <c r="BK1125">
        <v>0.46053020863361255</v>
      </c>
      <c r="BL1125">
        <v>1.2792505795378125E-3</v>
      </c>
      <c r="BP1125" s="50">
        <f t="shared" si="391"/>
        <v>0.6030148931990037</v>
      </c>
      <c r="BQ1125" s="50">
        <f t="shared" si="392"/>
        <v>6.4749856321839092E-2</v>
      </c>
      <c r="BR1125" s="50">
        <f t="shared" si="393"/>
        <v>0.46680075762800288</v>
      </c>
      <c r="BS1125" s="50">
        <f t="shared" si="394"/>
        <v>0.49618736046127498</v>
      </c>
      <c r="BT1125" s="50">
        <f t="shared" si="395"/>
        <v>1.2966687711888968E-3</v>
      </c>
      <c r="BU1125" s="50">
        <f t="shared" si="395"/>
        <v>1.3782982235035414E-3</v>
      </c>
    </row>
    <row r="1126" spans="1:73" x14ac:dyDescent="0.25">
      <c r="A1126" s="21">
        <v>43739.557638888888</v>
      </c>
      <c r="B1126" s="17">
        <v>338219</v>
      </c>
      <c r="C1126" s="17">
        <v>13.4</v>
      </c>
      <c r="D1126" s="17">
        <v>29.51</v>
      </c>
      <c r="E1126" s="17">
        <v>663.5</v>
      </c>
      <c r="F1126" s="17">
        <v>74.8</v>
      </c>
      <c r="G1126" s="17">
        <v>-104.1</v>
      </c>
      <c r="H1126" s="17">
        <v>-18</v>
      </c>
      <c r="I1126" s="17">
        <v>33.57</v>
      </c>
      <c r="J1126" s="17">
        <v>306.7</v>
      </c>
      <c r="K1126" s="17">
        <v>588.70000000000005</v>
      </c>
      <c r="L1126" s="17">
        <v>-86.1</v>
      </c>
      <c r="M1126" s="17">
        <v>0.113</v>
      </c>
      <c r="N1126" s="17">
        <v>559.4</v>
      </c>
      <c r="O1126" s="17">
        <v>56.8</v>
      </c>
      <c r="P1126" s="17">
        <v>502.6</v>
      </c>
      <c r="Q1126" s="17">
        <v>397.8</v>
      </c>
      <c r="R1126" s="17">
        <v>483.8</v>
      </c>
      <c r="S1126" s="17">
        <v>26.85</v>
      </c>
      <c r="T1126" s="17">
        <v>58.15</v>
      </c>
      <c r="U1126" s="17">
        <v>0.18</v>
      </c>
      <c r="V1126" s="17">
        <v>307</v>
      </c>
      <c r="W1126" s="17">
        <v>28.85</v>
      </c>
      <c r="X1126" s="17">
        <v>0.65800000000000003</v>
      </c>
      <c r="Y1126" s="17">
        <v>6.578112</v>
      </c>
      <c r="Z1126" s="7">
        <f t="shared" si="374"/>
        <v>27.85</v>
      </c>
      <c r="AA1126" s="7">
        <f t="shared" si="388"/>
        <v>301</v>
      </c>
      <c r="AB1126" s="2">
        <f t="shared" si="375"/>
        <v>537.43500000000006</v>
      </c>
      <c r="AC1126" s="42">
        <f t="shared" si="376"/>
        <v>3.9623807420373343</v>
      </c>
      <c r="AD1126" s="42">
        <f t="shared" si="377"/>
        <v>2.3041244014947098</v>
      </c>
      <c r="AE1126" s="42">
        <f t="shared" si="378"/>
        <v>0.85690324027906717</v>
      </c>
      <c r="AF1126" s="42">
        <f t="shared" si="379"/>
        <v>398.82357886083383</v>
      </c>
      <c r="AG1126" s="42">
        <f t="shared" si="380"/>
        <v>382.87063570640049</v>
      </c>
      <c r="AH1126" s="6">
        <f t="shared" si="381"/>
        <v>381.88799999999998</v>
      </c>
      <c r="AI1126" s="4">
        <v>28.7089218497829</v>
      </c>
      <c r="AJ1126" s="4">
        <f t="shared" si="389"/>
        <v>301.85892184978286</v>
      </c>
      <c r="AK1126" s="8">
        <f t="shared" si="382"/>
        <v>0.21232544959835223</v>
      </c>
      <c r="AL1126" s="8">
        <f t="shared" si="383"/>
        <v>452.11978094848706</v>
      </c>
      <c r="AM1126" s="8">
        <f t="shared" si="384"/>
        <v>1.0911920087683926</v>
      </c>
      <c r="AN1126" s="8">
        <f t="shared" si="385"/>
        <v>27.302053426172197</v>
      </c>
      <c r="AO1126" s="22">
        <f t="shared" si="386"/>
        <v>1.0015345855822904E-2</v>
      </c>
      <c r="AP1126" s="22">
        <f t="shared" si="387"/>
        <v>0.110750520254307</v>
      </c>
      <c r="AQ1126" s="19">
        <f t="shared" si="390"/>
        <v>0.110750520254307</v>
      </c>
      <c r="AX1126">
        <v>0.2184123903657639</v>
      </c>
      <c r="AY1126">
        <v>57.198275862068968</v>
      </c>
      <c r="AZ1126">
        <v>2.3832614942528738</v>
      </c>
      <c r="BA1126">
        <v>1.930441810344828</v>
      </c>
      <c r="BB1126">
        <v>7.4137931034482758</v>
      </c>
      <c r="BC1126">
        <v>0.30890804597701149</v>
      </c>
      <c r="BD1126">
        <v>1.6215337643678165</v>
      </c>
      <c r="BE1126">
        <v>0.16215337643678165</v>
      </c>
      <c r="BF1126">
        <v>0</v>
      </c>
      <c r="BG1126">
        <v>27.85</v>
      </c>
      <c r="BH1126">
        <v>0.20668606532318629</v>
      </c>
      <c r="BI1126">
        <v>3.7470421700216292</v>
      </c>
      <c r="BJ1126">
        <v>2.1789050218675774</v>
      </c>
      <c r="BK1126">
        <v>0.45846841461216958</v>
      </c>
      <c r="BL1126">
        <v>1.2735233739226933E-3</v>
      </c>
      <c r="BP1126" s="50">
        <f t="shared" si="391"/>
        <v>0.20674796338251553</v>
      </c>
      <c r="BQ1126" s="50">
        <f t="shared" si="392"/>
        <v>6.4861350574712665E-2</v>
      </c>
      <c r="BR1126" s="50">
        <f t="shared" si="393"/>
        <v>0.46065232572580167</v>
      </c>
      <c r="BS1126" s="50">
        <f t="shared" si="394"/>
        <v>0.4907501794877836</v>
      </c>
      <c r="BT1126" s="50">
        <f t="shared" si="395"/>
        <v>1.2795897936827823E-3</v>
      </c>
      <c r="BU1126" s="50">
        <f t="shared" si="395"/>
        <v>1.3631949430216209E-3</v>
      </c>
    </row>
    <row r="1127" spans="1:73" x14ac:dyDescent="0.25">
      <c r="A1127" s="21">
        <v>43739.557638888888</v>
      </c>
      <c r="B1127" s="17">
        <v>338220</v>
      </c>
      <c r="C1127" s="17">
        <v>13.4</v>
      </c>
      <c r="D1127" s="17">
        <v>29.51</v>
      </c>
      <c r="E1127" s="17">
        <v>664</v>
      </c>
      <c r="F1127" s="17">
        <v>74.81</v>
      </c>
      <c r="G1127" s="17">
        <v>-104.8</v>
      </c>
      <c r="H1127" s="17">
        <v>-18.3</v>
      </c>
      <c r="I1127" s="17">
        <v>33.6</v>
      </c>
      <c r="J1127" s="17">
        <v>306.7</v>
      </c>
      <c r="K1127" s="17">
        <v>589.20000000000005</v>
      </c>
      <c r="L1127" s="17">
        <v>-86.5</v>
      </c>
      <c r="M1127" s="17">
        <v>0.113</v>
      </c>
      <c r="N1127" s="17">
        <v>559.20000000000005</v>
      </c>
      <c r="O1127" s="17">
        <v>56.51</v>
      </c>
      <c r="P1127" s="17">
        <v>502.7</v>
      </c>
      <c r="Q1127" s="17">
        <v>397.2</v>
      </c>
      <c r="R1127" s="17">
        <v>483.7</v>
      </c>
      <c r="S1127" s="17">
        <v>26.89</v>
      </c>
      <c r="T1127" s="17">
        <v>60.65</v>
      </c>
      <c r="U1127" s="17">
        <v>0.32500000000000001</v>
      </c>
      <c r="V1127" s="17">
        <v>300</v>
      </c>
      <c r="W1127" s="17">
        <v>29.4</v>
      </c>
      <c r="X1127" s="17">
        <v>0.65800000000000003</v>
      </c>
      <c r="Y1127" s="17">
        <v>6.5788909999999996</v>
      </c>
      <c r="Z1127" s="7">
        <f t="shared" si="374"/>
        <v>28.145</v>
      </c>
      <c r="AA1127" s="7">
        <f t="shared" si="388"/>
        <v>301.29499999999996</v>
      </c>
      <c r="AB1127" s="2">
        <f t="shared" si="375"/>
        <v>537.84</v>
      </c>
      <c r="AC1127" s="42">
        <f t="shared" si="376"/>
        <v>4.0840804343208053</v>
      </c>
      <c r="AD1127" s="42">
        <f t="shared" si="377"/>
        <v>2.4769947834155683</v>
      </c>
      <c r="AE1127" s="42">
        <f t="shared" si="378"/>
        <v>0.86569296813879038</v>
      </c>
      <c r="AF1127" s="42">
        <f t="shared" si="379"/>
        <v>404.49638731311745</v>
      </c>
      <c r="AG1127" s="42">
        <f t="shared" si="380"/>
        <v>388.31653182059273</v>
      </c>
      <c r="AH1127" s="6">
        <f t="shared" si="381"/>
        <v>381.31199999999995</v>
      </c>
      <c r="AI1127" s="4">
        <v>29.2071046559367</v>
      </c>
      <c r="AJ1127" s="4">
        <f t="shared" si="389"/>
        <v>302.35710465593667</v>
      </c>
      <c r="AK1127" s="8">
        <f t="shared" si="382"/>
        <v>0.21295034077910407</v>
      </c>
      <c r="AL1127" s="8">
        <f t="shared" si="383"/>
        <v>455.14998851915493</v>
      </c>
      <c r="AM1127" s="8">
        <f t="shared" si="384"/>
        <v>1.4662452045957388</v>
      </c>
      <c r="AN1127" s="8">
        <f t="shared" si="385"/>
        <v>45.364319659445101</v>
      </c>
      <c r="AO1127" s="22">
        <f t="shared" si="386"/>
        <v>9.5312347397726368E-3</v>
      </c>
      <c r="AP1127" s="22">
        <f t="shared" si="387"/>
        <v>0.10539717961731958</v>
      </c>
      <c r="AQ1127" s="19">
        <f t="shared" si="390"/>
        <v>0.10539717961731958</v>
      </c>
      <c r="AX1127">
        <v>0.22170285637214346</v>
      </c>
      <c r="AY1127">
        <v>57.241379310344833</v>
      </c>
      <c r="AZ1127">
        <v>2.3850574712643682</v>
      </c>
      <c r="BA1127">
        <v>1.9318965517241384</v>
      </c>
      <c r="BB1127">
        <v>7.4568965517241379</v>
      </c>
      <c r="BC1127">
        <v>0.31070402298850575</v>
      </c>
      <c r="BD1127">
        <v>1.6211925287356328</v>
      </c>
      <c r="BE1127">
        <v>0.1621192528735633</v>
      </c>
      <c r="BF1127">
        <v>0</v>
      </c>
      <c r="BG1127">
        <v>28.145</v>
      </c>
      <c r="BH1127">
        <v>0.37318317350019753</v>
      </c>
      <c r="BI1127">
        <v>3.8119608614244211</v>
      </c>
      <c r="BJ1127">
        <v>2.3119542624539111</v>
      </c>
      <c r="BK1127">
        <v>0.46055776472320659</v>
      </c>
      <c r="BL1127">
        <v>1.2793271242311293E-3</v>
      </c>
      <c r="BP1127" s="50">
        <f t="shared" si="391"/>
        <v>0.37329493388509749</v>
      </c>
      <c r="BQ1127" s="50">
        <f t="shared" si="392"/>
        <v>6.4847701149425313E-2</v>
      </c>
      <c r="BR1127" s="50">
        <f t="shared" si="393"/>
        <v>0.46443860231818884</v>
      </c>
      <c r="BS1127" s="50">
        <f t="shared" si="394"/>
        <v>0.49436605480122886</v>
      </c>
      <c r="BT1127" s="50">
        <f t="shared" si="395"/>
        <v>1.2901072286616356E-3</v>
      </c>
      <c r="BU1127" s="50">
        <f t="shared" si="395"/>
        <v>1.3732390411145248E-3</v>
      </c>
    </row>
    <row r="1128" spans="1:73" x14ac:dyDescent="0.25">
      <c r="A1128" s="21">
        <v>43739.557638888888</v>
      </c>
      <c r="B1128" s="17">
        <v>338221</v>
      </c>
      <c r="C1128" s="17">
        <v>13.4</v>
      </c>
      <c r="D1128" s="17">
        <v>29.51</v>
      </c>
      <c r="E1128" s="17">
        <v>664.8</v>
      </c>
      <c r="F1128" s="17">
        <v>75.06</v>
      </c>
      <c r="G1128" s="17">
        <v>-104.5</v>
      </c>
      <c r="H1128" s="17">
        <v>-19.73</v>
      </c>
      <c r="I1128" s="17">
        <v>33.619999999999997</v>
      </c>
      <c r="J1128" s="17">
        <v>306.8</v>
      </c>
      <c r="K1128" s="17">
        <v>589.79999999999995</v>
      </c>
      <c r="L1128" s="17">
        <v>-84.8</v>
      </c>
      <c r="M1128" s="17">
        <v>0.113</v>
      </c>
      <c r="N1128" s="17">
        <v>560.29999999999995</v>
      </c>
      <c r="O1128" s="17">
        <v>55.33</v>
      </c>
      <c r="P1128" s="17">
        <v>505</v>
      </c>
      <c r="Q1128" s="17">
        <v>397.6</v>
      </c>
      <c r="R1128" s="17">
        <v>482.4</v>
      </c>
      <c r="S1128" s="17">
        <v>26.94</v>
      </c>
      <c r="T1128" s="17">
        <v>59.23</v>
      </c>
      <c r="U1128" s="17">
        <v>0.81</v>
      </c>
      <c r="V1128" s="17">
        <v>296.5</v>
      </c>
      <c r="W1128" s="17">
        <v>29.15</v>
      </c>
      <c r="X1128" s="17">
        <v>0.65900000000000003</v>
      </c>
      <c r="Y1128" s="17">
        <v>6.5918000000000001</v>
      </c>
      <c r="Z1128" s="7">
        <f t="shared" si="374"/>
        <v>28.045000000000002</v>
      </c>
      <c r="AA1128" s="7">
        <f t="shared" si="388"/>
        <v>301.19499999999999</v>
      </c>
      <c r="AB1128" s="2">
        <f t="shared" si="375"/>
        <v>538.48799999999994</v>
      </c>
      <c r="AC1128" s="42">
        <f t="shared" si="376"/>
        <v>4.2280076246740794</v>
      </c>
      <c r="AD1128" s="42">
        <f t="shared" si="377"/>
        <v>2.5042489160944572</v>
      </c>
      <c r="AE1128" s="42">
        <f t="shared" si="378"/>
        <v>0.8670898434808032</v>
      </c>
      <c r="AF1128" s="42">
        <f t="shared" si="379"/>
        <v>404.61147027779924</v>
      </c>
      <c r="AG1128" s="42">
        <f t="shared" si="380"/>
        <v>388.42701146668725</v>
      </c>
      <c r="AH1128" s="6">
        <f t="shared" si="381"/>
        <v>381.69600000000003</v>
      </c>
      <c r="AI1128" s="4">
        <v>29.732841979208501</v>
      </c>
      <c r="AJ1128" s="4">
        <f t="shared" si="389"/>
        <v>302.88284197920848</v>
      </c>
      <c r="AK1128" s="8">
        <f t="shared" si="382"/>
        <v>0.2127383760897667</v>
      </c>
      <c r="AL1128" s="8">
        <f t="shared" si="383"/>
        <v>458.42595286472442</v>
      </c>
      <c r="AM1128" s="8">
        <f t="shared" si="384"/>
        <v>2.3147678069301034</v>
      </c>
      <c r="AN1128" s="8">
        <f t="shared" si="385"/>
        <v>113.80981111901815</v>
      </c>
      <c r="AO1128" s="22">
        <f t="shared" si="386"/>
        <v>7.9218292560613475E-3</v>
      </c>
      <c r="AP1128" s="22">
        <f t="shared" si="387"/>
        <v>8.7600241080491095E-2</v>
      </c>
      <c r="AQ1128" s="19">
        <f t="shared" si="390"/>
        <v>8.7600241080491095E-2</v>
      </c>
      <c r="AX1128">
        <v>0.2205828100619241</v>
      </c>
      <c r="AY1128">
        <v>57.310344827586206</v>
      </c>
      <c r="AZ1128">
        <v>2.3879310344827585</v>
      </c>
      <c r="BA1128">
        <v>1.9342241379310345</v>
      </c>
      <c r="BB1128">
        <v>7.3103448275862029</v>
      </c>
      <c r="BC1128">
        <v>0.30459770114942514</v>
      </c>
      <c r="BD1128">
        <v>1.6296264367816093</v>
      </c>
      <c r="BE1128">
        <v>0.16296264367816093</v>
      </c>
      <c r="BF1128">
        <v>0</v>
      </c>
      <c r="BG1128">
        <v>28.045000000000002</v>
      </c>
      <c r="BH1128">
        <v>0.93008729395433842</v>
      </c>
      <c r="BI1128">
        <v>3.7898456950432924</v>
      </c>
      <c r="BJ1128">
        <v>2.2447256051741418</v>
      </c>
      <c r="BK1128">
        <v>0.46673483303365543</v>
      </c>
      <c r="BL1128">
        <v>1.2964856473157095E-3</v>
      </c>
      <c r="BP1128" s="50">
        <f t="shared" si="391"/>
        <v>0.93036583522131988</v>
      </c>
      <c r="BQ1128" s="50">
        <f t="shared" si="392"/>
        <v>6.5185057471264379E-2</v>
      </c>
      <c r="BR1128" s="50">
        <f t="shared" si="393"/>
        <v>0.47628520790200579</v>
      </c>
      <c r="BS1128" s="50">
        <f t="shared" si="394"/>
        <v>0.50544752658505698</v>
      </c>
      <c r="BT1128" s="50">
        <f t="shared" si="395"/>
        <v>1.3230144663944606E-3</v>
      </c>
      <c r="BU1128" s="50">
        <f t="shared" si="395"/>
        <v>1.404020907180714E-3</v>
      </c>
    </row>
    <row r="1129" spans="1:73" x14ac:dyDescent="0.25">
      <c r="A1129" s="21">
        <v>43739.557638888888</v>
      </c>
      <c r="B1129" s="17">
        <v>338222</v>
      </c>
      <c r="C1129" s="17">
        <v>13.4</v>
      </c>
      <c r="D1129" s="17">
        <v>29.52</v>
      </c>
      <c r="E1129" s="17">
        <v>665.6</v>
      </c>
      <c r="F1129" s="17">
        <v>75.400000000000006</v>
      </c>
      <c r="G1129" s="17">
        <v>-105.1</v>
      </c>
      <c r="H1129" s="17">
        <v>-19.489999999999998</v>
      </c>
      <c r="I1129" s="17">
        <v>33.64</v>
      </c>
      <c r="J1129" s="17">
        <v>306.8</v>
      </c>
      <c r="K1129" s="17">
        <v>590.20000000000005</v>
      </c>
      <c r="L1129" s="17">
        <v>-85.6</v>
      </c>
      <c r="M1129" s="17">
        <v>0.113</v>
      </c>
      <c r="N1129" s="17">
        <v>560.4</v>
      </c>
      <c r="O1129" s="17">
        <v>55.91</v>
      </c>
      <c r="P1129" s="17">
        <v>504.5</v>
      </c>
      <c r="Q1129" s="17">
        <v>397.2</v>
      </c>
      <c r="R1129" s="17">
        <v>482.8</v>
      </c>
      <c r="S1129" s="17">
        <v>26.97</v>
      </c>
      <c r="T1129" s="17">
        <v>60</v>
      </c>
      <c r="U1129" s="17">
        <v>0.93</v>
      </c>
      <c r="V1129" s="17">
        <v>345.5</v>
      </c>
      <c r="W1129" s="17">
        <v>28.7</v>
      </c>
      <c r="X1129" s="17">
        <v>0.66</v>
      </c>
      <c r="Y1129" s="17">
        <v>6.6024620000000001</v>
      </c>
      <c r="Z1129" s="7">
        <f t="shared" si="374"/>
        <v>27.835000000000001</v>
      </c>
      <c r="AA1129" s="7">
        <f t="shared" si="388"/>
        <v>300.98499999999996</v>
      </c>
      <c r="AB1129" s="2">
        <f t="shared" si="375"/>
        <v>539.13600000000008</v>
      </c>
      <c r="AC1129" s="42">
        <f t="shared" si="376"/>
        <v>4.2280989326723422</v>
      </c>
      <c r="AD1129" s="42">
        <f t="shared" si="377"/>
        <v>2.5368593596034055</v>
      </c>
      <c r="AE1129" s="42">
        <f t="shared" si="378"/>
        <v>0.86878220524177296</v>
      </c>
      <c r="AF1129" s="42">
        <f t="shared" si="379"/>
        <v>404.27174187813949</v>
      </c>
      <c r="AG1129" s="42">
        <f t="shared" si="380"/>
        <v>388.10087220301392</v>
      </c>
      <c r="AH1129" s="6">
        <f t="shared" si="381"/>
        <v>381.31199999999995</v>
      </c>
      <c r="AI1129" s="4">
        <v>29.711132031289502</v>
      </c>
      <c r="AJ1129" s="4">
        <f t="shared" si="389"/>
        <v>302.86113203128946</v>
      </c>
      <c r="AK1129" s="8">
        <f t="shared" si="382"/>
        <v>0.21229370817278823</v>
      </c>
      <c r="AL1129" s="8">
        <f t="shared" si="383"/>
        <v>458.32047431502235</v>
      </c>
      <c r="AM1129" s="8">
        <f t="shared" si="384"/>
        <v>2.4803124803137204</v>
      </c>
      <c r="AN1129" s="8">
        <f t="shared" si="385"/>
        <v>135.55335824573683</v>
      </c>
      <c r="AO1129" s="22">
        <f t="shared" si="386"/>
        <v>7.4352001996445781E-3</v>
      </c>
      <c r="AP1129" s="22">
        <f t="shared" si="387"/>
        <v>8.2219056851322886E-2</v>
      </c>
      <c r="AQ1129" s="19">
        <f t="shared" si="390"/>
        <v>8.2219056851322886E-2</v>
      </c>
      <c r="AX1129">
        <v>0.21824618099396514</v>
      </c>
      <c r="AY1129">
        <v>57.379310344827587</v>
      </c>
      <c r="AZ1129">
        <v>2.3908045977011496</v>
      </c>
      <c r="BA1129">
        <v>1.9365517241379313</v>
      </c>
      <c r="BB1129">
        <v>7.3793103448275881</v>
      </c>
      <c r="BC1129">
        <v>0.30747126436781619</v>
      </c>
      <c r="BD1129">
        <v>1.6290804597701152</v>
      </c>
      <c r="BE1129">
        <v>0.16290804597701153</v>
      </c>
      <c r="BF1129">
        <v>0</v>
      </c>
      <c r="BG1129">
        <v>27.835000000000001</v>
      </c>
      <c r="BH1129">
        <v>1.0678780041697959</v>
      </c>
      <c r="BI1129">
        <v>3.7437670942137551</v>
      </c>
      <c r="BJ1129">
        <v>2.2462602565282532</v>
      </c>
      <c r="BK1129">
        <v>0.46520718528864025</v>
      </c>
      <c r="BL1129">
        <v>1.292242181357334E-3</v>
      </c>
      <c r="BP1129" s="50">
        <f t="shared" si="391"/>
        <v>1.0681978108096637</v>
      </c>
      <c r="BQ1129" s="50">
        <f t="shared" si="392"/>
        <v>6.5163218390804606E-2</v>
      </c>
      <c r="BR1129" s="50">
        <f t="shared" si="393"/>
        <v>0.47614131660750547</v>
      </c>
      <c r="BS1129" s="50">
        <f t="shared" si="394"/>
        <v>0.50499860412799791</v>
      </c>
      <c r="BT1129" s="50">
        <f t="shared" si="395"/>
        <v>1.3226147683541819E-3</v>
      </c>
      <c r="BU1129" s="50">
        <f t="shared" si="395"/>
        <v>1.4027739003555498E-3</v>
      </c>
    </row>
    <row r="1130" spans="1:73" x14ac:dyDescent="0.25">
      <c r="A1130" s="21">
        <v>43739.557638888888</v>
      </c>
      <c r="B1130" s="17">
        <v>338223</v>
      </c>
      <c r="C1130" s="17">
        <v>13.4</v>
      </c>
      <c r="D1130" s="17">
        <v>29.52</v>
      </c>
      <c r="E1130" s="17">
        <v>666.3</v>
      </c>
      <c r="F1130" s="17">
        <v>75.86</v>
      </c>
      <c r="G1130" s="17">
        <v>-105.7</v>
      </c>
      <c r="H1130" s="17">
        <v>-21.73</v>
      </c>
      <c r="I1130" s="17">
        <v>33.65</v>
      </c>
      <c r="J1130" s="17">
        <v>306.8</v>
      </c>
      <c r="K1130" s="17">
        <v>590.4</v>
      </c>
      <c r="L1130" s="17">
        <v>-84</v>
      </c>
      <c r="M1130" s="17">
        <v>0.114</v>
      </c>
      <c r="N1130" s="17">
        <v>560.5</v>
      </c>
      <c r="O1130" s="17">
        <v>54.12</v>
      </c>
      <c r="P1130" s="17">
        <v>506.4</v>
      </c>
      <c r="Q1130" s="17">
        <v>396.6</v>
      </c>
      <c r="R1130" s="17">
        <v>480.6</v>
      </c>
      <c r="S1130" s="17">
        <v>27.01</v>
      </c>
      <c r="T1130" s="17">
        <v>56.38</v>
      </c>
      <c r="U1130" s="17">
        <v>0.79500000000000004</v>
      </c>
      <c r="V1130" s="17">
        <v>299.5</v>
      </c>
      <c r="W1130" s="17">
        <v>27.7</v>
      </c>
      <c r="X1130" s="17">
        <v>0.66100000000000003</v>
      </c>
      <c r="Y1130" s="17">
        <v>6.6067669999999996</v>
      </c>
      <c r="Z1130" s="7">
        <f t="shared" si="374"/>
        <v>27.355</v>
      </c>
      <c r="AA1130" s="7">
        <f t="shared" si="388"/>
        <v>300.505</v>
      </c>
      <c r="AB1130" s="2">
        <f t="shared" si="375"/>
        <v>539.70299999999997</v>
      </c>
      <c r="AC1130" s="42">
        <f t="shared" si="376"/>
        <v>4.1062659619533957</v>
      </c>
      <c r="AD1130" s="42">
        <f t="shared" si="377"/>
        <v>2.3151127493493244</v>
      </c>
      <c r="AE1130" s="42">
        <f t="shared" si="378"/>
        <v>0.85768826969447354</v>
      </c>
      <c r="AF1130" s="42">
        <f t="shared" si="379"/>
        <v>396.56952691988437</v>
      </c>
      <c r="AG1130" s="42">
        <f t="shared" si="380"/>
        <v>380.70674584308898</v>
      </c>
      <c r="AH1130" s="6">
        <f t="shared" si="381"/>
        <v>380.73599999999999</v>
      </c>
      <c r="AI1130" s="4">
        <v>29.209316922534999</v>
      </c>
      <c r="AJ1130" s="4">
        <f t="shared" si="389"/>
        <v>302.35931692253496</v>
      </c>
      <c r="AK1130" s="8">
        <f t="shared" si="382"/>
        <v>0.21127965207387686</v>
      </c>
      <c r="AL1130" s="8">
        <f t="shared" si="383"/>
        <v>455.28796063603204</v>
      </c>
      <c r="AM1130" s="8">
        <f t="shared" si="384"/>
        <v>2.2932346151233634</v>
      </c>
      <c r="AN1130" s="8">
        <f t="shared" si="385"/>
        <v>123.87193875886156</v>
      </c>
      <c r="AO1130" s="22">
        <f t="shared" si="386"/>
        <v>7.7699912912606792E-3</v>
      </c>
      <c r="AP1130" s="22">
        <f t="shared" si="387"/>
        <v>8.5921204346452382E-2</v>
      </c>
      <c r="AQ1130" s="19">
        <f t="shared" si="390"/>
        <v>8.5921204346452382E-2</v>
      </c>
      <c r="AX1130">
        <v>0.2129833160361366</v>
      </c>
      <c r="AY1130">
        <v>57.439655172413794</v>
      </c>
      <c r="AZ1130">
        <v>2.3933189655172415</v>
      </c>
      <c r="BA1130">
        <v>1.9385883620689657</v>
      </c>
      <c r="BB1130">
        <v>7.2413793103448274</v>
      </c>
      <c r="BC1130">
        <v>0.30172413793103448</v>
      </c>
      <c r="BD1130">
        <v>1.6368642241379312</v>
      </c>
      <c r="BE1130">
        <v>0.16368642241379314</v>
      </c>
      <c r="BF1130">
        <v>0</v>
      </c>
      <c r="BG1130">
        <v>27.355</v>
      </c>
      <c r="BH1130">
        <v>0.91286345517740619</v>
      </c>
      <c r="BI1130">
        <v>3.6402720155294483</v>
      </c>
      <c r="BJ1130">
        <v>2.0523853623555031</v>
      </c>
      <c r="BK1130">
        <v>0.46631916394975703</v>
      </c>
      <c r="BL1130">
        <v>1.2953310109715473E-3</v>
      </c>
      <c r="BP1130" s="50">
        <f t="shared" si="391"/>
        <v>0.91313683827277692</v>
      </c>
      <c r="BQ1130" s="50">
        <f t="shared" si="392"/>
        <v>6.5474568965517246E-2</v>
      </c>
      <c r="BR1130" s="50">
        <f t="shared" si="393"/>
        <v>0.47593561565973436</v>
      </c>
      <c r="BS1130" s="50">
        <f t="shared" si="394"/>
        <v>0.50497607419440282</v>
      </c>
      <c r="BT1130" s="50">
        <f t="shared" si="395"/>
        <v>1.3220433768325955E-3</v>
      </c>
      <c r="BU1130" s="50">
        <f t="shared" si="395"/>
        <v>1.4027113172066744E-3</v>
      </c>
    </row>
    <row r="1131" spans="1:73" x14ac:dyDescent="0.25">
      <c r="A1131" s="21">
        <v>43739.557638888888</v>
      </c>
      <c r="B1131" s="17">
        <v>338224</v>
      </c>
      <c r="C1131" s="17">
        <v>13.4</v>
      </c>
      <c r="D1131" s="17">
        <v>29.52</v>
      </c>
      <c r="E1131" s="17">
        <v>666.2</v>
      </c>
      <c r="F1131" s="17">
        <v>75.599999999999994</v>
      </c>
      <c r="G1131" s="17">
        <v>-106.6</v>
      </c>
      <c r="H1131" s="17">
        <v>-23.44</v>
      </c>
      <c r="I1131" s="17">
        <v>33.65</v>
      </c>
      <c r="J1131" s="17">
        <v>306.8</v>
      </c>
      <c r="K1131" s="17">
        <v>590.6</v>
      </c>
      <c r="L1131" s="17">
        <v>-83.2</v>
      </c>
      <c r="M1131" s="17">
        <v>0.113</v>
      </c>
      <c r="N1131" s="17">
        <v>559.6</v>
      </c>
      <c r="O1131" s="17">
        <v>52.16</v>
      </c>
      <c r="P1131" s="17">
        <v>507.4</v>
      </c>
      <c r="Q1131" s="17">
        <v>395.7</v>
      </c>
      <c r="R1131" s="17">
        <v>478.9</v>
      </c>
      <c r="S1131" s="17">
        <v>27.02</v>
      </c>
      <c r="T1131" s="17">
        <v>55.35</v>
      </c>
      <c r="U1131" s="17">
        <v>0.69499999999999995</v>
      </c>
      <c r="V1131" s="17">
        <v>96.5</v>
      </c>
      <c r="W1131" s="17">
        <v>27.5</v>
      </c>
      <c r="X1131" s="17">
        <v>0.66100000000000003</v>
      </c>
      <c r="Y1131" s="17">
        <v>6.6105049999999999</v>
      </c>
      <c r="Z1131" s="7">
        <f t="shared" si="374"/>
        <v>27.259999999999998</v>
      </c>
      <c r="AA1131" s="7">
        <f t="shared" si="388"/>
        <v>300.40999999999997</v>
      </c>
      <c r="AB1131" s="2">
        <f t="shared" si="375"/>
        <v>539.62200000000007</v>
      </c>
      <c r="AC1131" s="42">
        <f t="shared" si="376"/>
        <v>3.8144206116504487</v>
      </c>
      <c r="AD1131" s="42">
        <f t="shared" si="377"/>
        <v>2.1112818085485232</v>
      </c>
      <c r="AE1131" s="42">
        <f t="shared" si="378"/>
        <v>0.84649694917662976</v>
      </c>
      <c r="AF1131" s="42">
        <f t="shared" si="379"/>
        <v>390.90029421675519</v>
      </c>
      <c r="AG1131" s="42">
        <f t="shared" si="380"/>
        <v>375.26428244808494</v>
      </c>
      <c r="AH1131" s="6">
        <f t="shared" si="381"/>
        <v>379.87199999999996</v>
      </c>
      <c r="AI1131" s="4">
        <v>28.062011150241698</v>
      </c>
      <c r="AJ1131" s="4">
        <f t="shared" si="389"/>
        <v>301.21201115024166</v>
      </c>
      <c r="AK1131" s="8">
        <f t="shared" si="382"/>
        <v>0.21107933704782975</v>
      </c>
      <c r="AL1131" s="8">
        <f t="shared" si="383"/>
        <v>448.24575338640358</v>
      </c>
      <c r="AM1131" s="8">
        <f t="shared" si="384"/>
        <v>2.1441606749495246</v>
      </c>
      <c r="AN1131" s="8">
        <f t="shared" si="385"/>
        <v>50.093135607357652</v>
      </c>
      <c r="AO1131" s="22">
        <f t="shared" si="386"/>
        <v>9.5885494862893977E-3</v>
      </c>
      <c r="AP1131" s="22">
        <f t="shared" si="387"/>
        <v>0.10603097080999062</v>
      </c>
      <c r="AQ1131" s="19">
        <f t="shared" si="390"/>
        <v>0.10603097080999062</v>
      </c>
      <c r="AX1131">
        <v>0.21195445905068849</v>
      </c>
      <c r="AY1131">
        <v>57.431034482758626</v>
      </c>
      <c r="AZ1131">
        <v>2.3929597701149428</v>
      </c>
      <c r="BA1131">
        <v>1.9382974137931037</v>
      </c>
      <c r="BB1131">
        <v>7.1724137931034475</v>
      </c>
      <c r="BC1131">
        <v>0.29885057471264365</v>
      </c>
      <c r="BD1131">
        <v>1.6394468390804602</v>
      </c>
      <c r="BE1131">
        <v>0.16394468390804603</v>
      </c>
      <c r="BF1131">
        <v>0</v>
      </c>
      <c r="BG1131">
        <v>27.259999999999998</v>
      </c>
      <c r="BH1131">
        <v>0.79803786333119153</v>
      </c>
      <c r="BI1131">
        <v>3.620086662119876</v>
      </c>
      <c r="BJ1131">
        <v>2.0037179674833512</v>
      </c>
      <c r="BK1131">
        <v>0.46621504577374295</v>
      </c>
      <c r="BL1131">
        <v>1.2950417938159527E-3</v>
      </c>
      <c r="BP1131" s="50">
        <f t="shared" si="391"/>
        <v>0.79827685861582376</v>
      </c>
      <c r="BQ1131" s="50">
        <f t="shared" si="392"/>
        <v>6.5577873563218411E-2</v>
      </c>
      <c r="BR1131" s="50">
        <f t="shared" si="393"/>
        <v>0.47470274191373352</v>
      </c>
      <c r="BS1131" s="50">
        <f t="shared" si="394"/>
        <v>0.50393277556218374</v>
      </c>
      <c r="BT1131" s="50">
        <f t="shared" si="395"/>
        <v>1.3186187275381486E-3</v>
      </c>
      <c r="BU1131" s="50">
        <f t="shared" si="395"/>
        <v>1.3998132654505103E-3</v>
      </c>
    </row>
    <row r="1132" spans="1:73" x14ac:dyDescent="0.25">
      <c r="A1132" s="21">
        <v>43739.558333333334</v>
      </c>
      <c r="B1132" s="17">
        <v>338225</v>
      </c>
      <c r="C1132" s="17">
        <v>13.41</v>
      </c>
      <c r="D1132" s="17">
        <v>29.53</v>
      </c>
      <c r="E1132" s="17">
        <v>665.8</v>
      </c>
      <c r="F1132" s="17">
        <v>75.23</v>
      </c>
      <c r="G1132" s="17">
        <v>-105.7</v>
      </c>
      <c r="H1132" s="17">
        <v>-23.15</v>
      </c>
      <c r="I1132" s="17">
        <v>33.65</v>
      </c>
      <c r="J1132" s="17">
        <v>306.8</v>
      </c>
      <c r="K1132" s="17">
        <v>590.5</v>
      </c>
      <c r="L1132" s="17">
        <v>-82.5</v>
      </c>
      <c r="M1132" s="17">
        <v>0.113</v>
      </c>
      <c r="N1132" s="17">
        <v>560.1</v>
      </c>
      <c r="O1132" s="17">
        <v>52.07</v>
      </c>
      <c r="P1132" s="17">
        <v>508</v>
      </c>
      <c r="Q1132" s="17">
        <v>396.6</v>
      </c>
      <c r="R1132" s="17">
        <v>479.2</v>
      </c>
      <c r="S1132" s="17">
        <v>27.02</v>
      </c>
      <c r="T1132" s="17">
        <v>55.56</v>
      </c>
      <c r="U1132" s="17">
        <v>1.08</v>
      </c>
      <c r="V1132" s="17">
        <v>304.5</v>
      </c>
      <c r="W1132" s="17">
        <v>27.85</v>
      </c>
      <c r="X1132" s="17">
        <v>0.66100000000000003</v>
      </c>
      <c r="Y1132" s="17">
        <v>6.6064610000000004</v>
      </c>
      <c r="Z1132" s="7">
        <f t="shared" si="374"/>
        <v>27.435000000000002</v>
      </c>
      <c r="AA1132" s="7">
        <f t="shared" si="388"/>
        <v>300.58499999999998</v>
      </c>
      <c r="AB1132" s="2">
        <f t="shared" si="375"/>
        <v>539.298</v>
      </c>
      <c r="AC1132" s="42">
        <f t="shared" si="376"/>
        <v>3.8590887989440867</v>
      </c>
      <c r="AD1132" s="42">
        <f t="shared" si="377"/>
        <v>2.1441097366933346</v>
      </c>
      <c r="AE1132" s="42">
        <f t="shared" si="378"/>
        <v>0.84829604983839169</v>
      </c>
      <c r="AF1132" s="42">
        <f t="shared" si="379"/>
        <v>392.64468305315876</v>
      </c>
      <c r="AG1132" s="42">
        <f t="shared" si="380"/>
        <v>376.9388957310324</v>
      </c>
      <c r="AH1132" s="6">
        <f t="shared" si="381"/>
        <v>380.73599999999999</v>
      </c>
      <c r="AI1132" s="4">
        <v>28.259088097095201</v>
      </c>
      <c r="AJ1132" s="4">
        <f t="shared" si="389"/>
        <v>301.40908809709515</v>
      </c>
      <c r="AK1132" s="8">
        <f t="shared" si="382"/>
        <v>0.21144843667602906</v>
      </c>
      <c r="AL1132" s="8">
        <f t="shared" si="383"/>
        <v>449.42425079125724</v>
      </c>
      <c r="AM1132" s="8">
        <f t="shared" si="384"/>
        <v>2.6728636328851496</v>
      </c>
      <c r="AN1132" s="8">
        <f t="shared" si="385"/>
        <v>64.16392580920953</v>
      </c>
      <c r="AO1132" s="22">
        <f t="shared" si="386"/>
        <v>9.2536592559702632E-3</v>
      </c>
      <c r="AP1132" s="22">
        <f t="shared" si="387"/>
        <v>0.10232772703090882</v>
      </c>
      <c r="AQ1132" s="19">
        <f t="shared" si="390"/>
        <v>0.10232772703090882</v>
      </c>
      <c r="AX1132">
        <v>0.21385297536859404</v>
      </c>
      <c r="AY1132">
        <v>57.396551724137929</v>
      </c>
      <c r="AZ1132">
        <v>2.3915229885057472</v>
      </c>
      <c r="BA1132">
        <v>1.9371336206896554</v>
      </c>
      <c r="BB1132">
        <v>7.120689655172411</v>
      </c>
      <c r="BC1132">
        <v>0.29669540229885044</v>
      </c>
      <c r="BD1132">
        <v>1.6404382183908051</v>
      </c>
      <c r="BE1132">
        <v>0.16404382183908051</v>
      </c>
      <c r="BF1132">
        <v>0</v>
      </c>
      <c r="BG1132">
        <v>27.435000000000002</v>
      </c>
      <c r="BH1132">
        <v>1.2401163919391178</v>
      </c>
      <c r="BI1132">
        <v>3.6573461597594425</v>
      </c>
      <c r="BJ1132">
        <v>2.0320215263623465</v>
      </c>
      <c r="BK1132">
        <v>0.47143835109267251</v>
      </c>
      <c r="BL1132">
        <v>1.3095509752574237E-3</v>
      </c>
      <c r="BP1132" s="50">
        <f t="shared" si="391"/>
        <v>1.2404877802950933</v>
      </c>
      <c r="BQ1132" s="50">
        <f t="shared" si="392"/>
        <v>6.5617528735632202E-2</v>
      </c>
      <c r="BR1132" s="50">
        <f t="shared" si="393"/>
        <v>0.48437800344887055</v>
      </c>
      <c r="BS1132" s="50">
        <f t="shared" si="394"/>
        <v>0.51300812795157413</v>
      </c>
      <c r="BT1132" s="50">
        <f t="shared" si="395"/>
        <v>1.3454944540246406E-3</v>
      </c>
      <c r="BU1132" s="50">
        <f t="shared" si="395"/>
        <v>1.4250225776432613E-3</v>
      </c>
    </row>
    <row r="1133" spans="1:73" x14ac:dyDescent="0.25">
      <c r="A1133" s="21">
        <v>43739.558333333334</v>
      </c>
      <c r="B1133" s="17">
        <v>338226</v>
      </c>
      <c r="C1133" s="17">
        <v>13.41</v>
      </c>
      <c r="D1133" s="17">
        <v>29.53</v>
      </c>
      <c r="E1133" s="17">
        <v>664.7</v>
      </c>
      <c r="F1133" s="17">
        <v>74.680000000000007</v>
      </c>
      <c r="G1133" s="17">
        <v>-104.7</v>
      </c>
      <c r="H1133" s="17">
        <v>-21.29</v>
      </c>
      <c r="I1133" s="17">
        <v>33.65</v>
      </c>
      <c r="J1133" s="17">
        <v>306.8</v>
      </c>
      <c r="K1133" s="17">
        <v>590</v>
      </c>
      <c r="L1133" s="17">
        <v>-83.5</v>
      </c>
      <c r="M1133" s="17">
        <v>0.112</v>
      </c>
      <c r="N1133" s="17">
        <v>559.9</v>
      </c>
      <c r="O1133" s="17">
        <v>53.39</v>
      </c>
      <c r="P1133" s="17">
        <v>506.5</v>
      </c>
      <c r="Q1133" s="17">
        <v>397.6</v>
      </c>
      <c r="R1133" s="17">
        <v>481.1</v>
      </c>
      <c r="S1133" s="17">
        <v>27</v>
      </c>
      <c r="T1133" s="17">
        <v>57.96</v>
      </c>
      <c r="U1133" s="17">
        <v>0.91500000000000004</v>
      </c>
      <c r="V1133" s="17">
        <v>329.5</v>
      </c>
      <c r="W1133" s="17">
        <v>28.3</v>
      </c>
      <c r="X1133" s="17">
        <v>0.66</v>
      </c>
      <c r="Y1133" s="17">
        <v>6.5966089999999999</v>
      </c>
      <c r="Z1133" s="7">
        <f t="shared" si="374"/>
        <v>27.65</v>
      </c>
      <c r="AA1133" s="7">
        <f t="shared" si="388"/>
        <v>300.79999999999995</v>
      </c>
      <c r="AB1133" s="2">
        <f t="shared" si="375"/>
        <v>538.40700000000004</v>
      </c>
      <c r="AC1133" s="42">
        <f t="shared" si="376"/>
        <v>3.8484919310706283</v>
      </c>
      <c r="AD1133" s="42">
        <f t="shared" si="377"/>
        <v>2.2305859232485359</v>
      </c>
      <c r="AE1133" s="42">
        <f t="shared" si="378"/>
        <v>0.85301884902864744</v>
      </c>
      <c r="AF1133" s="42">
        <f t="shared" si="379"/>
        <v>395.96154885641744</v>
      </c>
      <c r="AG1133" s="42">
        <f t="shared" si="380"/>
        <v>380.12308690216071</v>
      </c>
      <c r="AH1133" s="6">
        <f t="shared" si="381"/>
        <v>381.69600000000003</v>
      </c>
      <c r="AI1133" s="4">
        <v>28.238101462036401</v>
      </c>
      <c r="AJ1133" s="4">
        <f t="shared" si="389"/>
        <v>301.38810146203639</v>
      </c>
      <c r="AK1133" s="8">
        <f t="shared" si="382"/>
        <v>0.21190249065985572</v>
      </c>
      <c r="AL1133" s="8">
        <f t="shared" si="383"/>
        <v>449.25115535832987</v>
      </c>
      <c r="AM1133" s="8">
        <f t="shared" si="384"/>
        <v>2.4602286479105961</v>
      </c>
      <c r="AN1133" s="8">
        <f t="shared" si="385"/>
        <v>42.147150207045506</v>
      </c>
      <c r="AO1133" s="22">
        <f t="shared" si="386"/>
        <v>9.7604328433048039E-3</v>
      </c>
      <c r="AP1133" s="22">
        <f t="shared" si="387"/>
        <v>0.10793167114391322</v>
      </c>
      <c r="AQ1133" s="19">
        <f t="shared" si="390"/>
        <v>0.10793167114391322</v>
      </c>
      <c r="AX1133">
        <v>0.21620498907075034</v>
      </c>
      <c r="AY1133">
        <v>57.301724137931039</v>
      </c>
      <c r="AZ1133">
        <v>2.3875718390804601</v>
      </c>
      <c r="BA1133">
        <v>1.9339331896551728</v>
      </c>
      <c r="BB1133">
        <v>7.1982758620689653</v>
      </c>
      <c r="BC1133">
        <v>0.29992816091954022</v>
      </c>
      <c r="BD1133">
        <v>1.6340050287356327</v>
      </c>
      <c r="BE1133">
        <v>0.16340050287356328</v>
      </c>
      <c r="BF1133">
        <v>0</v>
      </c>
      <c r="BG1133">
        <v>27.65</v>
      </c>
      <c r="BH1133">
        <v>1.0506541653928638</v>
      </c>
      <c r="BI1133">
        <v>3.70357893260018</v>
      </c>
      <c r="BJ1133">
        <v>2.1465943493350643</v>
      </c>
      <c r="BK1133">
        <v>0.46719231009367462</v>
      </c>
      <c r="BL1133">
        <v>1.2977564169268741E-3</v>
      </c>
      <c r="BP1133" s="50">
        <f t="shared" si="391"/>
        <v>1.0509688138611206</v>
      </c>
      <c r="BQ1133" s="50">
        <f t="shared" si="392"/>
        <v>6.5360201149425312E-2</v>
      </c>
      <c r="BR1133" s="50">
        <f t="shared" si="393"/>
        <v>0.47808003872603649</v>
      </c>
      <c r="BS1133" s="50">
        <f t="shared" si="394"/>
        <v>0.5069756914017759</v>
      </c>
      <c r="BT1133" s="50">
        <f t="shared" si="395"/>
        <v>1.3280001075723236E-3</v>
      </c>
      <c r="BU1133" s="50">
        <f t="shared" si="395"/>
        <v>1.4082658094493777E-3</v>
      </c>
    </row>
    <row r="1134" spans="1:73" x14ac:dyDescent="0.25">
      <c r="A1134" s="21">
        <v>43739.558333333334</v>
      </c>
      <c r="B1134" s="17">
        <v>338227</v>
      </c>
      <c r="C1134" s="17">
        <v>13.39</v>
      </c>
      <c r="D1134" s="17">
        <v>29.53</v>
      </c>
      <c r="E1134" s="17">
        <v>664.8</v>
      </c>
      <c r="F1134" s="17">
        <v>75.180000000000007</v>
      </c>
      <c r="G1134" s="17">
        <v>-104.7</v>
      </c>
      <c r="H1134" s="17">
        <v>-21.15</v>
      </c>
      <c r="I1134" s="17">
        <v>33.64</v>
      </c>
      <c r="J1134" s="17">
        <v>306.8</v>
      </c>
      <c r="K1134" s="17">
        <v>589.70000000000005</v>
      </c>
      <c r="L1134" s="17">
        <v>-83.5</v>
      </c>
      <c r="M1134" s="17">
        <v>0.113</v>
      </c>
      <c r="N1134" s="17">
        <v>560.20000000000005</v>
      </c>
      <c r="O1134" s="17">
        <v>54.02</v>
      </c>
      <c r="P1134" s="17">
        <v>506.2</v>
      </c>
      <c r="Q1134" s="17">
        <v>397.6</v>
      </c>
      <c r="R1134" s="17">
        <v>481.1</v>
      </c>
      <c r="S1134" s="17">
        <v>27.02</v>
      </c>
      <c r="T1134" s="17">
        <v>55.23</v>
      </c>
      <c r="U1134" s="17">
        <v>1.04</v>
      </c>
      <c r="V1134" s="17">
        <v>296.5</v>
      </c>
      <c r="W1134" s="17">
        <v>27.4</v>
      </c>
      <c r="X1134" s="17">
        <v>0.66</v>
      </c>
      <c r="Y1134" s="17">
        <v>6.6035649999999997</v>
      </c>
      <c r="Z1134" s="7">
        <f t="shared" si="374"/>
        <v>27.21</v>
      </c>
      <c r="AA1134" s="7">
        <f t="shared" si="388"/>
        <v>300.35999999999996</v>
      </c>
      <c r="AB1134" s="2">
        <f t="shared" si="375"/>
        <v>538.48799999999994</v>
      </c>
      <c r="AC1134" s="42">
        <f t="shared" si="376"/>
        <v>4.0234092277455904</v>
      </c>
      <c r="AD1134" s="42">
        <f t="shared" si="377"/>
        <v>2.2221289164838893</v>
      </c>
      <c r="AE1134" s="42">
        <f t="shared" si="378"/>
        <v>0.85273409953249313</v>
      </c>
      <c r="AF1134" s="42">
        <f t="shared" si="379"/>
        <v>393.51842523960607</v>
      </c>
      <c r="AG1134" s="42">
        <f t="shared" si="380"/>
        <v>377.77768823002179</v>
      </c>
      <c r="AH1134" s="6">
        <f t="shared" si="381"/>
        <v>381.69600000000003</v>
      </c>
      <c r="AI1134" s="4">
        <v>28.879819519476801</v>
      </c>
      <c r="AJ1134" s="4">
        <f t="shared" si="389"/>
        <v>302.0298195194768</v>
      </c>
      <c r="AK1134" s="8">
        <f t="shared" si="382"/>
        <v>0.21097395896098789</v>
      </c>
      <c r="AL1134" s="8">
        <f t="shared" si="383"/>
        <v>453.28149068247444</v>
      </c>
      <c r="AM1134" s="8">
        <f t="shared" si="384"/>
        <v>2.6228991593273272</v>
      </c>
      <c r="AN1134" s="8">
        <f t="shared" si="385"/>
        <v>127.58264806986358</v>
      </c>
      <c r="AO1134" s="22">
        <f t="shared" si="386"/>
        <v>7.7253847720866473E-3</v>
      </c>
      <c r="AP1134" s="22">
        <f t="shared" si="387"/>
        <v>8.5427941779550071E-2</v>
      </c>
      <c r="AQ1134" s="19">
        <f t="shared" si="390"/>
        <v>8.5427941779550071E-2</v>
      </c>
      <c r="AX1134">
        <v>0.21141463592372362</v>
      </c>
      <c r="AY1134">
        <v>57.310344827586206</v>
      </c>
      <c r="AZ1134">
        <v>2.3879310344827585</v>
      </c>
      <c r="BA1134">
        <v>1.9342241379310345</v>
      </c>
      <c r="BB1134">
        <v>7.1982758620689653</v>
      </c>
      <c r="BC1134">
        <v>0.29992816091954022</v>
      </c>
      <c r="BD1134">
        <v>1.6342959770114942</v>
      </c>
      <c r="BE1134">
        <v>0.16342959770114943</v>
      </c>
      <c r="BF1134">
        <v>0</v>
      </c>
      <c r="BG1134">
        <v>27.21</v>
      </c>
      <c r="BH1134">
        <v>1.1941861552006321</v>
      </c>
      <c r="BI1134">
        <v>3.6095019979131737</v>
      </c>
      <c r="BJ1134">
        <v>1.9935279534474457</v>
      </c>
      <c r="BK1134">
        <v>0.46816622519517387</v>
      </c>
      <c r="BL1134">
        <v>1.3004617366532607E-3</v>
      </c>
      <c r="BP1134" s="50">
        <f t="shared" si="391"/>
        <v>1.194543788432312</v>
      </c>
      <c r="BQ1134" s="50">
        <f t="shared" si="392"/>
        <v>6.5371839080459765E-2</v>
      </c>
      <c r="BR1134" s="50">
        <f t="shared" si="393"/>
        <v>0.48067234228392536</v>
      </c>
      <c r="BS1134" s="50">
        <f t="shared" si="394"/>
        <v>0.50917122773692858</v>
      </c>
      <c r="BT1134" s="50">
        <f t="shared" si="395"/>
        <v>1.3352009507886814E-3</v>
      </c>
      <c r="BU1134" s="50">
        <f t="shared" si="395"/>
        <v>1.4143645214914683E-3</v>
      </c>
    </row>
    <row r="1135" spans="1:73" x14ac:dyDescent="0.25">
      <c r="A1135" s="21">
        <v>43739.558333333334</v>
      </c>
      <c r="B1135" s="17">
        <v>338228</v>
      </c>
      <c r="C1135" s="17">
        <v>13.4</v>
      </c>
      <c r="D1135" s="17">
        <v>29.54</v>
      </c>
      <c r="E1135" s="17">
        <v>665.2</v>
      </c>
      <c r="F1135" s="17">
        <v>74.53</v>
      </c>
      <c r="G1135" s="17">
        <v>-106.2</v>
      </c>
      <c r="H1135" s="17">
        <v>-23.44</v>
      </c>
      <c r="I1135" s="17">
        <v>33.619999999999997</v>
      </c>
      <c r="J1135" s="17">
        <v>306.8</v>
      </c>
      <c r="K1135" s="17">
        <v>590.6</v>
      </c>
      <c r="L1135" s="17">
        <v>-82.7</v>
      </c>
      <c r="M1135" s="17">
        <v>0.112</v>
      </c>
      <c r="N1135" s="17">
        <v>559</v>
      </c>
      <c r="O1135" s="17">
        <v>51.08</v>
      </c>
      <c r="P1135" s="17">
        <v>507.9</v>
      </c>
      <c r="Q1135" s="17">
        <v>396</v>
      </c>
      <c r="R1135" s="17">
        <v>478.7</v>
      </c>
      <c r="S1135" s="17">
        <v>27.02</v>
      </c>
      <c r="T1135" s="17">
        <v>54.75</v>
      </c>
      <c r="U1135" s="17">
        <v>0.34499999999999997</v>
      </c>
      <c r="V1135" s="17">
        <v>191.5</v>
      </c>
      <c r="W1135" s="17">
        <v>27.5</v>
      </c>
      <c r="X1135" s="17">
        <v>0.66</v>
      </c>
      <c r="Y1135" s="17">
        <v>6.604171</v>
      </c>
      <c r="Z1135" s="7">
        <f t="shared" si="374"/>
        <v>27.259999999999998</v>
      </c>
      <c r="AA1135" s="7">
        <f t="shared" si="388"/>
        <v>300.40999999999997</v>
      </c>
      <c r="AB1135" s="2">
        <f t="shared" si="375"/>
        <v>538.81200000000013</v>
      </c>
      <c r="AC1135" s="42">
        <f t="shared" si="376"/>
        <v>3.7123744613844658</v>
      </c>
      <c r="AD1135" s="42">
        <f t="shared" si="377"/>
        <v>2.0325250176079952</v>
      </c>
      <c r="AE1135" s="42">
        <f t="shared" si="378"/>
        <v>0.84190758745063332</v>
      </c>
      <c r="AF1135" s="42">
        <f t="shared" si="379"/>
        <v>388.78099201406673</v>
      </c>
      <c r="AG1135" s="42">
        <f t="shared" si="380"/>
        <v>373.22975233350405</v>
      </c>
      <c r="AH1135" s="6">
        <f t="shared" si="381"/>
        <v>380.15999999999997</v>
      </c>
      <c r="AI1135" s="4">
        <v>27.643779861739201</v>
      </c>
      <c r="AJ1135" s="4">
        <f t="shared" si="389"/>
        <v>300.79377986173915</v>
      </c>
      <c r="AK1135" s="8">
        <f t="shared" si="382"/>
        <v>0.21107933704782975</v>
      </c>
      <c r="AL1135" s="8">
        <f t="shared" si="383"/>
        <v>445.67415747841602</v>
      </c>
      <c r="AM1135" s="8">
        <f t="shared" si="384"/>
        <v>1.5106869298435066</v>
      </c>
      <c r="AN1135" s="8">
        <f t="shared" si="385"/>
        <v>16.888735669668179</v>
      </c>
      <c r="AO1135" s="22">
        <f t="shared" si="386"/>
        <v>1.039118650747637E-2</v>
      </c>
      <c r="AP1135" s="22">
        <f t="shared" si="387"/>
        <v>0.11490659716892884</v>
      </c>
      <c r="AQ1135" s="19">
        <f t="shared" si="390"/>
        <v>0.11490659716892884</v>
      </c>
      <c r="AX1135">
        <v>0.21195445905068849</v>
      </c>
      <c r="AY1135">
        <v>57.344827586206904</v>
      </c>
      <c r="AZ1135">
        <v>2.3893678160919545</v>
      </c>
      <c r="BA1135">
        <v>1.9353879310344833</v>
      </c>
      <c r="BB1135">
        <v>7.1293103448275854</v>
      </c>
      <c r="BC1135">
        <v>0.29705459770114939</v>
      </c>
      <c r="BD1135">
        <v>1.6383333333333339</v>
      </c>
      <c r="BE1135">
        <v>0.16383333333333339</v>
      </c>
      <c r="BF1135">
        <v>0</v>
      </c>
      <c r="BG1135">
        <v>27.259999999999998</v>
      </c>
      <c r="BH1135">
        <v>0.39614829186944039</v>
      </c>
      <c r="BI1135">
        <v>3.620086662119876</v>
      </c>
      <c r="BJ1135">
        <v>1.9819974475106321</v>
      </c>
      <c r="BK1135">
        <v>0.46238298158208563</v>
      </c>
      <c r="BL1135">
        <v>1.284397171061349E-3</v>
      </c>
      <c r="BP1135" s="50">
        <f t="shared" si="391"/>
        <v>0.39626692981648809</v>
      </c>
      <c r="BQ1135" s="50">
        <f t="shared" si="392"/>
        <v>6.553333333333336E-2</v>
      </c>
      <c r="BR1135" s="50">
        <f t="shared" si="393"/>
        <v>0.46665577686902626</v>
      </c>
      <c r="BS1135" s="50">
        <f t="shared" si="394"/>
        <v>0.49652297844718107</v>
      </c>
      <c r="BT1135" s="50">
        <f t="shared" si="395"/>
        <v>1.2962660468584062E-3</v>
      </c>
      <c r="BU1135" s="50">
        <f t="shared" si="395"/>
        <v>1.3792304956866139E-3</v>
      </c>
    </row>
    <row r="1136" spans="1:73" x14ac:dyDescent="0.25">
      <c r="A1136" s="21">
        <v>43739.558333333334</v>
      </c>
      <c r="B1136" s="17">
        <v>338229</v>
      </c>
      <c r="C1136" s="17">
        <v>13.41</v>
      </c>
      <c r="D1136" s="17">
        <v>29.54</v>
      </c>
      <c r="E1136" s="17">
        <v>663.8</v>
      </c>
      <c r="F1136" s="17">
        <v>73.760000000000005</v>
      </c>
      <c r="G1136" s="17">
        <v>-107.4</v>
      </c>
      <c r="H1136" s="17">
        <v>-24.25</v>
      </c>
      <c r="I1136" s="17">
        <v>33.630000000000003</v>
      </c>
      <c r="J1136" s="17">
        <v>306.8</v>
      </c>
      <c r="K1136" s="17">
        <v>590.1</v>
      </c>
      <c r="L1136" s="17">
        <v>-83.1</v>
      </c>
      <c r="M1136" s="17">
        <v>0.111</v>
      </c>
      <c r="N1136" s="17">
        <v>556.5</v>
      </c>
      <c r="O1136" s="17">
        <v>49.51</v>
      </c>
      <c r="P1136" s="17">
        <v>507</v>
      </c>
      <c r="Q1136" s="17">
        <v>394.8</v>
      </c>
      <c r="R1136" s="17">
        <v>478</v>
      </c>
      <c r="S1136" s="17">
        <v>27</v>
      </c>
      <c r="T1136" s="17">
        <v>54.75</v>
      </c>
      <c r="U1136" s="17">
        <v>0.23</v>
      </c>
      <c r="V1136" s="17">
        <v>197.5</v>
      </c>
      <c r="W1136" s="17">
        <v>28.15</v>
      </c>
      <c r="X1136" s="17">
        <v>0.65800000000000003</v>
      </c>
      <c r="Y1136" s="17">
        <v>6.5822919999999998</v>
      </c>
      <c r="Z1136" s="7">
        <f t="shared" si="374"/>
        <v>27.574999999999999</v>
      </c>
      <c r="AA1136" s="7">
        <f t="shared" si="388"/>
        <v>300.72499999999997</v>
      </c>
      <c r="AB1136" s="2">
        <f t="shared" si="375"/>
        <v>537.678</v>
      </c>
      <c r="AC1136" s="42">
        <f t="shared" si="376"/>
        <v>3.5701144140144292</v>
      </c>
      <c r="AD1136" s="42">
        <f t="shared" si="377"/>
        <v>1.9546376416729001</v>
      </c>
      <c r="AE1136" s="42">
        <f t="shared" si="378"/>
        <v>0.83709101132121944</v>
      </c>
      <c r="AF1136" s="42">
        <f t="shared" si="379"/>
        <v>388.1806399083319</v>
      </c>
      <c r="AG1136" s="42">
        <f t="shared" si="380"/>
        <v>372.65341431199863</v>
      </c>
      <c r="AH1136" s="6">
        <f t="shared" si="381"/>
        <v>379.00799999999998</v>
      </c>
      <c r="AI1136" s="4">
        <v>27.0714139747645</v>
      </c>
      <c r="AJ1136" s="4">
        <f t="shared" si="389"/>
        <v>300.22141397476446</v>
      </c>
      <c r="AK1136" s="8">
        <f t="shared" si="382"/>
        <v>0.21174402598707578</v>
      </c>
      <c r="AL1136" s="8">
        <f t="shared" si="383"/>
        <v>442.07052963602627</v>
      </c>
      <c r="AM1136" s="8">
        <f t="shared" si="384"/>
        <v>1.2334707130694269</v>
      </c>
      <c r="AN1136" s="8">
        <f t="shared" si="385"/>
        <v>-18.094350415305193</v>
      </c>
      <c r="AO1136" s="22">
        <f t="shared" si="386"/>
        <v>1.1217654435286934E-2</v>
      </c>
      <c r="AP1136" s="22">
        <f t="shared" si="387"/>
        <v>0.1240457476582055</v>
      </c>
      <c r="AQ1136" s="19">
        <f t="shared" si="390"/>
        <v>0.1240457476582055</v>
      </c>
      <c r="AX1136">
        <v>0.2153820622566158</v>
      </c>
      <c r="AY1136">
        <v>57.224137931034484</v>
      </c>
      <c r="AZ1136">
        <v>2.3843390804597702</v>
      </c>
      <c r="BA1136">
        <v>1.9313146551724139</v>
      </c>
      <c r="BB1136">
        <v>7.1724137931034475</v>
      </c>
      <c r="BC1136">
        <v>0.29885057471264365</v>
      </c>
      <c r="BD1136">
        <v>1.6324640804597701</v>
      </c>
      <c r="BE1136">
        <v>0.16324640804597701</v>
      </c>
      <c r="BF1136">
        <v>0</v>
      </c>
      <c r="BG1136">
        <v>27.574999999999999</v>
      </c>
      <c r="BH1136">
        <v>0.26409886124629361</v>
      </c>
      <c r="BI1136">
        <v>3.6873937593194404</v>
      </c>
      <c r="BJ1136">
        <v>2.0188480832273936</v>
      </c>
      <c r="BK1136">
        <v>0.461283855654879</v>
      </c>
      <c r="BL1136">
        <v>1.2813440434857749E-3</v>
      </c>
      <c r="BP1136" s="50">
        <f t="shared" si="391"/>
        <v>0.26417795321099208</v>
      </c>
      <c r="BQ1136" s="50">
        <f t="shared" si="392"/>
        <v>6.5298563218390809E-2</v>
      </c>
      <c r="BR1136" s="50">
        <f t="shared" si="393"/>
        <v>0.46411252880882953</v>
      </c>
      <c r="BS1136" s="50">
        <f t="shared" si="394"/>
        <v>0.49421395553813291</v>
      </c>
      <c r="BT1136" s="50">
        <f t="shared" si="395"/>
        <v>1.2892014689134155E-3</v>
      </c>
      <c r="BU1136" s="50">
        <f t="shared" si="395"/>
        <v>1.3728165431614802E-3</v>
      </c>
    </row>
    <row r="1137" spans="1:73" x14ac:dyDescent="0.25">
      <c r="A1137" s="21">
        <v>43739.558333333334</v>
      </c>
      <c r="B1137" s="17">
        <v>338230</v>
      </c>
      <c r="C1137" s="17">
        <v>13.4</v>
      </c>
      <c r="D1137" s="17">
        <v>29.55</v>
      </c>
      <c r="E1137" s="17">
        <v>662.1</v>
      </c>
      <c r="F1137" s="17">
        <v>73.12</v>
      </c>
      <c r="G1137" s="17">
        <v>-106.6</v>
      </c>
      <c r="H1137" s="17">
        <v>-22.47</v>
      </c>
      <c r="I1137" s="17">
        <v>33.65</v>
      </c>
      <c r="J1137" s="17">
        <v>306.8</v>
      </c>
      <c r="K1137" s="17">
        <v>589</v>
      </c>
      <c r="L1137" s="17">
        <v>-84.1</v>
      </c>
      <c r="M1137" s="17">
        <v>0.11</v>
      </c>
      <c r="N1137" s="17">
        <v>555.5</v>
      </c>
      <c r="O1137" s="17">
        <v>50.66</v>
      </c>
      <c r="P1137" s="17">
        <v>504.9</v>
      </c>
      <c r="Q1137" s="17">
        <v>395.7</v>
      </c>
      <c r="R1137" s="17">
        <v>479.9</v>
      </c>
      <c r="S1137" s="17">
        <v>27</v>
      </c>
      <c r="T1137" s="17">
        <v>57.35</v>
      </c>
      <c r="U1137" s="17">
        <v>0.45</v>
      </c>
      <c r="V1137" s="17">
        <v>341.5</v>
      </c>
      <c r="W1137" s="17">
        <v>28.55</v>
      </c>
      <c r="X1137" s="17">
        <v>0.65600000000000003</v>
      </c>
      <c r="Y1137" s="17">
        <v>6.5614990000000004</v>
      </c>
      <c r="Z1137" s="7">
        <f t="shared" si="374"/>
        <v>27.774999999999999</v>
      </c>
      <c r="AA1137" s="7">
        <f t="shared" si="388"/>
        <v>300.92499999999995</v>
      </c>
      <c r="AB1137" s="2">
        <f t="shared" si="375"/>
        <v>536.30100000000004</v>
      </c>
      <c r="AC1137" s="42">
        <f t="shared" si="376"/>
        <v>3.8894068690623556</v>
      </c>
      <c r="AD1137" s="42">
        <f t="shared" si="377"/>
        <v>2.2305748394072609</v>
      </c>
      <c r="AE1137" s="42">
        <f t="shared" si="378"/>
        <v>0.85296756443638899</v>
      </c>
      <c r="AF1137" s="42">
        <f t="shared" si="379"/>
        <v>396.59629469123502</v>
      </c>
      <c r="AG1137" s="42">
        <f t="shared" si="380"/>
        <v>380.73244290358559</v>
      </c>
      <c r="AH1137" s="6">
        <f t="shared" si="381"/>
        <v>379.87199999999996</v>
      </c>
      <c r="AI1137" s="4">
        <v>28.414012481628198</v>
      </c>
      <c r="AJ1137" s="4">
        <f t="shared" si="389"/>
        <v>301.5640124816282</v>
      </c>
      <c r="AK1137" s="8">
        <f t="shared" si="382"/>
        <v>0.21216677410492846</v>
      </c>
      <c r="AL1137" s="8">
        <f t="shared" si="383"/>
        <v>450.31152248804563</v>
      </c>
      <c r="AM1137" s="8">
        <f t="shared" si="384"/>
        <v>1.7253260561412733</v>
      </c>
      <c r="AN1137" s="8">
        <f t="shared" si="385"/>
        <v>32.115967292846243</v>
      </c>
      <c r="AO1137" s="22">
        <f t="shared" si="386"/>
        <v>9.8751984257176764E-3</v>
      </c>
      <c r="AP1137" s="22">
        <f t="shared" si="387"/>
        <v>0.10920075841683297</v>
      </c>
      <c r="AQ1137" s="19">
        <f t="shared" si="390"/>
        <v>0.10920075841683297</v>
      </c>
      <c r="AX1137">
        <v>0.2175824059819399</v>
      </c>
      <c r="AY1137">
        <v>57.077586206896555</v>
      </c>
      <c r="AZ1137">
        <v>2.3782327586206899</v>
      </c>
      <c r="BA1137">
        <v>1.926368534482759</v>
      </c>
      <c r="BB1137">
        <v>7.2586206896551717</v>
      </c>
      <c r="BC1137">
        <v>0.30244252873563215</v>
      </c>
      <c r="BD1137">
        <v>1.6239260057471268</v>
      </c>
      <c r="BE1137">
        <v>0.16239260057471269</v>
      </c>
      <c r="BF1137">
        <v>0</v>
      </c>
      <c r="BG1137">
        <v>27.774999999999999</v>
      </c>
      <c r="BH1137">
        <v>0.51671516330796574</v>
      </c>
      <c r="BI1137">
        <v>3.7306916995169703</v>
      </c>
      <c r="BJ1137">
        <v>2.1395516896729827</v>
      </c>
      <c r="BK1137">
        <v>0.46163766728965538</v>
      </c>
      <c r="BL1137">
        <v>1.2823268535823761E-3</v>
      </c>
      <c r="BP1137" s="50">
        <f t="shared" si="391"/>
        <v>0.51686990845628888</v>
      </c>
      <c r="BQ1137" s="50">
        <f t="shared" si="392"/>
        <v>6.4957040229885077E-2</v>
      </c>
      <c r="BR1137" s="50">
        <f t="shared" si="393"/>
        <v>0.46705793202885487</v>
      </c>
      <c r="BS1137" s="50">
        <f t="shared" si="394"/>
        <v>0.49666337999815502</v>
      </c>
      <c r="BT1137" s="50">
        <f t="shared" si="395"/>
        <v>1.297383144524597E-3</v>
      </c>
      <c r="BU1137" s="50">
        <f t="shared" si="395"/>
        <v>1.3796204999948752E-3</v>
      </c>
    </row>
    <row r="1138" spans="1:73" x14ac:dyDescent="0.25">
      <c r="A1138" s="21">
        <v>43739.559027777781</v>
      </c>
      <c r="B1138" s="17">
        <v>338231</v>
      </c>
      <c r="C1138" s="17">
        <v>13.4</v>
      </c>
      <c r="D1138" s="17">
        <v>29.55</v>
      </c>
      <c r="E1138" s="17">
        <v>663.2</v>
      </c>
      <c r="F1138" s="17">
        <v>73.510000000000005</v>
      </c>
      <c r="G1138" s="17">
        <v>-105.4</v>
      </c>
      <c r="H1138" s="17">
        <v>-20.69</v>
      </c>
      <c r="I1138" s="17">
        <v>33.67</v>
      </c>
      <c r="J1138" s="17">
        <v>306.8</v>
      </c>
      <c r="K1138" s="17">
        <v>589.70000000000005</v>
      </c>
      <c r="L1138" s="17">
        <v>-84.7</v>
      </c>
      <c r="M1138" s="17">
        <v>0.111</v>
      </c>
      <c r="N1138" s="17">
        <v>557.79999999999995</v>
      </c>
      <c r="O1138" s="17">
        <v>52.82</v>
      </c>
      <c r="P1138" s="17">
        <v>505</v>
      </c>
      <c r="Q1138" s="17">
        <v>397.1</v>
      </c>
      <c r="R1138" s="17">
        <v>481.8</v>
      </c>
      <c r="S1138" s="17">
        <v>27</v>
      </c>
      <c r="T1138" s="17">
        <v>57.35</v>
      </c>
      <c r="U1138" s="17">
        <v>1.23</v>
      </c>
      <c r="V1138" s="17">
        <v>344.5</v>
      </c>
      <c r="W1138" s="17">
        <v>27.75</v>
      </c>
      <c r="X1138" s="17">
        <v>0.65800000000000003</v>
      </c>
      <c r="Y1138" s="17">
        <v>6.5812369999999998</v>
      </c>
      <c r="Z1138" s="7">
        <f t="shared" si="374"/>
        <v>27.375</v>
      </c>
      <c r="AA1138" s="7">
        <f t="shared" si="388"/>
        <v>300.52499999999998</v>
      </c>
      <c r="AB1138" s="2">
        <f t="shared" si="375"/>
        <v>537.19200000000012</v>
      </c>
      <c r="AC1138" s="42">
        <f t="shared" si="376"/>
        <v>3.9730830914184074</v>
      </c>
      <c r="AD1138" s="42">
        <f t="shared" si="377"/>
        <v>2.2785631529284567</v>
      </c>
      <c r="AE1138" s="42">
        <f t="shared" si="378"/>
        <v>0.85573058250933309</v>
      </c>
      <c r="AF1138" s="42">
        <f t="shared" si="379"/>
        <v>395.76969433452473</v>
      </c>
      <c r="AG1138" s="42">
        <f t="shared" si="380"/>
        <v>379.93890656114371</v>
      </c>
      <c r="AH1138" s="6">
        <f t="shared" si="381"/>
        <v>381.21600000000001</v>
      </c>
      <c r="AI1138" s="4">
        <v>28.7023908114721</v>
      </c>
      <c r="AJ1138" s="4">
        <f t="shared" si="389"/>
        <v>301.85239081147211</v>
      </c>
      <c r="AK1138" s="8">
        <f t="shared" si="382"/>
        <v>0.21132183980067512</v>
      </c>
      <c r="AL1138" s="8">
        <f t="shared" si="383"/>
        <v>452.16476462963465</v>
      </c>
      <c r="AM1138" s="8">
        <f t="shared" si="384"/>
        <v>2.852446318513286</v>
      </c>
      <c r="AN1138" s="8">
        <f t="shared" si="385"/>
        <v>110.29524040329258</v>
      </c>
      <c r="AO1138" s="22">
        <f t="shared" si="386"/>
        <v>8.1039618779236624E-3</v>
      </c>
      <c r="AP1138" s="22">
        <f t="shared" si="387"/>
        <v>8.9614278630158431E-2</v>
      </c>
      <c r="AQ1138" s="19">
        <f t="shared" si="390"/>
        <v>8.9614278630158431E-2</v>
      </c>
      <c r="AX1138">
        <v>0.21320045164030146</v>
      </c>
      <c r="AY1138">
        <v>57.172413793103452</v>
      </c>
      <c r="AZ1138">
        <v>2.382183908045977</v>
      </c>
      <c r="BA1138">
        <v>1.9295689655172414</v>
      </c>
      <c r="BB1138">
        <v>7.3017241379310338</v>
      </c>
      <c r="BC1138">
        <v>0.30423850574712641</v>
      </c>
      <c r="BD1138">
        <v>1.625330459770115</v>
      </c>
      <c r="BE1138">
        <v>0.16253304597701151</v>
      </c>
      <c r="BF1138">
        <v>0</v>
      </c>
      <c r="BG1138">
        <v>27.375</v>
      </c>
      <c r="BH1138">
        <v>1.4123547797084397</v>
      </c>
      <c r="BI1138">
        <v>3.6445340307327561</v>
      </c>
      <c r="BJ1138">
        <v>2.0901402666252356</v>
      </c>
      <c r="BK1138">
        <v>0.46621225095687441</v>
      </c>
      <c r="BL1138">
        <v>1.2950340304357622E-3</v>
      </c>
      <c r="BP1138" s="50">
        <f t="shared" si="391"/>
        <v>1.4127777497805227</v>
      </c>
      <c r="BQ1138" s="50">
        <f t="shared" si="392"/>
        <v>6.5013218390804609E-2</v>
      </c>
      <c r="BR1138" s="50">
        <f t="shared" si="393"/>
        <v>0.48068421747211576</v>
      </c>
      <c r="BS1138" s="50">
        <f t="shared" si="394"/>
        <v>0.50876833170844293</v>
      </c>
      <c r="BT1138" s="50">
        <f t="shared" si="395"/>
        <v>1.3352339374225438E-3</v>
      </c>
      <c r="BU1138" s="50">
        <f t="shared" si="395"/>
        <v>1.4132453658567861E-3</v>
      </c>
    </row>
    <row r="1139" spans="1:73" x14ac:dyDescent="0.25">
      <c r="A1139" s="21">
        <v>43739.559027777781</v>
      </c>
      <c r="B1139" s="17">
        <v>338232</v>
      </c>
      <c r="C1139" s="17">
        <v>13.41</v>
      </c>
      <c r="D1139" s="17">
        <v>29.55</v>
      </c>
      <c r="E1139" s="17">
        <v>664.2</v>
      </c>
      <c r="F1139" s="17">
        <v>73.83</v>
      </c>
      <c r="G1139" s="17">
        <v>-106</v>
      </c>
      <c r="H1139" s="17">
        <v>-21.29</v>
      </c>
      <c r="I1139" s="17">
        <v>33.68</v>
      </c>
      <c r="J1139" s="17">
        <v>306.8</v>
      </c>
      <c r="K1139" s="17">
        <v>590.4</v>
      </c>
      <c r="L1139" s="17">
        <v>-84.7</v>
      </c>
      <c r="M1139" s="17">
        <v>0.111</v>
      </c>
      <c r="N1139" s="17">
        <v>558.20000000000005</v>
      </c>
      <c r="O1139" s="17">
        <v>52.53</v>
      </c>
      <c r="P1139" s="17">
        <v>505.7</v>
      </c>
      <c r="Q1139" s="17">
        <v>396.6</v>
      </c>
      <c r="R1139" s="17">
        <v>481.2</v>
      </c>
      <c r="S1139" s="17">
        <v>27</v>
      </c>
      <c r="T1139" s="17">
        <v>55.38</v>
      </c>
      <c r="U1139" s="17">
        <v>0.56499999999999995</v>
      </c>
      <c r="V1139" s="17">
        <v>334.5</v>
      </c>
      <c r="W1139" s="17">
        <v>27.75</v>
      </c>
      <c r="X1139" s="17">
        <v>0.65900000000000003</v>
      </c>
      <c r="Y1139" s="17">
        <v>6.5870839999999999</v>
      </c>
      <c r="Z1139" s="7">
        <f t="shared" si="374"/>
        <v>27.375</v>
      </c>
      <c r="AA1139" s="7">
        <f t="shared" si="388"/>
        <v>300.52499999999998</v>
      </c>
      <c r="AB1139" s="2">
        <f t="shared" si="375"/>
        <v>538.00200000000007</v>
      </c>
      <c r="AC1139" s="42">
        <f t="shared" si="376"/>
        <v>3.8626829899349926</v>
      </c>
      <c r="AD1139" s="42">
        <f t="shared" si="377"/>
        <v>2.1391538398259993</v>
      </c>
      <c r="AE1139" s="42">
        <f t="shared" si="378"/>
        <v>0.84803959297989062</v>
      </c>
      <c r="AF1139" s="42">
        <f t="shared" si="379"/>
        <v>392.2126629073299</v>
      </c>
      <c r="AG1139" s="42">
        <f t="shared" si="380"/>
        <v>376.52415639103668</v>
      </c>
      <c r="AH1139" s="6">
        <f t="shared" si="381"/>
        <v>380.73599999999999</v>
      </c>
      <c r="AI1139" s="4">
        <v>28.267457507953601</v>
      </c>
      <c r="AJ1139" s="4">
        <f t="shared" si="389"/>
        <v>301.4174575079536</v>
      </c>
      <c r="AK1139" s="8">
        <f t="shared" si="382"/>
        <v>0.21132183980067512</v>
      </c>
      <c r="AL1139" s="8">
        <f t="shared" si="383"/>
        <v>449.48739994105557</v>
      </c>
      <c r="AM1139" s="8">
        <f t="shared" si="384"/>
        <v>1.9332550271498068</v>
      </c>
      <c r="AN1139" s="8">
        <f t="shared" si="385"/>
        <v>50.259386184588912</v>
      </c>
      <c r="AO1139" s="22">
        <f t="shared" si="386"/>
        <v>9.5392834695889744E-3</v>
      </c>
      <c r="AP1139" s="22">
        <f t="shared" si="387"/>
        <v>0.10548618313525875</v>
      </c>
      <c r="AQ1139" s="19">
        <f t="shared" si="390"/>
        <v>0.10548618313525875</v>
      </c>
      <c r="AX1139">
        <v>0.21320045164030146</v>
      </c>
      <c r="AY1139">
        <v>57.258620689655181</v>
      </c>
      <c r="AZ1139">
        <v>2.3857758620689657</v>
      </c>
      <c r="BA1139">
        <v>1.9324784482758623</v>
      </c>
      <c r="BB1139">
        <v>7.2931034482758594</v>
      </c>
      <c r="BC1139">
        <v>0.30387931034482746</v>
      </c>
      <c r="BD1139">
        <v>1.6285991379310349</v>
      </c>
      <c r="BE1139">
        <v>0.16285991379310349</v>
      </c>
      <c r="BF1139">
        <v>0</v>
      </c>
      <c r="BG1139">
        <v>27.375</v>
      </c>
      <c r="BH1139">
        <v>0.64876459393111252</v>
      </c>
      <c r="BI1139">
        <v>3.6445340307327561</v>
      </c>
      <c r="BJ1139">
        <v>2.0183429462198004</v>
      </c>
      <c r="BK1139">
        <v>0.46270019911416799</v>
      </c>
      <c r="BL1139">
        <v>1.2852783308726888E-3</v>
      </c>
      <c r="BP1139" s="50">
        <f t="shared" si="391"/>
        <v>0.64895888506178478</v>
      </c>
      <c r="BQ1139" s="50">
        <f t="shared" si="392"/>
        <v>6.5143965517241401E-2</v>
      </c>
      <c r="BR1139" s="50">
        <f t="shared" si="393"/>
        <v>0.46957510312323847</v>
      </c>
      <c r="BS1139" s="50">
        <f t="shared" si="394"/>
        <v>0.49889646292465112</v>
      </c>
      <c r="BT1139" s="50">
        <f t="shared" si="395"/>
        <v>1.3043752864534402E-3</v>
      </c>
      <c r="BU1139" s="50">
        <f t="shared" si="395"/>
        <v>1.3858235081240309E-3</v>
      </c>
    </row>
    <row r="1140" spans="1:73" x14ac:dyDescent="0.25">
      <c r="A1140" s="21">
        <v>43739.559027777781</v>
      </c>
      <c r="B1140" s="17">
        <v>338233</v>
      </c>
      <c r="C1140" s="17">
        <v>13.4</v>
      </c>
      <c r="D1140" s="17">
        <v>29.56</v>
      </c>
      <c r="E1140" s="17">
        <v>664</v>
      </c>
      <c r="F1140" s="17">
        <v>73.739999999999995</v>
      </c>
      <c r="G1140" s="17">
        <v>-106.4</v>
      </c>
      <c r="H1140" s="17">
        <v>-22.93</v>
      </c>
      <c r="I1140" s="17">
        <v>33.69</v>
      </c>
      <c r="J1140" s="17">
        <v>306.8</v>
      </c>
      <c r="K1140" s="17">
        <v>590.29999999999995</v>
      </c>
      <c r="L1140" s="17">
        <v>-83.4</v>
      </c>
      <c r="M1140" s="17">
        <v>0.111</v>
      </c>
      <c r="N1140" s="17">
        <v>557.70000000000005</v>
      </c>
      <c r="O1140" s="17">
        <v>50.81</v>
      </c>
      <c r="P1140" s="17">
        <v>506.8</v>
      </c>
      <c r="Q1140" s="17">
        <v>396.3</v>
      </c>
      <c r="R1140" s="17">
        <v>479.7</v>
      </c>
      <c r="S1140" s="17">
        <v>27.01</v>
      </c>
      <c r="T1140" s="17">
        <v>55.99</v>
      </c>
      <c r="U1140" s="17">
        <v>0.495</v>
      </c>
      <c r="V1140" s="17">
        <v>233.5</v>
      </c>
      <c r="W1140" s="17">
        <v>28.25</v>
      </c>
      <c r="X1140" s="17">
        <v>0.65800000000000003</v>
      </c>
      <c r="Y1140" s="17">
        <v>6.5801480000000003</v>
      </c>
      <c r="Z1140" s="7">
        <f t="shared" si="374"/>
        <v>27.630000000000003</v>
      </c>
      <c r="AA1140" s="7">
        <f t="shared" si="388"/>
        <v>300.77999999999997</v>
      </c>
      <c r="AB1140" s="2">
        <f t="shared" si="375"/>
        <v>537.84</v>
      </c>
      <c r="AC1140" s="42">
        <f t="shared" si="376"/>
        <v>3.8890897176190884</v>
      </c>
      <c r="AD1140" s="42">
        <f t="shared" si="377"/>
        <v>2.1775013328949275</v>
      </c>
      <c r="AE1140" s="42">
        <f t="shared" si="378"/>
        <v>0.85009390378391203</v>
      </c>
      <c r="AF1140" s="42">
        <f t="shared" si="379"/>
        <v>394.4988855214944</v>
      </c>
      <c r="AG1140" s="42">
        <f t="shared" si="380"/>
        <v>378.71893010063462</v>
      </c>
      <c r="AH1140" s="6">
        <f t="shared" si="381"/>
        <v>380.44799999999998</v>
      </c>
      <c r="AI1140" s="4">
        <v>28.3981977880477</v>
      </c>
      <c r="AJ1140" s="4">
        <f t="shared" si="389"/>
        <v>301.54819778804767</v>
      </c>
      <c r="AK1140" s="8">
        <f t="shared" si="382"/>
        <v>0.21186022568611027</v>
      </c>
      <c r="AL1140" s="8">
        <f t="shared" si="383"/>
        <v>450.24338928672768</v>
      </c>
      <c r="AM1140" s="8">
        <f t="shared" si="384"/>
        <v>1.809537233659479</v>
      </c>
      <c r="AN1140" s="8">
        <f t="shared" si="385"/>
        <v>40.493103233365176</v>
      </c>
      <c r="AO1140" s="22">
        <f t="shared" si="386"/>
        <v>9.7341779317691619E-3</v>
      </c>
      <c r="AP1140" s="22">
        <f t="shared" si="387"/>
        <v>0.10764134216739439</v>
      </c>
      <c r="AQ1140" s="19">
        <f t="shared" si="390"/>
        <v>0.10764134216739439</v>
      </c>
      <c r="AX1140">
        <v>0.21598528396369829</v>
      </c>
      <c r="AY1140">
        <v>57.241379310344833</v>
      </c>
      <c r="AZ1140">
        <v>2.3850574712643682</v>
      </c>
      <c r="BA1140">
        <v>1.9318965517241384</v>
      </c>
      <c r="BB1140">
        <v>7.1896551724137909</v>
      </c>
      <c r="BC1140">
        <v>0.29956896551724127</v>
      </c>
      <c r="BD1140">
        <v>1.6323275862068971</v>
      </c>
      <c r="BE1140">
        <v>0.16323275862068973</v>
      </c>
      <c r="BF1140">
        <v>0</v>
      </c>
      <c r="BG1140">
        <v>27.630000000000003</v>
      </c>
      <c r="BH1140">
        <v>0.56838667963876233</v>
      </c>
      <c r="BI1140">
        <v>3.6992568498398128</v>
      </c>
      <c r="BJ1140">
        <v>2.0712139102253113</v>
      </c>
      <c r="BK1140">
        <v>0.46420931628475348</v>
      </c>
      <c r="BL1140">
        <v>1.2894703230132041E-3</v>
      </c>
      <c r="BP1140" s="50">
        <f t="shared" si="391"/>
        <v>0.56855689930191766</v>
      </c>
      <c r="BQ1140" s="50">
        <f t="shared" si="392"/>
        <v>6.529310344827588E-2</v>
      </c>
      <c r="BR1140" s="50">
        <f t="shared" si="393"/>
        <v>0.4702208849898622</v>
      </c>
      <c r="BS1140" s="50">
        <f t="shared" si="394"/>
        <v>0.49983953054880498</v>
      </c>
      <c r="BT1140" s="50">
        <f t="shared" si="395"/>
        <v>1.3061691249718396E-3</v>
      </c>
      <c r="BU1140" s="50">
        <f t="shared" si="395"/>
        <v>1.3884431404133472E-3</v>
      </c>
    </row>
    <row r="1141" spans="1:73" x14ac:dyDescent="0.25">
      <c r="A1141" s="21">
        <v>43739.559027777781</v>
      </c>
      <c r="B1141" s="17">
        <v>338234</v>
      </c>
      <c r="C1141" s="17">
        <v>13.4</v>
      </c>
      <c r="D1141" s="17">
        <v>29.56</v>
      </c>
      <c r="E1141" s="17">
        <v>664.2</v>
      </c>
      <c r="F1141" s="17">
        <v>73.849999999999994</v>
      </c>
      <c r="G1141" s="17">
        <v>-106.4</v>
      </c>
      <c r="H1141" s="17">
        <v>-23.5</v>
      </c>
      <c r="I1141" s="17">
        <v>33.71</v>
      </c>
      <c r="J1141" s="17">
        <v>306.89999999999998</v>
      </c>
      <c r="K1141" s="17">
        <v>590.4</v>
      </c>
      <c r="L1141" s="17">
        <v>-82.9</v>
      </c>
      <c r="M1141" s="17">
        <v>0.111</v>
      </c>
      <c r="N1141" s="17">
        <v>557.79999999999995</v>
      </c>
      <c r="O1141" s="17">
        <v>50.35</v>
      </c>
      <c r="P1141" s="17">
        <v>507.5</v>
      </c>
      <c r="Q1141" s="17">
        <v>396.3</v>
      </c>
      <c r="R1141" s="17">
        <v>479.2</v>
      </c>
      <c r="S1141" s="17">
        <v>27.02</v>
      </c>
      <c r="T1141" s="17">
        <v>57.18</v>
      </c>
      <c r="U1141" s="17">
        <v>0.19500000000000001</v>
      </c>
      <c r="V1141" s="17">
        <v>238.5</v>
      </c>
      <c r="W1141" s="17">
        <v>28.2</v>
      </c>
      <c r="X1141" s="17">
        <v>0.65800000000000003</v>
      </c>
      <c r="Y1141" s="17">
        <v>6.5818770000000004</v>
      </c>
      <c r="Z1141" s="7">
        <f t="shared" si="374"/>
        <v>27.61</v>
      </c>
      <c r="AA1141" s="7">
        <f t="shared" si="388"/>
        <v>300.76</v>
      </c>
      <c r="AB1141" s="2">
        <f t="shared" si="375"/>
        <v>538.00200000000007</v>
      </c>
      <c r="AC1141" s="42">
        <f t="shared" si="376"/>
        <v>4.0236707435929056</v>
      </c>
      <c r="AD1141" s="42">
        <f t="shared" si="377"/>
        <v>2.3007349311864234</v>
      </c>
      <c r="AE1141" s="42">
        <f t="shared" si="378"/>
        <v>0.85682059691216395</v>
      </c>
      <c r="AF1141" s="42">
        <f t="shared" si="379"/>
        <v>397.51476220826521</v>
      </c>
      <c r="AG1141" s="42">
        <f t="shared" si="380"/>
        <v>381.61417171993457</v>
      </c>
      <c r="AH1141" s="6">
        <f t="shared" si="381"/>
        <v>380.44799999999998</v>
      </c>
      <c r="AI1141" s="4">
        <v>28.9217198326883</v>
      </c>
      <c r="AJ1141" s="4">
        <f t="shared" si="389"/>
        <v>302.0717198326883</v>
      </c>
      <c r="AK1141" s="8">
        <f t="shared" si="382"/>
        <v>0.21181796633270703</v>
      </c>
      <c r="AL1141" s="8">
        <f t="shared" si="383"/>
        <v>453.47763376084532</v>
      </c>
      <c r="AM1141" s="8">
        <f t="shared" si="384"/>
        <v>1.1357486517711566</v>
      </c>
      <c r="AN1141" s="8">
        <f t="shared" si="385"/>
        <v>43.397408836931902</v>
      </c>
      <c r="AO1141" s="22">
        <f t="shared" si="386"/>
        <v>9.5981082399156196E-3</v>
      </c>
      <c r="AP1141" s="22">
        <f t="shared" si="387"/>
        <v>0.10613667229572328</v>
      </c>
      <c r="AQ1141" s="19">
        <f t="shared" si="390"/>
        <v>0.10613667229572328</v>
      </c>
      <c r="AX1141">
        <v>0.21576576653531204</v>
      </c>
      <c r="AY1141">
        <v>57.258620689655181</v>
      </c>
      <c r="AZ1141">
        <v>2.3857758620689657</v>
      </c>
      <c r="BA1141">
        <v>1.9324784482758623</v>
      </c>
      <c r="BB1141">
        <v>7.1465517241379297</v>
      </c>
      <c r="BC1141">
        <v>0.29777298850574707</v>
      </c>
      <c r="BD1141">
        <v>1.6347054597701152</v>
      </c>
      <c r="BE1141">
        <v>0.16347054597701152</v>
      </c>
      <c r="BF1141">
        <v>0</v>
      </c>
      <c r="BG1141">
        <v>27.61</v>
      </c>
      <c r="BH1141">
        <v>0.22390990410011852</v>
      </c>
      <c r="BI1141">
        <v>3.6949391594878636</v>
      </c>
      <c r="BJ1141">
        <v>2.1127662113951602</v>
      </c>
      <c r="BK1141">
        <v>0.46108470108216609</v>
      </c>
      <c r="BL1141">
        <v>1.2807908363393504E-3</v>
      </c>
      <c r="BP1141" s="50">
        <f t="shared" si="391"/>
        <v>0.22397696033105849</v>
      </c>
      <c r="BQ1141" s="50">
        <f t="shared" si="392"/>
        <v>6.5388218390804609E-2</v>
      </c>
      <c r="BR1141" s="50">
        <f t="shared" si="393"/>
        <v>0.46348387614893166</v>
      </c>
      <c r="BS1141" s="50">
        <f t="shared" si="394"/>
        <v>0.49370744149184748</v>
      </c>
      <c r="BT1141" s="50">
        <f t="shared" si="395"/>
        <v>1.2874552115248101E-3</v>
      </c>
      <c r="BU1141" s="50">
        <f t="shared" si="395"/>
        <v>1.3714095596995763E-3</v>
      </c>
    </row>
    <row r="1142" spans="1:73" x14ac:dyDescent="0.25">
      <c r="A1142" s="21">
        <v>43739.559027777781</v>
      </c>
      <c r="B1142" s="17">
        <v>338235</v>
      </c>
      <c r="C1142" s="17">
        <v>13.4</v>
      </c>
      <c r="D1142" s="17">
        <v>29.56</v>
      </c>
      <c r="E1142" s="17">
        <v>664.1</v>
      </c>
      <c r="F1142" s="17">
        <v>73.69</v>
      </c>
      <c r="G1142" s="17">
        <v>-106.5</v>
      </c>
      <c r="H1142" s="17">
        <v>-22.77</v>
      </c>
      <c r="I1142" s="17">
        <v>33.729999999999997</v>
      </c>
      <c r="J1142" s="17">
        <v>306.89999999999998</v>
      </c>
      <c r="K1142" s="17">
        <v>590.4</v>
      </c>
      <c r="L1142" s="17">
        <v>-83.7</v>
      </c>
      <c r="M1142" s="17">
        <v>0.111</v>
      </c>
      <c r="N1142" s="17">
        <v>557.6</v>
      </c>
      <c r="O1142" s="17">
        <v>50.92</v>
      </c>
      <c r="P1142" s="17">
        <v>506.7</v>
      </c>
      <c r="Q1142" s="17">
        <v>396.4</v>
      </c>
      <c r="R1142" s="17">
        <v>480.1</v>
      </c>
      <c r="S1142" s="17">
        <v>27.02</v>
      </c>
      <c r="T1142" s="17">
        <v>56.8</v>
      </c>
      <c r="U1142" s="17">
        <v>0.22</v>
      </c>
      <c r="V1142" s="17">
        <v>153</v>
      </c>
      <c r="W1142" s="17">
        <v>28.6</v>
      </c>
      <c r="X1142" s="17">
        <v>0.65800000000000003</v>
      </c>
      <c r="Y1142" s="17">
        <v>6.5752100000000002</v>
      </c>
      <c r="Z1142" s="7">
        <f t="shared" si="374"/>
        <v>27.810000000000002</v>
      </c>
      <c r="AA1142" s="7">
        <f t="shared" si="388"/>
        <v>300.95999999999998</v>
      </c>
      <c r="AB1142" s="2">
        <f t="shared" si="375"/>
        <v>537.92100000000005</v>
      </c>
      <c r="AC1142" s="42">
        <f t="shared" si="376"/>
        <v>3.9565242576291677</v>
      </c>
      <c r="AD1142" s="42">
        <f t="shared" si="377"/>
        <v>2.2473057783333674</v>
      </c>
      <c r="AE1142" s="42">
        <f t="shared" si="378"/>
        <v>0.85386533337330883</v>
      </c>
      <c r="AF1142" s="42">
        <f t="shared" si="379"/>
        <v>397.19845765192485</v>
      </c>
      <c r="AG1142" s="42">
        <f t="shared" si="380"/>
        <v>381.31051934584787</v>
      </c>
      <c r="AH1142" s="6">
        <f t="shared" si="381"/>
        <v>380.54399999999998</v>
      </c>
      <c r="AI1142" s="4">
        <v>28.682000137525801</v>
      </c>
      <c r="AJ1142" s="4">
        <f t="shared" si="389"/>
        <v>301.83200013752577</v>
      </c>
      <c r="AK1142" s="8">
        <f t="shared" si="382"/>
        <v>0.21224081282698676</v>
      </c>
      <c r="AL1142" s="8">
        <f t="shared" si="383"/>
        <v>451.96106258619375</v>
      </c>
      <c r="AM1142" s="8">
        <f t="shared" si="384"/>
        <v>1.2063581557729861</v>
      </c>
      <c r="AN1142" s="8">
        <f t="shared" si="385"/>
        <v>30.643142636548713</v>
      </c>
      <c r="AO1142" s="22">
        <f t="shared" si="386"/>
        <v>9.9233576671309866E-3</v>
      </c>
      <c r="AP1142" s="22">
        <f t="shared" si="387"/>
        <v>0.10973330727918461</v>
      </c>
      <c r="AQ1142" s="19">
        <f t="shared" si="390"/>
        <v>0.10973330727918461</v>
      </c>
      <c r="AX1142">
        <v>0.21796940157264141</v>
      </c>
      <c r="AY1142">
        <v>57.250000000000007</v>
      </c>
      <c r="AZ1142">
        <v>2.385416666666667</v>
      </c>
      <c r="BA1142">
        <v>1.9321875000000004</v>
      </c>
      <c r="BB1142">
        <v>7.2155172413793141</v>
      </c>
      <c r="BC1142">
        <v>0.30064655172413807</v>
      </c>
      <c r="BD1142">
        <v>1.6315409482758623</v>
      </c>
      <c r="BE1142">
        <v>0.16315409482758625</v>
      </c>
      <c r="BF1142">
        <v>0</v>
      </c>
      <c r="BG1142">
        <v>27.810000000000002</v>
      </c>
      <c r="BH1142">
        <v>0.25261630206167213</v>
      </c>
      <c r="BI1142">
        <v>3.7383141725183475</v>
      </c>
      <c r="BJ1142">
        <v>2.1233624499904211</v>
      </c>
      <c r="BK1142">
        <v>0.46174379492242951</v>
      </c>
      <c r="BL1142">
        <v>1.2826216525623042E-3</v>
      </c>
      <c r="BP1142" s="50">
        <f t="shared" si="391"/>
        <v>0.25269195524529675</v>
      </c>
      <c r="BQ1142" s="50">
        <f t="shared" si="392"/>
        <v>6.5261637931034497E-2</v>
      </c>
      <c r="BR1142" s="50">
        <f t="shared" si="393"/>
        <v>0.46442947458449063</v>
      </c>
      <c r="BS1142" s="50">
        <f t="shared" si="394"/>
        <v>0.49462139896320606</v>
      </c>
      <c r="BT1142" s="50">
        <f t="shared" si="395"/>
        <v>1.2900818738458073E-3</v>
      </c>
      <c r="BU1142" s="50">
        <f t="shared" si="395"/>
        <v>1.3739483304533503E-3</v>
      </c>
    </row>
    <row r="1143" spans="1:73" x14ac:dyDescent="0.25">
      <c r="A1143" s="21">
        <v>43739.559027777781</v>
      </c>
      <c r="B1143" s="17">
        <v>338236</v>
      </c>
      <c r="C1143" s="17">
        <v>13.4</v>
      </c>
      <c r="D1143" s="17">
        <v>29.57</v>
      </c>
      <c r="E1143" s="17">
        <v>664.1</v>
      </c>
      <c r="F1143" s="17">
        <v>73.77</v>
      </c>
      <c r="G1143" s="17">
        <v>-106.7</v>
      </c>
      <c r="H1143" s="17">
        <v>-22.65</v>
      </c>
      <c r="I1143" s="17">
        <v>33.76</v>
      </c>
      <c r="J1143" s="17">
        <v>306.89999999999998</v>
      </c>
      <c r="K1143" s="17">
        <v>590.29999999999995</v>
      </c>
      <c r="L1143" s="17">
        <v>-84.1</v>
      </c>
      <c r="M1143" s="17">
        <v>0.111</v>
      </c>
      <c r="N1143" s="17">
        <v>557.4</v>
      </c>
      <c r="O1143" s="17">
        <v>51.12</v>
      </c>
      <c r="P1143" s="17">
        <v>506.3</v>
      </c>
      <c r="Q1143" s="17">
        <v>396.3</v>
      </c>
      <c r="R1143" s="17">
        <v>480.4</v>
      </c>
      <c r="S1143" s="17">
        <v>27.02</v>
      </c>
      <c r="T1143" s="17">
        <v>56.94</v>
      </c>
      <c r="U1143" s="17">
        <v>0.125</v>
      </c>
      <c r="V1143" s="17">
        <v>288.5</v>
      </c>
      <c r="W1143" s="17">
        <v>28.85</v>
      </c>
      <c r="X1143" s="17">
        <v>0.65800000000000003</v>
      </c>
      <c r="Y1143" s="17">
        <v>6.5750359999999999</v>
      </c>
      <c r="Z1143" s="7">
        <f t="shared" si="374"/>
        <v>27.935000000000002</v>
      </c>
      <c r="AA1143" s="7">
        <f t="shared" si="388"/>
        <v>301.08499999999998</v>
      </c>
      <c r="AB1143" s="2">
        <f t="shared" si="375"/>
        <v>537.92100000000005</v>
      </c>
      <c r="AC1143" s="42">
        <f t="shared" si="376"/>
        <v>4.0845281474590491</v>
      </c>
      <c r="AD1143" s="42">
        <f t="shared" si="377"/>
        <v>2.3257303271631824</v>
      </c>
      <c r="AE1143" s="42">
        <f t="shared" si="378"/>
        <v>0.85801304485447416</v>
      </c>
      <c r="AF1143" s="42">
        <f t="shared" si="379"/>
        <v>399.7913818224435</v>
      </c>
      <c r="AG1143" s="42">
        <f t="shared" si="380"/>
        <v>383.79972654954577</v>
      </c>
      <c r="AH1143" s="6">
        <f t="shared" si="381"/>
        <v>380.44799999999998</v>
      </c>
      <c r="AI1143" s="4">
        <v>29.1871564086529</v>
      </c>
      <c r="AJ1143" s="4">
        <f t="shared" si="389"/>
        <v>302.3371564086529</v>
      </c>
      <c r="AK1143" s="8">
        <f t="shared" si="382"/>
        <v>0.2125053774409946</v>
      </c>
      <c r="AL1143" s="8">
        <f t="shared" si="383"/>
        <v>455.06342860293813</v>
      </c>
      <c r="AM1143" s="8">
        <f t="shared" si="384"/>
        <v>0.90932667397366052</v>
      </c>
      <c r="AN1143" s="8">
        <f t="shared" si="385"/>
        <v>33.167977947788572</v>
      </c>
      <c r="AO1143" s="22">
        <f t="shared" si="386"/>
        <v>9.7930560330792005E-3</v>
      </c>
      <c r="AP1143" s="22">
        <f t="shared" si="387"/>
        <v>0.1082924210662705</v>
      </c>
      <c r="AQ1143" s="19">
        <f t="shared" si="390"/>
        <v>0.1082924210662705</v>
      </c>
      <c r="AX1143">
        <v>0.2193562539766786</v>
      </c>
      <c r="AY1143">
        <v>57.250000000000007</v>
      </c>
      <c r="AZ1143">
        <v>2.385416666666667</v>
      </c>
      <c r="BA1143">
        <v>1.9321875000000004</v>
      </c>
      <c r="BB1143">
        <v>7.2499999999999973</v>
      </c>
      <c r="BC1143">
        <v>0.3020833333333332</v>
      </c>
      <c r="BD1143">
        <v>1.6301041666666671</v>
      </c>
      <c r="BE1143">
        <v>0.16301041666666671</v>
      </c>
      <c r="BF1143">
        <v>0</v>
      </c>
      <c r="BG1143">
        <v>27.935000000000002</v>
      </c>
      <c r="BH1143">
        <v>0.14353198980776827</v>
      </c>
      <c r="BI1143">
        <v>3.7656480895300577</v>
      </c>
      <c r="BJ1143">
        <v>2.1441600221784149</v>
      </c>
      <c r="BK1143">
        <v>0.46098304272491591</v>
      </c>
      <c r="BL1143">
        <v>1.2805084520136553E-3</v>
      </c>
      <c r="BP1143" s="50">
        <f t="shared" si="391"/>
        <v>0.14357497457119134</v>
      </c>
      <c r="BQ1143" s="50">
        <f t="shared" si="392"/>
        <v>6.5204166666666688E-2</v>
      </c>
      <c r="BR1143" s="50">
        <f t="shared" si="393"/>
        <v>0.46250834900410154</v>
      </c>
      <c r="BS1143" s="50">
        <f t="shared" si="394"/>
        <v>0.49290259264934455</v>
      </c>
      <c r="BT1143" s="50">
        <f t="shared" si="395"/>
        <v>1.284745413900282E-3</v>
      </c>
      <c r="BU1143" s="50">
        <f t="shared" si="395"/>
        <v>1.3691738684704017E-3</v>
      </c>
    </row>
    <row r="1144" spans="1:73" x14ac:dyDescent="0.25">
      <c r="A1144" s="21">
        <v>43739.55972222222</v>
      </c>
      <c r="B1144" s="17">
        <v>338237</v>
      </c>
      <c r="C1144" s="17">
        <v>13.4</v>
      </c>
      <c r="D1144" s="17">
        <v>29.57</v>
      </c>
      <c r="E1144" s="17">
        <v>663.6</v>
      </c>
      <c r="F1144" s="17">
        <v>73.849999999999994</v>
      </c>
      <c r="G1144" s="17">
        <v>-107.2</v>
      </c>
      <c r="H1144" s="17">
        <v>-23.8</v>
      </c>
      <c r="I1144" s="17">
        <v>33.79</v>
      </c>
      <c r="J1144" s="17">
        <v>306.89999999999998</v>
      </c>
      <c r="K1144" s="17">
        <v>589.70000000000005</v>
      </c>
      <c r="L1144" s="17">
        <v>-83.4</v>
      </c>
      <c r="M1144" s="17">
        <v>0.111</v>
      </c>
      <c r="N1144" s="17">
        <v>556.4</v>
      </c>
      <c r="O1144" s="17">
        <v>50.05</v>
      </c>
      <c r="P1144" s="17">
        <v>506.3</v>
      </c>
      <c r="Q1144" s="17">
        <v>396.1</v>
      </c>
      <c r="R1144" s="17">
        <v>479.4</v>
      </c>
      <c r="S1144" s="17">
        <v>27.03</v>
      </c>
      <c r="T1144" s="17">
        <v>56.12</v>
      </c>
      <c r="U1144" s="17">
        <v>0.36</v>
      </c>
      <c r="V1144" s="17">
        <v>110</v>
      </c>
      <c r="W1144" s="17">
        <v>28.6</v>
      </c>
      <c r="X1144" s="17">
        <v>0.65700000000000003</v>
      </c>
      <c r="Y1144" s="17">
        <v>6.5702350000000003</v>
      </c>
      <c r="Z1144" s="7">
        <f t="shared" si="374"/>
        <v>27.815000000000001</v>
      </c>
      <c r="AA1144" s="7">
        <f t="shared" si="388"/>
        <v>300.96499999999997</v>
      </c>
      <c r="AB1144" s="2">
        <f t="shared" si="375"/>
        <v>537.51600000000008</v>
      </c>
      <c r="AC1144" s="42">
        <f t="shared" si="376"/>
        <v>4.0149366490229106</v>
      </c>
      <c r="AD1144" s="42">
        <f t="shared" si="377"/>
        <v>2.2531824474316573</v>
      </c>
      <c r="AE1144" s="42">
        <f t="shared" si="378"/>
        <v>0.85418224362256734</v>
      </c>
      <c r="AF1144" s="42">
        <f t="shared" si="379"/>
        <v>397.37228287639704</v>
      </c>
      <c r="AG1144" s="42">
        <f t="shared" si="380"/>
        <v>381.47739156134116</v>
      </c>
      <c r="AH1144" s="6">
        <f t="shared" si="381"/>
        <v>380.25600000000003</v>
      </c>
      <c r="AI1144" s="4">
        <v>28.909082951084901</v>
      </c>
      <c r="AJ1144" s="4">
        <f t="shared" si="389"/>
        <v>302.05908295108486</v>
      </c>
      <c r="AK1144" s="8">
        <f t="shared" si="382"/>
        <v>0.21225139119316044</v>
      </c>
      <c r="AL1144" s="8">
        <f t="shared" si="383"/>
        <v>453.36412044828705</v>
      </c>
      <c r="AM1144" s="8">
        <f t="shared" si="384"/>
        <v>1.543178537953402</v>
      </c>
      <c r="AN1144" s="8">
        <f t="shared" si="385"/>
        <v>49.182082029543743</v>
      </c>
      <c r="AO1144" s="22">
        <f t="shared" si="386"/>
        <v>9.4535552424207057E-3</v>
      </c>
      <c r="AP1144" s="22">
        <f t="shared" si="387"/>
        <v>0.1045381933308083</v>
      </c>
      <c r="AQ1144" s="19">
        <f t="shared" si="390"/>
        <v>0.1045381933308083</v>
      </c>
      <c r="AX1144">
        <v>0.21802473384634896</v>
      </c>
      <c r="AY1144">
        <v>57.206896551724142</v>
      </c>
      <c r="AZ1144">
        <v>2.3836206896551726</v>
      </c>
      <c r="BA1144">
        <v>1.9307327586206899</v>
      </c>
      <c r="BB1144">
        <v>7.1810344827586166</v>
      </c>
      <c r="BC1144">
        <v>0.29920977011494237</v>
      </c>
      <c r="BD1144">
        <v>1.6315229885057476</v>
      </c>
      <c r="BE1144">
        <v>0.16315229885057478</v>
      </c>
      <c r="BF1144">
        <v>0</v>
      </c>
      <c r="BG1144">
        <v>27.815000000000001</v>
      </c>
      <c r="BH1144">
        <v>0.41337213064637257</v>
      </c>
      <c r="BI1144">
        <v>3.7394042033345278</v>
      </c>
      <c r="BJ1144">
        <v>2.0985536389113371</v>
      </c>
      <c r="BK1144">
        <v>0.46357451973489028</v>
      </c>
      <c r="BL1144">
        <v>1.287706999263584E-3</v>
      </c>
      <c r="BP1144" s="50">
        <f t="shared" si="391"/>
        <v>0.41349592676503105</v>
      </c>
      <c r="BQ1144" s="50">
        <f t="shared" si="392"/>
        <v>6.5260919540229903E-2</v>
      </c>
      <c r="BR1144" s="50">
        <f t="shared" si="393"/>
        <v>0.46794708978744848</v>
      </c>
      <c r="BS1144" s="50">
        <f t="shared" si="394"/>
        <v>0.49787482063515304</v>
      </c>
      <c r="BT1144" s="50">
        <f t="shared" si="395"/>
        <v>1.2998530271873569E-3</v>
      </c>
      <c r="BU1144" s="50">
        <f t="shared" si="395"/>
        <v>1.3829856128754253E-3</v>
      </c>
    </row>
    <row r="1145" spans="1:73" x14ac:dyDescent="0.25">
      <c r="A1145" s="21">
        <v>43739.55972222222</v>
      </c>
      <c r="B1145" s="17">
        <v>338238</v>
      </c>
      <c r="C1145" s="17">
        <v>13.4</v>
      </c>
      <c r="D1145" s="17">
        <v>29.58</v>
      </c>
      <c r="E1145" s="17">
        <v>663</v>
      </c>
      <c r="F1145" s="17">
        <v>73.760000000000005</v>
      </c>
      <c r="G1145" s="17">
        <v>-106.1</v>
      </c>
      <c r="H1145" s="17">
        <v>-22.5</v>
      </c>
      <c r="I1145" s="17">
        <v>33.82</v>
      </c>
      <c r="J1145" s="17">
        <v>307</v>
      </c>
      <c r="K1145" s="17">
        <v>589.20000000000005</v>
      </c>
      <c r="L1145" s="17">
        <v>-83.6</v>
      </c>
      <c r="M1145" s="17">
        <v>0.111</v>
      </c>
      <c r="N1145" s="17">
        <v>556.9</v>
      </c>
      <c r="O1145" s="17">
        <v>51.27</v>
      </c>
      <c r="P1145" s="17">
        <v>505.6</v>
      </c>
      <c r="Q1145" s="17">
        <v>397.3</v>
      </c>
      <c r="R1145" s="17">
        <v>480.9</v>
      </c>
      <c r="S1145" s="17">
        <v>27.04</v>
      </c>
      <c r="T1145" s="17">
        <v>58.29</v>
      </c>
      <c r="U1145" s="17">
        <v>0.36</v>
      </c>
      <c r="V1145" s="17">
        <v>143</v>
      </c>
      <c r="W1145" s="17">
        <v>28.75</v>
      </c>
      <c r="X1145" s="17">
        <v>0.65600000000000003</v>
      </c>
      <c r="Y1145" s="17">
        <v>6.5615920000000001</v>
      </c>
      <c r="Z1145" s="7">
        <f t="shared" si="374"/>
        <v>27.895</v>
      </c>
      <c r="AA1145" s="7">
        <f t="shared" si="388"/>
        <v>301.04499999999996</v>
      </c>
      <c r="AB1145" s="2">
        <f t="shared" si="375"/>
        <v>537.03000000000009</v>
      </c>
      <c r="AC1145" s="42">
        <f t="shared" si="376"/>
        <v>4.1357873862686194</v>
      </c>
      <c r="AD1145" s="42">
        <f t="shared" si="377"/>
        <v>2.4107504674559781</v>
      </c>
      <c r="AE1145" s="42">
        <f t="shared" si="378"/>
        <v>0.86244602960924499</v>
      </c>
      <c r="AF1145" s="42">
        <f t="shared" si="379"/>
        <v>401.64342332021909</v>
      </c>
      <c r="AG1145" s="42">
        <f t="shared" si="380"/>
        <v>385.57768638741032</v>
      </c>
      <c r="AH1145" s="6">
        <f t="shared" si="381"/>
        <v>381.40800000000002</v>
      </c>
      <c r="AI1145" s="4">
        <v>29.375940484200299</v>
      </c>
      <c r="AJ1145" s="4">
        <f t="shared" si="389"/>
        <v>302.52594048420031</v>
      </c>
      <c r="AK1145" s="8">
        <f t="shared" si="382"/>
        <v>0.21242069285820372</v>
      </c>
      <c r="AL1145" s="8">
        <f t="shared" si="383"/>
        <v>456.23835374146637</v>
      </c>
      <c r="AM1145" s="8">
        <f t="shared" si="384"/>
        <v>1.543178537953402</v>
      </c>
      <c r="AN1145" s="8">
        <f t="shared" si="385"/>
        <v>66.572407789181057</v>
      </c>
      <c r="AO1145" s="22">
        <f t="shared" si="386"/>
        <v>9.0073496796082096E-3</v>
      </c>
      <c r="AP1145" s="22">
        <f t="shared" si="387"/>
        <v>9.9604015426895107E-2</v>
      </c>
      <c r="AQ1145" s="19">
        <f t="shared" si="390"/>
        <v>9.9604015426895107E-2</v>
      </c>
      <c r="AX1145">
        <v>0.21891165682526284</v>
      </c>
      <c r="AY1145">
        <v>57.155172413793103</v>
      </c>
      <c r="AZ1145">
        <v>2.3814655172413794</v>
      </c>
      <c r="BA1145">
        <v>1.9289870689655175</v>
      </c>
      <c r="BB1145">
        <v>7.2068965517241352</v>
      </c>
      <c r="BC1145">
        <v>0.30028735632183895</v>
      </c>
      <c r="BD1145">
        <v>1.6286997126436786</v>
      </c>
      <c r="BE1145">
        <v>0.16286997126436786</v>
      </c>
      <c r="BF1145">
        <v>0</v>
      </c>
      <c r="BG1145">
        <v>27.895</v>
      </c>
      <c r="BH1145">
        <v>0.41337213064637257</v>
      </c>
      <c r="BI1145">
        <v>3.7568823680826555</v>
      </c>
      <c r="BJ1145">
        <v>2.1898867323553799</v>
      </c>
      <c r="BK1145">
        <v>0.4623615859716052</v>
      </c>
      <c r="BL1145">
        <v>1.2843377388100144E-3</v>
      </c>
      <c r="BP1145" s="50">
        <f t="shared" si="391"/>
        <v>0.41349592676503105</v>
      </c>
      <c r="BQ1145" s="50">
        <f t="shared" si="392"/>
        <v>6.5147988505747143E-2</v>
      </c>
      <c r="BR1145" s="50">
        <f t="shared" si="393"/>
        <v>0.46670921964986362</v>
      </c>
      <c r="BS1145" s="50">
        <f t="shared" si="394"/>
        <v>0.49661553537570874</v>
      </c>
      <c r="BT1145" s="50">
        <f t="shared" si="395"/>
        <v>1.2964144990273989E-3</v>
      </c>
      <c r="BU1145" s="50">
        <f t="shared" si="395"/>
        <v>1.3794875982658576E-3</v>
      </c>
    </row>
    <row r="1146" spans="1:73" x14ac:dyDescent="0.25">
      <c r="A1146" s="21">
        <v>43739.55972222222</v>
      </c>
      <c r="B1146" s="17">
        <v>338239</v>
      </c>
      <c r="C1146" s="17">
        <v>13.41</v>
      </c>
      <c r="D1146" s="17">
        <v>29.58</v>
      </c>
      <c r="E1146" s="17">
        <v>662.9</v>
      </c>
      <c r="F1146" s="17">
        <v>73.959999999999994</v>
      </c>
      <c r="G1146" s="17">
        <v>-105.8</v>
      </c>
      <c r="H1146" s="17">
        <v>-21.01</v>
      </c>
      <c r="I1146" s="17">
        <v>33.85</v>
      </c>
      <c r="J1146" s="17">
        <v>307</v>
      </c>
      <c r="K1146" s="17">
        <v>588.9</v>
      </c>
      <c r="L1146" s="17">
        <v>-84.8</v>
      </c>
      <c r="M1146" s="17">
        <v>0.112</v>
      </c>
      <c r="N1146" s="17">
        <v>557.1</v>
      </c>
      <c r="O1146" s="17">
        <v>52.95</v>
      </c>
      <c r="P1146" s="17">
        <v>504.1</v>
      </c>
      <c r="Q1146" s="17">
        <v>397.9</v>
      </c>
      <c r="R1146" s="17">
        <v>482.6</v>
      </c>
      <c r="S1146" s="17">
        <v>27.04</v>
      </c>
      <c r="T1146" s="17">
        <v>62.85</v>
      </c>
      <c r="U1146" s="17">
        <v>0.21</v>
      </c>
      <c r="V1146" s="17">
        <v>162</v>
      </c>
      <c r="W1146" s="17">
        <v>28.9</v>
      </c>
      <c r="X1146" s="17">
        <v>0.65600000000000003</v>
      </c>
      <c r="Y1146" s="17">
        <v>6.5615300000000003</v>
      </c>
      <c r="Z1146" s="7">
        <f t="shared" si="374"/>
        <v>27.97</v>
      </c>
      <c r="AA1146" s="7">
        <f t="shared" si="388"/>
        <v>301.12</v>
      </c>
      <c r="AB1146" s="2">
        <f t="shared" si="375"/>
        <v>536.94900000000007</v>
      </c>
      <c r="AC1146" s="42">
        <f t="shared" si="376"/>
        <v>4.3027258921004989</v>
      </c>
      <c r="AD1146" s="42">
        <f t="shared" si="377"/>
        <v>2.7042632231851638</v>
      </c>
      <c r="AE1146" s="42">
        <f t="shared" si="378"/>
        <v>0.87670137041242346</v>
      </c>
      <c r="AF1146" s="42">
        <f t="shared" si="379"/>
        <v>408.68919066754324</v>
      </c>
      <c r="AG1146" s="42">
        <f t="shared" si="380"/>
        <v>392.34162304084151</v>
      </c>
      <c r="AH1146" s="6">
        <f t="shared" si="381"/>
        <v>381.98399999999998</v>
      </c>
      <c r="AI1146" s="4">
        <v>29.996076372103101</v>
      </c>
      <c r="AJ1146" s="4">
        <f t="shared" si="389"/>
        <v>303.1460763721031</v>
      </c>
      <c r="AK1146" s="8">
        <f t="shared" si="382"/>
        <v>0.21257949491128292</v>
      </c>
      <c r="AL1146" s="8">
        <f t="shared" si="383"/>
        <v>460.06661526483663</v>
      </c>
      <c r="AM1146" s="8">
        <f t="shared" si="384"/>
        <v>1.1786220768337916</v>
      </c>
      <c r="AN1146" s="8">
        <f t="shared" si="385"/>
        <v>69.561809088245127</v>
      </c>
      <c r="AO1146" s="22">
        <f t="shared" si="386"/>
        <v>8.8633999476123489E-3</v>
      </c>
      <c r="AP1146" s="22">
        <f t="shared" si="387"/>
        <v>9.8012207421608849E-2</v>
      </c>
      <c r="AQ1146" s="19">
        <f t="shared" si="390"/>
        <v>9.8012207421608849E-2</v>
      </c>
      <c r="AX1146">
        <v>0.21974589862963914</v>
      </c>
      <c r="AY1146">
        <v>57.146551724137929</v>
      </c>
      <c r="AZ1146">
        <v>2.3811063218390802</v>
      </c>
      <c r="BA1146">
        <v>1.9286961206896551</v>
      </c>
      <c r="BB1146">
        <v>7.3017241379310382</v>
      </c>
      <c r="BC1146">
        <v>0.30423850574712658</v>
      </c>
      <c r="BD1146">
        <v>1.6244576149425285</v>
      </c>
      <c r="BE1146">
        <v>0.16244576149425285</v>
      </c>
      <c r="BF1146">
        <v>0</v>
      </c>
      <c r="BG1146">
        <v>27.97</v>
      </c>
      <c r="BH1146">
        <v>0.24113374287705069</v>
      </c>
      <c r="BI1146">
        <v>3.7733326961533229</v>
      </c>
      <c r="BJ1146">
        <v>2.3715395995323636</v>
      </c>
      <c r="BK1146">
        <v>0.45906751673545471</v>
      </c>
      <c r="BL1146">
        <v>1.2751875464873741E-3</v>
      </c>
      <c r="BP1146" s="50">
        <f t="shared" si="391"/>
        <v>0.24120595727960145</v>
      </c>
      <c r="BQ1146" s="50">
        <f t="shared" si="392"/>
        <v>6.4978304597701139E-2</v>
      </c>
      <c r="BR1146" s="50">
        <f t="shared" si="393"/>
        <v>0.46160183697133161</v>
      </c>
      <c r="BS1146" s="50">
        <f t="shared" si="394"/>
        <v>0.49174111635647116</v>
      </c>
      <c r="BT1146" s="50">
        <f t="shared" si="395"/>
        <v>1.2822273249203655E-3</v>
      </c>
      <c r="BU1146" s="50">
        <f t="shared" si="395"/>
        <v>1.3659475454346421E-3</v>
      </c>
    </row>
    <row r="1147" spans="1:73" x14ac:dyDescent="0.25">
      <c r="A1147" s="21">
        <v>43739.55972222222</v>
      </c>
      <c r="B1147" s="17">
        <v>338240</v>
      </c>
      <c r="C1147" s="17">
        <v>13.4</v>
      </c>
      <c r="D1147" s="17">
        <v>29.58</v>
      </c>
      <c r="E1147" s="17">
        <v>663.1</v>
      </c>
      <c r="F1147" s="17">
        <v>74.39</v>
      </c>
      <c r="G1147" s="17">
        <v>-105.6</v>
      </c>
      <c r="H1147" s="17">
        <v>-21.3</v>
      </c>
      <c r="I1147" s="17">
        <v>33.869999999999997</v>
      </c>
      <c r="J1147" s="17">
        <v>307</v>
      </c>
      <c r="K1147" s="17">
        <v>588.70000000000005</v>
      </c>
      <c r="L1147" s="17">
        <v>-84.3</v>
      </c>
      <c r="M1147" s="17">
        <v>0.112</v>
      </c>
      <c r="N1147" s="17">
        <v>557.5</v>
      </c>
      <c r="O1147" s="17">
        <v>53.09</v>
      </c>
      <c r="P1147" s="17">
        <v>504.4</v>
      </c>
      <c r="Q1147" s="17">
        <v>398.3</v>
      </c>
      <c r="R1147" s="17">
        <v>482.5</v>
      </c>
      <c r="S1147" s="17">
        <v>27.07</v>
      </c>
      <c r="T1147" s="17">
        <v>63.24</v>
      </c>
      <c r="U1147" s="17">
        <v>0.26500000000000001</v>
      </c>
      <c r="V1147" s="17">
        <v>126.5</v>
      </c>
      <c r="W1147" s="17">
        <v>28.75</v>
      </c>
      <c r="X1147" s="17">
        <v>0.65600000000000003</v>
      </c>
      <c r="Y1147" s="17">
        <v>6.5616979999999998</v>
      </c>
      <c r="Z1147" s="7">
        <f t="shared" si="374"/>
        <v>27.91</v>
      </c>
      <c r="AA1147" s="7">
        <f t="shared" si="388"/>
        <v>301.06</v>
      </c>
      <c r="AB1147" s="2">
        <f t="shared" si="375"/>
        <v>537.1110000000001</v>
      </c>
      <c r="AC1147" s="42">
        <f t="shared" si="376"/>
        <v>4.3602399708819881</v>
      </c>
      <c r="AD1147" s="42">
        <f t="shared" si="377"/>
        <v>2.7574157575857692</v>
      </c>
      <c r="AE1147" s="42">
        <f t="shared" si="378"/>
        <v>0.87917004394672005</v>
      </c>
      <c r="AF1147" s="42">
        <f t="shared" si="379"/>
        <v>409.51344975954294</v>
      </c>
      <c r="AG1147" s="42">
        <f t="shared" si="380"/>
        <v>393.13291176916118</v>
      </c>
      <c r="AH1147" s="6">
        <f t="shared" si="381"/>
        <v>382.36799999999999</v>
      </c>
      <c r="AI1147" s="4">
        <v>30.195195164927</v>
      </c>
      <c r="AJ1147" s="4">
        <f t="shared" si="389"/>
        <v>303.34519516492696</v>
      </c>
      <c r="AK1147" s="8">
        <f t="shared" si="382"/>
        <v>0.21245244693973322</v>
      </c>
      <c r="AL1147" s="8">
        <f t="shared" si="383"/>
        <v>461.30615773415849</v>
      </c>
      <c r="AM1147" s="8">
        <f t="shared" si="384"/>
        <v>1.3239996223564416</v>
      </c>
      <c r="AN1147" s="8">
        <f t="shared" si="385"/>
        <v>88.135656205446438</v>
      </c>
      <c r="AO1147" s="22">
        <f t="shared" si="386"/>
        <v>8.4247342073804632E-3</v>
      </c>
      <c r="AP1147" s="22">
        <f t="shared" si="387"/>
        <v>9.3161405497461977E-2</v>
      </c>
      <c r="AQ1147" s="19">
        <f t="shared" si="390"/>
        <v>9.3161405497461977E-2</v>
      </c>
      <c r="AX1147">
        <v>0.21907829193889392</v>
      </c>
      <c r="AY1147">
        <v>57.163793103448278</v>
      </c>
      <c r="AZ1147">
        <v>2.3818247126436782</v>
      </c>
      <c r="BA1147">
        <v>1.9292780172413795</v>
      </c>
      <c r="BB1147">
        <v>7.2586206896551717</v>
      </c>
      <c r="BC1147">
        <v>0.30244252873563215</v>
      </c>
      <c r="BD1147">
        <v>1.6268354885057472</v>
      </c>
      <c r="BE1147">
        <v>0.16268354885057473</v>
      </c>
      <c r="BF1147">
        <v>0</v>
      </c>
      <c r="BG1147">
        <v>27.91</v>
      </c>
      <c r="BH1147">
        <v>0.30428781839246877</v>
      </c>
      <c r="BI1147">
        <v>3.7601674296374576</v>
      </c>
      <c r="BJ1147">
        <v>2.3779298825027282</v>
      </c>
      <c r="BK1147">
        <v>0.45947726559370877</v>
      </c>
      <c r="BL1147">
        <v>1.2763257377603021E-3</v>
      </c>
      <c r="BP1147" s="50">
        <f t="shared" si="391"/>
        <v>0.30437894609092564</v>
      </c>
      <c r="BQ1147" s="50">
        <f t="shared" si="392"/>
        <v>6.5073419540229896E-2</v>
      </c>
      <c r="BR1147" s="50">
        <f t="shared" si="393"/>
        <v>0.46267440670659704</v>
      </c>
      <c r="BS1147" s="50">
        <f t="shared" si="394"/>
        <v>0.4927310237589308</v>
      </c>
      <c r="BT1147" s="50">
        <f t="shared" si="395"/>
        <v>1.285206685296103E-3</v>
      </c>
      <c r="BU1147" s="50">
        <f t="shared" si="395"/>
        <v>1.3686972882192524E-3</v>
      </c>
    </row>
    <row r="1148" spans="1:73" x14ac:dyDescent="0.25">
      <c r="A1148" s="21">
        <v>43739.55972222222</v>
      </c>
      <c r="B1148" s="17">
        <v>338241</v>
      </c>
      <c r="C1148" s="17">
        <v>13.4</v>
      </c>
      <c r="D1148" s="17">
        <v>29.59</v>
      </c>
      <c r="E1148" s="17">
        <v>662.8</v>
      </c>
      <c r="F1148" s="17">
        <v>74.53</v>
      </c>
      <c r="G1148" s="17">
        <v>-106.2</v>
      </c>
      <c r="H1148" s="17">
        <v>-22.03</v>
      </c>
      <c r="I1148" s="17">
        <v>33.89</v>
      </c>
      <c r="J1148" s="17">
        <v>307</v>
      </c>
      <c r="K1148" s="17">
        <v>588.29999999999995</v>
      </c>
      <c r="L1148" s="17">
        <v>-84.1</v>
      </c>
      <c r="M1148" s="17">
        <v>0.112</v>
      </c>
      <c r="N1148" s="17">
        <v>556.70000000000005</v>
      </c>
      <c r="O1148" s="17">
        <v>52.5</v>
      </c>
      <c r="P1148" s="17">
        <v>504.2</v>
      </c>
      <c r="Q1148" s="17">
        <v>397.7</v>
      </c>
      <c r="R1148" s="17">
        <v>481.9</v>
      </c>
      <c r="S1148" s="17">
        <v>27.11</v>
      </c>
      <c r="T1148" s="17">
        <v>60.44</v>
      </c>
      <c r="U1148" s="17">
        <v>0.46500000000000002</v>
      </c>
      <c r="V1148" s="17">
        <v>176.5</v>
      </c>
      <c r="W1148" s="17">
        <v>28.3</v>
      </c>
      <c r="X1148" s="17">
        <v>0.65600000000000003</v>
      </c>
      <c r="Y1148" s="17">
        <v>6.5614600000000003</v>
      </c>
      <c r="Z1148" s="7">
        <f t="shared" si="374"/>
        <v>27.704999999999998</v>
      </c>
      <c r="AA1148" s="7">
        <f t="shared" si="388"/>
        <v>300.85499999999996</v>
      </c>
      <c r="AB1148" s="2">
        <f t="shared" si="375"/>
        <v>536.86800000000005</v>
      </c>
      <c r="AC1148" s="42">
        <f t="shared" si="376"/>
        <v>4.4867293361966896</v>
      </c>
      <c r="AD1148" s="42">
        <f t="shared" si="377"/>
        <v>2.7117792107972791</v>
      </c>
      <c r="AE1148" s="42">
        <f t="shared" si="378"/>
        <v>0.877159823041051</v>
      </c>
      <c r="AF1148" s="42">
        <f t="shared" si="379"/>
        <v>407.46538869572561</v>
      </c>
      <c r="AG1148" s="42">
        <f t="shared" si="380"/>
        <v>391.16677314789655</v>
      </c>
      <c r="AH1148" s="6">
        <f t="shared" si="381"/>
        <v>381.79199999999997</v>
      </c>
      <c r="AI1148" s="4">
        <v>30.615593380903402</v>
      </c>
      <c r="AJ1148" s="4">
        <f t="shared" si="389"/>
        <v>303.7655933809034</v>
      </c>
      <c r="AK1148" s="8">
        <f t="shared" si="382"/>
        <v>0.21201874832059661</v>
      </c>
      <c r="AL1148" s="8">
        <f t="shared" si="383"/>
        <v>463.92311260402789</v>
      </c>
      <c r="AM1148" s="8">
        <f t="shared" si="384"/>
        <v>1.7538457742914568</v>
      </c>
      <c r="AN1148" s="8">
        <f t="shared" si="385"/>
        <v>148.70084029879823</v>
      </c>
      <c r="AO1148" s="22">
        <f t="shared" si="386"/>
        <v>6.9676033971630379E-3</v>
      </c>
      <c r="AP1148" s="22">
        <f t="shared" si="387"/>
        <v>7.7048332855408908E-2</v>
      </c>
      <c r="AQ1148" s="19">
        <f t="shared" si="390"/>
        <v>7.7048332855408908E-2</v>
      </c>
      <c r="AX1148">
        <v>0.21681014686766967</v>
      </c>
      <c r="AY1148">
        <v>57.137931034482754</v>
      </c>
      <c r="AZ1148">
        <v>2.3807471264367814</v>
      </c>
      <c r="BA1148">
        <v>1.9284051724137932</v>
      </c>
      <c r="BB1148">
        <v>7.2586206896551717</v>
      </c>
      <c r="BC1148">
        <v>0.30244252873563215</v>
      </c>
      <c r="BD1148">
        <v>1.6259626436781609</v>
      </c>
      <c r="BE1148">
        <v>0.1625962643678161</v>
      </c>
      <c r="BF1148">
        <v>0</v>
      </c>
      <c r="BG1148">
        <v>27.704999999999998</v>
      </c>
      <c r="BH1148">
        <v>0.53393900208489797</v>
      </c>
      <c r="BI1148">
        <v>3.7154873392121899</v>
      </c>
      <c r="BJ1148">
        <v>2.2456405478198476</v>
      </c>
      <c r="BK1148">
        <v>0.46019911965191168</v>
      </c>
      <c r="BL1148">
        <v>1.2783308879219769E-3</v>
      </c>
      <c r="BP1148" s="50">
        <f t="shared" si="391"/>
        <v>0.53409890540483185</v>
      </c>
      <c r="BQ1148" s="50">
        <f t="shared" si="392"/>
        <v>6.5038505747126441E-2</v>
      </c>
      <c r="BR1148" s="50">
        <f t="shared" si="393"/>
        <v>0.4657916185795356</v>
      </c>
      <c r="BS1148" s="50">
        <f t="shared" si="394"/>
        <v>0.49537940838210071</v>
      </c>
      <c r="BT1148" s="50">
        <f t="shared" si="395"/>
        <v>1.2938656071653767E-3</v>
      </c>
      <c r="BU1148" s="50">
        <f t="shared" si="395"/>
        <v>1.3760539121725019E-3</v>
      </c>
    </row>
    <row r="1149" spans="1:73" x14ac:dyDescent="0.25">
      <c r="A1149" s="21">
        <v>43739.55972222222</v>
      </c>
      <c r="B1149" s="17">
        <v>338242</v>
      </c>
      <c r="C1149" s="17">
        <v>13.4</v>
      </c>
      <c r="D1149" s="17">
        <v>29.59</v>
      </c>
      <c r="E1149" s="17">
        <v>661.6</v>
      </c>
      <c r="F1149" s="17">
        <v>74.150000000000006</v>
      </c>
      <c r="G1149" s="17">
        <v>-106.8</v>
      </c>
      <c r="H1149" s="17">
        <v>-22.53</v>
      </c>
      <c r="I1149" s="17">
        <v>33.9</v>
      </c>
      <c r="J1149" s="17">
        <v>307.10000000000002</v>
      </c>
      <c r="K1149" s="17">
        <v>587.4</v>
      </c>
      <c r="L1149" s="17">
        <v>-84.3</v>
      </c>
      <c r="M1149" s="17">
        <v>0.112</v>
      </c>
      <c r="N1149" s="17">
        <v>554.79999999999995</v>
      </c>
      <c r="O1149" s="17">
        <v>51.62</v>
      </c>
      <c r="P1149" s="17">
        <v>503.2</v>
      </c>
      <c r="Q1149" s="17">
        <v>397.2</v>
      </c>
      <c r="R1149" s="17">
        <v>481.5</v>
      </c>
      <c r="S1149" s="17">
        <v>27.12</v>
      </c>
      <c r="T1149" s="17">
        <v>57.87</v>
      </c>
      <c r="U1149" s="17">
        <v>0.47</v>
      </c>
      <c r="V1149" s="17">
        <v>184.5</v>
      </c>
      <c r="W1149" s="17">
        <v>28.75</v>
      </c>
      <c r="X1149" s="17">
        <v>0.65500000000000003</v>
      </c>
      <c r="Y1149" s="17">
        <v>6.5526879999999998</v>
      </c>
      <c r="Z1149" s="7">
        <f t="shared" si="374"/>
        <v>27.935000000000002</v>
      </c>
      <c r="AA1149" s="7">
        <f t="shared" si="388"/>
        <v>301.08499999999998</v>
      </c>
      <c r="AB1149" s="2">
        <f t="shared" si="375"/>
        <v>535.89600000000007</v>
      </c>
      <c r="AC1149" s="42">
        <f t="shared" si="376"/>
        <v>4.1396654096836416</v>
      </c>
      <c r="AD1149" s="42">
        <f t="shared" si="377"/>
        <v>2.395624372583923</v>
      </c>
      <c r="AE1149" s="42">
        <f t="shared" si="378"/>
        <v>0.86165374549966334</v>
      </c>
      <c r="AF1149" s="42">
        <f t="shared" si="379"/>
        <v>401.48776715186335</v>
      </c>
      <c r="AG1149" s="42">
        <f t="shared" si="380"/>
        <v>385.42825646578882</v>
      </c>
      <c r="AH1149" s="6">
        <f t="shared" si="381"/>
        <v>381.31199999999995</v>
      </c>
      <c r="AI1149" s="4">
        <v>29.3945905291123</v>
      </c>
      <c r="AJ1149" s="4">
        <f t="shared" si="389"/>
        <v>302.54459052911227</v>
      </c>
      <c r="AK1149" s="8">
        <f t="shared" si="382"/>
        <v>0.2125053774409946</v>
      </c>
      <c r="AL1149" s="8">
        <f t="shared" si="383"/>
        <v>456.34750423133465</v>
      </c>
      <c r="AM1149" s="8">
        <f t="shared" si="384"/>
        <v>1.7632498404933996</v>
      </c>
      <c r="AN1149" s="8">
        <f t="shared" si="385"/>
        <v>74.969631221438334</v>
      </c>
      <c r="AO1149" s="22">
        <f t="shared" si="386"/>
        <v>8.7856790866851758E-3</v>
      </c>
      <c r="AP1149" s="22">
        <f t="shared" si="387"/>
        <v>9.7152763733272057E-2</v>
      </c>
      <c r="AQ1149" s="19">
        <f t="shared" si="390"/>
        <v>9.7152763733272057E-2</v>
      </c>
      <c r="AX1149">
        <v>0.2193562539766786</v>
      </c>
      <c r="AY1149">
        <v>57.03448275862069</v>
      </c>
      <c r="AZ1149">
        <v>2.3764367816091956</v>
      </c>
      <c r="BA1149">
        <v>1.9249137931034486</v>
      </c>
      <c r="BB1149">
        <v>7.2672413793103461</v>
      </c>
      <c r="BC1149">
        <v>0.30280172413793111</v>
      </c>
      <c r="BD1149">
        <v>1.6221120689655175</v>
      </c>
      <c r="BE1149">
        <v>0.16221120689655177</v>
      </c>
      <c r="BF1149">
        <v>0</v>
      </c>
      <c r="BG1149">
        <v>27.935000000000002</v>
      </c>
      <c r="BH1149">
        <v>0.53968028167720861</v>
      </c>
      <c r="BI1149">
        <v>3.7656480895300577</v>
      </c>
      <c r="BJ1149">
        <v>2.1791805494110443</v>
      </c>
      <c r="BK1149">
        <v>0.46206590079067567</v>
      </c>
      <c r="BL1149">
        <v>1.2835163910852102E-3</v>
      </c>
      <c r="BP1149" s="50">
        <f t="shared" si="391"/>
        <v>0.53984190438767943</v>
      </c>
      <c r="BQ1149" s="50">
        <f t="shared" si="392"/>
        <v>6.4884482758620701E-2</v>
      </c>
      <c r="BR1149" s="50">
        <f t="shared" si="393"/>
        <v>0.46769109024100647</v>
      </c>
      <c r="BS1149" s="50">
        <f t="shared" si="394"/>
        <v>0.49728780792410815</v>
      </c>
      <c r="BT1149" s="50">
        <f t="shared" si="395"/>
        <v>1.2991419173361291E-3</v>
      </c>
      <c r="BU1149" s="50">
        <f t="shared" si="395"/>
        <v>1.3813550220114115E-3</v>
      </c>
    </row>
    <row r="1150" spans="1:73" x14ac:dyDescent="0.25">
      <c r="A1150" s="21">
        <v>43739.560416666667</v>
      </c>
      <c r="B1150" s="17">
        <v>338243</v>
      </c>
      <c r="C1150" s="17">
        <v>13.4</v>
      </c>
      <c r="D1150" s="17">
        <v>29.59</v>
      </c>
      <c r="E1150" s="17">
        <v>660.6</v>
      </c>
      <c r="F1150" s="17">
        <v>73.930000000000007</v>
      </c>
      <c r="G1150" s="17">
        <v>-106.5</v>
      </c>
      <c r="H1150" s="17">
        <v>-22.35</v>
      </c>
      <c r="I1150" s="17">
        <v>33.92</v>
      </c>
      <c r="J1150" s="17">
        <v>307.10000000000002</v>
      </c>
      <c r="K1150" s="17">
        <v>586.70000000000005</v>
      </c>
      <c r="L1150" s="17">
        <v>-84.1</v>
      </c>
      <c r="M1150" s="17">
        <v>0.112</v>
      </c>
      <c r="N1150" s="17">
        <v>554.1</v>
      </c>
      <c r="O1150" s="17">
        <v>51.58</v>
      </c>
      <c r="P1150" s="17">
        <v>502.6</v>
      </c>
      <c r="Q1150" s="17">
        <v>397.7</v>
      </c>
      <c r="R1150" s="17">
        <v>481.8</v>
      </c>
      <c r="S1150" s="17">
        <v>27.14</v>
      </c>
      <c r="T1150" s="17">
        <v>57.95</v>
      </c>
      <c r="U1150" s="17">
        <v>0.37</v>
      </c>
      <c r="V1150" s="17">
        <v>273.5</v>
      </c>
      <c r="W1150" s="17">
        <v>28.9</v>
      </c>
      <c r="X1150" s="17">
        <v>0.65400000000000003</v>
      </c>
      <c r="Y1150" s="17">
        <v>6.5426380000000002</v>
      </c>
      <c r="Z1150" s="7">
        <f t="shared" si="374"/>
        <v>28.02</v>
      </c>
      <c r="AA1150" s="7">
        <f t="shared" si="388"/>
        <v>301.16999999999996</v>
      </c>
      <c r="AB1150" s="2">
        <f t="shared" si="375"/>
        <v>535.08600000000001</v>
      </c>
      <c r="AC1150" s="42">
        <f t="shared" si="376"/>
        <v>3.8448677001651128</v>
      </c>
      <c r="AD1150" s="42">
        <f t="shared" si="377"/>
        <v>2.228100832245683</v>
      </c>
      <c r="AE1150" s="42">
        <f t="shared" si="378"/>
        <v>0.85273296987080149</v>
      </c>
      <c r="AF1150" s="42">
        <f t="shared" si="379"/>
        <v>397.7800055374874</v>
      </c>
      <c r="AG1150" s="42">
        <f t="shared" si="380"/>
        <v>381.86880531598791</v>
      </c>
      <c r="AH1150" s="6">
        <f t="shared" si="381"/>
        <v>381.79199999999997</v>
      </c>
      <c r="AI1150" s="4">
        <v>28.260454233006499</v>
      </c>
      <c r="AJ1150" s="4">
        <f t="shared" si="389"/>
        <v>301.41045423300648</v>
      </c>
      <c r="AK1150" s="8">
        <f t="shared" si="382"/>
        <v>0.2126854069040105</v>
      </c>
      <c r="AL1150" s="8">
        <f t="shared" si="383"/>
        <v>449.30730912689495</v>
      </c>
      <c r="AM1150" s="8">
        <f t="shared" si="384"/>
        <v>1.5644647647038907</v>
      </c>
      <c r="AN1150" s="8">
        <f t="shared" si="385"/>
        <v>10.958186759573392</v>
      </c>
      <c r="AO1150" s="22">
        <f t="shared" si="386"/>
        <v>1.0395817306574873E-2</v>
      </c>
      <c r="AP1150" s="22">
        <f t="shared" si="387"/>
        <v>0.11495780492717657</v>
      </c>
      <c r="AQ1150" s="19">
        <f t="shared" si="390"/>
        <v>0.11495780492717657</v>
      </c>
      <c r="AX1150">
        <v>0.22030354254354362</v>
      </c>
      <c r="AY1150">
        <v>56.948275862068968</v>
      </c>
      <c r="AZ1150">
        <v>2.3728448275862069</v>
      </c>
      <c r="BA1150">
        <v>1.9220043103448277</v>
      </c>
      <c r="BB1150">
        <v>7.2500000000000018</v>
      </c>
      <c r="BC1150">
        <v>0.30208333333333343</v>
      </c>
      <c r="BD1150">
        <v>1.6199209770114942</v>
      </c>
      <c r="BE1150">
        <v>0.16199209770114942</v>
      </c>
      <c r="BF1150">
        <v>0</v>
      </c>
      <c r="BG1150">
        <v>28.02</v>
      </c>
      <c r="BH1150">
        <v>0.42485468983099406</v>
      </c>
      <c r="BI1150">
        <v>3.7843343862905052</v>
      </c>
      <c r="BJ1150">
        <v>2.1930217768553479</v>
      </c>
      <c r="BK1150">
        <v>0.46096999520569149</v>
      </c>
      <c r="BL1150">
        <v>1.2804722089046986E-3</v>
      </c>
      <c r="BP1150" s="50">
        <f t="shared" si="391"/>
        <v>0.42498192473072638</v>
      </c>
      <c r="BQ1150" s="50">
        <f t="shared" si="392"/>
        <v>6.4796839080459773E-2</v>
      </c>
      <c r="BR1150" s="50">
        <f t="shared" si="393"/>
        <v>0.46540113853828802</v>
      </c>
      <c r="BS1150" s="50">
        <f t="shared" si="394"/>
        <v>0.49517472798092799</v>
      </c>
      <c r="BT1150" s="50">
        <f t="shared" si="395"/>
        <v>1.2927809403841335E-3</v>
      </c>
      <c r="BU1150" s="50">
        <f t="shared" si="395"/>
        <v>1.3754853555025778E-3</v>
      </c>
    </row>
    <row r="1151" spans="1:73" x14ac:dyDescent="0.25">
      <c r="A1151" s="21">
        <v>43739.560416666667</v>
      </c>
      <c r="B1151" s="17">
        <v>338244</v>
      </c>
      <c r="C1151" s="17">
        <v>13.4</v>
      </c>
      <c r="D1151" s="17">
        <v>29.6</v>
      </c>
      <c r="E1151" s="17">
        <v>660.2</v>
      </c>
      <c r="F1151" s="17">
        <v>73.7</v>
      </c>
      <c r="G1151" s="17">
        <v>-106.3</v>
      </c>
      <c r="H1151" s="17">
        <v>-22.77</v>
      </c>
      <c r="I1151" s="17">
        <v>33.94</v>
      </c>
      <c r="J1151" s="17">
        <v>307.10000000000002</v>
      </c>
      <c r="K1151" s="17">
        <v>586.5</v>
      </c>
      <c r="L1151" s="17">
        <v>-83.5</v>
      </c>
      <c r="M1151" s="17">
        <v>0.112</v>
      </c>
      <c r="N1151" s="17">
        <v>553.9</v>
      </c>
      <c r="O1151" s="17">
        <v>50.93</v>
      </c>
      <c r="P1151" s="17">
        <v>502.9</v>
      </c>
      <c r="Q1151" s="17">
        <v>397.9</v>
      </c>
      <c r="R1151" s="17">
        <v>481.5</v>
      </c>
      <c r="S1151" s="17">
        <v>27.17</v>
      </c>
      <c r="T1151" s="17">
        <v>60.02</v>
      </c>
      <c r="U1151" s="17">
        <v>0.76</v>
      </c>
      <c r="V1151" s="17">
        <v>320</v>
      </c>
      <c r="W1151" s="17">
        <v>28.85</v>
      </c>
      <c r="X1151" s="17">
        <v>0.65500000000000003</v>
      </c>
      <c r="Y1151" s="17">
        <v>6.5461859999999996</v>
      </c>
      <c r="Z1151" s="7">
        <f t="shared" si="374"/>
        <v>28.01</v>
      </c>
      <c r="AA1151" s="7">
        <f t="shared" si="388"/>
        <v>301.15999999999997</v>
      </c>
      <c r="AB1151" s="2">
        <f t="shared" si="375"/>
        <v>534.76200000000006</v>
      </c>
      <c r="AC1151" s="42">
        <f t="shared" si="376"/>
        <v>3.9712847342635618</v>
      </c>
      <c r="AD1151" s="42">
        <f t="shared" si="377"/>
        <v>2.3835650975049898</v>
      </c>
      <c r="AE1151" s="42">
        <f t="shared" si="378"/>
        <v>0.86100148034524171</v>
      </c>
      <c r="AF1151" s="42">
        <f t="shared" si="379"/>
        <v>401.58373155931298</v>
      </c>
      <c r="AG1151" s="42">
        <f t="shared" si="380"/>
        <v>385.52038229694045</v>
      </c>
      <c r="AH1151" s="6">
        <f t="shared" si="381"/>
        <v>381.98399999999998</v>
      </c>
      <c r="AI1151" s="4">
        <v>28.7598708183125</v>
      </c>
      <c r="AJ1151" s="4">
        <f t="shared" si="389"/>
        <v>301.90987081831247</v>
      </c>
      <c r="AK1151" s="8">
        <f t="shared" si="382"/>
        <v>0.21266422169183699</v>
      </c>
      <c r="AL1151" s="8">
        <f t="shared" si="383"/>
        <v>452.40347592599636</v>
      </c>
      <c r="AM1151" s="8">
        <f t="shared" si="384"/>
        <v>2.2421864329265753</v>
      </c>
      <c r="AN1151" s="8">
        <f t="shared" si="385"/>
        <v>48.977730605552182</v>
      </c>
      <c r="AO1151" s="22">
        <f t="shared" si="386"/>
        <v>9.4567197997880281E-3</v>
      </c>
      <c r="AP1151" s="22">
        <f t="shared" si="387"/>
        <v>0.10457318726709876</v>
      </c>
      <c r="AQ1151" s="19">
        <f t="shared" si="390"/>
        <v>0.10457318726709876</v>
      </c>
      <c r="AX1151">
        <v>0.22019191874492294</v>
      </c>
      <c r="AY1151">
        <v>56.913793103448285</v>
      </c>
      <c r="AZ1151">
        <v>2.3714080459770117</v>
      </c>
      <c r="BA1151">
        <v>1.9208405172413796</v>
      </c>
      <c r="BB1151">
        <v>7.2068965517241397</v>
      </c>
      <c r="BC1151">
        <v>0.30028735632183917</v>
      </c>
      <c r="BD1151">
        <v>1.6205531609195405</v>
      </c>
      <c r="BE1151">
        <v>0.16205531609195406</v>
      </c>
      <c r="BF1151">
        <v>0</v>
      </c>
      <c r="BG1151">
        <v>28.01</v>
      </c>
      <c r="BH1151">
        <v>0.87267449803123109</v>
      </c>
      <c r="BI1151">
        <v>3.7821318171194234</v>
      </c>
      <c r="BJ1151">
        <v>2.2700355166350779</v>
      </c>
      <c r="BK1151">
        <v>0.46301948330525611</v>
      </c>
      <c r="BL1151">
        <v>1.2861652314034892E-3</v>
      </c>
      <c r="BP1151" s="50">
        <f t="shared" si="391"/>
        <v>0.8729358453928433</v>
      </c>
      <c r="BQ1151" s="50">
        <f t="shared" si="392"/>
        <v>6.4822126436781619E-2</v>
      </c>
      <c r="BR1151" s="50">
        <f t="shared" si="393"/>
        <v>0.4719474772033323</v>
      </c>
      <c r="BS1151" s="50">
        <f t="shared" si="394"/>
        <v>0.50102182053898014</v>
      </c>
      <c r="BT1151" s="50">
        <f t="shared" si="395"/>
        <v>1.310965214453701E-3</v>
      </c>
      <c r="BU1151" s="50">
        <f t="shared" si="395"/>
        <v>1.3917272792749449E-3</v>
      </c>
    </row>
    <row r="1152" spans="1:73" x14ac:dyDescent="0.25">
      <c r="A1152" s="21">
        <v>43739.560416666667</v>
      </c>
      <c r="B1152" s="17">
        <v>338245</v>
      </c>
      <c r="C1152" s="17">
        <v>13.41</v>
      </c>
      <c r="D1152" s="17">
        <v>29.6</v>
      </c>
      <c r="E1152" s="17">
        <v>660.1</v>
      </c>
      <c r="F1152" s="17">
        <v>74.03</v>
      </c>
      <c r="G1152" s="17">
        <v>-105.1</v>
      </c>
      <c r="H1152" s="17">
        <v>-21.07</v>
      </c>
      <c r="I1152" s="17">
        <v>33.97</v>
      </c>
      <c r="J1152" s="17">
        <v>307.10000000000002</v>
      </c>
      <c r="K1152" s="17">
        <v>586.1</v>
      </c>
      <c r="L1152" s="17">
        <v>-84.1</v>
      </c>
      <c r="M1152" s="17">
        <v>0.112</v>
      </c>
      <c r="N1152" s="17">
        <v>555</v>
      </c>
      <c r="O1152" s="17">
        <v>52.95</v>
      </c>
      <c r="P1152" s="17">
        <v>502</v>
      </c>
      <c r="Q1152" s="17">
        <v>399.3</v>
      </c>
      <c r="R1152" s="17">
        <v>483.3</v>
      </c>
      <c r="S1152" s="17">
        <v>27.21</v>
      </c>
      <c r="T1152" s="17">
        <v>59.04</v>
      </c>
      <c r="U1152" s="17">
        <v>1.3049999999999999</v>
      </c>
      <c r="V1152" s="17">
        <v>319</v>
      </c>
      <c r="W1152" s="17">
        <v>28.15</v>
      </c>
      <c r="X1152" s="17">
        <v>0.65500000000000003</v>
      </c>
      <c r="Y1152" s="17">
        <v>6.548146</v>
      </c>
      <c r="Z1152" s="7">
        <f t="shared" si="374"/>
        <v>27.68</v>
      </c>
      <c r="AA1152" s="7">
        <f t="shared" si="388"/>
        <v>300.83</v>
      </c>
      <c r="AB1152" s="2">
        <f t="shared" si="375"/>
        <v>534.68100000000004</v>
      </c>
      <c r="AC1152" s="42">
        <f t="shared" si="376"/>
        <v>4.0847392899996571</v>
      </c>
      <c r="AD1152" s="42">
        <f t="shared" si="377"/>
        <v>2.4116300768157974</v>
      </c>
      <c r="AE1152" s="42">
        <f t="shared" si="378"/>
        <v>0.86257914195216934</v>
      </c>
      <c r="AF1152" s="42">
        <f t="shared" si="379"/>
        <v>400.55908465937648</v>
      </c>
      <c r="AG1152" s="42">
        <f t="shared" si="380"/>
        <v>384.53672127300143</v>
      </c>
      <c r="AH1152" s="6">
        <f t="shared" si="381"/>
        <v>383.32799999999997</v>
      </c>
      <c r="AI1152" s="4">
        <v>29.161672123514201</v>
      </c>
      <c r="AJ1152" s="4">
        <f t="shared" si="389"/>
        <v>302.3116721235142</v>
      </c>
      <c r="AK1152" s="8">
        <f t="shared" si="382"/>
        <v>0.21196589865943327</v>
      </c>
      <c r="AL1152" s="8">
        <f t="shared" si="383"/>
        <v>454.94745413205004</v>
      </c>
      <c r="AM1152" s="8">
        <f t="shared" si="384"/>
        <v>2.9381244017229764</v>
      </c>
      <c r="AN1152" s="8">
        <f t="shared" si="385"/>
        <v>126.81270743483314</v>
      </c>
      <c r="AO1152" s="22">
        <f t="shared" si="386"/>
        <v>7.6554659857268311E-3</v>
      </c>
      <c r="AP1152" s="22">
        <f t="shared" si="387"/>
        <v>8.4654774075072103E-2</v>
      </c>
      <c r="AQ1152" s="19">
        <f t="shared" si="390"/>
        <v>8.4654774075072103E-2</v>
      </c>
      <c r="AX1152">
        <v>0.21653489890594796</v>
      </c>
      <c r="AY1152">
        <v>56.90517241379311</v>
      </c>
      <c r="AZ1152">
        <v>2.3710488505747129</v>
      </c>
      <c r="BA1152">
        <v>1.9205495689655177</v>
      </c>
      <c r="BB1152">
        <v>7.2413793103448274</v>
      </c>
      <c r="BC1152">
        <v>0.30172413793103448</v>
      </c>
      <c r="BD1152">
        <v>1.6188254310344832</v>
      </c>
      <c r="BE1152">
        <v>0.16188254310344832</v>
      </c>
      <c r="BF1152">
        <v>0</v>
      </c>
      <c r="BG1152">
        <v>27.68</v>
      </c>
      <c r="BH1152">
        <v>1.4984739735931007</v>
      </c>
      <c r="BI1152">
        <v>3.7100703007212679</v>
      </c>
      <c r="BJ1152">
        <v>2.1904255055458366</v>
      </c>
      <c r="BK1152">
        <v>0.46514542264560332</v>
      </c>
      <c r="BL1152">
        <v>1.2920706184600093E-3</v>
      </c>
      <c r="BP1152" s="50">
        <f t="shared" si="391"/>
        <v>1.4989227345232374</v>
      </c>
      <c r="BQ1152" s="50">
        <f t="shared" si="392"/>
        <v>6.4753017241379329E-2</v>
      </c>
      <c r="BR1152" s="50">
        <f t="shared" si="393"/>
        <v>0.48022927105293628</v>
      </c>
      <c r="BS1152" s="50">
        <f t="shared" si="394"/>
        <v>0.50820260723382671</v>
      </c>
      <c r="BT1152" s="50">
        <f t="shared" si="395"/>
        <v>1.3339701973692673E-3</v>
      </c>
      <c r="BU1152" s="50">
        <f t="shared" si="395"/>
        <v>1.4116739089828521E-3</v>
      </c>
    </row>
    <row r="1153" spans="1:73" x14ac:dyDescent="0.25">
      <c r="A1153" s="21">
        <v>43739.560416666667</v>
      </c>
      <c r="B1153" s="17">
        <v>338246</v>
      </c>
      <c r="C1153" s="17">
        <v>13.4</v>
      </c>
      <c r="D1153" s="17">
        <v>29.61</v>
      </c>
      <c r="E1153" s="17">
        <v>659.6</v>
      </c>
      <c r="F1153" s="17">
        <v>74.28</v>
      </c>
      <c r="G1153" s="17">
        <v>-105.1</v>
      </c>
      <c r="H1153" s="17">
        <v>-19.98</v>
      </c>
      <c r="I1153" s="17">
        <v>33.97</v>
      </c>
      <c r="J1153" s="17">
        <v>307.10000000000002</v>
      </c>
      <c r="K1153" s="17">
        <v>585.29999999999995</v>
      </c>
      <c r="L1153" s="17">
        <v>-85.1</v>
      </c>
      <c r="M1153" s="17">
        <v>0.113</v>
      </c>
      <c r="N1153" s="17">
        <v>554.5</v>
      </c>
      <c r="O1153" s="17">
        <v>54.3</v>
      </c>
      <c r="P1153" s="17">
        <v>500.2</v>
      </c>
      <c r="Q1153" s="17">
        <v>399.3</v>
      </c>
      <c r="R1153" s="17">
        <v>484.5</v>
      </c>
      <c r="S1153" s="17">
        <v>27.24</v>
      </c>
      <c r="T1153" s="17">
        <v>58.21</v>
      </c>
      <c r="U1153" s="17">
        <v>1.71</v>
      </c>
      <c r="V1153" s="17">
        <v>341.5</v>
      </c>
      <c r="W1153" s="17">
        <v>27.35</v>
      </c>
      <c r="X1153" s="17">
        <v>0.65500000000000003</v>
      </c>
      <c r="Y1153" s="17">
        <v>6.5494909999999997</v>
      </c>
      <c r="Z1153" s="7">
        <f t="shared" si="374"/>
        <v>27.295000000000002</v>
      </c>
      <c r="AA1153" s="7">
        <f t="shared" si="388"/>
        <v>300.44499999999999</v>
      </c>
      <c r="AB1153" s="2">
        <f t="shared" si="375"/>
        <v>534.27600000000007</v>
      </c>
      <c r="AC1153" s="42">
        <f t="shared" si="376"/>
        <v>3.8134851290070513</v>
      </c>
      <c r="AD1153" s="42">
        <f t="shared" si="377"/>
        <v>2.2198296935950044</v>
      </c>
      <c r="AE1153" s="42">
        <f t="shared" si="378"/>
        <v>0.85257337414544743</v>
      </c>
      <c r="AF1153" s="42">
        <f t="shared" si="379"/>
        <v>393.88981206992781</v>
      </c>
      <c r="AG1153" s="42">
        <f t="shared" si="380"/>
        <v>378.1342195871307</v>
      </c>
      <c r="AH1153" s="6">
        <f t="shared" si="381"/>
        <v>383.32799999999997</v>
      </c>
      <c r="AI1153" s="4">
        <v>28.061703114321599</v>
      </c>
      <c r="AJ1153" s="4">
        <f t="shared" si="389"/>
        <v>301.21170311432155</v>
      </c>
      <c r="AK1153" s="8">
        <f t="shared" si="382"/>
        <v>0.21115312258320873</v>
      </c>
      <c r="AL1153" s="8">
        <f t="shared" si="383"/>
        <v>448.23693515452084</v>
      </c>
      <c r="AM1153" s="8">
        <f t="shared" si="384"/>
        <v>3.3632796493898631</v>
      </c>
      <c r="AN1153" s="8">
        <f t="shared" si="385"/>
        <v>75.115695271722046</v>
      </c>
      <c r="AO1153" s="22">
        <f t="shared" si="386"/>
        <v>8.9760249095952229E-3</v>
      </c>
      <c r="AP1153" s="22">
        <f t="shared" si="387"/>
        <v>9.9257623537316209E-2</v>
      </c>
      <c r="AQ1153" s="19">
        <f t="shared" si="390"/>
        <v>9.9257623537316209E-2</v>
      </c>
      <c r="AX1153">
        <v>0.21233302437723067</v>
      </c>
      <c r="AY1153">
        <v>56.862068965517246</v>
      </c>
      <c r="AZ1153">
        <v>2.3692528735632186</v>
      </c>
      <c r="BA1153">
        <v>1.9190948275862072</v>
      </c>
      <c r="BB1153">
        <v>7.3448275862068959</v>
      </c>
      <c r="BC1153">
        <v>0.30603448275862066</v>
      </c>
      <c r="BD1153">
        <v>1.6130603448275864</v>
      </c>
      <c r="BE1153">
        <v>0.16130603448275865</v>
      </c>
      <c r="BF1153">
        <v>0</v>
      </c>
      <c r="BG1153">
        <v>27.295000000000002</v>
      </c>
      <c r="BH1153">
        <v>1.9635176205702698</v>
      </c>
      <c r="BI1153">
        <v>3.6275120012525082</v>
      </c>
      <c r="BJ1153">
        <v>2.1115747359290848</v>
      </c>
      <c r="BK1153">
        <v>0.46474039192177596</v>
      </c>
      <c r="BL1153">
        <v>1.2909455331160443E-3</v>
      </c>
      <c r="BP1153" s="50">
        <f t="shared" si="391"/>
        <v>1.9641056521338975</v>
      </c>
      <c r="BQ1153" s="50">
        <f t="shared" si="392"/>
        <v>6.4522413793103459E-2</v>
      </c>
      <c r="BR1153" s="50">
        <f t="shared" si="393"/>
        <v>0.48428396231245974</v>
      </c>
      <c r="BS1153" s="50">
        <f t="shared" si="394"/>
        <v>0.51133407870261238</v>
      </c>
      <c r="BT1153" s="50">
        <f t="shared" si="395"/>
        <v>1.3452332286457214E-3</v>
      </c>
      <c r="BU1153" s="50">
        <f t="shared" si="395"/>
        <v>1.42037244084059E-3</v>
      </c>
    </row>
    <row r="1154" spans="1:73" x14ac:dyDescent="0.25">
      <c r="A1154" s="21">
        <v>43739.560416666667</v>
      </c>
      <c r="B1154" s="17">
        <v>338247</v>
      </c>
      <c r="C1154" s="17">
        <v>13.4</v>
      </c>
      <c r="D1154" s="17">
        <v>29.61</v>
      </c>
      <c r="E1154" s="17">
        <v>660.2</v>
      </c>
      <c r="F1154" s="17">
        <v>74.63</v>
      </c>
      <c r="G1154" s="17">
        <v>-105.7</v>
      </c>
      <c r="H1154" s="17">
        <v>-20.7</v>
      </c>
      <c r="I1154" s="17">
        <v>33.950000000000003</v>
      </c>
      <c r="J1154" s="17">
        <v>307.10000000000002</v>
      </c>
      <c r="K1154" s="17">
        <v>585.6</v>
      </c>
      <c r="L1154" s="17">
        <v>-85</v>
      </c>
      <c r="M1154" s="17">
        <v>0.113</v>
      </c>
      <c r="N1154" s="17">
        <v>554.5</v>
      </c>
      <c r="O1154" s="17">
        <v>53.94</v>
      </c>
      <c r="P1154" s="17">
        <v>500.6</v>
      </c>
      <c r="Q1154" s="17">
        <v>398.6</v>
      </c>
      <c r="R1154" s="17">
        <v>483.6</v>
      </c>
      <c r="S1154" s="17">
        <v>27.26</v>
      </c>
      <c r="T1154" s="17">
        <v>54.64</v>
      </c>
      <c r="U1154" s="17">
        <v>1.82</v>
      </c>
      <c r="V1154" s="17">
        <v>356.5</v>
      </c>
      <c r="W1154" s="17">
        <v>26.9</v>
      </c>
      <c r="X1154" s="17">
        <v>0.65600000000000003</v>
      </c>
      <c r="Y1154" s="17">
        <v>6.5601719999999997</v>
      </c>
      <c r="Z1154" s="7">
        <f t="shared" si="374"/>
        <v>27.08</v>
      </c>
      <c r="AA1154" s="7">
        <f t="shared" si="388"/>
        <v>300.22999999999996</v>
      </c>
      <c r="AB1154" s="2">
        <f t="shared" si="375"/>
        <v>534.76200000000006</v>
      </c>
      <c r="AC1154" s="42">
        <f t="shared" si="376"/>
        <v>3.5930673004103086</v>
      </c>
      <c r="AD1154" s="42">
        <f t="shared" si="377"/>
        <v>1.9632519729441926</v>
      </c>
      <c r="AE1154" s="42">
        <f t="shared" si="378"/>
        <v>0.83781491334479208</v>
      </c>
      <c r="AF1154" s="42">
        <f t="shared" si="379"/>
        <v>385.96461493062691</v>
      </c>
      <c r="AG1154" s="42">
        <f t="shared" si="380"/>
        <v>370.52603033340182</v>
      </c>
      <c r="AH1154" s="6">
        <f t="shared" si="381"/>
        <v>382.65600000000001</v>
      </c>
      <c r="AI1154" s="4">
        <v>27.122798413813101</v>
      </c>
      <c r="AJ1154" s="4">
        <f t="shared" si="389"/>
        <v>300.27279841381306</v>
      </c>
      <c r="AK1154" s="8">
        <f t="shared" si="382"/>
        <v>0.21070014008607874</v>
      </c>
      <c r="AL1154" s="8">
        <f t="shared" si="383"/>
        <v>442.51553019331584</v>
      </c>
      <c r="AM1154" s="8">
        <f t="shared" si="384"/>
        <v>3.4697694447902441</v>
      </c>
      <c r="AN1154" s="8">
        <f t="shared" si="385"/>
        <v>4.3258233092009908</v>
      </c>
      <c r="AO1154" s="22">
        <f t="shared" si="386"/>
        <v>1.0713742619085514E-2</v>
      </c>
      <c r="AP1154" s="22">
        <f t="shared" si="387"/>
        <v>0.11847344924634857</v>
      </c>
      <c r="AQ1154" s="19">
        <f t="shared" si="390"/>
        <v>0.11847344924634857</v>
      </c>
      <c r="AX1154">
        <v>0.2100165030918712</v>
      </c>
      <c r="AY1154">
        <v>56.913793103448285</v>
      </c>
      <c r="AZ1154">
        <v>2.3714080459770117</v>
      </c>
      <c r="BA1154">
        <v>1.9208405172413796</v>
      </c>
      <c r="BB1154">
        <v>7.3275862068965516</v>
      </c>
      <c r="BC1154">
        <v>0.30531609195402298</v>
      </c>
      <c r="BD1154">
        <v>1.6155244252873566</v>
      </c>
      <c r="BE1154">
        <v>0.16155244252873568</v>
      </c>
      <c r="BF1154">
        <v>0</v>
      </c>
      <c r="BG1154">
        <v>27.08</v>
      </c>
      <c r="BH1154">
        <v>2.0898257716011059</v>
      </c>
      <c r="BI1154">
        <v>3.5821079153378368</v>
      </c>
      <c r="BJ1154">
        <v>1.957263764940594</v>
      </c>
      <c r="BK1154">
        <v>0.47097257952032939</v>
      </c>
      <c r="BL1154">
        <v>1.3082571653342482E-3</v>
      </c>
      <c r="BP1154" s="50">
        <f t="shared" si="391"/>
        <v>2.0904516297565459</v>
      </c>
      <c r="BQ1154" s="50">
        <f t="shared" si="392"/>
        <v>6.462097701149426E-2</v>
      </c>
      <c r="BR1154" s="50">
        <f t="shared" si="393"/>
        <v>0.49207448946820637</v>
      </c>
      <c r="BS1154" s="50">
        <f t="shared" si="394"/>
        <v>0.51889671358703049</v>
      </c>
      <c r="BT1154" s="50">
        <f t="shared" si="395"/>
        <v>1.3668735818561288E-3</v>
      </c>
      <c r="BU1154" s="50">
        <f t="shared" si="395"/>
        <v>1.4413797599639735E-3</v>
      </c>
    </row>
    <row r="1155" spans="1:73" x14ac:dyDescent="0.25">
      <c r="A1155" s="21">
        <v>43739.560416666667</v>
      </c>
      <c r="B1155" s="17">
        <v>338248</v>
      </c>
      <c r="C1155" s="17">
        <v>13.4</v>
      </c>
      <c r="D1155" s="17">
        <v>29.61</v>
      </c>
      <c r="E1155" s="17">
        <v>658.8</v>
      </c>
      <c r="F1155" s="17">
        <v>74.02</v>
      </c>
      <c r="G1155" s="17">
        <v>-105.5</v>
      </c>
      <c r="H1155" s="17">
        <v>-21.18</v>
      </c>
      <c r="I1155" s="17">
        <v>33.92</v>
      </c>
      <c r="J1155" s="17">
        <v>307.10000000000002</v>
      </c>
      <c r="K1155" s="17">
        <v>584.79999999999995</v>
      </c>
      <c r="L1155" s="17">
        <v>-84.3</v>
      </c>
      <c r="M1155" s="17">
        <v>0.112</v>
      </c>
      <c r="N1155" s="17">
        <v>553.29999999999995</v>
      </c>
      <c r="O1155" s="17">
        <v>52.84</v>
      </c>
      <c r="P1155" s="17">
        <v>500.4</v>
      </c>
      <c r="Q1155" s="17">
        <v>398.6</v>
      </c>
      <c r="R1155" s="17">
        <v>483</v>
      </c>
      <c r="S1155" s="17">
        <v>27.26</v>
      </c>
      <c r="T1155" s="17">
        <v>54.57</v>
      </c>
      <c r="U1155" s="17">
        <v>1.63</v>
      </c>
      <c r="V1155" s="17">
        <v>355.5</v>
      </c>
      <c r="W1155" s="17">
        <v>27.55</v>
      </c>
      <c r="X1155" s="17">
        <v>0.65400000000000003</v>
      </c>
      <c r="Y1155" s="17">
        <v>6.5430080000000004</v>
      </c>
      <c r="Z1155" s="7">
        <f t="shared" si="374"/>
        <v>27.405000000000001</v>
      </c>
      <c r="AA1155" s="7">
        <f t="shared" si="388"/>
        <v>300.55499999999995</v>
      </c>
      <c r="AB1155" s="2">
        <f t="shared" si="375"/>
        <v>533.62800000000004</v>
      </c>
      <c r="AC1155" s="42">
        <f t="shared" si="376"/>
        <v>3.4785976007061015</v>
      </c>
      <c r="AD1155" s="42">
        <f t="shared" si="377"/>
        <v>1.8982707107053196</v>
      </c>
      <c r="AE1155" s="42">
        <f t="shared" si="378"/>
        <v>0.83366301756059658</v>
      </c>
      <c r="AF1155" s="42">
        <f t="shared" si="379"/>
        <v>385.71757160777776</v>
      </c>
      <c r="AG1155" s="42">
        <f t="shared" si="380"/>
        <v>370.28886874346665</v>
      </c>
      <c r="AH1155" s="6">
        <f t="shared" si="381"/>
        <v>382.65600000000001</v>
      </c>
      <c r="AI1155" s="4">
        <v>26.6546150070781</v>
      </c>
      <c r="AJ1155" s="4">
        <f t="shared" si="389"/>
        <v>299.8046150070781</v>
      </c>
      <c r="AK1155" s="8">
        <f t="shared" si="382"/>
        <v>0.21138513192019689</v>
      </c>
      <c r="AL1155" s="8">
        <f t="shared" si="383"/>
        <v>439.5503117958043</v>
      </c>
      <c r="AM1155" s="8">
        <f t="shared" si="384"/>
        <v>3.2836641119334962</v>
      </c>
      <c r="AN1155" s="8">
        <f t="shared" si="385"/>
        <v>-71.776677465618533</v>
      </c>
      <c r="AO1155" s="22">
        <f t="shared" si="386"/>
        <v>1.2488080157454855E-2</v>
      </c>
      <c r="AP1155" s="22">
        <f t="shared" si="387"/>
        <v>0.13809422004248648</v>
      </c>
      <c r="AQ1155" s="19">
        <f t="shared" si="390"/>
        <v>0.13809422004248648</v>
      </c>
      <c r="AX1155">
        <v>0.21352650396465503</v>
      </c>
      <c r="AY1155">
        <v>56.793103448275858</v>
      </c>
      <c r="AZ1155">
        <v>2.3663793103448274</v>
      </c>
      <c r="BA1155">
        <v>1.9167672413793104</v>
      </c>
      <c r="BB1155">
        <v>7.2758620689655151</v>
      </c>
      <c r="BC1155">
        <v>0.30316091954022978</v>
      </c>
      <c r="BD1155">
        <v>1.6136063218390806</v>
      </c>
      <c r="BE1155">
        <v>0.16136063218390806</v>
      </c>
      <c r="BF1155">
        <v>0</v>
      </c>
      <c r="BG1155">
        <v>27.405000000000001</v>
      </c>
      <c r="BH1155">
        <v>1.8716571470932981</v>
      </c>
      <c r="BI1155">
        <v>3.6509352011144554</v>
      </c>
      <c r="BJ1155">
        <v>1.9923153392481583</v>
      </c>
      <c r="BK1155">
        <v>0.4715509150706656</v>
      </c>
      <c r="BL1155">
        <v>1.3098636529740712E-3</v>
      </c>
      <c r="BP1155" s="50">
        <f t="shared" si="391"/>
        <v>1.8722176684083349</v>
      </c>
      <c r="BQ1155" s="50">
        <f t="shared" si="392"/>
        <v>6.4544252873563218E-2</v>
      </c>
      <c r="BR1155" s="50">
        <f t="shared" si="393"/>
        <v>0.49047140929464095</v>
      </c>
      <c r="BS1155" s="50">
        <f t="shared" si="394"/>
        <v>0.51770648239519845</v>
      </c>
      <c r="BT1155" s="50">
        <f t="shared" si="395"/>
        <v>1.3624205813740026E-3</v>
      </c>
      <c r="BU1155" s="50">
        <f t="shared" si="395"/>
        <v>1.4380735622088845E-3</v>
      </c>
    </row>
    <row r="1156" spans="1:73" x14ac:dyDescent="0.25">
      <c r="A1156" s="21">
        <v>43739.561111111114</v>
      </c>
      <c r="B1156" s="17">
        <v>338249</v>
      </c>
      <c r="C1156" s="17">
        <v>13.4</v>
      </c>
      <c r="D1156" s="17">
        <v>29.62</v>
      </c>
      <c r="E1156" s="17">
        <v>657.9</v>
      </c>
      <c r="F1156" s="17">
        <v>73.349999999999994</v>
      </c>
      <c r="G1156" s="17">
        <v>-106</v>
      </c>
      <c r="H1156" s="17">
        <v>-21.97</v>
      </c>
      <c r="I1156" s="17">
        <v>33.9</v>
      </c>
      <c r="J1156" s="17">
        <v>307.10000000000002</v>
      </c>
      <c r="K1156" s="17">
        <v>584.6</v>
      </c>
      <c r="L1156" s="17">
        <v>-84</v>
      </c>
      <c r="M1156" s="17">
        <v>0.111</v>
      </c>
      <c r="N1156" s="17">
        <v>551.9</v>
      </c>
      <c r="O1156" s="17">
        <v>51.38</v>
      </c>
      <c r="P1156" s="17">
        <v>500.5</v>
      </c>
      <c r="Q1156" s="17">
        <v>398</v>
      </c>
      <c r="R1156" s="17">
        <v>482</v>
      </c>
      <c r="S1156" s="17">
        <v>27.23</v>
      </c>
      <c r="T1156" s="17">
        <v>56.12</v>
      </c>
      <c r="U1156" s="17">
        <v>0.22</v>
      </c>
      <c r="V1156" s="17">
        <v>254</v>
      </c>
      <c r="W1156" s="17">
        <v>28.15</v>
      </c>
      <c r="X1156" s="17">
        <v>0.65300000000000002</v>
      </c>
      <c r="Y1156" s="17">
        <v>6.5303250000000004</v>
      </c>
      <c r="Z1156" s="7">
        <f t="shared" si="374"/>
        <v>27.689999999999998</v>
      </c>
      <c r="AA1156" s="7">
        <f t="shared" si="388"/>
        <v>300.83999999999997</v>
      </c>
      <c r="AB1156" s="2">
        <f t="shared" si="375"/>
        <v>532.899</v>
      </c>
      <c r="AC1156" s="42">
        <f t="shared" si="376"/>
        <v>3.4709134733129741</v>
      </c>
      <c r="AD1156" s="42">
        <f t="shared" si="377"/>
        <v>1.9478766412232409</v>
      </c>
      <c r="AE1156" s="42">
        <f t="shared" si="378"/>
        <v>0.83663060246832532</v>
      </c>
      <c r="AF1156" s="42">
        <f t="shared" si="379"/>
        <v>388.56092574904676</v>
      </c>
      <c r="AG1156" s="42">
        <f t="shared" si="380"/>
        <v>373.01848871908487</v>
      </c>
      <c r="AH1156" s="6">
        <f t="shared" si="381"/>
        <v>382.08</v>
      </c>
      <c r="AI1156" s="4">
        <v>26.647336108844598</v>
      </c>
      <c r="AJ1156" s="4">
        <f t="shared" si="389"/>
        <v>299.79733610884455</v>
      </c>
      <c r="AK1156" s="8">
        <f t="shared" si="382"/>
        <v>0.21198703746986836</v>
      </c>
      <c r="AL1156" s="8">
        <f t="shared" si="383"/>
        <v>439.41940996860529</v>
      </c>
      <c r="AM1156" s="8">
        <f t="shared" si="384"/>
        <v>1.2063581557729861</v>
      </c>
      <c r="AN1156" s="8">
        <f t="shared" si="385"/>
        <v>-36.640473967482365</v>
      </c>
      <c r="AO1156" s="22">
        <f t="shared" si="386"/>
        <v>1.1661393942957697E-2</v>
      </c>
      <c r="AP1156" s="22">
        <f t="shared" si="387"/>
        <v>0.12895265572103137</v>
      </c>
      <c r="AQ1156" s="19">
        <f t="shared" si="390"/>
        <v>0.12895265572103137</v>
      </c>
      <c r="AX1156">
        <v>0.21664496282761708</v>
      </c>
      <c r="AY1156">
        <v>56.71551724137931</v>
      </c>
      <c r="AZ1156">
        <v>2.3631465517241379</v>
      </c>
      <c r="BA1156">
        <v>1.9141487068965519</v>
      </c>
      <c r="BB1156">
        <v>7.2413793103448274</v>
      </c>
      <c r="BC1156">
        <v>0.30172413793103448</v>
      </c>
      <c r="BD1156">
        <v>1.6124245689655174</v>
      </c>
      <c r="BE1156">
        <v>0.16124245689655176</v>
      </c>
      <c r="BF1156">
        <v>0</v>
      </c>
      <c r="BG1156">
        <v>27.689999999999998</v>
      </c>
      <c r="BH1156">
        <v>0.25261630206167213</v>
      </c>
      <c r="BI1156">
        <v>3.712236290368697</v>
      </c>
      <c r="BJ1156">
        <v>2.0833070061549126</v>
      </c>
      <c r="BK1156">
        <v>0.45595047886910667</v>
      </c>
      <c r="BL1156">
        <v>1.2665291079697407E-3</v>
      </c>
      <c r="BP1156" s="50">
        <f t="shared" si="391"/>
        <v>0.25269195524529675</v>
      </c>
      <c r="BQ1156" s="50">
        <f t="shared" si="392"/>
        <v>6.4496982758620702E-2</v>
      </c>
      <c r="BR1156" s="50">
        <f t="shared" si="393"/>
        <v>0.45861477479644508</v>
      </c>
      <c r="BS1156" s="50">
        <f t="shared" si="394"/>
        <v>0.48840849230297945</v>
      </c>
      <c r="BT1156" s="50">
        <f t="shared" si="395"/>
        <v>1.2739299299901251E-3</v>
      </c>
      <c r="BU1156" s="50">
        <f t="shared" si="395"/>
        <v>1.3566902563971652E-3</v>
      </c>
    </row>
    <row r="1157" spans="1:73" x14ac:dyDescent="0.25">
      <c r="A1157" s="21">
        <v>43739.561111111114</v>
      </c>
      <c r="B1157" s="17">
        <v>338250</v>
      </c>
      <c r="C1157" s="17">
        <v>13.4</v>
      </c>
      <c r="D1157" s="17">
        <v>29.62</v>
      </c>
      <c r="E1157" s="17">
        <v>656.9</v>
      </c>
      <c r="F1157" s="17">
        <v>72.87</v>
      </c>
      <c r="G1157" s="17">
        <v>-105.9</v>
      </c>
      <c r="H1157" s="17">
        <v>-21.9</v>
      </c>
      <c r="I1157" s="17">
        <v>33.9</v>
      </c>
      <c r="J1157" s="17">
        <v>307</v>
      </c>
      <c r="K1157" s="17">
        <v>584.1</v>
      </c>
      <c r="L1157" s="17">
        <v>-84</v>
      </c>
      <c r="M1157" s="17">
        <v>0.111</v>
      </c>
      <c r="N1157" s="17">
        <v>551</v>
      </c>
      <c r="O1157" s="17">
        <v>50.97</v>
      </c>
      <c r="P1157" s="17">
        <v>500</v>
      </c>
      <c r="Q1157" s="17">
        <v>398</v>
      </c>
      <c r="R1157" s="17">
        <v>482.1</v>
      </c>
      <c r="S1157" s="17">
        <v>27.18</v>
      </c>
      <c r="T1157" s="17">
        <v>56.95</v>
      </c>
      <c r="U1157" s="17">
        <v>0.59499999999999997</v>
      </c>
      <c r="V1157" s="17">
        <v>318.5</v>
      </c>
      <c r="W1157" s="17">
        <v>28.9</v>
      </c>
      <c r="X1157" s="17">
        <v>0.65200000000000002</v>
      </c>
      <c r="Y1157" s="17">
        <v>6.5169629999999996</v>
      </c>
      <c r="Z1157" s="7">
        <f t="shared" si="374"/>
        <v>28.04</v>
      </c>
      <c r="AA1157" s="7">
        <f t="shared" si="388"/>
        <v>301.19</v>
      </c>
      <c r="AB1157" s="2">
        <f t="shared" si="375"/>
        <v>532.08900000000006</v>
      </c>
      <c r="AC1157" s="42">
        <f t="shared" si="376"/>
        <v>3.448386089237709</v>
      </c>
      <c r="AD1157" s="42">
        <f t="shared" si="377"/>
        <v>1.9638558778208752</v>
      </c>
      <c r="AE1157" s="42">
        <f t="shared" si="378"/>
        <v>0.83746935305222092</v>
      </c>
      <c r="AF1157" s="42">
        <f t="shared" si="379"/>
        <v>390.76366653903978</v>
      </c>
      <c r="AG1157" s="42">
        <f t="shared" si="380"/>
        <v>375.13311987747818</v>
      </c>
      <c r="AH1157" s="6">
        <f t="shared" si="381"/>
        <v>382.08</v>
      </c>
      <c r="AI1157" s="4">
        <v>26.5796349964589</v>
      </c>
      <c r="AJ1157" s="4">
        <f t="shared" si="389"/>
        <v>299.72963499645886</v>
      </c>
      <c r="AK1157" s="8">
        <f t="shared" si="382"/>
        <v>0.21272778154912672</v>
      </c>
      <c r="AL1157" s="8">
        <f t="shared" si="383"/>
        <v>438.88700280167961</v>
      </c>
      <c r="AM1157" s="8">
        <f t="shared" si="384"/>
        <v>1.9839165809075743</v>
      </c>
      <c r="AN1157" s="8">
        <f t="shared" si="385"/>
        <v>-84.396669501181492</v>
      </c>
      <c r="AO1157" s="22">
        <f t="shared" si="386"/>
        <v>1.2742351812487318E-2</v>
      </c>
      <c r="AP1157" s="22">
        <f t="shared" si="387"/>
        <v>0.14090597696892318</v>
      </c>
      <c r="AQ1157" s="19">
        <f t="shared" si="390"/>
        <v>0.14090597696892318</v>
      </c>
      <c r="AX1157">
        <v>0.22052693277633603</v>
      </c>
      <c r="AY1157">
        <v>56.629310344827587</v>
      </c>
      <c r="AZ1157">
        <v>2.3595545977011496</v>
      </c>
      <c r="BA1157">
        <v>1.9112392241379312</v>
      </c>
      <c r="BB1157">
        <v>7.2500000000000018</v>
      </c>
      <c r="BC1157">
        <v>0.30208333333333343</v>
      </c>
      <c r="BD1157">
        <v>1.6091558908045978</v>
      </c>
      <c r="BE1157">
        <v>0.16091558908045978</v>
      </c>
      <c r="BF1157">
        <v>0</v>
      </c>
      <c r="BG1157">
        <v>28.04</v>
      </c>
      <c r="BH1157">
        <v>0.68321227148497687</v>
      </c>
      <c r="BI1157">
        <v>3.788742874674945</v>
      </c>
      <c r="BJ1157">
        <v>2.1576890671273814</v>
      </c>
      <c r="BK1157">
        <v>0.46111985231136277</v>
      </c>
      <c r="BL1157">
        <v>1.2808884786426743E-3</v>
      </c>
      <c r="BP1157" s="50">
        <f t="shared" si="391"/>
        <v>0.68341687895887071</v>
      </c>
      <c r="BQ1157" s="50">
        <f t="shared" si="392"/>
        <v>6.436623563218391E-2</v>
      </c>
      <c r="BR1157" s="50">
        <f t="shared" si="393"/>
        <v>0.46814427823067223</v>
      </c>
      <c r="BS1157" s="50">
        <f t="shared" si="394"/>
        <v>0.49731859695377023</v>
      </c>
      <c r="BT1157" s="50">
        <f t="shared" si="395"/>
        <v>1.3004007728629784E-3</v>
      </c>
      <c r="BU1157" s="50">
        <f t="shared" si="395"/>
        <v>1.3814405470938063E-3</v>
      </c>
    </row>
    <row r="1158" spans="1:73" x14ac:dyDescent="0.25">
      <c r="A1158" s="21">
        <v>43739.561111111114</v>
      </c>
      <c r="B1158" s="17">
        <v>338251</v>
      </c>
      <c r="C1158" s="17">
        <v>13.4</v>
      </c>
      <c r="D1158" s="17">
        <v>29.63</v>
      </c>
      <c r="E1158" s="17">
        <v>657.1</v>
      </c>
      <c r="F1158" s="17">
        <v>72.760000000000005</v>
      </c>
      <c r="G1158" s="17">
        <v>-105.9</v>
      </c>
      <c r="H1158" s="17">
        <v>-21.23</v>
      </c>
      <c r="I1158" s="17">
        <v>33.9</v>
      </c>
      <c r="J1158" s="17">
        <v>307.10000000000002</v>
      </c>
      <c r="K1158" s="17">
        <v>584.4</v>
      </c>
      <c r="L1158" s="17">
        <v>-84.6</v>
      </c>
      <c r="M1158" s="17">
        <v>0.111</v>
      </c>
      <c r="N1158" s="17">
        <v>551.29999999999995</v>
      </c>
      <c r="O1158" s="17">
        <v>51.53</v>
      </c>
      <c r="P1158" s="17">
        <v>499.7</v>
      </c>
      <c r="Q1158" s="17">
        <v>398.1</v>
      </c>
      <c r="R1158" s="17">
        <v>482.8</v>
      </c>
      <c r="S1158" s="17">
        <v>27.14</v>
      </c>
      <c r="T1158" s="17">
        <v>57.64</v>
      </c>
      <c r="U1158" s="17">
        <v>0.38500000000000001</v>
      </c>
      <c r="V1158" s="17">
        <v>266.5</v>
      </c>
      <c r="W1158" s="17">
        <v>28.85</v>
      </c>
      <c r="X1158" s="17">
        <v>0.65200000000000002</v>
      </c>
      <c r="Y1158" s="17">
        <v>6.5151940000000002</v>
      </c>
      <c r="Z1158" s="7">
        <f t="shared" ref="Z1158:Z1221" si="396">AVERAGE(S1158,W1158)</f>
        <v>27.995000000000001</v>
      </c>
      <c r="AA1158" s="7">
        <f t="shared" si="388"/>
        <v>301.14499999999998</v>
      </c>
      <c r="AB1158" s="2">
        <f t="shared" ref="AB1158:AB1221" si="397">E1158*$U$1827</f>
        <v>532.25100000000009</v>
      </c>
      <c r="AC1158" s="42">
        <f t="shared" ref="AC1158:AC1221" si="398">0.61121*EXP((18.678 - (AI1158/234.5))*(AI1158/(257.15+Z1158)))</f>
        <v>3.6257436408537904</v>
      </c>
      <c r="AD1158" s="42">
        <f t="shared" ref="AD1158:AD1221" si="399">T1158*AC1158/100</f>
        <v>2.0898786345881248</v>
      </c>
      <c r="AE1158" s="42">
        <f t="shared" ref="AE1158:AE1221" si="400">1.72*(AD1158/AA1158)^(0.143)</f>
        <v>0.84496912542968583</v>
      </c>
      <c r="AF1158" s="42">
        <f t="shared" ref="AF1158:AF1221" si="401">AE1158*$U$1834*AA1158^4</f>
        <v>394.02749410763766</v>
      </c>
      <c r="AG1158" s="42">
        <f t="shared" ref="AG1158:AG1221" si="402">$U$1831*AF1158</f>
        <v>378.26639434333214</v>
      </c>
      <c r="AH1158" s="6">
        <f t="shared" ref="AH1158:AH1221" si="403">$U$1831*($U$1832*Q1158+$U$1833*R1158)</f>
        <v>382.17599999999999</v>
      </c>
      <c r="AI1158" s="4">
        <v>27.3506143314235</v>
      </c>
      <c r="AJ1158" s="4">
        <f t="shared" si="389"/>
        <v>300.50061433142349</v>
      </c>
      <c r="AK1158" s="8">
        <f t="shared" ref="AK1158:AK1221" si="404">(4*$U$1834*AA1158^3) / $U$1838</f>
        <v>0.21263244651142593</v>
      </c>
      <c r="AL1158" s="8">
        <f t="shared" ref="AL1158:AL1221" si="405">$U$1831*$U$1834*AA1158^4   +    $U$1838*AK1158*(AJ1158-AA1158)</f>
        <v>443.67758060532213</v>
      </c>
      <c r="AM1158" s="8">
        <f t="shared" ref="AM1158:AM1221" si="406">1.4*0.135*SQRT(U1158/$U$1844)</f>
        <v>1.5958618361249197</v>
      </c>
      <c r="AN1158" s="8">
        <f t="shared" ref="AN1158:AN1221" si="407">AM1158*$U$1838*(AJ1158-AA1158)</f>
        <v>-29.955849955094294</v>
      </c>
      <c r="AO1158" s="22">
        <f t="shared" ref="AO1158:AO1221" si="408">(AB1158+AH1158-AL1158-AN1158)/$U$1824</f>
        <v>1.1399688921583651E-2</v>
      </c>
      <c r="AP1158" s="22">
        <f t="shared" ref="AP1158:AP1221" si="409">AO1158*10*$U$1841*$U$1842</f>
        <v>0.12605870001669703</v>
      </c>
      <c r="AQ1158" s="19">
        <f t="shared" si="390"/>
        <v>0.12605870001669703</v>
      </c>
      <c r="AX1158">
        <v>0.22002457214928878</v>
      </c>
      <c r="AY1158">
        <v>56.646551724137936</v>
      </c>
      <c r="AZ1158">
        <v>2.3602729885057472</v>
      </c>
      <c r="BA1158">
        <v>1.9118211206896554</v>
      </c>
      <c r="BB1158">
        <v>7.3017241379310338</v>
      </c>
      <c r="BC1158">
        <v>0.30423850574712641</v>
      </c>
      <c r="BD1158">
        <v>1.607582614942529</v>
      </c>
      <c r="BE1158">
        <v>0.1607582614942529</v>
      </c>
      <c r="BF1158">
        <v>0</v>
      </c>
      <c r="BG1158">
        <v>27.995000000000001</v>
      </c>
      <c r="BH1158">
        <v>0.44207852860792629</v>
      </c>
      <c r="BI1158">
        <v>3.7788300558022789</v>
      </c>
      <c r="BJ1158">
        <v>2.1781176441644337</v>
      </c>
      <c r="BK1158">
        <v>0.45774608147534657</v>
      </c>
      <c r="BL1158">
        <v>1.2715168929870737E-3</v>
      </c>
      <c r="BP1158" s="50">
        <f t="shared" si="391"/>
        <v>0.44221092167926934</v>
      </c>
      <c r="BQ1158" s="50">
        <f t="shared" si="392"/>
        <v>6.4303304597701158E-2</v>
      </c>
      <c r="BR1158" s="50">
        <f t="shared" si="393"/>
        <v>0.46232476692002028</v>
      </c>
      <c r="BS1158" s="50">
        <f t="shared" si="394"/>
        <v>0.49183462948175283</v>
      </c>
      <c r="BT1158" s="50">
        <f t="shared" si="395"/>
        <v>1.284235463666723E-3</v>
      </c>
      <c r="BU1158" s="50">
        <f t="shared" si="395"/>
        <v>1.3662073041159802E-3</v>
      </c>
    </row>
    <row r="1159" spans="1:73" x14ac:dyDescent="0.25">
      <c r="A1159" s="21">
        <v>43739.561111111114</v>
      </c>
      <c r="B1159" s="17">
        <v>338252</v>
      </c>
      <c r="C1159" s="17">
        <v>13.4</v>
      </c>
      <c r="D1159" s="17">
        <v>29.63</v>
      </c>
      <c r="E1159" s="17">
        <v>657.2</v>
      </c>
      <c r="F1159" s="17">
        <v>72.77</v>
      </c>
      <c r="G1159" s="17">
        <v>-106.2</v>
      </c>
      <c r="H1159" s="17">
        <v>-21.39</v>
      </c>
      <c r="I1159" s="17">
        <v>33.92</v>
      </c>
      <c r="J1159" s="17">
        <v>307.10000000000002</v>
      </c>
      <c r="K1159" s="17">
        <v>584.4</v>
      </c>
      <c r="L1159" s="17">
        <v>-84.8</v>
      </c>
      <c r="M1159" s="17">
        <v>0.111</v>
      </c>
      <c r="N1159" s="17">
        <v>551</v>
      </c>
      <c r="O1159" s="17">
        <v>51.38</v>
      </c>
      <c r="P1159" s="17">
        <v>499.6</v>
      </c>
      <c r="Q1159" s="17">
        <v>397.9</v>
      </c>
      <c r="R1159" s="17">
        <v>482.7</v>
      </c>
      <c r="S1159" s="17">
        <v>27.12</v>
      </c>
      <c r="T1159" s="17">
        <v>57.64</v>
      </c>
      <c r="U1159" s="17">
        <v>0.72499999999999998</v>
      </c>
      <c r="V1159" s="17">
        <v>283</v>
      </c>
      <c r="W1159" s="17">
        <v>28.7</v>
      </c>
      <c r="X1159" s="17">
        <v>0.65200000000000002</v>
      </c>
      <c r="Y1159" s="17">
        <v>6.516527</v>
      </c>
      <c r="Z1159" s="7">
        <f t="shared" si="396"/>
        <v>27.91</v>
      </c>
      <c r="AA1159" s="7">
        <f t="shared" ref="AA1159:AA1222" si="410">CONVERT(Z1159,"C","K")</f>
        <v>301.06</v>
      </c>
      <c r="AB1159" s="2">
        <f t="shared" si="397"/>
        <v>532.33200000000011</v>
      </c>
      <c r="AC1159" s="42">
        <f t="shared" si="398"/>
        <v>3.7866552229637129</v>
      </c>
      <c r="AD1159" s="42">
        <f t="shared" si="399"/>
        <v>2.1826280705162842</v>
      </c>
      <c r="AE1159" s="42">
        <f t="shared" si="400"/>
        <v>0.85026668313453668</v>
      </c>
      <c r="AF1159" s="42">
        <f t="shared" si="401"/>
        <v>396.05039437300235</v>
      </c>
      <c r="AG1159" s="42">
        <f t="shared" si="402"/>
        <v>380.20837859808222</v>
      </c>
      <c r="AH1159" s="6">
        <f t="shared" si="403"/>
        <v>381.98399999999998</v>
      </c>
      <c r="AI1159" s="4">
        <v>28.013616661243901</v>
      </c>
      <c r="AJ1159" s="4">
        <f t="shared" ref="AJ1159:AJ1222" si="411">CONVERT(AI1159,"C","K")</f>
        <v>301.16361666124385</v>
      </c>
      <c r="AK1159" s="8">
        <f t="shared" si="404"/>
        <v>0.21245244693973322</v>
      </c>
      <c r="AL1159" s="8">
        <f t="shared" si="405"/>
        <v>447.80493606663032</v>
      </c>
      <c r="AM1159" s="8">
        <f t="shared" si="406"/>
        <v>2.1899486295344919</v>
      </c>
      <c r="AN1159" s="8">
        <f t="shared" si="407"/>
        <v>6.6100387648366512</v>
      </c>
      <c r="AO1159" s="22">
        <f t="shared" si="408"/>
        <v>1.0470687932737401E-2</v>
      </c>
      <c r="AP1159" s="22">
        <f t="shared" si="409"/>
        <v>0.1157857304844797</v>
      </c>
      <c r="AQ1159" s="19">
        <f t="shared" ref="AQ1159:AQ1222" si="412">MAX(AP1159,0)</f>
        <v>0.1157857304844797</v>
      </c>
      <c r="AX1159">
        <v>0.21907829193889392</v>
      </c>
      <c r="AY1159">
        <v>56.65517241379311</v>
      </c>
      <c r="AZ1159">
        <v>2.3606321839080464</v>
      </c>
      <c r="BA1159">
        <v>1.9121120689655178</v>
      </c>
      <c r="BB1159">
        <v>7.3103448275862082</v>
      </c>
      <c r="BC1159">
        <v>0.30459770114942536</v>
      </c>
      <c r="BD1159">
        <v>1.6075143678160924</v>
      </c>
      <c r="BE1159">
        <v>0.16075143678160925</v>
      </c>
      <c r="BF1159">
        <v>0</v>
      </c>
      <c r="BG1159">
        <v>27.91</v>
      </c>
      <c r="BH1159">
        <v>0.83248554088505589</v>
      </c>
      <c r="BI1159">
        <v>3.7601674296374576</v>
      </c>
      <c r="BJ1159">
        <v>2.1673605064430306</v>
      </c>
      <c r="BK1159">
        <v>0.46065205099461243</v>
      </c>
      <c r="BL1159">
        <v>1.2795890305405901E-3</v>
      </c>
      <c r="BP1159" s="50">
        <f t="shared" ref="BP1159:BP1222" si="413">U1159*(LN((2-0.08)/0.015)/LN(($AW$13-0.08)/0.015))</f>
        <v>0.83273485251290968</v>
      </c>
      <c r="BQ1159" s="50">
        <f t="shared" ref="BQ1159:BQ1222" si="414">0.04*BD1159</f>
        <v>6.4300574712643693E-2</v>
      </c>
      <c r="BR1159" s="50">
        <f t="shared" ref="BR1159:BR1222" si="415">(0.408*AX1159*(BD1159-BE1159) + $BF$6*($BN$7/(BG1159+273))*BP1159*(BI1159-BJ1159))  /  (AX1159 + $BF$6*(1 + $BN$8*BP1159))</f>
        <v>0.46917569828007566</v>
      </c>
      <c r="BS1159" s="50">
        <f t="shared" ref="BS1159:BS1222" si="416">(0.408*AX1159*(BD1159-BQ1159) + $BF$6*($BN$7/(BG1159+273))*BP1159*(BI1159-BJ1159))  /  (AX1159 + $BF$6*(1 + $BN$8*BP1159))</f>
        <v>0.49803873566751811</v>
      </c>
      <c r="BT1159" s="50">
        <f t="shared" ref="BT1159:BU1222" si="417">BR1159/60/6</f>
        <v>1.3032658285557655E-3</v>
      </c>
      <c r="BU1159" s="50">
        <f t="shared" si="417"/>
        <v>1.3834409324097725E-3</v>
      </c>
    </row>
    <row r="1160" spans="1:73" x14ac:dyDescent="0.25">
      <c r="A1160" s="21">
        <v>43739.561111111114</v>
      </c>
      <c r="B1160" s="17">
        <v>338253</v>
      </c>
      <c r="C1160" s="17">
        <v>13.41</v>
      </c>
      <c r="D1160" s="17">
        <v>29.63</v>
      </c>
      <c r="E1160" s="17">
        <v>657.4</v>
      </c>
      <c r="F1160" s="17">
        <v>73.13</v>
      </c>
      <c r="G1160" s="17">
        <v>-105.9</v>
      </c>
      <c r="H1160" s="17">
        <v>-20.43</v>
      </c>
      <c r="I1160" s="17">
        <v>33.94</v>
      </c>
      <c r="J1160" s="17">
        <v>307.10000000000002</v>
      </c>
      <c r="K1160" s="17">
        <v>584.29999999999995</v>
      </c>
      <c r="L1160" s="17">
        <v>-85.4</v>
      </c>
      <c r="M1160" s="17">
        <v>0.111</v>
      </c>
      <c r="N1160" s="17">
        <v>551.5</v>
      </c>
      <c r="O1160" s="17">
        <v>52.7</v>
      </c>
      <c r="P1160" s="17">
        <v>498.8</v>
      </c>
      <c r="Q1160" s="17">
        <v>398.4</v>
      </c>
      <c r="R1160" s="17">
        <v>483.8</v>
      </c>
      <c r="S1160" s="17">
        <v>27.12</v>
      </c>
      <c r="T1160" s="17">
        <v>58.68</v>
      </c>
      <c r="U1160" s="17">
        <v>1.4</v>
      </c>
      <c r="V1160" s="17">
        <v>352</v>
      </c>
      <c r="W1160" s="17">
        <v>28.25</v>
      </c>
      <c r="X1160" s="17">
        <v>0.65200000000000002</v>
      </c>
      <c r="Y1160" s="17">
        <v>6.5212969999999997</v>
      </c>
      <c r="Z1160" s="7">
        <f t="shared" si="396"/>
        <v>27.685000000000002</v>
      </c>
      <c r="AA1160" s="7">
        <f t="shared" si="410"/>
        <v>300.83499999999998</v>
      </c>
      <c r="AB1160" s="2">
        <f t="shared" si="397"/>
        <v>532.49400000000003</v>
      </c>
      <c r="AC1160" s="42">
        <f t="shared" si="398"/>
        <v>4.0125070796564613</v>
      </c>
      <c r="AD1160" s="42">
        <f t="shared" si="399"/>
        <v>2.3545391543424112</v>
      </c>
      <c r="AE1160" s="42">
        <f t="shared" si="400"/>
        <v>0.85962697919094044</v>
      </c>
      <c r="AF1160" s="42">
        <f t="shared" si="401"/>
        <v>399.21471763881465</v>
      </c>
      <c r="AG1160" s="42">
        <f t="shared" si="402"/>
        <v>383.24612893326207</v>
      </c>
      <c r="AH1160" s="6">
        <f t="shared" si="403"/>
        <v>382.46399999999994</v>
      </c>
      <c r="AI1160" s="4">
        <v>28.886452236823001</v>
      </c>
      <c r="AJ1160" s="4">
        <f t="shared" si="411"/>
        <v>302.03645223682298</v>
      </c>
      <c r="AK1160" s="8">
        <f t="shared" si="404"/>
        <v>0.21197646788898297</v>
      </c>
      <c r="AL1160" s="8">
        <f t="shared" si="405"/>
        <v>453.24722633502989</v>
      </c>
      <c r="AM1160" s="8">
        <f t="shared" si="406"/>
        <v>3.0431891166997818</v>
      </c>
      <c r="AN1160" s="8">
        <f t="shared" si="407"/>
        <v>106.50645679697014</v>
      </c>
      <c r="AO1160" s="22">
        <f t="shared" si="408"/>
        <v>8.0870303625069483E-3</v>
      </c>
      <c r="AP1160" s="22">
        <f t="shared" si="409"/>
        <v>8.942704853665101E-2</v>
      </c>
      <c r="AQ1160" s="19">
        <f t="shared" si="412"/>
        <v>8.942704853665101E-2</v>
      </c>
      <c r="AX1160">
        <v>0.21658992499093371</v>
      </c>
      <c r="AY1160">
        <v>56.672413793103445</v>
      </c>
      <c r="AZ1160">
        <v>2.3613505747126435</v>
      </c>
      <c r="BA1160">
        <v>1.9126939655172415</v>
      </c>
      <c r="BB1160">
        <v>7.3620689655172447</v>
      </c>
      <c r="BC1160">
        <v>0.30675287356321851</v>
      </c>
      <c r="BD1160">
        <v>1.6059410919540229</v>
      </c>
      <c r="BE1160">
        <v>0.16059410919540229</v>
      </c>
      <c r="BF1160">
        <v>0</v>
      </c>
      <c r="BG1160">
        <v>27.685000000000002</v>
      </c>
      <c r="BH1160">
        <v>1.6075582858470046</v>
      </c>
      <c r="BI1160">
        <v>3.7111531579593406</v>
      </c>
      <c r="BJ1160">
        <v>2.1777046730905409</v>
      </c>
      <c r="BK1160">
        <v>0.46317825318805872</v>
      </c>
      <c r="BL1160">
        <v>1.2866062588557188E-3</v>
      </c>
      <c r="BP1160" s="50">
        <f t="shared" si="413"/>
        <v>1.6080397151973429</v>
      </c>
      <c r="BQ1160" s="50">
        <f t="shared" si="414"/>
        <v>6.4237643678160913E-2</v>
      </c>
      <c r="BR1160" s="50">
        <f t="shared" si="415"/>
        <v>0.47919836199393329</v>
      </c>
      <c r="BS1160" s="50">
        <f t="shared" si="416"/>
        <v>0.5067948361051906</v>
      </c>
      <c r="BT1160" s="50">
        <f t="shared" si="417"/>
        <v>1.331106561094259E-3</v>
      </c>
      <c r="BU1160" s="50">
        <f t="shared" si="417"/>
        <v>1.4077634336255296E-3</v>
      </c>
    </row>
    <row r="1161" spans="1:73" x14ac:dyDescent="0.25">
      <c r="A1161" s="21">
        <v>43739.561111111114</v>
      </c>
      <c r="B1161" s="17">
        <v>338254</v>
      </c>
      <c r="C1161" s="17">
        <v>13.4</v>
      </c>
      <c r="D1161" s="17">
        <v>29.64</v>
      </c>
      <c r="E1161" s="17">
        <v>658.8</v>
      </c>
      <c r="F1161" s="17">
        <v>73.97</v>
      </c>
      <c r="G1161" s="17">
        <v>-105.6</v>
      </c>
      <c r="H1161" s="17">
        <v>-20.76</v>
      </c>
      <c r="I1161" s="17">
        <v>33.950000000000003</v>
      </c>
      <c r="J1161" s="17">
        <v>307.10000000000002</v>
      </c>
      <c r="K1161" s="17">
        <v>584.79999999999995</v>
      </c>
      <c r="L1161" s="17">
        <v>-84.8</v>
      </c>
      <c r="M1161" s="17">
        <v>0.112</v>
      </c>
      <c r="N1161" s="17">
        <v>553.20000000000005</v>
      </c>
      <c r="O1161" s="17">
        <v>53.21</v>
      </c>
      <c r="P1161" s="17">
        <v>500</v>
      </c>
      <c r="Q1161" s="17">
        <v>398.8</v>
      </c>
      <c r="R1161" s="17">
        <v>483.6</v>
      </c>
      <c r="S1161" s="17">
        <v>27.11</v>
      </c>
      <c r="T1161" s="17">
        <v>55.18</v>
      </c>
      <c r="U1161" s="17">
        <v>1.335</v>
      </c>
      <c r="V1161" s="17">
        <v>342</v>
      </c>
      <c r="W1161" s="17">
        <v>27.15</v>
      </c>
      <c r="X1161" s="17">
        <v>0.65400000000000003</v>
      </c>
      <c r="Y1161" s="17">
        <v>6.5363150000000001</v>
      </c>
      <c r="Z1161" s="7">
        <f t="shared" si="396"/>
        <v>27.13</v>
      </c>
      <c r="AA1161" s="7">
        <f t="shared" si="410"/>
        <v>300.27999999999997</v>
      </c>
      <c r="AB1161" s="2">
        <f t="shared" si="397"/>
        <v>533.62800000000004</v>
      </c>
      <c r="AC1161" s="42">
        <f t="shared" si="398"/>
        <v>3.7174258860759264</v>
      </c>
      <c r="AD1161" s="42">
        <f t="shared" si="399"/>
        <v>2.0512756039366962</v>
      </c>
      <c r="AE1161" s="42">
        <f t="shared" si="400"/>
        <v>0.84306605788416367</v>
      </c>
      <c r="AF1161" s="42">
        <f t="shared" si="401"/>
        <v>388.64250121027584</v>
      </c>
      <c r="AG1161" s="42">
        <f t="shared" si="402"/>
        <v>373.09680116186479</v>
      </c>
      <c r="AH1161" s="6">
        <f t="shared" si="403"/>
        <v>382.84800000000001</v>
      </c>
      <c r="AI1161" s="4">
        <v>27.6520239113025</v>
      </c>
      <c r="AJ1161" s="4">
        <f t="shared" si="411"/>
        <v>300.80202391130246</v>
      </c>
      <c r="AK1161" s="8">
        <f t="shared" si="404"/>
        <v>0.21080542698203611</v>
      </c>
      <c r="AL1161" s="8">
        <f t="shared" si="405"/>
        <v>445.75315419090475</v>
      </c>
      <c r="AM1161" s="8">
        <f t="shared" si="406"/>
        <v>2.9717040565978299</v>
      </c>
      <c r="AN1161" s="8">
        <f t="shared" si="407"/>
        <v>45.189385745632613</v>
      </c>
      <c r="AO1161" s="22">
        <f t="shared" si="408"/>
        <v>9.6882325140060406E-3</v>
      </c>
      <c r="AP1161" s="22">
        <f t="shared" si="409"/>
        <v>0.10713327394949967</v>
      </c>
      <c r="AQ1161" s="19">
        <f t="shared" si="412"/>
        <v>0.10713327394949967</v>
      </c>
      <c r="AX1161">
        <v>0.21055332352169595</v>
      </c>
      <c r="AY1161">
        <v>56.793103448275858</v>
      </c>
      <c r="AZ1161">
        <v>2.3663793103448274</v>
      </c>
      <c r="BA1161">
        <v>1.9167672413793104</v>
      </c>
      <c r="BB1161">
        <v>7.3103448275862082</v>
      </c>
      <c r="BC1161">
        <v>0.30459770114942536</v>
      </c>
      <c r="BD1161">
        <v>1.612169540229885</v>
      </c>
      <c r="BE1161">
        <v>0.16121695402298852</v>
      </c>
      <c r="BF1161">
        <v>0</v>
      </c>
      <c r="BG1161">
        <v>27.13</v>
      </c>
      <c r="BH1161">
        <v>1.532921651146965</v>
      </c>
      <c r="BI1161">
        <v>3.5926225949365556</v>
      </c>
      <c r="BJ1161">
        <v>1.9824091478859913</v>
      </c>
      <c r="BK1161">
        <v>0.4649801355900185</v>
      </c>
      <c r="BL1161">
        <v>1.2916114877500513E-3</v>
      </c>
      <c r="BP1161" s="50">
        <f t="shared" si="413"/>
        <v>1.5333807284203234</v>
      </c>
      <c r="BQ1161" s="50">
        <f t="shared" si="414"/>
        <v>6.4486781609195395E-2</v>
      </c>
      <c r="BR1161" s="50">
        <f t="shared" si="415"/>
        <v>0.48068453898295871</v>
      </c>
      <c r="BS1161" s="50">
        <f t="shared" si="416"/>
        <v>0.50826170792811098</v>
      </c>
      <c r="BT1161" s="50">
        <f t="shared" si="417"/>
        <v>1.3352348305082187E-3</v>
      </c>
      <c r="BU1161" s="50">
        <f t="shared" si="417"/>
        <v>1.411838077578086E-3</v>
      </c>
    </row>
    <row r="1162" spans="1:73" x14ac:dyDescent="0.25">
      <c r="A1162" s="21">
        <v>43739.561805555553</v>
      </c>
      <c r="B1162" s="17">
        <v>338255</v>
      </c>
      <c r="C1162" s="17">
        <v>13.4</v>
      </c>
      <c r="D1162" s="17">
        <v>29.64</v>
      </c>
      <c r="E1162" s="17">
        <v>658.5</v>
      </c>
      <c r="F1162" s="17">
        <v>73.790000000000006</v>
      </c>
      <c r="G1162" s="17">
        <v>-105.4</v>
      </c>
      <c r="H1162" s="17">
        <v>-20.46</v>
      </c>
      <c r="I1162" s="17">
        <v>33.94</v>
      </c>
      <c r="J1162" s="17">
        <v>307.10000000000002</v>
      </c>
      <c r="K1162" s="17">
        <v>584.70000000000005</v>
      </c>
      <c r="L1162" s="17">
        <v>-84.9</v>
      </c>
      <c r="M1162" s="17">
        <v>0.112</v>
      </c>
      <c r="N1162" s="17">
        <v>553.1</v>
      </c>
      <c r="O1162" s="17">
        <v>53.33</v>
      </c>
      <c r="P1162" s="17">
        <v>499.7</v>
      </c>
      <c r="Q1162" s="17">
        <v>398.9</v>
      </c>
      <c r="R1162" s="17">
        <v>483.8</v>
      </c>
      <c r="S1162" s="17">
        <v>27.1</v>
      </c>
      <c r="T1162" s="17">
        <v>55.43</v>
      </c>
      <c r="U1162" s="17">
        <v>0.66</v>
      </c>
      <c r="V1162" s="17">
        <v>343.5</v>
      </c>
      <c r="W1162" s="17">
        <v>27.8</v>
      </c>
      <c r="X1162" s="17">
        <v>0.65300000000000002</v>
      </c>
      <c r="Y1162" s="17">
        <v>6.5325769999999999</v>
      </c>
      <c r="Z1162" s="7">
        <f t="shared" si="396"/>
        <v>27.450000000000003</v>
      </c>
      <c r="AA1162" s="7">
        <f t="shared" si="410"/>
        <v>300.59999999999997</v>
      </c>
      <c r="AB1162" s="2">
        <f t="shared" si="397"/>
        <v>533.38499999999999</v>
      </c>
      <c r="AC1162" s="42">
        <f t="shared" si="398"/>
        <v>3.4982802627993652</v>
      </c>
      <c r="AD1162" s="42">
        <f t="shared" si="399"/>
        <v>1.9390967496696883</v>
      </c>
      <c r="AE1162" s="42">
        <f t="shared" si="400"/>
        <v>0.83618572408185288</v>
      </c>
      <c r="AF1162" s="42">
        <f t="shared" si="401"/>
        <v>387.11652677475013</v>
      </c>
      <c r="AG1162" s="42">
        <f t="shared" si="402"/>
        <v>371.63186570376013</v>
      </c>
      <c r="AH1162" s="6">
        <f t="shared" si="403"/>
        <v>382.94399999999996</v>
      </c>
      <c r="AI1162" s="4">
        <v>26.7458896424783</v>
      </c>
      <c r="AJ1162" s="4">
        <f t="shared" si="411"/>
        <v>299.89588964247827</v>
      </c>
      <c r="AK1162" s="8">
        <f t="shared" si="404"/>
        <v>0.21148009379295565</v>
      </c>
      <c r="AL1162" s="8">
        <f t="shared" si="405"/>
        <v>440.09937719542108</v>
      </c>
      <c r="AM1162" s="8">
        <f t="shared" si="406"/>
        <v>2.0894736179239022</v>
      </c>
      <c r="AN1162" s="8">
        <f t="shared" si="407"/>
        <v>-42.856639070407475</v>
      </c>
      <c r="AO1162" s="22">
        <f t="shared" si="408"/>
        <v>1.1818173826145383E-2</v>
      </c>
      <c r="AP1162" s="22">
        <f t="shared" si="409"/>
        <v>0.13068634059606249</v>
      </c>
      <c r="AQ1162" s="19">
        <f t="shared" si="412"/>
        <v>0.13068634059606249</v>
      </c>
      <c r="AX1162">
        <v>0.21401636835832166</v>
      </c>
      <c r="AY1162">
        <v>56.767241379310349</v>
      </c>
      <c r="AZ1162">
        <v>2.365301724137931</v>
      </c>
      <c r="BA1162">
        <v>1.9158943965517243</v>
      </c>
      <c r="BB1162">
        <v>7.3189655172413826</v>
      </c>
      <c r="BC1162">
        <v>0.30495689655172425</v>
      </c>
      <c r="BD1162">
        <v>1.6109375000000001</v>
      </c>
      <c r="BE1162">
        <v>0.16109375000000004</v>
      </c>
      <c r="BF1162">
        <v>0</v>
      </c>
      <c r="BG1162">
        <v>27.450000000000003</v>
      </c>
      <c r="BH1162">
        <v>0.75784890618501644</v>
      </c>
      <c r="BI1162">
        <v>3.6605553136111966</v>
      </c>
      <c r="BJ1162">
        <v>2.029045810334686</v>
      </c>
      <c r="BK1162">
        <v>0.45955382247504151</v>
      </c>
      <c r="BL1162">
        <v>1.2765383957640041E-3</v>
      </c>
      <c r="BP1162" s="50">
        <f t="shared" si="413"/>
        <v>0.75807586573589025</v>
      </c>
      <c r="BQ1162" s="50">
        <f t="shared" si="414"/>
        <v>6.4437500000000009E-2</v>
      </c>
      <c r="BR1162" s="50">
        <f t="shared" si="415"/>
        <v>0.4674605271618148</v>
      </c>
      <c r="BS1162" s="50">
        <f t="shared" si="416"/>
        <v>0.49632067817878589</v>
      </c>
      <c r="BT1162" s="50">
        <f t="shared" si="417"/>
        <v>1.2985014643383745E-3</v>
      </c>
      <c r="BU1162" s="50">
        <f t="shared" si="417"/>
        <v>1.3786685504966277E-3</v>
      </c>
    </row>
    <row r="1163" spans="1:73" x14ac:dyDescent="0.25">
      <c r="A1163" s="21">
        <v>43739.561805555553</v>
      </c>
      <c r="B1163" s="17">
        <v>338256</v>
      </c>
      <c r="C1163" s="17">
        <v>13.41</v>
      </c>
      <c r="D1163" s="17">
        <v>29.65</v>
      </c>
      <c r="E1163" s="17">
        <v>660.4</v>
      </c>
      <c r="F1163" s="17">
        <v>73.78</v>
      </c>
      <c r="G1163" s="17">
        <v>-105.5</v>
      </c>
      <c r="H1163" s="17">
        <v>-20.53</v>
      </c>
      <c r="I1163" s="17">
        <v>33.94</v>
      </c>
      <c r="J1163" s="17">
        <v>307.10000000000002</v>
      </c>
      <c r="K1163" s="17">
        <v>586.6</v>
      </c>
      <c r="L1163" s="17">
        <v>-85</v>
      </c>
      <c r="M1163" s="17">
        <v>0.112</v>
      </c>
      <c r="N1163" s="17">
        <v>554.9</v>
      </c>
      <c r="O1163" s="17">
        <v>53.25</v>
      </c>
      <c r="P1163" s="17">
        <v>501.6</v>
      </c>
      <c r="Q1163" s="17">
        <v>398.7</v>
      </c>
      <c r="R1163" s="17">
        <v>483.7</v>
      </c>
      <c r="S1163" s="17">
        <v>27.1</v>
      </c>
      <c r="T1163" s="17">
        <v>55.62</v>
      </c>
      <c r="U1163" s="17">
        <v>1.1299999999999999</v>
      </c>
      <c r="V1163" s="17">
        <v>334</v>
      </c>
      <c r="W1163" s="17">
        <v>27.9</v>
      </c>
      <c r="X1163" s="17">
        <v>0.65500000000000003</v>
      </c>
      <c r="Y1163" s="17">
        <v>6.552009</v>
      </c>
      <c r="Z1163" s="7">
        <f t="shared" si="396"/>
        <v>27.5</v>
      </c>
      <c r="AA1163" s="7">
        <f t="shared" si="410"/>
        <v>300.64999999999998</v>
      </c>
      <c r="AB1163" s="2">
        <f t="shared" si="397"/>
        <v>534.92399999999998</v>
      </c>
      <c r="AC1163" s="42">
        <f t="shared" si="398"/>
        <v>3.5500878102093849</v>
      </c>
      <c r="AD1163" s="42">
        <f t="shared" si="399"/>
        <v>1.9745588400384597</v>
      </c>
      <c r="AE1163" s="42">
        <f t="shared" si="400"/>
        <v>0.83833561283422509</v>
      </c>
      <c r="AF1163" s="42">
        <f t="shared" si="401"/>
        <v>388.37011815026847</v>
      </c>
      <c r="AG1163" s="42">
        <f t="shared" si="402"/>
        <v>372.83531342425772</v>
      </c>
      <c r="AH1163" s="6">
        <f t="shared" si="403"/>
        <v>382.75199999999995</v>
      </c>
      <c r="AI1163" s="4">
        <v>26.9774386234559</v>
      </c>
      <c r="AJ1163" s="4">
        <f t="shared" si="411"/>
        <v>300.12743862345587</v>
      </c>
      <c r="AK1163" s="8">
        <f t="shared" si="404"/>
        <v>0.21158564033590621</v>
      </c>
      <c r="AL1163" s="8">
        <f t="shared" si="405"/>
        <v>441.51196134507467</v>
      </c>
      <c r="AM1163" s="8">
        <f t="shared" si="406"/>
        <v>2.7340354789212227</v>
      </c>
      <c r="AN1163" s="8">
        <f t="shared" si="407"/>
        <v>-41.618070132819398</v>
      </c>
      <c r="AO1163" s="22">
        <f t="shared" si="408"/>
        <v>1.1788481828855269E-2</v>
      </c>
      <c r="AP1163" s="22">
        <f t="shared" si="409"/>
        <v>0.13035800404187772</v>
      </c>
      <c r="AQ1163" s="19">
        <f t="shared" si="412"/>
        <v>0.13035800404187772</v>
      </c>
      <c r="AX1163">
        <v>0.21456176978003969</v>
      </c>
      <c r="AY1163">
        <v>56.931034482758619</v>
      </c>
      <c r="AZ1163">
        <v>2.3721264367816093</v>
      </c>
      <c r="BA1163">
        <v>1.9214224137931037</v>
      </c>
      <c r="BB1163">
        <v>7.3275862068965516</v>
      </c>
      <c r="BC1163">
        <v>0.30531609195402298</v>
      </c>
      <c r="BD1163">
        <v>1.6161063218390808</v>
      </c>
      <c r="BE1163">
        <v>0.16161063218390809</v>
      </c>
      <c r="BF1163">
        <v>0</v>
      </c>
      <c r="BG1163">
        <v>27.5</v>
      </c>
      <c r="BH1163">
        <v>1.297529187862225</v>
      </c>
      <c r="BI1163">
        <v>3.671270209291702</v>
      </c>
      <c r="BJ1163">
        <v>2.0419604904080448</v>
      </c>
      <c r="BK1163">
        <v>0.46617117812686626</v>
      </c>
      <c r="BL1163">
        <v>1.294919939241295E-3</v>
      </c>
      <c r="BP1163" s="50">
        <f t="shared" si="413"/>
        <v>1.2979177701235696</v>
      </c>
      <c r="BQ1163" s="50">
        <f t="shared" si="414"/>
        <v>6.4644252873563235E-2</v>
      </c>
      <c r="BR1163" s="50">
        <f t="shared" si="415"/>
        <v>0.47948679461924321</v>
      </c>
      <c r="BS1163" s="50">
        <f t="shared" si="416"/>
        <v>0.50763341924422345</v>
      </c>
      <c r="BT1163" s="50">
        <f t="shared" si="417"/>
        <v>1.3319077628312309E-3</v>
      </c>
      <c r="BU1163" s="50">
        <f t="shared" si="417"/>
        <v>1.410092831233954E-3</v>
      </c>
    </row>
    <row r="1164" spans="1:73" x14ac:dyDescent="0.25">
      <c r="A1164" s="21">
        <v>43739.561805555553</v>
      </c>
      <c r="B1164" s="17">
        <v>338257</v>
      </c>
      <c r="C1164" s="17">
        <v>13.39</v>
      </c>
      <c r="D1164" s="17">
        <v>29.65</v>
      </c>
      <c r="E1164" s="17">
        <v>660.3</v>
      </c>
      <c r="F1164" s="17">
        <v>73.97</v>
      </c>
      <c r="G1164" s="17">
        <v>-105.5</v>
      </c>
      <c r="H1164" s="17">
        <v>-20.46</v>
      </c>
      <c r="I1164" s="17">
        <v>33.93</v>
      </c>
      <c r="J1164" s="17">
        <v>307.10000000000002</v>
      </c>
      <c r="K1164" s="17">
        <v>586.29999999999995</v>
      </c>
      <c r="L1164" s="17">
        <v>-85</v>
      </c>
      <c r="M1164" s="17">
        <v>0.112</v>
      </c>
      <c r="N1164" s="17">
        <v>554.79999999999995</v>
      </c>
      <c r="O1164" s="17">
        <v>53.51</v>
      </c>
      <c r="P1164" s="17">
        <v>501.3</v>
      </c>
      <c r="Q1164" s="17">
        <v>398.7</v>
      </c>
      <c r="R1164" s="17">
        <v>483.7</v>
      </c>
      <c r="S1164" s="17">
        <v>27.1</v>
      </c>
      <c r="T1164" s="17">
        <v>56.28</v>
      </c>
      <c r="U1164" s="17">
        <v>1.54</v>
      </c>
      <c r="V1164" s="17">
        <v>343</v>
      </c>
      <c r="W1164" s="17">
        <v>27.8</v>
      </c>
      <c r="X1164" s="17">
        <v>0.65500000000000003</v>
      </c>
      <c r="Y1164" s="17">
        <v>6.5548320000000002</v>
      </c>
      <c r="Z1164" s="7">
        <f t="shared" si="396"/>
        <v>27.450000000000003</v>
      </c>
      <c r="AA1164" s="7">
        <f t="shared" si="410"/>
        <v>300.59999999999997</v>
      </c>
      <c r="AB1164" s="2">
        <f t="shared" si="397"/>
        <v>534.84299999999996</v>
      </c>
      <c r="AC1164" s="42">
        <f t="shared" si="398"/>
        <v>3.5978666436816806</v>
      </c>
      <c r="AD1164" s="42">
        <f t="shared" si="399"/>
        <v>2.0248793470640498</v>
      </c>
      <c r="AE1164" s="42">
        <f t="shared" si="400"/>
        <v>0.84137790271797752</v>
      </c>
      <c r="AF1164" s="42">
        <f t="shared" si="401"/>
        <v>389.52027285905166</v>
      </c>
      <c r="AG1164" s="42">
        <f t="shared" si="402"/>
        <v>373.93946194468958</v>
      </c>
      <c r="AH1164" s="6">
        <f t="shared" si="403"/>
        <v>382.75199999999995</v>
      </c>
      <c r="AI1164" s="4">
        <v>27.178922094709598</v>
      </c>
      <c r="AJ1164" s="4">
        <f t="shared" si="411"/>
        <v>300.32892209470958</v>
      </c>
      <c r="AK1164" s="8">
        <f t="shared" si="404"/>
        <v>0.21148009379295565</v>
      </c>
      <c r="AL1164" s="8">
        <f t="shared" si="405"/>
        <v>442.76703686687569</v>
      </c>
      <c r="AM1164" s="8">
        <f t="shared" si="406"/>
        <v>3.1917236722498394</v>
      </c>
      <c r="AN1164" s="8">
        <f t="shared" si="407"/>
        <v>-25.203444002591358</v>
      </c>
      <c r="AO1164" s="22">
        <f t="shared" si="408"/>
        <v>1.1384346922834104E-2</v>
      </c>
      <c r="AP1164" s="22">
        <f t="shared" si="409"/>
        <v>0.12588904692955322</v>
      </c>
      <c r="AQ1164" s="19">
        <f t="shared" si="412"/>
        <v>0.12588904692955322</v>
      </c>
      <c r="AX1164">
        <v>0.21401636835832166</v>
      </c>
      <c r="AY1164">
        <v>56.922413793103445</v>
      </c>
      <c r="AZ1164">
        <v>2.3717672413793101</v>
      </c>
      <c r="BA1164">
        <v>1.9211314655172413</v>
      </c>
      <c r="BB1164">
        <v>7.3275862068965516</v>
      </c>
      <c r="BC1164">
        <v>0.30531609195402298</v>
      </c>
      <c r="BD1164">
        <v>1.6158153735632184</v>
      </c>
      <c r="BE1164">
        <v>0.16158153735632186</v>
      </c>
      <c r="BF1164">
        <v>0</v>
      </c>
      <c r="BG1164">
        <v>27.450000000000003</v>
      </c>
      <c r="BH1164">
        <v>1.7683141144317052</v>
      </c>
      <c r="BI1164">
        <v>3.6605553136111966</v>
      </c>
      <c r="BJ1164">
        <v>2.0601605305003816</v>
      </c>
      <c r="BK1164">
        <v>0.46869862029875003</v>
      </c>
      <c r="BL1164">
        <v>1.3019406119409722E-3</v>
      </c>
      <c r="BP1164" s="50">
        <f t="shared" si="413"/>
        <v>1.7688436867170774</v>
      </c>
      <c r="BQ1164" s="50">
        <f t="shared" si="414"/>
        <v>6.4632614942528741E-2</v>
      </c>
      <c r="BR1164" s="50">
        <f t="shared" si="415"/>
        <v>0.48653220832242716</v>
      </c>
      <c r="BS1164" s="50">
        <f t="shared" si="416"/>
        <v>0.51396957915059271</v>
      </c>
      <c r="BT1164" s="50">
        <f t="shared" si="417"/>
        <v>1.3514783564511866E-3</v>
      </c>
      <c r="BU1164" s="50">
        <f t="shared" si="417"/>
        <v>1.427693275418313E-3</v>
      </c>
    </row>
    <row r="1165" spans="1:73" x14ac:dyDescent="0.25">
      <c r="A1165" s="21">
        <v>43739.561805555553</v>
      </c>
      <c r="B1165" s="17">
        <v>338258</v>
      </c>
      <c r="C1165" s="17">
        <v>13.4</v>
      </c>
      <c r="D1165" s="17">
        <v>29.65</v>
      </c>
      <c r="E1165" s="17">
        <v>660.8</v>
      </c>
      <c r="F1165" s="17">
        <v>74.010000000000005</v>
      </c>
      <c r="G1165" s="17">
        <v>-104.2</v>
      </c>
      <c r="H1165" s="17">
        <v>-19.55</v>
      </c>
      <c r="I1165" s="17">
        <v>33.92</v>
      </c>
      <c r="J1165" s="17">
        <v>307.10000000000002</v>
      </c>
      <c r="K1165" s="17">
        <v>586.79999999999995</v>
      </c>
      <c r="L1165" s="17">
        <v>-84.7</v>
      </c>
      <c r="M1165" s="17">
        <v>0.112</v>
      </c>
      <c r="N1165" s="17">
        <v>556.6</v>
      </c>
      <c r="O1165" s="17">
        <v>54.46</v>
      </c>
      <c r="P1165" s="17">
        <v>502.1</v>
      </c>
      <c r="Q1165" s="17">
        <v>399.9</v>
      </c>
      <c r="R1165" s="17">
        <v>484.5</v>
      </c>
      <c r="S1165" s="17">
        <v>27.08</v>
      </c>
      <c r="T1165" s="17">
        <v>56.4</v>
      </c>
      <c r="U1165" s="17">
        <v>1.165</v>
      </c>
      <c r="V1165" s="17">
        <v>333</v>
      </c>
      <c r="W1165" s="17">
        <v>27.85</v>
      </c>
      <c r="X1165" s="17">
        <v>0.65700000000000003</v>
      </c>
      <c r="Y1165" s="17">
        <v>6.5661120000000004</v>
      </c>
      <c r="Z1165" s="7">
        <f t="shared" si="396"/>
        <v>27.465</v>
      </c>
      <c r="AA1165" s="7">
        <f t="shared" si="410"/>
        <v>300.61499999999995</v>
      </c>
      <c r="AB1165" s="2">
        <f t="shared" si="397"/>
        <v>535.24800000000005</v>
      </c>
      <c r="AC1165" s="42">
        <f t="shared" si="398"/>
        <v>3.7184328132566686</v>
      </c>
      <c r="AD1165" s="42">
        <f t="shared" si="399"/>
        <v>2.097196106676761</v>
      </c>
      <c r="AE1165" s="42">
        <f t="shared" si="400"/>
        <v>0.84560454289571829</v>
      </c>
      <c r="AF1165" s="42">
        <f t="shared" si="401"/>
        <v>391.5551628702234</v>
      </c>
      <c r="AG1165" s="42">
        <f t="shared" si="402"/>
        <v>375.89295635541447</v>
      </c>
      <c r="AH1165" s="6">
        <f t="shared" si="403"/>
        <v>383.90399999999994</v>
      </c>
      <c r="AI1165" s="4">
        <v>27.6889978356695</v>
      </c>
      <c r="AJ1165" s="4">
        <f t="shared" si="411"/>
        <v>300.83899783566949</v>
      </c>
      <c r="AK1165" s="8">
        <f t="shared" si="404"/>
        <v>0.21151175406943276</v>
      </c>
      <c r="AL1165" s="8">
        <f t="shared" si="405"/>
        <v>445.90583215626464</v>
      </c>
      <c r="AM1165" s="8">
        <f t="shared" si="406"/>
        <v>2.7760538539444797</v>
      </c>
      <c r="AN1165" s="8">
        <f t="shared" si="407"/>
        <v>18.113909501731627</v>
      </c>
      <c r="AO1165" s="22">
        <f t="shared" si="408"/>
        <v>1.0362116160699535E-2</v>
      </c>
      <c r="AP1165" s="22">
        <f t="shared" si="409"/>
        <v>0.11458513487737595</v>
      </c>
      <c r="AQ1165" s="19">
        <f t="shared" si="412"/>
        <v>0.11458513487737595</v>
      </c>
      <c r="AX1165">
        <v>0.21417986627747918</v>
      </c>
      <c r="AY1165">
        <v>56.96551724137931</v>
      </c>
      <c r="AZ1165">
        <v>2.3735632183908044</v>
      </c>
      <c r="BA1165">
        <v>1.9225862068965518</v>
      </c>
      <c r="BB1165">
        <v>7.2931034482758639</v>
      </c>
      <c r="BC1165">
        <v>0.30387931034482768</v>
      </c>
      <c r="BD1165">
        <v>1.6187068965517242</v>
      </c>
      <c r="BE1165">
        <v>0.16187068965517243</v>
      </c>
      <c r="BF1165">
        <v>0</v>
      </c>
      <c r="BG1165">
        <v>27.465</v>
      </c>
      <c r="BH1165">
        <v>1.3377181450084004</v>
      </c>
      <c r="BI1165">
        <v>3.6637669192470055</v>
      </c>
      <c r="BJ1165">
        <v>2.066364542455311</v>
      </c>
      <c r="BK1165">
        <v>0.46591869473406411</v>
      </c>
      <c r="BL1165">
        <v>1.2942185964835114E-3</v>
      </c>
      <c r="BP1165" s="50">
        <f t="shared" si="413"/>
        <v>1.3381187630035034</v>
      </c>
      <c r="BQ1165" s="50">
        <f t="shared" si="414"/>
        <v>6.4748275862068966E-2</v>
      </c>
      <c r="BR1165" s="50">
        <f t="shared" si="415"/>
        <v>0.47962723156382109</v>
      </c>
      <c r="BS1165" s="50">
        <f t="shared" si="416"/>
        <v>0.50774488854897593</v>
      </c>
      <c r="BT1165" s="50">
        <f t="shared" si="417"/>
        <v>1.3322978654550586E-3</v>
      </c>
      <c r="BU1165" s="50">
        <f t="shared" si="417"/>
        <v>1.4104024681915999E-3</v>
      </c>
    </row>
    <row r="1166" spans="1:73" x14ac:dyDescent="0.25">
      <c r="A1166" s="21">
        <v>43739.561805555553</v>
      </c>
      <c r="B1166" s="17">
        <v>338259</v>
      </c>
      <c r="C1166" s="17">
        <v>13.4</v>
      </c>
      <c r="D1166" s="17">
        <v>29.66</v>
      </c>
      <c r="E1166" s="17">
        <v>661</v>
      </c>
      <c r="F1166" s="17">
        <v>73.97</v>
      </c>
      <c r="G1166" s="17">
        <v>-105.1</v>
      </c>
      <c r="H1166" s="17">
        <v>-20.07</v>
      </c>
      <c r="I1166" s="17">
        <v>33.9</v>
      </c>
      <c r="J1166" s="17">
        <v>307</v>
      </c>
      <c r="K1166" s="17">
        <v>587</v>
      </c>
      <c r="L1166" s="17">
        <v>-85</v>
      </c>
      <c r="M1166" s="17">
        <v>0.112</v>
      </c>
      <c r="N1166" s="17">
        <v>555.79999999999995</v>
      </c>
      <c r="O1166" s="17">
        <v>53.9</v>
      </c>
      <c r="P1166" s="17">
        <v>501.9</v>
      </c>
      <c r="Q1166" s="17">
        <v>398.9</v>
      </c>
      <c r="R1166" s="17">
        <v>483.9</v>
      </c>
      <c r="S1166" s="17">
        <v>27.08</v>
      </c>
      <c r="T1166" s="17">
        <v>56.42</v>
      </c>
      <c r="U1166" s="17">
        <v>1.2450000000000001</v>
      </c>
      <c r="V1166" s="17">
        <v>172</v>
      </c>
      <c r="W1166" s="17">
        <v>27.75</v>
      </c>
      <c r="X1166" s="17">
        <v>0.65600000000000003</v>
      </c>
      <c r="Y1166" s="17">
        <v>6.5605149999999997</v>
      </c>
      <c r="Z1166" s="7">
        <f t="shared" si="396"/>
        <v>27.414999999999999</v>
      </c>
      <c r="AA1166" s="7">
        <f t="shared" si="410"/>
        <v>300.565</v>
      </c>
      <c r="AB1166" s="2">
        <f t="shared" si="397"/>
        <v>535.41000000000008</v>
      </c>
      <c r="AC1166" s="42">
        <f t="shared" si="398"/>
        <v>3.6970104346535999</v>
      </c>
      <c r="AD1166" s="42">
        <f t="shared" si="399"/>
        <v>2.0858532872315614</v>
      </c>
      <c r="AE1166" s="42">
        <f t="shared" si="400"/>
        <v>0.84496910934413039</v>
      </c>
      <c r="AF1166" s="42">
        <f t="shared" si="401"/>
        <v>391.00068483045538</v>
      </c>
      <c r="AG1166" s="42">
        <f t="shared" si="402"/>
        <v>375.36065743723714</v>
      </c>
      <c r="AH1166" s="6">
        <f t="shared" si="403"/>
        <v>382.94399999999996</v>
      </c>
      <c r="AI1166" s="4">
        <v>27.5949508518129</v>
      </c>
      <c r="AJ1166" s="4">
        <f t="shared" si="411"/>
        <v>300.74495085181286</v>
      </c>
      <c r="AK1166" s="8">
        <f t="shared" si="404"/>
        <v>0.21140623210137763</v>
      </c>
      <c r="AL1166" s="8">
        <f t="shared" si="405"/>
        <v>445.33822026623164</v>
      </c>
      <c r="AM1166" s="8">
        <f t="shared" si="406"/>
        <v>2.8697865774304541</v>
      </c>
      <c r="AN1166" s="8">
        <f t="shared" si="407"/>
        <v>15.043330304848967</v>
      </c>
      <c r="AO1166" s="22">
        <f t="shared" si="408"/>
        <v>1.042677954023764E-2</v>
      </c>
      <c r="AP1166" s="22">
        <f t="shared" si="409"/>
        <v>0.11530018785990308</v>
      </c>
      <c r="AQ1166" s="19">
        <f t="shared" si="412"/>
        <v>0.11530018785990308</v>
      </c>
      <c r="AX1166">
        <v>0.21363528118057024</v>
      </c>
      <c r="AY1166">
        <v>56.982758620689658</v>
      </c>
      <c r="AZ1166">
        <v>2.3742816091954024</v>
      </c>
      <c r="BA1166">
        <v>1.9231681034482762</v>
      </c>
      <c r="BB1166">
        <v>7.3275862068965516</v>
      </c>
      <c r="BC1166">
        <v>0.30531609195402298</v>
      </c>
      <c r="BD1166">
        <v>1.6178520114942532</v>
      </c>
      <c r="BE1166">
        <v>0.16178520114942532</v>
      </c>
      <c r="BF1166">
        <v>0</v>
      </c>
      <c r="BG1166">
        <v>27.414999999999999</v>
      </c>
      <c r="BH1166">
        <v>1.429578618485372</v>
      </c>
      <c r="BI1166">
        <v>3.6530710991237032</v>
      </c>
      <c r="BJ1166">
        <v>2.0610627141255935</v>
      </c>
      <c r="BK1166">
        <v>0.46603553495022665</v>
      </c>
      <c r="BL1166">
        <v>1.2945431526395184E-3</v>
      </c>
      <c r="BP1166" s="50">
        <f t="shared" si="413"/>
        <v>1.4300067467290658</v>
      </c>
      <c r="BQ1166" s="50">
        <f t="shared" si="414"/>
        <v>6.4714080459770132E-2</v>
      </c>
      <c r="BR1166" s="50">
        <f t="shared" si="415"/>
        <v>0.48064457552961459</v>
      </c>
      <c r="BS1166" s="50">
        <f t="shared" si="416"/>
        <v>0.50859086850751689</v>
      </c>
      <c r="BT1166" s="50">
        <f t="shared" si="417"/>
        <v>1.3351238209155963E-3</v>
      </c>
      <c r="BU1166" s="50">
        <f t="shared" si="417"/>
        <v>1.4127524125208803E-3</v>
      </c>
    </row>
    <row r="1167" spans="1:73" x14ac:dyDescent="0.25">
      <c r="A1167" s="21">
        <v>43739.561805555553</v>
      </c>
      <c r="B1167" s="17">
        <v>338260</v>
      </c>
      <c r="C1167" s="17">
        <v>13.4</v>
      </c>
      <c r="D1167" s="17">
        <v>29.66</v>
      </c>
      <c r="E1167" s="17">
        <v>659.6</v>
      </c>
      <c r="F1167" s="17">
        <v>73.819999999999993</v>
      </c>
      <c r="G1167" s="17">
        <v>-105</v>
      </c>
      <c r="H1167" s="17">
        <v>-20.58</v>
      </c>
      <c r="I1167" s="17">
        <v>33.89</v>
      </c>
      <c r="J1167" s="17">
        <v>307</v>
      </c>
      <c r="K1167" s="17">
        <v>585.79999999999995</v>
      </c>
      <c r="L1167" s="17">
        <v>-84.4</v>
      </c>
      <c r="M1167" s="17">
        <v>0.112</v>
      </c>
      <c r="N1167" s="17">
        <v>554.70000000000005</v>
      </c>
      <c r="O1167" s="17">
        <v>53.23</v>
      </c>
      <c r="P1167" s="17">
        <v>501.5</v>
      </c>
      <c r="Q1167" s="17">
        <v>399</v>
      </c>
      <c r="R1167" s="17">
        <v>483.3</v>
      </c>
      <c r="S1167" s="17">
        <v>27.06</v>
      </c>
      <c r="T1167" s="17">
        <v>55.99</v>
      </c>
      <c r="U1167" s="17">
        <v>1.405</v>
      </c>
      <c r="V1167" s="17">
        <v>331</v>
      </c>
      <c r="W1167" s="17">
        <v>27.5</v>
      </c>
      <c r="X1167" s="17">
        <v>0.65500000000000003</v>
      </c>
      <c r="Y1167" s="17">
        <v>6.552619</v>
      </c>
      <c r="Z1167" s="7">
        <f t="shared" si="396"/>
        <v>27.28</v>
      </c>
      <c r="AA1167" s="7">
        <f t="shared" si="410"/>
        <v>300.42999999999995</v>
      </c>
      <c r="AB1167" s="2">
        <f t="shared" si="397"/>
        <v>534.27600000000007</v>
      </c>
      <c r="AC1167" s="42">
        <f t="shared" si="398"/>
        <v>3.5899776234021408</v>
      </c>
      <c r="AD1167" s="42">
        <f t="shared" si="399"/>
        <v>2.0100284713428587</v>
      </c>
      <c r="AE1167" s="42">
        <f t="shared" si="400"/>
        <v>0.84056068123380367</v>
      </c>
      <c r="AF1167" s="42">
        <f t="shared" si="401"/>
        <v>388.26238793514671</v>
      </c>
      <c r="AG1167" s="42">
        <f t="shared" si="402"/>
        <v>372.73189241774082</v>
      </c>
      <c r="AH1167" s="6">
        <f t="shared" si="403"/>
        <v>383.03999999999996</v>
      </c>
      <c r="AI1167" s="4">
        <v>27.128738664840899</v>
      </c>
      <c r="AJ1167" s="4">
        <f t="shared" si="411"/>
        <v>300.27873866484089</v>
      </c>
      <c r="AK1167" s="8">
        <f t="shared" si="404"/>
        <v>0.21112149810573927</v>
      </c>
      <c r="AL1167" s="8">
        <f t="shared" si="405"/>
        <v>442.50220953420018</v>
      </c>
      <c r="AM1167" s="8">
        <f t="shared" si="406"/>
        <v>3.0486185396011751</v>
      </c>
      <c r="AN1167" s="8">
        <f t="shared" si="407"/>
        <v>-13.43295316442145</v>
      </c>
      <c r="AO1167" s="22">
        <f t="shared" si="408"/>
        <v>1.1116042380757619E-2</v>
      </c>
      <c r="AP1167" s="22">
        <f t="shared" si="409"/>
        <v>0.12292211318115071</v>
      </c>
      <c r="AQ1167" s="19">
        <f t="shared" si="412"/>
        <v>0.12292211318115071</v>
      </c>
      <c r="AX1167">
        <v>0.21217071254661643</v>
      </c>
      <c r="AY1167">
        <v>56.862068965517246</v>
      </c>
      <c r="AZ1167">
        <v>2.3692528735632186</v>
      </c>
      <c r="BA1167">
        <v>1.9190948275862072</v>
      </c>
      <c r="BB1167">
        <v>7.2672413793103461</v>
      </c>
      <c r="BC1167">
        <v>0.30280172413793111</v>
      </c>
      <c r="BD1167">
        <v>1.6162931034482761</v>
      </c>
      <c r="BE1167">
        <v>0.16162931034482764</v>
      </c>
      <c r="BF1167">
        <v>0</v>
      </c>
      <c r="BG1167">
        <v>27.28</v>
      </c>
      <c r="BH1167">
        <v>1.6132995654393154</v>
      </c>
      <c r="BI1167">
        <v>3.6243280905043824</v>
      </c>
      <c r="BJ1167">
        <v>2.0292612978734037</v>
      </c>
      <c r="BK1167">
        <v>0.4666688928346866</v>
      </c>
      <c r="BL1167">
        <v>1.2963024800963516E-3</v>
      </c>
      <c r="BP1167" s="50">
        <f t="shared" si="413"/>
        <v>1.6137827141801906</v>
      </c>
      <c r="BQ1167" s="50">
        <f t="shared" si="414"/>
        <v>6.4651724137931049E-2</v>
      </c>
      <c r="BR1167" s="50">
        <f t="shared" si="415"/>
        <v>0.48309849035512364</v>
      </c>
      <c r="BS1167" s="50">
        <f t="shared" si="416"/>
        <v>0.51069320299906118</v>
      </c>
      <c r="BT1167" s="50">
        <f t="shared" si="417"/>
        <v>1.3419402509864545E-3</v>
      </c>
      <c r="BU1167" s="50">
        <f t="shared" si="417"/>
        <v>1.4185922305529478E-3</v>
      </c>
    </row>
    <row r="1168" spans="1:73" x14ac:dyDescent="0.25">
      <c r="A1168" s="21">
        <v>43739.5625</v>
      </c>
      <c r="B1168" s="17">
        <v>338261</v>
      </c>
      <c r="C1168" s="17">
        <v>13.4</v>
      </c>
      <c r="D1168" s="17">
        <v>29.67</v>
      </c>
      <c r="E1168" s="17">
        <v>659.2</v>
      </c>
      <c r="F1168" s="17">
        <v>73.97</v>
      </c>
      <c r="G1168" s="17">
        <v>-103.1</v>
      </c>
      <c r="H1168" s="17">
        <v>-20.149999999999999</v>
      </c>
      <c r="I1168" s="17">
        <v>33.86</v>
      </c>
      <c r="J1168" s="17">
        <v>307</v>
      </c>
      <c r="K1168" s="17">
        <v>585.20000000000005</v>
      </c>
      <c r="L1168" s="17">
        <v>-83</v>
      </c>
      <c r="M1168" s="17">
        <v>0.112</v>
      </c>
      <c r="N1168" s="17">
        <v>556</v>
      </c>
      <c r="O1168" s="17">
        <v>53.82</v>
      </c>
      <c r="P1168" s="17">
        <v>502.2</v>
      </c>
      <c r="Q1168" s="17">
        <v>400.6</v>
      </c>
      <c r="R1168" s="17">
        <v>483.6</v>
      </c>
      <c r="S1168" s="17">
        <v>27.05</v>
      </c>
      <c r="T1168" s="17">
        <v>56.06</v>
      </c>
      <c r="U1168" s="17">
        <v>1.9850000000000001</v>
      </c>
      <c r="V1168" s="17">
        <v>337.5</v>
      </c>
      <c r="W1168" s="17">
        <v>27.5</v>
      </c>
      <c r="X1168" s="17">
        <v>0.65500000000000003</v>
      </c>
      <c r="Y1168" s="17">
        <v>6.5504220000000002</v>
      </c>
      <c r="Z1168" s="7">
        <f t="shared" si="396"/>
        <v>27.274999999999999</v>
      </c>
      <c r="AA1168" s="7">
        <f t="shared" si="410"/>
        <v>300.42499999999995</v>
      </c>
      <c r="AB1168" s="2">
        <f t="shared" si="397"/>
        <v>533.95200000000011</v>
      </c>
      <c r="AC1168" s="42">
        <f t="shared" si="398"/>
        <v>3.6452368905113031</v>
      </c>
      <c r="AD1168" s="42">
        <f t="shared" si="399"/>
        <v>2.0435198008206363</v>
      </c>
      <c r="AE1168" s="42">
        <f t="shared" si="400"/>
        <v>0.8425513222676605</v>
      </c>
      <c r="AF1168" s="42">
        <f t="shared" si="401"/>
        <v>389.1559748987479</v>
      </c>
      <c r="AG1168" s="42">
        <f t="shared" si="402"/>
        <v>373.589735902798</v>
      </c>
      <c r="AH1168" s="6">
        <f t="shared" si="403"/>
        <v>384.57600000000002</v>
      </c>
      <c r="AI1168" s="4">
        <v>27.3637997982534</v>
      </c>
      <c r="AJ1168" s="4">
        <f t="shared" si="411"/>
        <v>300.51379979825339</v>
      </c>
      <c r="AK1168" s="8">
        <f t="shared" si="404"/>
        <v>0.21111095731498256</v>
      </c>
      <c r="AL1168" s="8">
        <f t="shared" si="405"/>
        <v>443.94903173867897</v>
      </c>
      <c r="AM1168" s="8">
        <f t="shared" si="406"/>
        <v>3.6236411246148537</v>
      </c>
      <c r="AN1168" s="8">
        <f t="shared" si="407"/>
        <v>9.3734106415557417</v>
      </c>
      <c r="AO1168" s="22">
        <f t="shared" si="408"/>
        <v>1.0591457622053877E-2</v>
      </c>
      <c r="AP1168" s="22">
        <f t="shared" si="409"/>
        <v>0.11712121166658729</v>
      </c>
      <c r="AQ1168" s="19">
        <f t="shared" si="412"/>
        <v>0.11712121166658729</v>
      </c>
      <c r="AX1168">
        <v>0.21211663178960746</v>
      </c>
      <c r="AY1168">
        <v>56.827586206896555</v>
      </c>
      <c r="AZ1168">
        <v>2.367816091954023</v>
      </c>
      <c r="BA1168">
        <v>1.9179310344827587</v>
      </c>
      <c r="BB1168">
        <v>7.1551724137931041</v>
      </c>
      <c r="BC1168">
        <v>0.29813218390804602</v>
      </c>
      <c r="BD1168">
        <v>1.6197988505747127</v>
      </c>
      <c r="BE1168">
        <v>0.1619798850574713</v>
      </c>
      <c r="BF1168">
        <v>0</v>
      </c>
      <c r="BG1168">
        <v>27.274999999999999</v>
      </c>
      <c r="BH1168">
        <v>2.2792879981473604</v>
      </c>
      <c r="BI1168">
        <v>3.6232673278870644</v>
      </c>
      <c r="BJ1168">
        <v>2.0312036640134883</v>
      </c>
      <c r="BK1168">
        <v>0.47238107091405029</v>
      </c>
      <c r="BL1168">
        <v>1.3121696414279177E-3</v>
      </c>
      <c r="BP1168" s="50">
        <f t="shared" si="413"/>
        <v>2.2799705961905188</v>
      </c>
      <c r="BQ1168" s="50">
        <f t="shared" si="414"/>
        <v>6.4791954022988513E-2</v>
      </c>
      <c r="BR1168" s="50">
        <f t="shared" si="415"/>
        <v>0.49508887474852065</v>
      </c>
      <c r="BS1168" s="50">
        <f t="shared" si="416"/>
        <v>0.52180934815108027</v>
      </c>
      <c r="BT1168" s="50">
        <f t="shared" si="417"/>
        <v>1.3752468743014462E-3</v>
      </c>
      <c r="BU1168" s="50">
        <f t="shared" si="417"/>
        <v>1.4494704115307787E-3</v>
      </c>
    </row>
    <row r="1169" spans="1:73" x14ac:dyDescent="0.25">
      <c r="A1169" s="21">
        <v>43739.5625</v>
      </c>
      <c r="B1169" s="17">
        <v>338262</v>
      </c>
      <c r="C1169" s="17">
        <v>13.41</v>
      </c>
      <c r="D1169" s="17">
        <v>29.67</v>
      </c>
      <c r="E1169" s="17">
        <v>658.2</v>
      </c>
      <c r="F1169" s="17">
        <v>73.2</v>
      </c>
      <c r="G1169" s="17">
        <v>-104</v>
      </c>
      <c r="H1169" s="17">
        <v>-21.51</v>
      </c>
      <c r="I1169" s="17">
        <v>33.83</v>
      </c>
      <c r="J1169" s="17">
        <v>307</v>
      </c>
      <c r="K1169" s="17">
        <v>585</v>
      </c>
      <c r="L1169" s="17">
        <v>-82.5</v>
      </c>
      <c r="M1169" s="17">
        <v>0.111</v>
      </c>
      <c r="N1169" s="17">
        <v>554.29999999999995</v>
      </c>
      <c r="O1169" s="17">
        <v>51.7</v>
      </c>
      <c r="P1169" s="17">
        <v>502.6</v>
      </c>
      <c r="Q1169" s="17">
        <v>399.5</v>
      </c>
      <c r="R1169" s="17">
        <v>482</v>
      </c>
      <c r="S1169" s="17">
        <v>27.04</v>
      </c>
      <c r="T1169" s="17">
        <v>58.55</v>
      </c>
      <c r="U1169" s="17">
        <v>0.42</v>
      </c>
      <c r="V1169" s="17">
        <v>215.5</v>
      </c>
      <c r="W1169" s="17">
        <v>28.4</v>
      </c>
      <c r="X1169" s="17">
        <v>0.65400000000000003</v>
      </c>
      <c r="Y1169" s="17">
        <v>6.5351280000000003</v>
      </c>
      <c r="Z1169" s="7">
        <f t="shared" si="396"/>
        <v>27.72</v>
      </c>
      <c r="AA1169" s="7">
        <f t="shared" si="410"/>
        <v>300.87</v>
      </c>
      <c r="AB1169" s="2">
        <f t="shared" si="397"/>
        <v>533.14200000000005</v>
      </c>
      <c r="AC1169" s="42">
        <f t="shared" si="398"/>
        <v>3.5752206455174682</v>
      </c>
      <c r="AD1169" s="42">
        <f t="shared" si="399"/>
        <v>2.0932916879504777</v>
      </c>
      <c r="AE1169" s="42">
        <f t="shared" si="400"/>
        <v>0.84527674372382899</v>
      </c>
      <c r="AF1169" s="42">
        <f t="shared" si="401"/>
        <v>392.73311598000356</v>
      </c>
      <c r="AG1169" s="42">
        <f t="shared" si="402"/>
        <v>377.02379134080343</v>
      </c>
      <c r="AH1169" s="6">
        <f t="shared" si="403"/>
        <v>383.52</v>
      </c>
      <c r="AI1169" s="4">
        <v>27.107358244340801</v>
      </c>
      <c r="AJ1169" s="4">
        <f t="shared" si="411"/>
        <v>300.25735824434076</v>
      </c>
      <c r="AK1169" s="8">
        <f t="shared" si="404"/>
        <v>0.21205046233355584</v>
      </c>
      <c r="AL1169" s="8">
        <f t="shared" si="405"/>
        <v>442.25161505296001</v>
      </c>
      <c r="AM1169" s="8">
        <f t="shared" si="406"/>
        <v>1.6668233259706922</v>
      </c>
      <c r="AN1169" s="8">
        <f t="shared" si="407"/>
        <v>-29.746553019040839</v>
      </c>
      <c r="AO1169" s="22">
        <f t="shared" si="408"/>
        <v>1.147827397130244E-2</v>
      </c>
      <c r="AP1169" s="22">
        <f t="shared" si="409"/>
        <v>0.12692769997594519</v>
      </c>
      <c r="AQ1169" s="19">
        <f t="shared" si="412"/>
        <v>0.12692769997594519</v>
      </c>
      <c r="AX1169">
        <v>0.21697543674434902</v>
      </c>
      <c r="AY1169">
        <v>56.741379310344833</v>
      </c>
      <c r="AZ1169">
        <v>2.3642241379310347</v>
      </c>
      <c r="BA1169">
        <v>1.9150215517241382</v>
      </c>
      <c r="BB1169">
        <v>7.112068965517242</v>
      </c>
      <c r="BC1169">
        <v>0.29633620689655177</v>
      </c>
      <c r="BD1169">
        <v>1.6186853448275864</v>
      </c>
      <c r="BE1169">
        <v>0.16186853448275865</v>
      </c>
      <c r="BF1169">
        <v>0</v>
      </c>
      <c r="BG1169">
        <v>27.72</v>
      </c>
      <c r="BH1169">
        <v>0.48226748575410139</v>
      </c>
      <c r="BI1169">
        <v>3.7187408667134147</v>
      </c>
      <c r="BJ1169">
        <v>2.177322777460704</v>
      </c>
      <c r="BK1169">
        <v>0.45897786764036563</v>
      </c>
      <c r="BL1169">
        <v>1.2749385212232377E-3</v>
      </c>
      <c r="BP1169" s="50">
        <f t="shared" si="413"/>
        <v>0.4824119145592029</v>
      </c>
      <c r="BQ1169" s="50">
        <f t="shared" si="414"/>
        <v>6.4747413793103462E-2</v>
      </c>
      <c r="BR1169" s="50">
        <f t="shared" si="415"/>
        <v>0.46402744541024016</v>
      </c>
      <c r="BS1169" s="50">
        <f t="shared" si="416"/>
        <v>0.49357189788863903</v>
      </c>
      <c r="BT1169" s="50">
        <f t="shared" si="417"/>
        <v>1.288965126139556E-3</v>
      </c>
      <c r="BU1169" s="50">
        <f t="shared" si="417"/>
        <v>1.3710330496906639E-3</v>
      </c>
    </row>
    <row r="1170" spans="1:73" x14ac:dyDescent="0.25">
      <c r="A1170" s="21">
        <v>43739.5625</v>
      </c>
      <c r="B1170" s="17">
        <v>338263</v>
      </c>
      <c r="C1170" s="17">
        <v>13.41</v>
      </c>
      <c r="D1170" s="17">
        <v>29.67</v>
      </c>
      <c r="E1170" s="17">
        <v>658.4</v>
      </c>
      <c r="F1170" s="17">
        <v>73.06</v>
      </c>
      <c r="G1170" s="17">
        <v>-103.7</v>
      </c>
      <c r="H1170" s="17">
        <v>-21.52</v>
      </c>
      <c r="I1170" s="17">
        <v>33.81</v>
      </c>
      <c r="J1170" s="17">
        <v>307</v>
      </c>
      <c r="K1170" s="17">
        <v>585.29999999999995</v>
      </c>
      <c r="L1170" s="17">
        <v>-82.2</v>
      </c>
      <c r="M1170" s="17">
        <v>0.111</v>
      </c>
      <c r="N1170" s="17">
        <v>554.70000000000005</v>
      </c>
      <c r="O1170" s="17">
        <v>51.54</v>
      </c>
      <c r="P1170" s="17">
        <v>503.1</v>
      </c>
      <c r="Q1170" s="17">
        <v>399.7</v>
      </c>
      <c r="R1170" s="17">
        <v>481.9</v>
      </c>
      <c r="S1170" s="17">
        <v>27.02</v>
      </c>
      <c r="T1170" s="17">
        <v>59.41</v>
      </c>
      <c r="U1170" s="17">
        <v>1.085</v>
      </c>
      <c r="V1170" s="17">
        <v>347</v>
      </c>
      <c r="W1170" s="17">
        <v>28.25</v>
      </c>
      <c r="X1170" s="17">
        <v>0.65400000000000003</v>
      </c>
      <c r="Y1170" s="17">
        <v>6.5432170000000003</v>
      </c>
      <c r="Z1170" s="7">
        <f t="shared" si="396"/>
        <v>27.634999999999998</v>
      </c>
      <c r="AA1170" s="7">
        <f t="shared" si="410"/>
        <v>300.78499999999997</v>
      </c>
      <c r="AB1170" s="2">
        <f t="shared" si="397"/>
        <v>533.30399999999997</v>
      </c>
      <c r="AC1170" s="42">
        <f t="shared" si="398"/>
        <v>3.7026093048995525</v>
      </c>
      <c r="AD1170" s="42">
        <f t="shared" si="399"/>
        <v>2.1997201880408239</v>
      </c>
      <c r="AE1170" s="42">
        <f t="shared" si="400"/>
        <v>0.85132690321666227</v>
      </c>
      <c r="AF1170" s="42">
        <f t="shared" si="401"/>
        <v>395.09734791294613</v>
      </c>
      <c r="AG1170" s="42">
        <f t="shared" si="402"/>
        <v>379.2934539964283</v>
      </c>
      <c r="AH1170" s="6">
        <f t="shared" si="403"/>
        <v>383.71199999999999</v>
      </c>
      <c r="AI1170" s="4">
        <v>27.639789010853999</v>
      </c>
      <c r="AJ1170" s="4">
        <f t="shared" si="411"/>
        <v>300.78978901085395</v>
      </c>
      <c r="AK1170" s="8">
        <f t="shared" si="404"/>
        <v>0.21187079140262494</v>
      </c>
      <c r="AL1170" s="8">
        <f t="shared" si="405"/>
        <v>445.56164625030766</v>
      </c>
      <c r="AM1170" s="8">
        <f t="shared" si="406"/>
        <v>2.6790436726563454</v>
      </c>
      <c r="AN1170" s="8">
        <f t="shared" si="407"/>
        <v>0.3737370035722053</v>
      </c>
      <c r="AO1170" s="22">
        <f t="shared" si="408"/>
        <v>1.0725216642651619E-2</v>
      </c>
      <c r="AP1170" s="22">
        <f t="shared" si="409"/>
        <v>0.11860032994499339</v>
      </c>
      <c r="AQ1170" s="19">
        <f t="shared" si="412"/>
        <v>0.11860032994499339</v>
      </c>
      <c r="AX1170">
        <v>0.21604019264063906</v>
      </c>
      <c r="AY1170">
        <v>56.758620689655174</v>
      </c>
      <c r="AZ1170">
        <v>2.3649425287356323</v>
      </c>
      <c r="BA1170">
        <v>1.9156034482758622</v>
      </c>
      <c r="BB1170">
        <v>7.0862068965517233</v>
      </c>
      <c r="BC1170">
        <v>0.29525862068965514</v>
      </c>
      <c r="BD1170">
        <v>1.6203448275862069</v>
      </c>
      <c r="BE1170">
        <v>0.1620344827586207</v>
      </c>
      <c r="BF1170">
        <v>0</v>
      </c>
      <c r="BG1170">
        <v>27.634999999999998</v>
      </c>
      <c r="BH1170">
        <v>1.2458576715314285</v>
      </c>
      <c r="BI1170">
        <v>3.7003369585949786</v>
      </c>
      <c r="BJ1170">
        <v>2.1983701871012769</v>
      </c>
      <c r="BK1170">
        <v>0.46319844111594755</v>
      </c>
      <c r="BL1170">
        <v>1.2866623364331876E-3</v>
      </c>
      <c r="BP1170" s="50">
        <f t="shared" si="413"/>
        <v>1.2462307792779408</v>
      </c>
      <c r="BQ1170" s="50">
        <f t="shared" si="414"/>
        <v>6.4813793103448272E-2</v>
      </c>
      <c r="BR1170" s="50">
        <f t="shared" si="415"/>
        <v>0.47587352727760884</v>
      </c>
      <c r="BS1170" s="50">
        <f t="shared" si="416"/>
        <v>0.50422681177999717</v>
      </c>
      <c r="BT1170" s="50">
        <f t="shared" si="417"/>
        <v>1.321870909104469E-3</v>
      </c>
      <c r="BU1170" s="50">
        <f t="shared" si="417"/>
        <v>1.4006300327222144E-3</v>
      </c>
    </row>
    <row r="1171" spans="1:73" x14ac:dyDescent="0.25">
      <c r="A1171" s="21">
        <v>43739.5625</v>
      </c>
      <c r="B1171" s="17">
        <v>338264</v>
      </c>
      <c r="C1171" s="17">
        <v>13.41</v>
      </c>
      <c r="D1171" s="17">
        <v>29.68</v>
      </c>
      <c r="E1171" s="17">
        <v>658.6</v>
      </c>
      <c r="F1171" s="17">
        <v>72.819999999999993</v>
      </c>
      <c r="G1171" s="17">
        <v>-104.5</v>
      </c>
      <c r="H1171" s="17">
        <v>-21.52</v>
      </c>
      <c r="I1171" s="17">
        <v>33.799999999999997</v>
      </c>
      <c r="J1171" s="17">
        <v>307</v>
      </c>
      <c r="K1171" s="17">
        <v>585.79999999999995</v>
      </c>
      <c r="L1171" s="17">
        <v>-83</v>
      </c>
      <c r="M1171" s="17">
        <v>0.111</v>
      </c>
      <c r="N1171" s="17">
        <v>554.1</v>
      </c>
      <c r="O1171" s="17">
        <v>51.3</v>
      </c>
      <c r="P1171" s="17">
        <v>502.8</v>
      </c>
      <c r="Q1171" s="17">
        <v>398.8</v>
      </c>
      <c r="R1171" s="17">
        <v>481.8</v>
      </c>
      <c r="S1171" s="17">
        <v>27</v>
      </c>
      <c r="T1171" s="17">
        <v>57.3</v>
      </c>
      <c r="U1171" s="17">
        <v>0.45</v>
      </c>
      <c r="V1171" s="17">
        <v>334.5</v>
      </c>
      <c r="W1171" s="17">
        <v>28.55</v>
      </c>
      <c r="X1171" s="17">
        <v>0.65400000000000003</v>
      </c>
      <c r="Y1171" s="17">
        <v>6.540889</v>
      </c>
      <c r="Z1171" s="7">
        <f t="shared" si="396"/>
        <v>27.774999999999999</v>
      </c>
      <c r="AA1171" s="7">
        <f t="shared" si="410"/>
        <v>300.92499999999995</v>
      </c>
      <c r="AB1171" s="2">
        <f t="shared" si="397"/>
        <v>533.46600000000001</v>
      </c>
      <c r="AC1171" s="42">
        <f t="shared" si="398"/>
        <v>3.6070888152796781</v>
      </c>
      <c r="AD1171" s="42">
        <f t="shared" si="399"/>
        <v>2.0668618911552552</v>
      </c>
      <c r="AE1171" s="42">
        <f t="shared" si="400"/>
        <v>0.84372021155378674</v>
      </c>
      <c r="AF1171" s="42">
        <f t="shared" si="401"/>
        <v>392.2966401183607</v>
      </c>
      <c r="AG1171" s="42">
        <f t="shared" si="402"/>
        <v>376.60477451362624</v>
      </c>
      <c r="AH1171" s="6">
        <f t="shared" si="403"/>
        <v>382.84800000000001</v>
      </c>
      <c r="AI1171" s="4">
        <v>27.249697080738599</v>
      </c>
      <c r="AJ1171" s="4">
        <f t="shared" si="411"/>
        <v>300.39969708073858</v>
      </c>
      <c r="AK1171" s="8">
        <f t="shared" si="404"/>
        <v>0.21216677410492846</v>
      </c>
      <c r="AL1171" s="8">
        <f t="shared" si="405"/>
        <v>443.11556647572576</v>
      </c>
      <c r="AM1171" s="8">
        <f t="shared" si="406"/>
        <v>1.7253260561412733</v>
      </c>
      <c r="AN1171" s="8">
        <f t="shared" si="407"/>
        <v>-26.401067050909138</v>
      </c>
      <c r="AO1171" s="22">
        <f t="shared" si="408"/>
        <v>1.137451359226091E-2</v>
      </c>
      <c r="AP1171" s="22">
        <f t="shared" si="409"/>
        <v>0.12578030914930166</v>
      </c>
      <c r="AQ1171" s="19">
        <f t="shared" si="412"/>
        <v>0.12578030914930166</v>
      </c>
      <c r="AX1171">
        <v>0.2175824059819399</v>
      </c>
      <c r="AY1171">
        <v>56.775862068965523</v>
      </c>
      <c r="AZ1171">
        <v>2.3656609195402303</v>
      </c>
      <c r="BA1171">
        <v>1.9161853448275867</v>
      </c>
      <c r="BB1171">
        <v>7.1551724137931041</v>
      </c>
      <c r="BC1171">
        <v>0.29813218390804602</v>
      </c>
      <c r="BD1171">
        <v>1.6180531609195408</v>
      </c>
      <c r="BE1171">
        <v>0.16180531609195409</v>
      </c>
      <c r="BF1171">
        <v>0</v>
      </c>
      <c r="BG1171">
        <v>27.774999999999999</v>
      </c>
      <c r="BH1171">
        <v>0.51671516330796574</v>
      </c>
      <c r="BI1171">
        <v>3.7306916995169703</v>
      </c>
      <c r="BJ1171">
        <v>2.1376863438232236</v>
      </c>
      <c r="BK1171">
        <v>0.46007689863717866</v>
      </c>
      <c r="BL1171">
        <v>1.2779913851032742E-3</v>
      </c>
      <c r="BP1171" s="50">
        <f t="shared" si="413"/>
        <v>0.51686990845628888</v>
      </c>
      <c r="BQ1171" s="50">
        <f t="shared" si="414"/>
        <v>6.472212643678163E-2</v>
      </c>
      <c r="BR1171" s="50">
        <f t="shared" si="415"/>
        <v>0.46547886911474007</v>
      </c>
      <c r="BS1171" s="50">
        <f t="shared" si="416"/>
        <v>0.49497725050504615</v>
      </c>
      <c r="BT1171" s="50">
        <f t="shared" si="417"/>
        <v>1.2929968586520557E-3</v>
      </c>
      <c r="BU1171" s="50">
        <f t="shared" si="417"/>
        <v>1.3749368069584614E-3</v>
      </c>
    </row>
    <row r="1172" spans="1:73" x14ac:dyDescent="0.25">
      <c r="A1172" s="21">
        <v>43739.5625</v>
      </c>
      <c r="B1172" s="17">
        <v>338265</v>
      </c>
      <c r="C1172" s="17">
        <v>13.41</v>
      </c>
      <c r="D1172" s="17">
        <v>29.68</v>
      </c>
      <c r="E1172" s="17">
        <v>657.8</v>
      </c>
      <c r="F1172" s="17">
        <v>72.569999999999993</v>
      </c>
      <c r="G1172" s="17">
        <v>-104.5</v>
      </c>
      <c r="H1172" s="17">
        <v>-20.059999999999999</v>
      </c>
      <c r="I1172" s="17">
        <v>33.799999999999997</v>
      </c>
      <c r="J1172" s="17">
        <v>307</v>
      </c>
      <c r="K1172" s="17">
        <v>585.29999999999995</v>
      </c>
      <c r="L1172" s="17">
        <v>-84.4</v>
      </c>
      <c r="M1172" s="17">
        <v>0.11</v>
      </c>
      <c r="N1172" s="17">
        <v>553.4</v>
      </c>
      <c r="O1172" s="17">
        <v>52.52</v>
      </c>
      <c r="P1172" s="17">
        <v>500.8</v>
      </c>
      <c r="Q1172" s="17">
        <v>398.9</v>
      </c>
      <c r="R1172" s="17">
        <v>483.3</v>
      </c>
      <c r="S1172" s="17">
        <v>26.98</v>
      </c>
      <c r="T1172" s="17">
        <v>58.63</v>
      </c>
      <c r="U1172" s="17">
        <v>0.44</v>
      </c>
      <c r="V1172" s="17">
        <v>172</v>
      </c>
      <c r="W1172" s="17">
        <v>28.8</v>
      </c>
      <c r="X1172" s="17">
        <v>0.65300000000000002</v>
      </c>
      <c r="Y1172" s="17">
        <v>6.5297900000000002</v>
      </c>
      <c r="Z1172" s="7">
        <f t="shared" si="396"/>
        <v>27.89</v>
      </c>
      <c r="AA1172" s="7">
        <f t="shared" si="410"/>
        <v>301.03999999999996</v>
      </c>
      <c r="AB1172" s="2">
        <f t="shared" si="397"/>
        <v>532.81799999999998</v>
      </c>
      <c r="AC1172" s="42">
        <f t="shared" si="398"/>
        <v>3.853071362931153</v>
      </c>
      <c r="AD1172" s="42">
        <f t="shared" si="399"/>
        <v>2.2590557400865352</v>
      </c>
      <c r="AE1172" s="42">
        <f t="shared" si="400"/>
        <v>0.85446984157702233</v>
      </c>
      <c r="AF1172" s="42">
        <f t="shared" si="401"/>
        <v>397.90245536767054</v>
      </c>
      <c r="AG1172" s="42">
        <f t="shared" si="402"/>
        <v>381.98635715296371</v>
      </c>
      <c r="AH1172" s="6">
        <f t="shared" si="403"/>
        <v>382.94399999999996</v>
      </c>
      <c r="AI1172" s="4">
        <v>28.2804389075086</v>
      </c>
      <c r="AJ1172" s="4">
        <f t="shared" si="411"/>
        <v>301.43043890750857</v>
      </c>
      <c r="AK1172" s="8">
        <f t="shared" si="404"/>
        <v>0.21241010886753015</v>
      </c>
      <c r="AL1172" s="8">
        <f t="shared" si="405"/>
        <v>449.46071081650331</v>
      </c>
      <c r="AM1172" s="8">
        <f t="shared" si="406"/>
        <v>1.7060480649735517</v>
      </c>
      <c r="AN1172" s="8">
        <f t="shared" si="407"/>
        <v>19.403712717262007</v>
      </c>
      <c r="AO1172" s="22">
        <f t="shared" si="408"/>
        <v>1.017463498664703E-2</v>
      </c>
      <c r="AP1172" s="22">
        <f t="shared" si="409"/>
        <v>0.11251195259659318</v>
      </c>
      <c r="AQ1172" s="19">
        <f t="shared" si="412"/>
        <v>0.11251195259659318</v>
      </c>
      <c r="AX1172">
        <v>0.21885613546027616</v>
      </c>
      <c r="AY1172">
        <v>56.706896551724135</v>
      </c>
      <c r="AZ1172">
        <v>2.3627873563218391</v>
      </c>
      <c r="BA1172">
        <v>1.9138577586206897</v>
      </c>
      <c r="BB1172">
        <v>7.2758620689655205</v>
      </c>
      <c r="BC1172">
        <v>0.30316091954023</v>
      </c>
      <c r="BD1172">
        <v>1.6106968390804597</v>
      </c>
      <c r="BE1172">
        <v>0.16106968390804599</v>
      </c>
      <c r="BF1172">
        <v>0</v>
      </c>
      <c r="BG1172">
        <v>27.89</v>
      </c>
      <c r="BH1172">
        <v>0.50523260412334425</v>
      </c>
      <c r="BI1172">
        <v>3.7557879029392955</v>
      </c>
      <c r="BJ1172">
        <v>2.2020184474933093</v>
      </c>
      <c r="BK1172">
        <v>0.45800415389971949</v>
      </c>
      <c r="BL1172">
        <v>1.2722337608325541E-3</v>
      </c>
      <c r="BP1172" s="50">
        <f t="shared" si="413"/>
        <v>0.5053839104905935</v>
      </c>
      <c r="BQ1172" s="50">
        <f t="shared" si="414"/>
        <v>6.4427873563218385E-2</v>
      </c>
      <c r="BR1172" s="50">
        <f t="shared" si="415"/>
        <v>0.46324258835311566</v>
      </c>
      <c r="BS1172" s="50">
        <f t="shared" si="416"/>
        <v>0.49266889211432163</v>
      </c>
      <c r="BT1172" s="50">
        <f t="shared" si="417"/>
        <v>1.2867849676475435E-3</v>
      </c>
      <c r="BU1172" s="50">
        <f t="shared" si="417"/>
        <v>1.3685247003175601E-3</v>
      </c>
    </row>
    <row r="1173" spans="1:73" x14ac:dyDescent="0.25">
      <c r="A1173" s="21">
        <v>43739.5625</v>
      </c>
      <c r="B1173" s="17">
        <v>338266</v>
      </c>
      <c r="C1173" s="17">
        <v>13.41</v>
      </c>
      <c r="D1173" s="17">
        <v>29.69</v>
      </c>
      <c r="E1173" s="17">
        <v>657.3</v>
      </c>
      <c r="F1173" s="17">
        <v>72.69</v>
      </c>
      <c r="G1173" s="17">
        <v>-105</v>
      </c>
      <c r="H1173" s="17">
        <v>-20.11</v>
      </c>
      <c r="I1173" s="17">
        <v>33.82</v>
      </c>
      <c r="J1173" s="17">
        <v>307</v>
      </c>
      <c r="K1173" s="17">
        <v>584.6</v>
      </c>
      <c r="L1173" s="17">
        <v>-84.9</v>
      </c>
      <c r="M1173" s="17">
        <v>0.111</v>
      </c>
      <c r="N1173" s="17">
        <v>552.29999999999995</v>
      </c>
      <c r="O1173" s="17">
        <v>52.58</v>
      </c>
      <c r="P1173" s="17">
        <v>499.8</v>
      </c>
      <c r="Q1173" s="17">
        <v>398.5</v>
      </c>
      <c r="R1173" s="17">
        <v>483.4</v>
      </c>
      <c r="S1173" s="17">
        <v>26.97</v>
      </c>
      <c r="T1173" s="17">
        <v>60.2</v>
      </c>
      <c r="U1173" s="17">
        <v>0.98</v>
      </c>
      <c r="V1173" s="17">
        <v>276.5</v>
      </c>
      <c r="W1173" s="17">
        <v>29</v>
      </c>
      <c r="X1173" s="17">
        <v>0.65200000000000002</v>
      </c>
      <c r="Y1173" s="17">
        <v>6.522424</v>
      </c>
      <c r="Z1173" s="7">
        <f t="shared" si="396"/>
        <v>27.984999999999999</v>
      </c>
      <c r="AA1173" s="7">
        <f t="shared" si="410"/>
        <v>301.13499999999999</v>
      </c>
      <c r="AB1173" s="2">
        <f t="shared" si="397"/>
        <v>532.41300000000001</v>
      </c>
      <c r="AC1173" s="42">
        <f t="shared" si="398"/>
        <v>3.8459812516761041</v>
      </c>
      <c r="AD1173" s="42">
        <f t="shared" si="399"/>
        <v>2.315280713509015</v>
      </c>
      <c r="AE1173" s="42">
        <f t="shared" si="400"/>
        <v>0.85744034177987427</v>
      </c>
      <c r="AF1173" s="42">
        <f t="shared" si="401"/>
        <v>399.78998666511029</v>
      </c>
      <c r="AG1173" s="42">
        <f t="shared" si="402"/>
        <v>383.79838719850585</v>
      </c>
      <c r="AH1173" s="6">
        <f t="shared" si="403"/>
        <v>382.56</v>
      </c>
      <c r="AI1173" s="4">
        <v>28.261441489978999</v>
      </c>
      <c r="AJ1173" s="4">
        <f t="shared" si="411"/>
        <v>301.41144148997898</v>
      </c>
      <c r="AK1173" s="8">
        <f t="shared" si="404"/>
        <v>0.21261126481631659</v>
      </c>
      <c r="AL1173" s="8">
        <f t="shared" si="405"/>
        <v>449.32153867766266</v>
      </c>
      <c r="AM1173" s="8">
        <f t="shared" si="406"/>
        <v>2.5461146871262494</v>
      </c>
      <c r="AN1173" s="8">
        <f t="shared" si="407"/>
        <v>20.503201121140389</v>
      </c>
      <c r="AO1173" s="22">
        <f t="shared" si="408"/>
        <v>1.0134807841882221E-2</v>
      </c>
      <c r="AP1173" s="22">
        <f t="shared" si="409"/>
        <v>0.11207154074597478</v>
      </c>
      <c r="AQ1173" s="19">
        <f t="shared" si="412"/>
        <v>0.11207154074597478</v>
      </c>
      <c r="AX1173">
        <v>0.21991306713044459</v>
      </c>
      <c r="AY1173">
        <v>56.66379310344827</v>
      </c>
      <c r="AZ1173">
        <v>2.3609913793103448</v>
      </c>
      <c r="BA1173">
        <v>1.9124030172413793</v>
      </c>
      <c r="BB1173">
        <v>7.3189655172413772</v>
      </c>
      <c r="BC1173">
        <v>0.30495689655172403</v>
      </c>
      <c r="BD1173">
        <v>1.6074461206896553</v>
      </c>
      <c r="BE1173">
        <v>0.16074461206896554</v>
      </c>
      <c r="BF1173">
        <v>0</v>
      </c>
      <c r="BG1173">
        <v>27.984999999999999</v>
      </c>
      <c r="BH1173">
        <v>1.1252908000929032</v>
      </c>
      <c r="BI1173">
        <v>3.7766302758575909</v>
      </c>
      <c r="BJ1173">
        <v>2.27353142606627</v>
      </c>
      <c r="BK1173">
        <v>0.46077346078435644</v>
      </c>
      <c r="BL1173">
        <v>1.2799262799565456E-3</v>
      </c>
      <c r="BP1173" s="50">
        <f t="shared" si="413"/>
        <v>1.1256278006381402</v>
      </c>
      <c r="BQ1173" s="50">
        <f t="shared" si="414"/>
        <v>6.4297844827586215E-2</v>
      </c>
      <c r="BR1173" s="50">
        <f t="shared" si="415"/>
        <v>0.47208896297979758</v>
      </c>
      <c r="BS1173" s="50">
        <f t="shared" si="416"/>
        <v>0.50053701440532605</v>
      </c>
      <c r="BT1173" s="50">
        <f t="shared" si="417"/>
        <v>1.3113582304994378E-3</v>
      </c>
      <c r="BU1173" s="50">
        <f t="shared" si="417"/>
        <v>1.3903805955703501E-3</v>
      </c>
    </row>
    <row r="1174" spans="1:73" x14ac:dyDescent="0.25">
      <c r="A1174" s="21">
        <v>43739.563194444447</v>
      </c>
      <c r="B1174" s="17">
        <v>338267</v>
      </c>
      <c r="C1174" s="17">
        <v>13.4</v>
      </c>
      <c r="D1174" s="17">
        <v>29.69</v>
      </c>
      <c r="E1174" s="17">
        <v>657.7</v>
      </c>
      <c r="F1174" s="17">
        <v>73.22</v>
      </c>
      <c r="G1174" s="17">
        <v>-105.2</v>
      </c>
      <c r="H1174" s="17">
        <v>-20.399999999999999</v>
      </c>
      <c r="I1174" s="17">
        <v>33.83</v>
      </c>
      <c r="J1174" s="17">
        <v>307</v>
      </c>
      <c r="K1174" s="17">
        <v>584.4</v>
      </c>
      <c r="L1174" s="17">
        <v>-84.8</v>
      </c>
      <c r="M1174" s="17">
        <v>0.111</v>
      </c>
      <c r="N1174" s="17">
        <v>552.5</v>
      </c>
      <c r="O1174" s="17">
        <v>52.83</v>
      </c>
      <c r="P1174" s="17">
        <v>499.7</v>
      </c>
      <c r="Q1174" s="17">
        <v>398.4</v>
      </c>
      <c r="R1174" s="17">
        <v>483.1</v>
      </c>
      <c r="S1174" s="17">
        <v>26.98</v>
      </c>
      <c r="T1174" s="17">
        <v>57.04</v>
      </c>
      <c r="U1174" s="17">
        <v>1.58</v>
      </c>
      <c r="V1174" s="17">
        <v>348.5</v>
      </c>
      <c r="W1174" s="17">
        <v>27.7</v>
      </c>
      <c r="X1174" s="17">
        <v>0.65400000000000003</v>
      </c>
      <c r="Y1174" s="17">
        <v>6.536994</v>
      </c>
      <c r="Z1174" s="7">
        <f t="shared" si="396"/>
        <v>27.34</v>
      </c>
      <c r="AA1174" s="7">
        <f t="shared" si="410"/>
        <v>300.48999999999995</v>
      </c>
      <c r="AB1174" s="2">
        <f t="shared" si="397"/>
        <v>532.73700000000008</v>
      </c>
      <c r="AC1174" s="42">
        <f t="shared" si="398"/>
        <v>3.6408534271668085</v>
      </c>
      <c r="AD1174" s="42">
        <f t="shared" si="399"/>
        <v>2.0767427948559476</v>
      </c>
      <c r="AE1174" s="42">
        <f t="shared" si="400"/>
        <v>0.84447049705025934</v>
      </c>
      <c r="AF1174" s="42">
        <f t="shared" si="401"/>
        <v>390.38006774043578</v>
      </c>
      <c r="AG1174" s="42">
        <f t="shared" si="402"/>
        <v>374.76486503081833</v>
      </c>
      <c r="AH1174" s="6">
        <f t="shared" si="403"/>
        <v>382.46399999999994</v>
      </c>
      <c r="AI1174" s="4">
        <v>27.351534067176701</v>
      </c>
      <c r="AJ1174" s="4">
        <f t="shared" si="411"/>
        <v>300.50153406717669</v>
      </c>
      <c r="AK1174" s="8">
        <f t="shared" si="404"/>
        <v>0.21124801496377582</v>
      </c>
      <c r="AL1174" s="8">
        <f t="shared" si="405"/>
        <v>443.85778312072421</v>
      </c>
      <c r="AM1174" s="8">
        <f t="shared" si="406"/>
        <v>3.2329089068515371</v>
      </c>
      <c r="AN1174" s="8">
        <f t="shared" si="407"/>
        <v>1.0862165832353112</v>
      </c>
      <c r="AO1174" s="22">
        <f t="shared" si="408"/>
        <v>1.0706465149714869E-2</v>
      </c>
      <c r="AP1174" s="22">
        <f t="shared" si="409"/>
        <v>0.11839297439000947</v>
      </c>
      <c r="AQ1174" s="19">
        <f t="shared" si="412"/>
        <v>0.11839297439000947</v>
      </c>
      <c r="AX1174">
        <v>0.2128205863648554</v>
      </c>
      <c r="AY1174">
        <v>56.698275862068968</v>
      </c>
      <c r="AZ1174">
        <v>2.3624281609195403</v>
      </c>
      <c r="BA1174">
        <v>1.9135668103448278</v>
      </c>
      <c r="BB1174">
        <v>7.3017241379310382</v>
      </c>
      <c r="BC1174">
        <v>0.30423850574712658</v>
      </c>
      <c r="BD1174">
        <v>1.6093283045977012</v>
      </c>
      <c r="BE1174">
        <v>0.16093283045977014</v>
      </c>
      <c r="BF1174">
        <v>0</v>
      </c>
      <c r="BG1174">
        <v>27.34</v>
      </c>
      <c r="BH1174">
        <v>1.8142443511701909</v>
      </c>
      <c r="BI1174">
        <v>3.6370783531336133</v>
      </c>
      <c r="BJ1174">
        <v>2.0745894926274131</v>
      </c>
      <c r="BK1174">
        <v>0.46527954688203871</v>
      </c>
      <c r="BL1174">
        <v>1.2924431857834408E-3</v>
      </c>
      <c r="BP1174" s="50">
        <f t="shared" si="413"/>
        <v>1.8147876785798587</v>
      </c>
      <c r="BQ1174" s="50">
        <f t="shared" si="414"/>
        <v>6.4373132183908041E-2</v>
      </c>
      <c r="BR1174" s="50">
        <f t="shared" si="415"/>
        <v>0.48346986800574304</v>
      </c>
      <c r="BS1174" s="50">
        <f t="shared" si="416"/>
        <v>0.51068533955611373</v>
      </c>
      <c r="BT1174" s="50">
        <f t="shared" si="417"/>
        <v>1.3429718555715085E-3</v>
      </c>
      <c r="BU1174" s="50">
        <f t="shared" si="417"/>
        <v>1.4185703876558717E-3</v>
      </c>
    </row>
    <row r="1175" spans="1:73" x14ac:dyDescent="0.25">
      <c r="A1175" s="21">
        <v>43739.563194444447</v>
      </c>
      <c r="B1175" s="17">
        <v>338268</v>
      </c>
      <c r="C1175" s="17">
        <v>13.4</v>
      </c>
      <c r="D1175" s="17">
        <v>29.69</v>
      </c>
      <c r="E1175" s="17">
        <v>657.3</v>
      </c>
      <c r="F1175" s="17">
        <v>73.41</v>
      </c>
      <c r="G1175" s="17">
        <v>-104.3</v>
      </c>
      <c r="H1175" s="17">
        <v>-20.6</v>
      </c>
      <c r="I1175" s="17">
        <v>33.83</v>
      </c>
      <c r="J1175" s="17">
        <v>307</v>
      </c>
      <c r="K1175" s="17">
        <v>583.9</v>
      </c>
      <c r="L1175" s="17">
        <v>-83.7</v>
      </c>
      <c r="M1175" s="17">
        <v>0.112</v>
      </c>
      <c r="N1175" s="17">
        <v>553</v>
      </c>
      <c r="O1175" s="17">
        <v>52.82</v>
      </c>
      <c r="P1175" s="17">
        <v>500.2</v>
      </c>
      <c r="Q1175" s="17">
        <v>399.2</v>
      </c>
      <c r="R1175" s="17">
        <v>482.9</v>
      </c>
      <c r="S1175" s="17">
        <v>26.98</v>
      </c>
      <c r="T1175" s="17">
        <v>56.26</v>
      </c>
      <c r="U1175" s="17">
        <v>1.4950000000000001</v>
      </c>
      <c r="V1175" s="17">
        <v>216.5</v>
      </c>
      <c r="W1175" s="17">
        <v>27.95</v>
      </c>
      <c r="X1175" s="17">
        <v>0.65300000000000002</v>
      </c>
      <c r="Y1175" s="17">
        <v>6.534624</v>
      </c>
      <c r="Z1175" s="7">
        <f t="shared" si="396"/>
        <v>27.465</v>
      </c>
      <c r="AA1175" s="7">
        <f t="shared" si="410"/>
        <v>300.61499999999995</v>
      </c>
      <c r="AB1175" s="2">
        <f t="shared" si="397"/>
        <v>532.41300000000001</v>
      </c>
      <c r="AC1175" s="42">
        <f t="shared" si="398"/>
        <v>3.4943468667960818</v>
      </c>
      <c r="AD1175" s="42">
        <f t="shared" si="399"/>
        <v>1.9659195472594755</v>
      </c>
      <c r="AE1175" s="42">
        <f t="shared" si="400"/>
        <v>0.83782405494219458</v>
      </c>
      <c r="AF1175" s="42">
        <f t="shared" si="401"/>
        <v>387.95242651615973</v>
      </c>
      <c r="AG1175" s="42">
        <f t="shared" si="402"/>
        <v>372.43432945551331</v>
      </c>
      <c r="AH1175" s="6">
        <f t="shared" si="403"/>
        <v>383.23199999999997</v>
      </c>
      <c r="AI1175" s="4">
        <v>26.729953203170599</v>
      </c>
      <c r="AJ1175" s="4">
        <f t="shared" si="411"/>
        <v>299.8799532031706</v>
      </c>
      <c r="AK1175" s="8">
        <f t="shared" si="404"/>
        <v>0.21151175406943276</v>
      </c>
      <c r="AL1175" s="8">
        <f t="shared" si="405"/>
        <v>439.99683459757529</v>
      </c>
      <c r="AM1175" s="8">
        <f t="shared" si="406"/>
        <v>3.1447456176931068</v>
      </c>
      <c r="AN1175" s="8">
        <f t="shared" si="407"/>
        <v>-67.335020175831986</v>
      </c>
      <c r="AO1175" s="22">
        <f t="shared" si="408"/>
        <v>1.2362241390590766E-2</v>
      </c>
      <c r="AP1175" s="22">
        <f t="shared" si="409"/>
        <v>0.13670268458290416</v>
      </c>
      <c r="AQ1175" s="19">
        <f t="shared" si="412"/>
        <v>0.13670268458290416</v>
      </c>
      <c r="AX1175">
        <v>0.21417986627747918</v>
      </c>
      <c r="AY1175">
        <v>56.66379310344827</v>
      </c>
      <c r="AZ1175">
        <v>2.3609913793103448</v>
      </c>
      <c r="BA1175">
        <v>1.9124030172413793</v>
      </c>
      <c r="BB1175">
        <v>7.2155172413793096</v>
      </c>
      <c r="BC1175">
        <v>0.3006465517241379</v>
      </c>
      <c r="BD1175">
        <v>1.6117564655172414</v>
      </c>
      <c r="BE1175">
        <v>0.16117564655172414</v>
      </c>
      <c r="BF1175">
        <v>0</v>
      </c>
      <c r="BG1175">
        <v>27.465</v>
      </c>
      <c r="BH1175">
        <v>1.7166425981009086</v>
      </c>
      <c r="BI1175">
        <v>3.6637669192470055</v>
      </c>
      <c r="BJ1175">
        <v>2.0612352687683653</v>
      </c>
      <c r="BK1175">
        <v>0.46744776784518532</v>
      </c>
      <c r="BL1175">
        <v>1.2984660217921814E-3</v>
      </c>
      <c r="BP1175" s="50">
        <f t="shared" si="413"/>
        <v>1.7171566958714486</v>
      </c>
      <c r="BQ1175" s="50">
        <f t="shared" si="414"/>
        <v>6.4470258620689655E-2</v>
      </c>
      <c r="BR1175" s="50">
        <f t="shared" si="415"/>
        <v>0.48475111909924773</v>
      </c>
      <c r="BS1175" s="50">
        <f t="shared" si="416"/>
        <v>0.51219915487628542</v>
      </c>
      <c r="BT1175" s="50">
        <f t="shared" si="417"/>
        <v>1.3465308863867993E-3</v>
      </c>
      <c r="BU1175" s="50">
        <f t="shared" si="417"/>
        <v>1.4227754302119039E-3</v>
      </c>
    </row>
    <row r="1176" spans="1:73" x14ac:dyDescent="0.25">
      <c r="A1176" s="21">
        <v>43739.563194444447</v>
      </c>
      <c r="B1176" s="17">
        <v>338269</v>
      </c>
      <c r="C1176" s="17">
        <v>13.4</v>
      </c>
      <c r="D1176" s="17">
        <v>29.7</v>
      </c>
      <c r="E1176" s="17">
        <v>657.6</v>
      </c>
      <c r="F1176" s="17">
        <v>73.66</v>
      </c>
      <c r="G1176" s="17">
        <v>-103.6</v>
      </c>
      <c r="H1176" s="17">
        <v>-20.88</v>
      </c>
      <c r="I1176" s="17">
        <v>33.81</v>
      </c>
      <c r="J1176" s="17">
        <v>307</v>
      </c>
      <c r="K1176" s="17">
        <v>584</v>
      </c>
      <c r="L1176" s="17">
        <v>-82.7</v>
      </c>
      <c r="M1176" s="17">
        <v>0.112</v>
      </c>
      <c r="N1176" s="17">
        <v>554</v>
      </c>
      <c r="O1176" s="17">
        <v>52.78</v>
      </c>
      <c r="P1176" s="17">
        <v>501.2</v>
      </c>
      <c r="Q1176" s="17">
        <v>399.8</v>
      </c>
      <c r="R1176" s="17">
        <v>482.5</v>
      </c>
      <c r="S1176" s="17">
        <v>26.98</v>
      </c>
      <c r="T1176" s="17">
        <v>56.36</v>
      </c>
      <c r="U1176" s="17">
        <v>1.9</v>
      </c>
      <c r="V1176" s="17">
        <v>338</v>
      </c>
      <c r="W1176" s="17">
        <v>27.7</v>
      </c>
      <c r="X1176" s="17">
        <v>0.65400000000000003</v>
      </c>
      <c r="Y1176" s="17">
        <v>6.5397020000000001</v>
      </c>
      <c r="Z1176" s="7">
        <f t="shared" si="396"/>
        <v>27.34</v>
      </c>
      <c r="AA1176" s="7">
        <f t="shared" si="410"/>
        <v>300.48999999999995</v>
      </c>
      <c r="AB1176" s="2">
        <f t="shared" si="397"/>
        <v>532.65600000000006</v>
      </c>
      <c r="AC1176" s="42">
        <f t="shared" si="398"/>
        <v>3.4682888845625723</v>
      </c>
      <c r="AD1176" s="42">
        <f t="shared" si="399"/>
        <v>1.9547276153394657</v>
      </c>
      <c r="AE1176" s="42">
        <f t="shared" si="400"/>
        <v>0.83719010579176489</v>
      </c>
      <c r="AF1176" s="42">
        <f t="shared" si="401"/>
        <v>387.01450358799298</v>
      </c>
      <c r="AG1176" s="42">
        <f t="shared" si="402"/>
        <v>371.53392344447326</v>
      </c>
      <c r="AH1176" s="6">
        <f t="shared" si="403"/>
        <v>383.80799999999999</v>
      </c>
      <c r="AI1176" s="4">
        <v>26.6027280601798</v>
      </c>
      <c r="AJ1176" s="4">
        <f t="shared" si="411"/>
        <v>299.75272806017978</v>
      </c>
      <c r="AK1176" s="8">
        <f t="shared" si="404"/>
        <v>0.21124801496377582</v>
      </c>
      <c r="AL1176" s="8">
        <f t="shared" si="405"/>
        <v>439.24988953442949</v>
      </c>
      <c r="AM1176" s="8">
        <f t="shared" si="406"/>
        <v>3.5452080333881679</v>
      </c>
      <c r="AN1176" s="8">
        <f t="shared" si="407"/>
        <v>-76.13948142392222</v>
      </c>
      <c r="AO1176" s="22">
        <f t="shared" si="408"/>
        <v>1.2598347166134215E-2</v>
      </c>
      <c r="AP1176" s="22">
        <f t="shared" si="409"/>
        <v>0.13931356171614676</v>
      </c>
      <c r="AQ1176" s="19">
        <f t="shared" si="412"/>
        <v>0.13931356171614676</v>
      </c>
      <c r="AX1176">
        <v>0.2128205863648554</v>
      </c>
      <c r="AY1176">
        <v>56.689655172413794</v>
      </c>
      <c r="AZ1176">
        <v>2.3620689655172415</v>
      </c>
      <c r="BA1176">
        <v>1.9132758620689658</v>
      </c>
      <c r="BB1176">
        <v>7.1293103448275854</v>
      </c>
      <c r="BC1176">
        <v>0.29705459770114939</v>
      </c>
      <c r="BD1176">
        <v>1.6162212643678164</v>
      </c>
      <c r="BE1176">
        <v>0.16162212643678164</v>
      </c>
      <c r="BF1176">
        <v>0</v>
      </c>
      <c r="BG1176">
        <v>27.34</v>
      </c>
      <c r="BH1176">
        <v>2.1816862450780774</v>
      </c>
      <c r="BI1176">
        <v>3.6370783531336133</v>
      </c>
      <c r="BJ1176">
        <v>2.0498573598261043</v>
      </c>
      <c r="BK1176">
        <v>0.47080903824516929</v>
      </c>
      <c r="BL1176">
        <v>1.3078028840143592E-3</v>
      </c>
      <c r="BP1176" s="50">
        <f t="shared" si="413"/>
        <v>2.182339613482108</v>
      </c>
      <c r="BQ1176" s="50">
        <f t="shared" si="414"/>
        <v>6.464885057471266E-2</v>
      </c>
      <c r="BR1176" s="50">
        <f t="shared" si="415"/>
        <v>0.49253084641987627</v>
      </c>
      <c r="BS1176" s="50">
        <f t="shared" si="416"/>
        <v>0.51935328123132185</v>
      </c>
      <c r="BT1176" s="50">
        <f t="shared" si="417"/>
        <v>1.3681412400552118E-3</v>
      </c>
      <c r="BU1176" s="50">
        <f t="shared" si="417"/>
        <v>1.4426480034203384E-3</v>
      </c>
    </row>
    <row r="1177" spans="1:73" x14ac:dyDescent="0.25">
      <c r="A1177" s="21">
        <v>43739.563194444447</v>
      </c>
      <c r="B1177" s="17">
        <v>338270</v>
      </c>
      <c r="C1177" s="17">
        <v>13.4</v>
      </c>
      <c r="D1177" s="17">
        <v>29.7</v>
      </c>
      <c r="E1177" s="17">
        <v>657.8</v>
      </c>
      <c r="F1177" s="17">
        <v>73.739999999999995</v>
      </c>
      <c r="G1177" s="17">
        <v>-103</v>
      </c>
      <c r="H1177" s="17">
        <v>-20.309999999999999</v>
      </c>
      <c r="I1177" s="17">
        <v>33.79</v>
      </c>
      <c r="J1177" s="17">
        <v>306.89999999999998</v>
      </c>
      <c r="K1177" s="17">
        <v>584</v>
      </c>
      <c r="L1177" s="17">
        <v>-82.7</v>
      </c>
      <c r="M1177" s="17">
        <v>0.112</v>
      </c>
      <c r="N1177" s="17">
        <v>554.70000000000005</v>
      </c>
      <c r="O1177" s="17">
        <v>53.42</v>
      </c>
      <c r="P1177" s="17">
        <v>501.3</v>
      </c>
      <c r="Q1177" s="17">
        <v>400.2</v>
      </c>
      <c r="R1177" s="17">
        <v>482.9</v>
      </c>
      <c r="S1177" s="17">
        <v>26.98</v>
      </c>
      <c r="T1177" s="17">
        <v>56.97</v>
      </c>
      <c r="U1177" s="17">
        <v>1.99</v>
      </c>
      <c r="V1177" s="17">
        <v>342.5</v>
      </c>
      <c r="W1177" s="17">
        <v>27.2</v>
      </c>
      <c r="X1177" s="17">
        <v>0.65500000000000003</v>
      </c>
      <c r="Y1177" s="17">
        <v>6.5480720000000003</v>
      </c>
      <c r="Z1177" s="7">
        <f t="shared" si="396"/>
        <v>27.09</v>
      </c>
      <c r="AA1177" s="7">
        <f t="shared" si="410"/>
        <v>300.23999999999995</v>
      </c>
      <c r="AB1177" s="2">
        <f t="shared" si="397"/>
        <v>532.81799999999998</v>
      </c>
      <c r="AC1177" s="42">
        <f t="shared" si="398"/>
        <v>3.6083233213244421</v>
      </c>
      <c r="AD1177" s="42">
        <f t="shared" si="399"/>
        <v>2.0556617961585344</v>
      </c>
      <c r="AE1177" s="42">
        <f t="shared" si="400"/>
        <v>0.84333967476179861</v>
      </c>
      <c r="AF1177" s="42">
        <f t="shared" si="401"/>
        <v>388.56152649216307</v>
      </c>
      <c r="AG1177" s="42">
        <f t="shared" si="402"/>
        <v>373.01906543247651</v>
      </c>
      <c r="AH1177" s="6">
        <f t="shared" si="403"/>
        <v>384.19199999999995</v>
      </c>
      <c r="AI1177" s="4">
        <v>27.1890460544668</v>
      </c>
      <c r="AJ1177" s="4">
        <f t="shared" si="411"/>
        <v>300.33904605446679</v>
      </c>
      <c r="AK1177" s="8">
        <f t="shared" si="404"/>
        <v>0.21072119466005082</v>
      </c>
      <c r="AL1177" s="8">
        <f t="shared" si="405"/>
        <v>442.91974662423479</v>
      </c>
      <c r="AM1177" s="8">
        <f t="shared" si="406"/>
        <v>3.6282020340659091</v>
      </c>
      <c r="AN1177" s="8">
        <f t="shared" si="407"/>
        <v>10.468130474717665</v>
      </c>
      <c r="AO1177" s="22">
        <f t="shared" si="408"/>
        <v>1.0555407146203163E-2</v>
      </c>
      <c r="AP1177" s="22">
        <f t="shared" si="409"/>
        <v>0.11672256253221311</v>
      </c>
      <c r="AQ1177" s="19">
        <f t="shared" si="412"/>
        <v>0.11672256253221311</v>
      </c>
      <c r="AX1177">
        <v>0.21012377500631091</v>
      </c>
      <c r="AY1177">
        <v>56.706896551724135</v>
      </c>
      <c r="AZ1177">
        <v>2.3627873563218391</v>
      </c>
      <c r="BA1177">
        <v>1.9138577586206897</v>
      </c>
      <c r="BB1177">
        <v>7.1293103448275854</v>
      </c>
      <c r="BC1177">
        <v>0.29705459770114939</v>
      </c>
      <c r="BD1177">
        <v>1.6168031609195403</v>
      </c>
      <c r="BE1177">
        <v>0.16168031609195405</v>
      </c>
      <c r="BF1177">
        <v>0</v>
      </c>
      <c r="BG1177">
        <v>27.09</v>
      </c>
      <c r="BH1177">
        <v>2.285029277739671</v>
      </c>
      <c r="BI1177">
        <v>3.5842087043473208</v>
      </c>
      <c r="BJ1177">
        <v>2.0419236988666687</v>
      </c>
      <c r="BK1177">
        <v>0.46819312549249814</v>
      </c>
      <c r="BL1177">
        <v>1.3005364597013837E-3</v>
      </c>
      <c r="BP1177" s="50">
        <f t="shared" si="413"/>
        <v>2.285713595173366</v>
      </c>
      <c r="BQ1177" s="50">
        <f t="shared" si="414"/>
        <v>6.4672126436781621E-2</v>
      </c>
      <c r="BR1177" s="50">
        <f t="shared" si="415"/>
        <v>0.4908928019556395</v>
      </c>
      <c r="BS1177" s="50">
        <f t="shared" si="416"/>
        <v>0.51747384273746311</v>
      </c>
      <c r="BT1177" s="50">
        <f t="shared" si="417"/>
        <v>1.363591116543443E-3</v>
      </c>
      <c r="BU1177" s="50">
        <f t="shared" si="417"/>
        <v>1.4374273409373977E-3</v>
      </c>
    </row>
    <row r="1178" spans="1:73" x14ac:dyDescent="0.25">
      <c r="A1178" s="21">
        <v>43739.563194444447</v>
      </c>
      <c r="B1178" s="17">
        <v>338271</v>
      </c>
      <c r="C1178" s="17">
        <v>13.4</v>
      </c>
      <c r="D1178" s="17">
        <v>29.7</v>
      </c>
      <c r="E1178" s="17">
        <v>657</v>
      </c>
      <c r="F1178" s="17">
        <v>73.260000000000005</v>
      </c>
      <c r="G1178" s="17">
        <v>-103</v>
      </c>
      <c r="H1178" s="17">
        <v>-20.53</v>
      </c>
      <c r="I1178" s="17">
        <v>33.770000000000003</v>
      </c>
      <c r="J1178" s="17">
        <v>306.89999999999998</v>
      </c>
      <c r="K1178" s="17">
        <v>583.79999999999995</v>
      </c>
      <c r="L1178" s="17">
        <v>-82.5</v>
      </c>
      <c r="M1178" s="17">
        <v>0.111</v>
      </c>
      <c r="N1178" s="17">
        <v>554</v>
      </c>
      <c r="O1178" s="17">
        <v>52.73</v>
      </c>
      <c r="P1178" s="17">
        <v>501.3</v>
      </c>
      <c r="Q1178" s="17">
        <v>400.1</v>
      </c>
      <c r="R1178" s="17">
        <v>482.6</v>
      </c>
      <c r="S1178" s="17">
        <v>26.98</v>
      </c>
      <c r="T1178" s="17">
        <v>58.05</v>
      </c>
      <c r="U1178" s="17">
        <v>1.7450000000000001</v>
      </c>
      <c r="V1178" s="17">
        <v>331</v>
      </c>
      <c r="W1178" s="17">
        <v>27.5</v>
      </c>
      <c r="X1178" s="17">
        <v>0.65400000000000003</v>
      </c>
      <c r="Y1178" s="17">
        <v>6.5392840000000003</v>
      </c>
      <c r="Z1178" s="7">
        <f t="shared" si="396"/>
        <v>27.240000000000002</v>
      </c>
      <c r="AA1178" s="7">
        <f t="shared" si="410"/>
        <v>300.39</v>
      </c>
      <c r="AB1178" s="2">
        <f t="shared" si="397"/>
        <v>532.17000000000007</v>
      </c>
      <c r="AC1178" s="42">
        <f t="shared" si="398"/>
        <v>3.5181882877383086</v>
      </c>
      <c r="AD1178" s="42">
        <f t="shared" si="399"/>
        <v>2.0423083010320879</v>
      </c>
      <c r="AE1178" s="42">
        <f t="shared" si="400"/>
        <v>0.84249391115660766</v>
      </c>
      <c r="AF1178" s="42">
        <f t="shared" si="401"/>
        <v>388.94815279925081</v>
      </c>
      <c r="AG1178" s="42">
        <f t="shared" si="402"/>
        <v>373.39022668728074</v>
      </c>
      <c r="AH1178" s="6">
        <f t="shared" si="403"/>
        <v>384.096</v>
      </c>
      <c r="AI1178" s="4">
        <v>26.813503938716298</v>
      </c>
      <c r="AJ1178" s="4">
        <f t="shared" si="411"/>
        <v>299.96350393871626</v>
      </c>
      <c r="AK1178" s="8">
        <f t="shared" si="404"/>
        <v>0.21103718160334875</v>
      </c>
      <c r="AL1178" s="8">
        <f t="shared" si="405"/>
        <v>440.57446030988416</v>
      </c>
      <c r="AM1178" s="8">
        <f t="shared" si="406"/>
        <v>3.397524834346322</v>
      </c>
      <c r="AN1178" s="8">
        <f t="shared" si="407"/>
        <v>-42.210271863703504</v>
      </c>
      <c r="AO1178" s="22">
        <f t="shared" si="408"/>
        <v>1.1791207133300494E-2</v>
      </c>
      <c r="AP1178" s="22">
        <f t="shared" si="409"/>
        <v>0.13038814068313853</v>
      </c>
      <c r="AQ1178" s="19">
        <f t="shared" si="412"/>
        <v>0.13038814068313853</v>
      </c>
      <c r="AX1178">
        <v>0.21173839090046323</v>
      </c>
      <c r="AY1178">
        <v>56.637931034482762</v>
      </c>
      <c r="AZ1178">
        <v>2.3599137931034484</v>
      </c>
      <c r="BA1178">
        <v>1.9115301724137934</v>
      </c>
      <c r="BB1178">
        <v>7.112068965517242</v>
      </c>
      <c r="BC1178">
        <v>0.29633620689655177</v>
      </c>
      <c r="BD1178">
        <v>1.6151939655172416</v>
      </c>
      <c r="BE1178">
        <v>0.16151939655172418</v>
      </c>
      <c r="BF1178">
        <v>0</v>
      </c>
      <c r="BG1178">
        <v>27.240000000000002</v>
      </c>
      <c r="BH1178">
        <v>2.0037065777164451</v>
      </c>
      <c r="BI1178">
        <v>3.6158495571320191</v>
      </c>
      <c r="BJ1178">
        <v>2.0990006679151367</v>
      </c>
      <c r="BK1178">
        <v>0.4653164436178055</v>
      </c>
      <c r="BL1178">
        <v>1.2925456767161265E-3</v>
      </c>
      <c r="BP1178" s="50">
        <f t="shared" si="413"/>
        <v>2.0043066450138314</v>
      </c>
      <c r="BQ1178" s="50">
        <f t="shared" si="414"/>
        <v>6.4607758620689668E-2</v>
      </c>
      <c r="BR1178" s="50">
        <f t="shared" si="415"/>
        <v>0.48528180385341863</v>
      </c>
      <c r="BS1178" s="50">
        <f t="shared" si="416"/>
        <v>0.5122878775754075</v>
      </c>
      <c r="BT1178" s="50">
        <f t="shared" si="417"/>
        <v>1.3480050107039405E-3</v>
      </c>
      <c r="BU1178" s="50">
        <f t="shared" si="417"/>
        <v>1.4230218821539098E-3</v>
      </c>
    </row>
    <row r="1179" spans="1:73" x14ac:dyDescent="0.25">
      <c r="A1179" s="21">
        <v>43739.563194444447</v>
      </c>
      <c r="B1179" s="17">
        <v>338272</v>
      </c>
      <c r="C1179" s="17">
        <v>13.4</v>
      </c>
      <c r="D1179" s="17">
        <v>29.71</v>
      </c>
      <c r="E1179" s="17">
        <v>656</v>
      </c>
      <c r="F1179" s="17">
        <v>72.95</v>
      </c>
      <c r="G1179" s="17">
        <v>-102.7</v>
      </c>
      <c r="H1179" s="17">
        <v>-19.920000000000002</v>
      </c>
      <c r="I1179" s="17">
        <v>33.75</v>
      </c>
      <c r="J1179" s="17">
        <v>306.89999999999998</v>
      </c>
      <c r="K1179" s="17">
        <v>583</v>
      </c>
      <c r="L1179" s="17">
        <v>-82.8</v>
      </c>
      <c r="M1179" s="17">
        <v>0.111</v>
      </c>
      <c r="N1179" s="17">
        <v>553.29999999999995</v>
      </c>
      <c r="O1179" s="17">
        <v>53.03</v>
      </c>
      <c r="P1179" s="17">
        <v>500.3</v>
      </c>
      <c r="Q1179" s="17">
        <v>400.3</v>
      </c>
      <c r="R1179" s="17">
        <v>483.1</v>
      </c>
      <c r="S1179" s="17">
        <v>26.96</v>
      </c>
      <c r="T1179" s="17">
        <v>57.56</v>
      </c>
      <c r="U1179" s="17">
        <v>0.96499999999999997</v>
      </c>
      <c r="V1179" s="17">
        <v>296</v>
      </c>
      <c r="W1179" s="17">
        <v>28.1</v>
      </c>
      <c r="X1179" s="17">
        <v>0.65300000000000002</v>
      </c>
      <c r="Y1179" s="17">
        <v>6.5289190000000001</v>
      </c>
      <c r="Z1179" s="7">
        <f t="shared" si="396"/>
        <v>27.53</v>
      </c>
      <c r="AA1179" s="7">
        <f t="shared" si="410"/>
        <v>300.67999999999995</v>
      </c>
      <c r="AB1179" s="2">
        <f t="shared" si="397"/>
        <v>531.36</v>
      </c>
      <c r="AC1179" s="42">
        <f t="shared" si="398"/>
        <v>3.6870022563344733</v>
      </c>
      <c r="AD1179" s="42">
        <f t="shared" si="399"/>
        <v>2.1222384987461229</v>
      </c>
      <c r="AE1179" s="42">
        <f t="shared" si="400"/>
        <v>0.84701493175945453</v>
      </c>
      <c r="AF1179" s="42">
        <f t="shared" si="401"/>
        <v>392.54756850982471</v>
      </c>
      <c r="AG1179" s="42">
        <f t="shared" si="402"/>
        <v>376.84566576943172</v>
      </c>
      <c r="AH1179" s="6">
        <f t="shared" si="403"/>
        <v>384.28800000000001</v>
      </c>
      <c r="AI1179" s="4">
        <v>27.5643306924656</v>
      </c>
      <c r="AJ1179" s="4">
        <f t="shared" si="411"/>
        <v>300.71433069246558</v>
      </c>
      <c r="AK1179" s="8">
        <f t="shared" si="404"/>
        <v>0.21164898511504207</v>
      </c>
      <c r="AL1179" s="8">
        <f t="shared" si="405"/>
        <v>445.12195830015435</v>
      </c>
      <c r="AM1179" s="8">
        <f t="shared" si="406"/>
        <v>2.5265539772583523</v>
      </c>
      <c r="AN1179" s="8">
        <f t="shared" si="407"/>
        <v>2.5266880653279196</v>
      </c>
      <c r="AO1179" s="22">
        <f t="shared" si="408"/>
        <v>1.0655064712747962E-2</v>
      </c>
      <c r="AP1179" s="22">
        <f t="shared" si="409"/>
        <v>0.1178245841199846</v>
      </c>
      <c r="AQ1179" s="19">
        <f t="shared" si="412"/>
        <v>0.1178245841199846</v>
      </c>
      <c r="AX1179">
        <v>0.21488957107694323</v>
      </c>
      <c r="AY1179">
        <v>56.551724137931039</v>
      </c>
      <c r="AZ1179">
        <v>2.3563218390804601</v>
      </c>
      <c r="BA1179">
        <v>1.9086206896551727</v>
      </c>
      <c r="BB1179">
        <v>7.1379310344827598</v>
      </c>
      <c r="BC1179">
        <v>0.29741379310344834</v>
      </c>
      <c r="BD1179">
        <v>1.6112068965517243</v>
      </c>
      <c r="BE1179">
        <v>0.16112068965517246</v>
      </c>
      <c r="BF1179">
        <v>0</v>
      </c>
      <c r="BG1179">
        <v>27.53</v>
      </c>
      <c r="BH1179">
        <v>1.108066961315971</v>
      </c>
      <c r="BI1179">
        <v>3.6777122471529808</v>
      </c>
      <c r="BJ1179">
        <v>2.116891169461256</v>
      </c>
      <c r="BK1179">
        <v>0.46128691779954328</v>
      </c>
      <c r="BL1179">
        <v>1.2813525494431758E-3</v>
      </c>
      <c r="BP1179" s="50">
        <f t="shared" si="413"/>
        <v>1.1083988036895971</v>
      </c>
      <c r="BQ1179" s="50">
        <f t="shared" si="414"/>
        <v>6.4448275862068971E-2</v>
      </c>
      <c r="BR1179" s="50">
        <f t="shared" si="415"/>
        <v>0.47263988551613195</v>
      </c>
      <c r="BS1179" s="50">
        <f t="shared" si="416"/>
        <v>0.50099700615117226</v>
      </c>
      <c r="BT1179" s="50">
        <f t="shared" si="417"/>
        <v>1.3128885708781444E-3</v>
      </c>
      <c r="BU1179" s="50">
        <f t="shared" si="417"/>
        <v>1.3916583504199229E-3</v>
      </c>
    </row>
    <row r="1180" spans="1:73" x14ac:dyDescent="0.25">
      <c r="A1180" s="21">
        <v>43739.563888888886</v>
      </c>
      <c r="B1180" s="17">
        <v>338273</v>
      </c>
      <c r="C1180" s="17">
        <v>13.4</v>
      </c>
      <c r="D1180" s="17">
        <v>29.71</v>
      </c>
      <c r="E1180" s="17">
        <v>655.4</v>
      </c>
      <c r="F1180" s="17">
        <v>72.680000000000007</v>
      </c>
      <c r="G1180" s="17">
        <v>-104.9</v>
      </c>
      <c r="H1180" s="17">
        <v>-20.02</v>
      </c>
      <c r="I1180" s="17">
        <v>33.74</v>
      </c>
      <c r="J1180" s="17">
        <v>306.89999999999998</v>
      </c>
      <c r="K1180" s="17">
        <v>582.70000000000005</v>
      </c>
      <c r="L1180" s="17">
        <v>-84.9</v>
      </c>
      <c r="M1180" s="17">
        <v>0.111</v>
      </c>
      <c r="N1180" s="17">
        <v>550.5</v>
      </c>
      <c r="O1180" s="17">
        <v>52.65</v>
      </c>
      <c r="P1180" s="17">
        <v>497.8</v>
      </c>
      <c r="Q1180" s="17">
        <v>398</v>
      </c>
      <c r="R1180" s="17">
        <v>482.9</v>
      </c>
      <c r="S1180" s="17">
        <v>26.95</v>
      </c>
      <c r="T1180" s="17">
        <v>59.91</v>
      </c>
      <c r="U1180" s="17">
        <v>0.7</v>
      </c>
      <c r="V1180" s="17">
        <v>246.5</v>
      </c>
      <c r="W1180" s="17">
        <v>28.35</v>
      </c>
      <c r="X1180" s="17">
        <v>0.65200000000000002</v>
      </c>
      <c r="Y1180" s="17">
        <v>6.5160229999999997</v>
      </c>
      <c r="Z1180" s="7">
        <f t="shared" si="396"/>
        <v>27.65</v>
      </c>
      <c r="AA1180" s="7">
        <f t="shared" si="410"/>
        <v>300.79999999999995</v>
      </c>
      <c r="AB1180" s="2">
        <f t="shared" si="397"/>
        <v>530.87400000000002</v>
      </c>
      <c r="AC1180" s="42">
        <f t="shared" si="398"/>
        <v>3.7956022348512506</v>
      </c>
      <c r="AD1180" s="42">
        <f t="shared" si="399"/>
        <v>2.2739452988993842</v>
      </c>
      <c r="AE1180" s="42">
        <f t="shared" si="400"/>
        <v>0.8553704814863704</v>
      </c>
      <c r="AF1180" s="42">
        <f t="shared" si="401"/>
        <v>397.05314962392845</v>
      </c>
      <c r="AG1180" s="42">
        <f t="shared" si="402"/>
        <v>381.17102363897129</v>
      </c>
      <c r="AH1180" s="6">
        <f t="shared" si="403"/>
        <v>382.08</v>
      </c>
      <c r="AI1180" s="4">
        <v>28.024351334701301</v>
      </c>
      <c r="AJ1180" s="4">
        <f t="shared" si="411"/>
        <v>301.17435133470127</v>
      </c>
      <c r="AK1180" s="8">
        <f t="shared" si="404"/>
        <v>0.21190249065985572</v>
      </c>
      <c r="AL1180" s="8">
        <f t="shared" si="405"/>
        <v>447.93173576788888</v>
      </c>
      <c r="AM1180" s="8">
        <f t="shared" si="406"/>
        <v>2.1518596608515157</v>
      </c>
      <c r="AN1180" s="8">
        <f t="shared" si="407"/>
        <v>23.465716247457777</v>
      </c>
      <c r="AO1180" s="22">
        <f t="shared" si="408"/>
        <v>1.0053034382582262E-2</v>
      </c>
      <c r="AP1180" s="22">
        <f t="shared" si="409"/>
        <v>0.11116728309068877</v>
      </c>
      <c r="AQ1180" s="19">
        <f t="shared" si="412"/>
        <v>0.11116728309068877</v>
      </c>
      <c r="AX1180">
        <v>0.21620498907075034</v>
      </c>
      <c r="AY1180">
        <v>56.5</v>
      </c>
      <c r="AZ1180">
        <v>2.3541666666666665</v>
      </c>
      <c r="BA1180">
        <v>1.9068750000000001</v>
      </c>
      <c r="BB1180">
        <v>7.3189655172413772</v>
      </c>
      <c r="BC1180">
        <v>0.30495689655172403</v>
      </c>
      <c r="BD1180">
        <v>1.6019181034482761</v>
      </c>
      <c r="BE1180">
        <v>0.16019181034482763</v>
      </c>
      <c r="BF1180">
        <v>0</v>
      </c>
      <c r="BG1180">
        <v>27.65</v>
      </c>
      <c r="BH1180">
        <v>0.80377914292350228</v>
      </c>
      <c r="BI1180">
        <v>3.70357893260018</v>
      </c>
      <c r="BJ1180">
        <v>2.2188141385207678</v>
      </c>
      <c r="BK1180">
        <v>0.45535899269361674</v>
      </c>
      <c r="BL1180">
        <v>1.264886090815602E-3</v>
      </c>
      <c r="BP1180" s="50">
        <f t="shared" si="413"/>
        <v>0.80401985759867145</v>
      </c>
      <c r="BQ1180" s="50">
        <f t="shared" si="414"/>
        <v>6.4076724137931043E-2</v>
      </c>
      <c r="BR1180" s="50">
        <f t="shared" si="415"/>
        <v>0.46358530482538163</v>
      </c>
      <c r="BS1180" s="50">
        <f t="shared" si="416"/>
        <v>0.49229070894450094</v>
      </c>
      <c r="BT1180" s="50">
        <f t="shared" si="417"/>
        <v>1.2877369578482823E-3</v>
      </c>
      <c r="BU1180" s="50">
        <f t="shared" si="417"/>
        <v>1.3674741915125025E-3</v>
      </c>
    </row>
    <row r="1181" spans="1:73" x14ac:dyDescent="0.25">
      <c r="A1181" s="21">
        <v>43739.563888888886</v>
      </c>
      <c r="B1181" s="17">
        <v>338274</v>
      </c>
      <c r="C1181" s="17">
        <v>13.4</v>
      </c>
      <c r="D1181" s="17">
        <v>29.72</v>
      </c>
      <c r="E1181" s="17">
        <v>654.6</v>
      </c>
      <c r="F1181" s="17">
        <v>73</v>
      </c>
      <c r="G1181" s="17">
        <v>-104.8</v>
      </c>
      <c r="H1181" s="17">
        <v>-20.64</v>
      </c>
      <c r="I1181" s="17">
        <v>33.729999999999997</v>
      </c>
      <c r="J1181" s="17">
        <v>306.89999999999998</v>
      </c>
      <c r="K1181" s="17">
        <v>581.6</v>
      </c>
      <c r="L1181" s="17">
        <v>-84.1</v>
      </c>
      <c r="M1181" s="17">
        <v>0.112</v>
      </c>
      <c r="N1181" s="17">
        <v>549.79999999999995</v>
      </c>
      <c r="O1181" s="17">
        <v>52.36</v>
      </c>
      <c r="P1181" s="17">
        <v>497.4</v>
      </c>
      <c r="Q1181" s="17">
        <v>398.1</v>
      </c>
      <c r="R1181" s="17">
        <v>482.3</v>
      </c>
      <c r="S1181" s="17">
        <v>26.94</v>
      </c>
      <c r="T1181" s="17">
        <v>56.49</v>
      </c>
      <c r="U1181" s="17">
        <v>1.31</v>
      </c>
      <c r="V1181" s="17">
        <v>287</v>
      </c>
      <c r="W1181" s="17">
        <v>27.4</v>
      </c>
      <c r="X1181" s="17">
        <v>0.65200000000000002</v>
      </c>
      <c r="Y1181" s="17">
        <v>6.5156460000000003</v>
      </c>
      <c r="Z1181" s="7">
        <f t="shared" si="396"/>
        <v>27.17</v>
      </c>
      <c r="AA1181" s="7">
        <f t="shared" si="410"/>
        <v>300.32</v>
      </c>
      <c r="AB1181" s="2">
        <f t="shared" si="397"/>
        <v>530.226</v>
      </c>
      <c r="AC1181" s="42">
        <f t="shared" si="398"/>
        <v>3.6566188084345508</v>
      </c>
      <c r="AD1181" s="42">
        <f t="shared" si="399"/>
        <v>2.0656239648846779</v>
      </c>
      <c r="AE1181" s="42">
        <f t="shared" si="400"/>
        <v>0.84389075493082744</v>
      </c>
      <c r="AF1181" s="42">
        <f t="shared" si="401"/>
        <v>389.23000255217926</v>
      </c>
      <c r="AG1181" s="42">
        <f t="shared" si="402"/>
        <v>373.66080245009209</v>
      </c>
      <c r="AH1181" s="6">
        <f t="shared" si="403"/>
        <v>382.17599999999999</v>
      </c>
      <c r="AI1181" s="4">
        <v>27.401690731436702</v>
      </c>
      <c r="AJ1181" s="4">
        <f t="shared" si="411"/>
        <v>300.55169073143668</v>
      </c>
      <c r="AK1181" s="8">
        <f t="shared" si="404"/>
        <v>0.21088968174801859</v>
      </c>
      <c r="AL1181" s="8">
        <f t="shared" si="405"/>
        <v>444.20670824067889</v>
      </c>
      <c r="AM1181" s="8">
        <f t="shared" si="406"/>
        <v>2.9437476114639991</v>
      </c>
      <c r="AN1181" s="8">
        <f t="shared" si="407"/>
        <v>19.867797155532095</v>
      </c>
      <c r="AO1181" s="22">
        <f t="shared" si="408"/>
        <v>1.0207190310006456E-2</v>
      </c>
      <c r="AP1181" s="22">
        <f t="shared" si="409"/>
        <v>0.11287195204653801</v>
      </c>
      <c r="AQ1181" s="19">
        <f t="shared" si="412"/>
        <v>0.11287195204653801</v>
      </c>
      <c r="AX1181">
        <v>0.21098361016018174</v>
      </c>
      <c r="AY1181">
        <v>56.431034482758626</v>
      </c>
      <c r="AZ1181">
        <v>2.3512931034482762</v>
      </c>
      <c r="BA1181">
        <v>1.904547413793104</v>
      </c>
      <c r="BB1181">
        <v>7.2586206896551717</v>
      </c>
      <c r="BC1181">
        <v>0.30244252873563215</v>
      </c>
      <c r="BD1181">
        <v>1.602104885057472</v>
      </c>
      <c r="BE1181">
        <v>0.16021048850574721</v>
      </c>
      <c r="BF1181">
        <v>0</v>
      </c>
      <c r="BG1181">
        <v>27.17</v>
      </c>
      <c r="BH1181">
        <v>1.5042152531854116</v>
      </c>
      <c r="BI1181">
        <v>3.6010536829431099</v>
      </c>
      <c r="BJ1181">
        <v>2.0342352254945628</v>
      </c>
      <c r="BK1181">
        <v>0.46067974647128601</v>
      </c>
      <c r="BL1181">
        <v>1.2796659624202389E-3</v>
      </c>
      <c r="BP1181" s="50">
        <f t="shared" si="413"/>
        <v>1.5046657335060853</v>
      </c>
      <c r="BQ1181" s="50">
        <f t="shared" si="414"/>
        <v>6.4084195402298885E-2</v>
      </c>
      <c r="BR1181" s="50">
        <f t="shared" si="415"/>
        <v>0.47594855346140796</v>
      </c>
      <c r="BS1181" s="50">
        <f t="shared" si="416"/>
        <v>0.50341202492930037</v>
      </c>
      <c r="BT1181" s="50">
        <f t="shared" si="417"/>
        <v>1.3220793151705777E-3</v>
      </c>
      <c r="BU1181" s="50">
        <f t="shared" si="417"/>
        <v>1.3983667359147233E-3</v>
      </c>
    </row>
    <row r="1182" spans="1:73" x14ac:dyDescent="0.25">
      <c r="A1182" s="21">
        <v>43739.563888888886</v>
      </c>
      <c r="B1182" s="17">
        <v>338275</v>
      </c>
      <c r="C1182" s="17">
        <v>13.4</v>
      </c>
      <c r="D1182" s="17">
        <v>29.72</v>
      </c>
      <c r="E1182" s="17">
        <v>654</v>
      </c>
      <c r="F1182" s="17">
        <v>72.540000000000006</v>
      </c>
      <c r="G1182" s="17">
        <v>-105.5</v>
      </c>
      <c r="H1182" s="17">
        <v>-21.56</v>
      </c>
      <c r="I1182" s="17">
        <v>33.729999999999997</v>
      </c>
      <c r="J1182" s="17">
        <v>306.89999999999998</v>
      </c>
      <c r="K1182" s="17">
        <v>581.5</v>
      </c>
      <c r="L1182" s="17">
        <v>-84</v>
      </c>
      <c r="M1182" s="17">
        <v>0.111</v>
      </c>
      <c r="N1182" s="17">
        <v>548.5</v>
      </c>
      <c r="O1182" s="17">
        <v>50.98</v>
      </c>
      <c r="P1182" s="17">
        <v>497.5</v>
      </c>
      <c r="Q1182" s="17">
        <v>397.3</v>
      </c>
      <c r="R1182" s="17">
        <v>481.3</v>
      </c>
      <c r="S1182" s="17">
        <v>26.93</v>
      </c>
      <c r="T1182" s="17">
        <v>58.1</v>
      </c>
      <c r="U1182" s="17">
        <v>0.755</v>
      </c>
      <c r="V1182" s="17">
        <v>281</v>
      </c>
      <c r="W1182" s="17">
        <v>27.85</v>
      </c>
      <c r="X1182" s="17">
        <v>0.65100000000000002</v>
      </c>
      <c r="Y1182" s="17">
        <v>6.5055889999999996</v>
      </c>
      <c r="Z1182" s="7">
        <f t="shared" si="396"/>
        <v>27.39</v>
      </c>
      <c r="AA1182" s="7">
        <f t="shared" si="410"/>
        <v>300.53999999999996</v>
      </c>
      <c r="AB1182" s="2">
        <f t="shared" si="397"/>
        <v>529.74</v>
      </c>
      <c r="AC1182" s="42">
        <f t="shared" si="398"/>
        <v>3.4439604676363285</v>
      </c>
      <c r="AD1182" s="42">
        <f t="shared" si="399"/>
        <v>2.0009410316967067</v>
      </c>
      <c r="AE1182" s="42">
        <f t="shared" si="400"/>
        <v>0.83997222186006781</v>
      </c>
      <c r="AF1182" s="42">
        <f t="shared" si="401"/>
        <v>388.55912388924514</v>
      </c>
      <c r="AG1182" s="42">
        <f t="shared" si="402"/>
        <v>373.01675893367531</v>
      </c>
      <c r="AH1182" s="6">
        <f t="shared" si="403"/>
        <v>381.40800000000002</v>
      </c>
      <c r="AI1182" s="4">
        <v>26.4988805075984</v>
      </c>
      <c r="AJ1182" s="4">
        <f t="shared" si="411"/>
        <v>299.64888050759839</v>
      </c>
      <c r="AK1182" s="8">
        <f t="shared" si="404"/>
        <v>0.21135348428097608</v>
      </c>
      <c r="AL1182" s="8">
        <f t="shared" si="405"/>
        <v>438.59587617385756</v>
      </c>
      <c r="AM1182" s="8">
        <f t="shared" si="406"/>
        <v>2.2347986486482401</v>
      </c>
      <c r="AN1182" s="8">
        <f t="shared" si="407"/>
        <v>-58.01159792755341</v>
      </c>
      <c r="AO1182" s="22">
        <f t="shared" si="408"/>
        <v>1.2079484182230024E-2</v>
      </c>
      <c r="AP1182" s="22">
        <f t="shared" si="409"/>
        <v>0.13357593205908586</v>
      </c>
      <c r="AQ1182" s="19">
        <f t="shared" si="412"/>
        <v>0.13357593205908586</v>
      </c>
      <c r="AX1182">
        <v>0.21336342544410367</v>
      </c>
      <c r="AY1182">
        <v>56.379310344827587</v>
      </c>
      <c r="AZ1182">
        <v>2.3491379310344827</v>
      </c>
      <c r="BA1182">
        <v>1.9028017241379311</v>
      </c>
      <c r="BB1182">
        <v>7.2413793103448274</v>
      </c>
      <c r="BC1182">
        <v>0.30172413793103448</v>
      </c>
      <c r="BD1182">
        <v>1.6010775862068967</v>
      </c>
      <c r="BE1182">
        <v>0.16010775862068968</v>
      </c>
      <c r="BF1182">
        <v>0</v>
      </c>
      <c r="BG1182">
        <v>27.39</v>
      </c>
      <c r="BH1182">
        <v>0.86693321843892035</v>
      </c>
      <c r="BI1182">
        <v>3.6477333931764027</v>
      </c>
      <c r="BJ1182">
        <v>2.1193331014354899</v>
      </c>
      <c r="BK1182">
        <v>0.45533158831116732</v>
      </c>
      <c r="BL1182">
        <v>1.2648099675310203E-3</v>
      </c>
      <c r="BP1182" s="50">
        <f t="shared" si="413"/>
        <v>0.86719284640999572</v>
      </c>
      <c r="BQ1182" s="50">
        <f t="shared" si="414"/>
        <v>6.4043103448275865E-2</v>
      </c>
      <c r="BR1182" s="50">
        <f t="shared" si="415"/>
        <v>0.46425952656675273</v>
      </c>
      <c r="BS1182" s="50">
        <f t="shared" si="416"/>
        <v>0.49274985066570831</v>
      </c>
      <c r="BT1182" s="50">
        <f t="shared" si="417"/>
        <v>1.2896097960187576E-3</v>
      </c>
      <c r="BU1182" s="50">
        <f t="shared" si="417"/>
        <v>1.3687495851825231E-3</v>
      </c>
    </row>
    <row r="1183" spans="1:73" x14ac:dyDescent="0.25">
      <c r="A1183" s="21">
        <v>43739.563888888886</v>
      </c>
      <c r="B1183" s="17">
        <v>338276</v>
      </c>
      <c r="C1183" s="17">
        <v>13.39</v>
      </c>
      <c r="D1183" s="17">
        <v>29.72</v>
      </c>
      <c r="E1183" s="17">
        <v>653.79999999999995</v>
      </c>
      <c r="F1183" s="17">
        <v>72.44</v>
      </c>
      <c r="G1183" s="17">
        <v>-105</v>
      </c>
      <c r="H1183" s="17">
        <v>-21.16</v>
      </c>
      <c r="I1183" s="17">
        <v>33.729999999999997</v>
      </c>
      <c r="J1183" s="17">
        <v>306.89999999999998</v>
      </c>
      <c r="K1183" s="17">
        <v>581.29999999999995</v>
      </c>
      <c r="L1183" s="17">
        <v>-83.9</v>
      </c>
      <c r="M1183" s="17">
        <v>0.111</v>
      </c>
      <c r="N1183" s="17">
        <v>548.79999999999995</v>
      </c>
      <c r="O1183" s="17">
        <v>51.28</v>
      </c>
      <c r="P1183" s="17">
        <v>497.5</v>
      </c>
      <c r="Q1183" s="17">
        <v>397.9</v>
      </c>
      <c r="R1183" s="17">
        <v>481.7</v>
      </c>
      <c r="S1183" s="17">
        <v>26.92</v>
      </c>
      <c r="T1183" s="17">
        <v>57.63</v>
      </c>
      <c r="U1183" s="17">
        <v>1.865</v>
      </c>
      <c r="V1183" s="17">
        <v>319</v>
      </c>
      <c r="W1183" s="17">
        <v>27.5</v>
      </c>
      <c r="X1183" s="17">
        <v>0.65100000000000002</v>
      </c>
      <c r="Y1183" s="17">
        <v>6.5059110000000002</v>
      </c>
      <c r="Z1183" s="7">
        <f t="shared" si="396"/>
        <v>27.21</v>
      </c>
      <c r="AA1183" s="7">
        <f t="shared" si="410"/>
        <v>300.35999999999996</v>
      </c>
      <c r="AB1183" s="2">
        <f t="shared" si="397"/>
        <v>529.57799999999997</v>
      </c>
      <c r="AC1183" s="42">
        <f t="shared" si="398"/>
        <v>3.6996095509759961</v>
      </c>
      <c r="AD1183" s="42">
        <f t="shared" si="399"/>
        <v>2.1320849842274665</v>
      </c>
      <c r="AE1183" s="42">
        <f t="shared" si="400"/>
        <v>0.84770485872889589</v>
      </c>
      <c r="AF1183" s="42">
        <f t="shared" si="401"/>
        <v>391.19753890203918</v>
      </c>
      <c r="AG1183" s="42">
        <f t="shared" si="402"/>
        <v>375.54963734595759</v>
      </c>
      <c r="AH1183" s="6">
        <f t="shared" si="403"/>
        <v>381.98399999999998</v>
      </c>
      <c r="AI1183" s="4">
        <v>27.585780652759802</v>
      </c>
      <c r="AJ1183" s="4">
        <f t="shared" si="411"/>
        <v>300.73578065275979</v>
      </c>
      <c r="AK1183" s="8">
        <f t="shared" si="404"/>
        <v>0.21097395896098789</v>
      </c>
      <c r="AL1183" s="8">
        <f t="shared" si="405"/>
        <v>445.32875299705586</v>
      </c>
      <c r="AM1183" s="8">
        <f t="shared" si="406"/>
        <v>3.5124030235723231</v>
      </c>
      <c r="AN1183" s="8">
        <f t="shared" si="407"/>
        <v>38.448486030778511</v>
      </c>
      <c r="AO1183" s="22">
        <f t="shared" si="408"/>
        <v>9.7394884755448875E-3</v>
      </c>
      <c r="AP1183" s="22">
        <f t="shared" si="409"/>
        <v>0.10770006659832884</v>
      </c>
      <c r="AQ1183" s="19">
        <f t="shared" si="412"/>
        <v>0.10770006659832884</v>
      </c>
      <c r="AX1183">
        <v>0.21141463592372362</v>
      </c>
      <c r="AY1183">
        <v>56.362068965517238</v>
      </c>
      <c r="AZ1183">
        <v>2.3484195402298851</v>
      </c>
      <c r="BA1183">
        <v>1.902219827586207</v>
      </c>
      <c r="BB1183">
        <v>7.224137931034484</v>
      </c>
      <c r="BC1183">
        <v>0.30100574712643685</v>
      </c>
      <c r="BD1183">
        <v>1.6012140804597701</v>
      </c>
      <c r="BE1183">
        <v>0.16012140804597702</v>
      </c>
      <c r="BF1183">
        <v>0</v>
      </c>
      <c r="BG1183">
        <v>27.21</v>
      </c>
      <c r="BH1183">
        <v>2.1414972879319025</v>
      </c>
      <c r="BI1183">
        <v>3.6095019979131737</v>
      </c>
      <c r="BJ1183">
        <v>2.0801560013973623</v>
      </c>
      <c r="BK1183">
        <v>0.46334591716684009</v>
      </c>
      <c r="BL1183">
        <v>1.2870719921301112E-3</v>
      </c>
      <c r="BP1183" s="50">
        <f t="shared" si="413"/>
        <v>2.1421386206021746</v>
      </c>
      <c r="BQ1183" s="50">
        <f t="shared" si="414"/>
        <v>6.4048563218390808E-2</v>
      </c>
      <c r="BR1183" s="50">
        <f t="shared" si="415"/>
        <v>0.48446673006001589</v>
      </c>
      <c r="BS1183" s="50">
        <f t="shared" si="416"/>
        <v>0.5110377451407474</v>
      </c>
      <c r="BT1183" s="50">
        <f t="shared" si="417"/>
        <v>1.3457409168333774E-3</v>
      </c>
      <c r="BU1183" s="50">
        <f t="shared" si="417"/>
        <v>1.4195492920576315E-3</v>
      </c>
    </row>
    <row r="1184" spans="1:73" x14ac:dyDescent="0.25">
      <c r="A1184" s="21">
        <v>43739.563888888886</v>
      </c>
      <c r="B1184" s="17">
        <v>338277</v>
      </c>
      <c r="C1184" s="17">
        <v>13.4</v>
      </c>
      <c r="D1184" s="17">
        <v>29.73</v>
      </c>
      <c r="E1184" s="17">
        <v>655.20000000000005</v>
      </c>
      <c r="F1184" s="17">
        <v>73.42</v>
      </c>
      <c r="G1184" s="17">
        <v>-104.1</v>
      </c>
      <c r="H1184" s="17">
        <v>-21.18</v>
      </c>
      <c r="I1184" s="17">
        <v>33.72</v>
      </c>
      <c r="J1184" s="17">
        <v>306.89999999999998</v>
      </c>
      <c r="K1184" s="17">
        <v>581.79999999999995</v>
      </c>
      <c r="L1184" s="17">
        <v>-82.9</v>
      </c>
      <c r="M1184" s="17">
        <v>0.112</v>
      </c>
      <c r="N1184" s="17">
        <v>551.20000000000005</v>
      </c>
      <c r="O1184" s="17">
        <v>52.23</v>
      </c>
      <c r="P1184" s="17">
        <v>498.9</v>
      </c>
      <c r="Q1184" s="17">
        <v>398.8</v>
      </c>
      <c r="R1184" s="17">
        <v>481.6</v>
      </c>
      <c r="S1184" s="17">
        <v>26.91</v>
      </c>
      <c r="T1184" s="17">
        <v>57.1</v>
      </c>
      <c r="U1184" s="17">
        <v>1.59</v>
      </c>
      <c r="V1184" s="17">
        <v>339</v>
      </c>
      <c r="W1184" s="17">
        <v>26.8</v>
      </c>
      <c r="X1184" s="17">
        <v>0.65200000000000002</v>
      </c>
      <c r="Y1184" s="17">
        <v>6.5195179999999997</v>
      </c>
      <c r="Z1184" s="7">
        <f t="shared" si="396"/>
        <v>26.855</v>
      </c>
      <c r="AA1184" s="7">
        <f t="shared" si="410"/>
        <v>300.005</v>
      </c>
      <c r="AB1184" s="2">
        <f t="shared" si="397"/>
        <v>530.7120000000001</v>
      </c>
      <c r="AC1184" s="42">
        <f t="shared" si="398"/>
        <v>3.7081625518997687</v>
      </c>
      <c r="AD1184" s="42">
        <f t="shared" si="399"/>
        <v>2.117360817134768</v>
      </c>
      <c r="AE1184" s="42">
        <f t="shared" si="400"/>
        <v>0.84700844242452777</v>
      </c>
      <c r="AF1184" s="42">
        <f t="shared" si="401"/>
        <v>389.03150170515289</v>
      </c>
      <c r="AG1184" s="42">
        <f t="shared" si="402"/>
        <v>373.47024163694675</v>
      </c>
      <c r="AH1184" s="6">
        <f t="shared" si="403"/>
        <v>382.84800000000001</v>
      </c>
      <c r="AI1184" s="4">
        <v>27.586682431835602</v>
      </c>
      <c r="AJ1184" s="4">
        <f t="shared" si="411"/>
        <v>300.73668243183556</v>
      </c>
      <c r="AK1184" s="8">
        <f t="shared" si="404"/>
        <v>0.21022678287343041</v>
      </c>
      <c r="AL1184" s="8">
        <f t="shared" si="405"/>
        <v>445.40934858468921</v>
      </c>
      <c r="AM1184" s="8">
        <f t="shared" si="406"/>
        <v>3.2431234944109053</v>
      </c>
      <c r="AN1184" s="8">
        <f t="shared" si="407"/>
        <v>69.12363981194261</v>
      </c>
      <c r="AO1184" s="22">
        <f t="shared" si="408"/>
        <v>9.0847532111948976E-3</v>
      </c>
      <c r="AP1184" s="22">
        <f t="shared" si="409"/>
        <v>0.10045995006122053</v>
      </c>
      <c r="AQ1184" s="19">
        <f t="shared" si="412"/>
        <v>0.10045995006122053</v>
      </c>
      <c r="AX1184">
        <v>0.20761503109848203</v>
      </c>
      <c r="AY1184">
        <v>56.482758620689658</v>
      </c>
      <c r="AZ1184">
        <v>2.353448275862069</v>
      </c>
      <c r="BA1184">
        <v>1.906293103448276</v>
      </c>
      <c r="BB1184">
        <v>7.1379310344827598</v>
      </c>
      <c r="BC1184">
        <v>0.29741379310344834</v>
      </c>
      <c r="BD1184">
        <v>1.6088793103448276</v>
      </c>
      <c r="BE1184">
        <v>0.16088793103448276</v>
      </c>
      <c r="BF1184">
        <v>0</v>
      </c>
      <c r="BG1184">
        <v>26.855</v>
      </c>
      <c r="BH1184">
        <v>1.8257269103548124</v>
      </c>
      <c r="BI1184">
        <v>3.5351228427369521</v>
      </c>
      <c r="BJ1184">
        <v>2.0185551432027999</v>
      </c>
      <c r="BK1184">
        <v>0.46111977356297923</v>
      </c>
      <c r="BL1184">
        <v>1.2808882598971645E-3</v>
      </c>
      <c r="BP1184" s="50">
        <f t="shared" si="413"/>
        <v>1.8262736765455538</v>
      </c>
      <c r="BQ1184" s="50">
        <f t="shared" si="414"/>
        <v>6.4355172413793099E-2</v>
      </c>
      <c r="BR1184" s="50">
        <f t="shared" si="415"/>
        <v>0.47956180590927378</v>
      </c>
      <c r="BS1184" s="50">
        <f t="shared" si="416"/>
        <v>0.50654408779885962</v>
      </c>
      <c r="BT1184" s="50">
        <f t="shared" si="417"/>
        <v>1.3321161275257605E-3</v>
      </c>
      <c r="BU1184" s="50">
        <f t="shared" si="417"/>
        <v>1.4070669105523878E-3</v>
      </c>
    </row>
    <row r="1185" spans="1:73" x14ac:dyDescent="0.25">
      <c r="A1185" s="21">
        <v>43739.563888888886</v>
      </c>
      <c r="B1185" s="17">
        <v>338278</v>
      </c>
      <c r="C1185" s="17">
        <v>13.4</v>
      </c>
      <c r="D1185" s="17">
        <v>29.73</v>
      </c>
      <c r="E1185" s="17">
        <v>655.29999999999995</v>
      </c>
      <c r="F1185" s="17">
        <v>73.040000000000006</v>
      </c>
      <c r="G1185" s="17">
        <v>-104.2</v>
      </c>
      <c r="H1185" s="17">
        <v>-21.46</v>
      </c>
      <c r="I1185" s="17">
        <v>33.700000000000003</v>
      </c>
      <c r="J1185" s="17">
        <v>306.8</v>
      </c>
      <c r="K1185" s="17">
        <v>582.29999999999995</v>
      </c>
      <c r="L1185" s="17">
        <v>-82.7</v>
      </c>
      <c r="M1185" s="17">
        <v>0.111</v>
      </c>
      <c r="N1185" s="17">
        <v>551.20000000000005</v>
      </c>
      <c r="O1185" s="17">
        <v>51.58</v>
      </c>
      <c r="P1185" s="17">
        <v>499.6</v>
      </c>
      <c r="Q1185" s="17">
        <v>398.5</v>
      </c>
      <c r="R1185" s="17">
        <v>481.2</v>
      </c>
      <c r="S1185" s="17">
        <v>26.9</v>
      </c>
      <c r="T1185" s="17">
        <v>57.03</v>
      </c>
      <c r="U1185" s="17">
        <v>1.39</v>
      </c>
      <c r="V1185" s="17">
        <v>329</v>
      </c>
      <c r="W1185" s="17">
        <v>27.4</v>
      </c>
      <c r="X1185" s="17">
        <v>0.65200000000000002</v>
      </c>
      <c r="Y1185" s="17">
        <v>6.5188240000000004</v>
      </c>
      <c r="Z1185" s="7">
        <f t="shared" si="396"/>
        <v>27.15</v>
      </c>
      <c r="AA1185" s="7">
        <f t="shared" si="410"/>
        <v>300.29999999999995</v>
      </c>
      <c r="AB1185" s="2">
        <f t="shared" si="397"/>
        <v>530.79300000000001</v>
      </c>
      <c r="AC1185" s="42">
        <f t="shared" si="398"/>
        <v>3.5575888664115456</v>
      </c>
      <c r="AD1185" s="42">
        <f t="shared" si="399"/>
        <v>2.0288929305145045</v>
      </c>
      <c r="AE1185" s="42">
        <f t="shared" si="400"/>
        <v>0.84173636442871191</v>
      </c>
      <c r="AF1185" s="42">
        <f t="shared" si="401"/>
        <v>388.13291818382311</v>
      </c>
      <c r="AG1185" s="42">
        <f t="shared" si="402"/>
        <v>372.60760145647015</v>
      </c>
      <c r="AH1185" s="6">
        <f t="shared" si="403"/>
        <v>382.56</v>
      </c>
      <c r="AI1185" s="4">
        <v>26.976588627636701</v>
      </c>
      <c r="AJ1185" s="4">
        <f t="shared" si="411"/>
        <v>300.12658862763669</v>
      </c>
      <c r="AK1185" s="8">
        <f t="shared" si="404"/>
        <v>0.21084755155934079</v>
      </c>
      <c r="AL1185" s="8">
        <f t="shared" si="405"/>
        <v>441.60035318702671</v>
      </c>
      <c r="AM1185" s="8">
        <f t="shared" si="406"/>
        <v>3.0323011064206664</v>
      </c>
      <c r="AN1185" s="8">
        <f t="shared" si="407"/>
        <v>-15.317588006725096</v>
      </c>
      <c r="AO1185" s="22">
        <f t="shared" si="408"/>
        <v>1.108925649438003E-2</v>
      </c>
      <c r="AP1185" s="22">
        <f t="shared" si="409"/>
        <v>0.12262591264104993</v>
      </c>
      <c r="AQ1185" s="19">
        <f t="shared" si="412"/>
        <v>0.12262591264104993</v>
      </c>
      <c r="AX1185">
        <v>0.21076837451295097</v>
      </c>
      <c r="AY1185">
        <v>56.491379310344826</v>
      </c>
      <c r="AZ1185">
        <v>2.3538074712643677</v>
      </c>
      <c r="BA1185">
        <v>1.9065840517241379</v>
      </c>
      <c r="BB1185">
        <v>7.1293103448275854</v>
      </c>
      <c r="BC1185">
        <v>0.29705459770114939</v>
      </c>
      <c r="BD1185">
        <v>1.6095294540229885</v>
      </c>
      <c r="BE1185">
        <v>0.16095294540229887</v>
      </c>
      <c r="BF1185">
        <v>0</v>
      </c>
      <c r="BG1185">
        <v>27.15</v>
      </c>
      <c r="BH1185">
        <v>1.5960757266623831</v>
      </c>
      <c r="BI1185">
        <v>3.5968359874169704</v>
      </c>
      <c r="BJ1185">
        <v>2.0512755636238982</v>
      </c>
      <c r="BK1185">
        <v>0.46225567579748639</v>
      </c>
      <c r="BL1185">
        <v>1.2840435438819066E-3</v>
      </c>
      <c r="BP1185" s="50">
        <f t="shared" si="413"/>
        <v>1.5965537172316475</v>
      </c>
      <c r="BQ1185" s="50">
        <f t="shared" si="414"/>
        <v>6.4381178160919539E-2</v>
      </c>
      <c r="BR1185" s="50">
        <f t="shared" si="415"/>
        <v>0.47844494757650213</v>
      </c>
      <c r="BS1185" s="50">
        <f t="shared" si="416"/>
        <v>0.50589384505864432</v>
      </c>
      <c r="BT1185" s="50">
        <f t="shared" si="417"/>
        <v>1.3290137432680614E-3</v>
      </c>
      <c r="BU1185" s="50">
        <f t="shared" si="417"/>
        <v>1.4052606807184564E-3</v>
      </c>
    </row>
    <row r="1186" spans="1:73" x14ac:dyDescent="0.25">
      <c r="A1186" s="21">
        <v>43739.564583333333</v>
      </c>
      <c r="B1186" s="17">
        <v>338279</v>
      </c>
      <c r="C1186" s="17">
        <v>13.4</v>
      </c>
      <c r="D1186" s="17">
        <v>29.73</v>
      </c>
      <c r="E1186" s="17">
        <v>655.1</v>
      </c>
      <c r="F1186" s="17">
        <v>72.650000000000006</v>
      </c>
      <c r="G1186" s="17">
        <v>-103.6</v>
      </c>
      <c r="H1186" s="17">
        <v>-20.91</v>
      </c>
      <c r="I1186" s="17">
        <v>33.67</v>
      </c>
      <c r="J1186" s="17">
        <v>306.8</v>
      </c>
      <c r="K1186" s="17">
        <v>582.4</v>
      </c>
      <c r="L1186" s="17">
        <v>-82.7</v>
      </c>
      <c r="M1186" s="17">
        <v>0.111</v>
      </c>
      <c r="N1186" s="17">
        <v>551.5</v>
      </c>
      <c r="O1186" s="17">
        <v>51.75</v>
      </c>
      <c r="P1186" s="17">
        <v>499.7</v>
      </c>
      <c r="Q1186" s="17">
        <v>398.9</v>
      </c>
      <c r="R1186" s="17">
        <v>481.6</v>
      </c>
      <c r="S1186" s="17">
        <v>26.87</v>
      </c>
      <c r="T1186" s="17">
        <v>57.93</v>
      </c>
      <c r="U1186" s="17">
        <v>0.54</v>
      </c>
      <c r="V1186" s="17">
        <v>315.5</v>
      </c>
      <c r="W1186" s="17">
        <v>27.85</v>
      </c>
      <c r="X1186" s="17">
        <v>0.65100000000000002</v>
      </c>
      <c r="Y1186" s="17">
        <v>6.5141530000000003</v>
      </c>
      <c r="Z1186" s="7">
        <f t="shared" si="396"/>
        <v>27.36</v>
      </c>
      <c r="AA1186" s="7">
        <f t="shared" si="410"/>
        <v>300.51</v>
      </c>
      <c r="AB1186" s="2">
        <f t="shared" si="397"/>
        <v>530.63100000000009</v>
      </c>
      <c r="AC1186" s="42">
        <f t="shared" si="398"/>
        <v>3.6259107095354475</v>
      </c>
      <c r="AD1186" s="42">
        <f t="shared" si="399"/>
        <v>2.1004900740338845</v>
      </c>
      <c r="AE1186" s="42">
        <f t="shared" si="400"/>
        <v>0.84583659467148931</v>
      </c>
      <c r="AF1186" s="42">
        <f t="shared" si="401"/>
        <v>391.11569463170161</v>
      </c>
      <c r="AG1186" s="42">
        <f t="shared" si="402"/>
        <v>375.47106684643353</v>
      </c>
      <c r="AH1186" s="6">
        <f t="shared" si="403"/>
        <v>382.94399999999996</v>
      </c>
      <c r="AI1186" s="4">
        <v>27.290032676717299</v>
      </c>
      <c r="AJ1186" s="4">
        <f t="shared" si="411"/>
        <v>300.44003267671729</v>
      </c>
      <c r="AK1186" s="8">
        <f t="shared" si="404"/>
        <v>0.21129019847913652</v>
      </c>
      <c r="AL1186" s="8">
        <f t="shared" si="405"/>
        <v>443.47432769803021</v>
      </c>
      <c r="AM1186" s="8">
        <f t="shared" si="406"/>
        <v>1.8900000000000001</v>
      </c>
      <c r="AN1186" s="8">
        <f t="shared" si="407"/>
        <v>-3.852099960455166</v>
      </c>
      <c r="AO1186" s="22">
        <f t="shared" si="408"/>
        <v>1.0790607764783819E-2</v>
      </c>
      <c r="AP1186" s="22">
        <f t="shared" si="409"/>
        <v>0.1193234303651295</v>
      </c>
      <c r="AQ1186" s="19">
        <f t="shared" si="412"/>
        <v>0.1193234303651295</v>
      </c>
      <c r="AX1186">
        <v>0.21303758250012469</v>
      </c>
      <c r="AY1186">
        <v>56.474137931034484</v>
      </c>
      <c r="AZ1186">
        <v>2.3530890804597702</v>
      </c>
      <c r="BA1186">
        <v>1.906002155172414</v>
      </c>
      <c r="BB1186">
        <v>7.1293103448275907</v>
      </c>
      <c r="BC1186">
        <v>0.29705459770114961</v>
      </c>
      <c r="BD1186">
        <v>1.6089475574712644</v>
      </c>
      <c r="BE1186">
        <v>0.16089475574712644</v>
      </c>
      <c r="BF1186">
        <v>0</v>
      </c>
      <c r="BG1186">
        <v>27.36</v>
      </c>
      <c r="BH1186">
        <v>0.62005819596955891</v>
      </c>
      <c r="BI1186">
        <v>3.6413371122130971</v>
      </c>
      <c r="BJ1186">
        <v>2.109426589105047</v>
      </c>
      <c r="BK1186">
        <v>0.4554786659622832</v>
      </c>
      <c r="BL1186">
        <v>1.2652185165618979E-3</v>
      </c>
      <c r="BP1186" s="50">
        <f t="shared" si="413"/>
        <v>0.62024389014754666</v>
      </c>
      <c r="BQ1186" s="50">
        <f t="shared" si="414"/>
        <v>6.4357902298850578E-2</v>
      </c>
      <c r="BR1186" s="50">
        <f t="shared" si="415"/>
        <v>0.46196032489117483</v>
      </c>
      <c r="BS1186" s="50">
        <f t="shared" si="416"/>
        <v>0.49096780244307059</v>
      </c>
      <c r="BT1186" s="50">
        <f t="shared" si="417"/>
        <v>1.2832231246977079E-3</v>
      </c>
      <c r="BU1186" s="50">
        <f t="shared" si="417"/>
        <v>1.3637994512307515E-3</v>
      </c>
    </row>
    <row r="1187" spans="1:73" x14ac:dyDescent="0.25">
      <c r="A1187" s="21">
        <v>43739.564583333333</v>
      </c>
      <c r="B1187" s="17">
        <v>338280</v>
      </c>
      <c r="C1187" s="17">
        <v>13.4</v>
      </c>
      <c r="D1187" s="17">
        <v>29.74</v>
      </c>
      <c r="E1187" s="17">
        <v>654.20000000000005</v>
      </c>
      <c r="F1187" s="17">
        <v>72</v>
      </c>
      <c r="G1187" s="17">
        <v>-104.9</v>
      </c>
      <c r="H1187" s="17">
        <v>-21.39</v>
      </c>
      <c r="I1187" s="17">
        <v>33.659999999999997</v>
      </c>
      <c r="J1187" s="17">
        <v>306.8</v>
      </c>
      <c r="K1187" s="17">
        <v>582.20000000000005</v>
      </c>
      <c r="L1187" s="17">
        <v>-83.5</v>
      </c>
      <c r="M1187" s="17">
        <v>0.11</v>
      </c>
      <c r="N1187" s="17">
        <v>549.29999999999995</v>
      </c>
      <c r="O1187" s="17">
        <v>50.61</v>
      </c>
      <c r="P1187" s="17">
        <v>498.7</v>
      </c>
      <c r="Q1187" s="17">
        <v>397.5</v>
      </c>
      <c r="R1187" s="17">
        <v>481</v>
      </c>
      <c r="S1187" s="17">
        <v>26.86</v>
      </c>
      <c r="T1187" s="17">
        <v>57.43</v>
      </c>
      <c r="U1187" s="17">
        <v>0.31</v>
      </c>
      <c r="V1187" s="17">
        <v>266.5</v>
      </c>
      <c r="W1187" s="17">
        <v>28.7</v>
      </c>
      <c r="X1187" s="17">
        <v>0.65</v>
      </c>
      <c r="Y1187" s="17">
        <v>6.5001490000000004</v>
      </c>
      <c r="Z1187" s="7">
        <f t="shared" si="396"/>
        <v>27.78</v>
      </c>
      <c r="AA1187" s="7">
        <f t="shared" si="410"/>
        <v>300.92999999999995</v>
      </c>
      <c r="AB1187" s="2">
        <f t="shared" si="397"/>
        <v>529.90200000000004</v>
      </c>
      <c r="AC1187" s="42">
        <f t="shared" si="398"/>
        <v>3.798916330225822</v>
      </c>
      <c r="AD1187" s="42">
        <f t="shared" si="399"/>
        <v>2.1817176484486898</v>
      </c>
      <c r="AE1187" s="42">
        <f t="shared" si="400"/>
        <v>0.85026846949757673</v>
      </c>
      <c r="AF1187" s="42">
        <f t="shared" si="401"/>
        <v>395.36759766736668</v>
      </c>
      <c r="AG1187" s="42">
        <f t="shared" si="402"/>
        <v>379.55289376067202</v>
      </c>
      <c r="AH1187" s="6">
        <f t="shared" si="403"/>
        <v>381.59999999999997</v>
      </c>
      <c r="AI1187" s="4">
        <v>28.050712813543001</v>
      </c>
      <c r="AJ1187" s="4">
        <f t="shared" si="411"/>
        <v>301.20071281354296</v>
      </c>
      <c r="AK1187" s="8">
        <f t="shared" si="404"/>
        <v>0.21217735001085358</v>
      </c>
      <c r="AL1187" s="8">
        <f t="shared" si="405"/>
        <v>448.06502668881745</v>
      </c>
      <c r="AM1187" s="8">
        <f t="shared" si="406"/>
        <v>1.4320090781835149</v>
      </c>
      <c r="AN1187" s="8">
        <f t="shared" si="407"/>
        <v>11.292629207506362</v>
      </c>
      <c r="AO1187" s="22">
        <f t="shared" si="408"/>
        <v>1.0294089529213235E-2</v>
      </c>
      <c r="AP1187" s="22">
        <f t="shared" si="409"/>
        <v>0.1138328907775004</v>
      </c>
      <c r="AQ1187" s="19">
        <f t="shared" si="412"/>
        <v>0.1138328907775004</v>
      </c>
      <c r="AX1187">
        <v>0.21763765568823945</v>
      </c>
      <c r="AY1187">
        <v>56.396551724137936</v>
      </c>
      <c r="AZ1187">
        <v>2.3498563218390807</v>
      </c>
      <c r="BA1187">
        <v>1.9033836206896555</v>
      </c>
      <c r="BB1187">
        <v>7.1982758620689653</v>
      </c>
      <c r="BC1187">
        <v>0.29992816091954022</v>
      </c>
      <c r="BD1187">
        <v>1.6034554597701152</v>
      </c>
      <c r="BE1187">
        <v>0.16034554597701153</v>
      </c>
      <c r="BF1187">
        <v>0</v>
      </c>
      <c r="BG1187">
        <v>27.78</v>
      </c>
      <c r="BH1187">
        <v>0.3559593347232653</v>
      </c>
      <c r="BI1187">
        <v>3.7317797950680327</v>
      </c>
      <c r="BJ1187">
        <v>2.1431611363075711</v>
      </c>
      <c r="BK1187">
        <v>0.45461923569564849</v>
      </c>
      <c r="BL1187">
        <v>1.2628312102656903E-3</v>
      </c>
      <c r="BP1187" s="50">
        <f t="shared" si="413"/>
        <v>0.35606593693655453</v>
      </c>
      <c r="BQ1187" s="50">
        <f t="shared" si="414"/>
        <v>6.4138218390804608E-2</v>
      </c>
      <c r="BR1187" s="50">
        <f t="shared" si="415"/>
        <v>0.45832829907546391</v>
      </c>
      <c r="BS1187" s="50">
        <f t="shared" si="416"/>
        <v>0.4878208921366734</v>
      </c>
      <c r="BT1187" s="50">
        <f t="shared" si="417"/>
        <v>1.2731341640985108E-3</v>
      </c>
      <c r="BU1187" s="50">
        <f t="shared" si="417"/>
        <v>1.3550580337129815E-3</v>
      </c>
    </row>
    <row r="1188" spans="1:73" x14ac:dyDescent="0.25">
      <c r="A1188" s="21">
        <v>43739.564583333333</v>
      </c>
      <c r="B1188" s="17">
        <v>338281</v>
      </c>
      <c r="C1188" s="17">
        <v>13.39</v>
      </c>
      <c r="D1188" s="17">
        <v>29.74</v>
      </c>
      <c r="E1188" s="17">
        <v>653.70000000000005</v>
      </c>
      <c r="F1188" s="17">
        <v>71.75</v>
      </c>
      <c r="G1188" s="17">
        <v>-105.4</v>
      </c>
      <c r="H1188" s="17">
        <v>-21.72</v>
      </c>
      <c r="I1188" s="17">
        <v>33.67</v>
      </c>
      <c r="J1188" s="17">
        <v>306.8</v>
      </c>
      <c r="K1188" s="17">
        <v>581.9</v>
      </c>
      <c r="L1188" s="17">
        <v>-83.7</v>
      </c>
      <c r="M1188" s="17">
        <v>0.11</v>
      </c>
      <c r="N1188" s="17">
        <v>548.29999999999995</v>
      </c>
      <c r="O1188" s="17">
        <v>50.03</v>
      </c>
      <c r="P1188" s="17">
        <v>498.2</v>
      </c>
      <c r="Q1188" s="17">
        <v>397</v>
      </c>
      <c r="R1188" s="17">
        <v>480.7</v>
      </c>
      <c r="S1188" s="17">
        <v>26.85</v>
      </c>
      <c r="T1188" s="17">
        <v>58.87</v>
      </c>
      <c r="U1188" s="17">
        <v>0.43</v>
      </c>
      <c r="V1188" s="17">
        <v>138.5</v>
      </c>
      <c r="W1188" s="17">
        <v>28.35</v>
      </c>
      <c r="X1188" s="17">
        <v>0.64900000000000002</v>
      </c>
      <c r="Y1188" s="17">
        <v>6.4949250000000003</v>
      </c>
      <c r="Z1188" s="7">
        <f t="shared" si="396"/>
        <v>27.6</v>
      </c>
      <c r="AA1188" s="7">
        <f t="shared" si="410"/>
        <v>300.75</v>
      </c>
      <c r="AB1188" s="2">
        <f t="shared" si="397"/>
        <v>529.49700000000007</v>
      </c>
      <c r="AC1188" s="42">
        <f t="shared" si="398"/>
        <v>3.8566579779146415</v>
      </c>
      <c r="AD1188" s="42">
        <f t="shared" si="399"/>
        <v>2.2704145515983494</v>
      </c>
      <c r="AE1188" s="42">
        <f t="shared" si="400"/>
        <v>0.855200761809217</v>
      </c>
      <c r="AF1188" s="42">
        <f t="shared" si="401"/>
        <v>396.71048778024652</v>
      </c>
      <c r="AG1188" s="42">
        <f t="shared" si="402"/>
        <v>380.84206826903664</v>
      </c>
      <c r="AH1188" s="6">
        <f t="shared" si="403"/>
        <v>381.12</v>
      </c>
      <c r="AI1188" s="4">
        <v>28.2658481023667</v>
      </c>
      <c r="AJ1188" s="4">
        <f t="shared" si="411"/>
        <v>301.41584810236668</v>
      </c>
      <c r="AK1188" s="8">
        <f t="shared" si="404"/>
        <v>0.21179683876351701</v>
      </c>
      <c r="AL1188" s="8">
        <f t="shared" si="405"/>
        <v>449.43279765359625</v>
      </c>
      <c r="AM1188" s="8">
        <f t="shared" si="406"/>
        <v>1.6865497324419458</v>
      </c>
      <c r="AN1188" s="8">
        <f t="shared" si="407"/>
        <v>32.712580399967742</v>
      </c>
      <c r="AO1188" s="22">
        <f t="shared" si="408"/>
        <v>9.7551264204964721E-3</v>
      </c>
      <c r="AP1188" s="22">
        <f t="shared" si="409"/>
        <v>0.107872992282976</v>
      </c>
      <c r="AQ1188" s="19">
        <f t="shared" si="412"/>
        <v>0.107872992282976</v>
      </c>
      <c r="AX1188">
        <v>0.21565607816104823</v>
      </c>
      <c r="AY1188">
        <v>56.353448275862071</v>
      </c>
      <c r="AZ1188">
        <v>2.3480603448275863</v>
      </c>
      <c r="BA1188">
        <v>1.901928879310345</v>
      </c>
      <c r="BB1188">
        <v>7.2155172413793096</v>
      </c>
      <c r="BC1188">
        <v>0.3006465517241379</v>
      </c>
      <c r="BD1188">
        <v>1.6012823275862071</v>
      </c>
      <c r="BE1188">
        <v>0.16012823275862073</v>
      </c>
      <c r="BF1188">
        <v>0</v>
      </c>
      <c r="BG1188">
        <v>27.6</v>
      </c>
      <c r="BH1188">
        <v>0.49375004493872282</v>
      </c>
      <c r="BI1188">
        <v>3.6927819602923044</v>
      </c>
      <c r="BJ1188">
        <v>2.1739407400240798</v>
      </c>
      <c r="BK1188">
        <v>0.45345255436569953</v>
      </c>
      <c r="BL1188">
        <v>1.2595904287936099E-3</v>
      </c>
      <c r="BP1188" s="50">
        <f t="shared" si="413"/>
        <v>0.49389791252489817</v>
      </c>
      <c r="BQ1188" s="50">
        <f t="shared" si="414"/>
        <v>6.4051293103448287E-2</v>
      </c>
      <c r="BR1188" s="50">
        <f t="shared" si="415"/>
        <v>0.4585801344672133</v>
      </c>
      <c r="BS1188" s="50">
        <f t="shared" si="416"/>
        <v>0.48774311261052961</v>
      </c>
      <c r="BT1188" s="50">
        <f t="shared" si="417"/>
        <v>1.2738337068533701E-3</v>
      </c>
      <c r="BU1188" s="50">
        <f t="shared" si="417"/>
        <v>1.3548419794736932E-3</v>
      </c>
    </row>
    <row r="1189" spans="1:73" x14ac:dyDescent="0.25">
      <c r="A1189" s="21">
        <v>43739.564583333333</v>
      </c>
      <c r="B1189" s="17">
        <v>338282</v>
      </c>
      <c r="C1189" s="17">
        <v>13.4</v>
      </c>
      <c r="D1189" s="17">
        <v>29.74</v>
      </c>
      <c r="E1189" s="17">
        <v>654.29999999999995</v>
      </c>
      <c r="F1189" s="17">
        <v>72.16</v>
      </c>
      <c r="G1189" s="17">
        <v>-105.1</v>
      </c>
      <c r="H1189" s="17">
        <v>-21</v>
      </c>
      <c r="I1189" s="17">
        <v>33.68</v>
      </c>
      <c r="J1189" s="17">
        <v>306.8</v>
      </c>
      <c r="K1189" s="17">
        <v>582.1</v>
      </c>
      <c r="L1189" s="17">
        <v>-84.1</v>
      </c>
      <c r="M1189" s="17">
        <v>0.11</v>
      </c>
      <c r="N1189" s="17">
        <v>549.20000000000005</v>
      </c>
      <c r="O1189" s="17">
        <v>51.16</v>
      </c>
      <c r="P1189" s="17">
        <v>498</v>
      </c>
      <c r="Q1189" s="17">
        <v>397.4</v>
      </c>
      <c r="R1189" s="17">
        <v>481.6</v>
      </c>
      <c r="S1189" s="17">
        <v>26.83</v>
      </c>
      <c r="T1189" s="17">
        <v>61.3</v>
      </c>
      <c r="U1189" s="17">
        <v>0.35</v>
      </c>
      <c r="V1189" s="17">
        <v>146.5</v>
      </c>
      <c r="W1189" s="17">
        <v>28.8</v>
      </c>
      <c r="X1189" s="17">
        <v>0.64900000000000002</v>
      </c>
      <c r="Y1189" s="17">
        <v>6.4926789999999999</v>
      </c>
      <c r="Z1189" s="7">
        <f t="shared" si="396"/>
        <v>27.814999999999998</v>
      </c>
      <c r="AA1189" s="7">
        <f t="shared" si="410"/>
        <v>300.96499999999997</v>
      </c>
      <c r="AB1189" s="2">
        <f t="shared" si="397"/>
        <v>529.98299999999995</v>
      </c>
      <c r="AC1189" s="42">
        <f t="shared" si="398"/>
        <v>3.9188145616489005</v>
      </c>
      <c r="AD1189" s="42">
        <f t="shared" si="399"/>
        <v>2.402233326290776</v>
      </c>
      <c r="AE1189" s="42">
        <f t="shared" si="400"/>
        <v>0.86204240864120762</v>
      </c>
      <c r="AF1189" s="42">
        <f t="shared" si="401"/>
        <v>401.02889332523517</v>
      </c>
      <c r="AG1189" s="42">
        <f t="shared" si="402"/>
        <v>384.98773759222576</v>
      </c>
      <c r="AH1189" s="6">
        <f t="shared" si="403"/>
        <v>381.50399999999996</v>
      </c>
      <c r="AI1189" s="4">
        <v>28.534463380202201</v>
      </c>
      <c r="AJ1189" s="4">
        <f t="shared" si="411"/>
        <v>301.6844633802022</v>
      </c>
      <c r="AK1189" s="8">
        <f t="shared" si="404"/>
        <v>0.21225139119316044</v>
      </c>
      <c r="AL1189" s="8">
        <f t="shared" si="405"/>
        <v>451.04789146247276</v>
      </c>
      <c r="AM1189" s="8">
        <f t="shared" si="406"/>
        <v>1.5215945583498909</v>
      </c>
      <c r="AN1189" s="8">
        <f t="shared" si="407"/>
        <v>31.889530466536343</v>
      </c>
      <c r="AO1189" s="22">
        <f t="shared" si="408"/>
        <v>9.7569012681440904E-3</v>
      </c>
      <c r="AP1189" s="22">
        <f t="shared" si="409"/>
        <v>0.10789261869460226</v>
      </c>
      <c r="AQ1189" s="19">
        <f t="shared" si="412"/>
        <v>0.10789261869460226</v>
      </c>
      <c r="AX1189">
        <v>0.21802473384634893</v>
      </c>
      <c r="AY1189">
        <v>56.405172413793103</v>
      </c>
      <c r="AZ1189">
        <v>2.3502155172413794</v>
      </c>
      <c r="BA1189">
        <v>1.9036745689655175</v>
      </c>
      <c r="BB1189">
        <v>7.2586206896551762</v>
      </c>
      <c r="BC1189">
        <v>0.30244252873563232</v>
      </c>
      <c r="BD1189">
        <v>1.6012320402298852</v>
      </c>
      <c r="BE1189">
        <v>0.16012320402298852</v>
      </c>
      <c r="BF1189">
        <v>0</v>
      </c>
      <c r="BG1189">
        <v>27.814999999999998</v>
      </c>
      <c r="BH1189">
        <v>0.40188957146175114</v>
      </c>
      <c r="BI1189">
        <v>3.7394042033345274</v>
      </c>
      <c r="BJ1189">
        <v>2.2922547766440653</v>
      </c>
      <c r="BK1189">
        <v>0.45303054667045506</v>
      </c>
      <c r="BL1189">
        <v>1.2584181851957085E-3</v>
      </c>
      <c r="BP1189" s="50">
        <f t="shared" si="413"/>
        <v>0.40200992879933573</v>
      </c>
      <c r="BQ1189" s="50">
        <f t="shared" si="414"/>
        <v>6.4049281609195402E-2</v>
      </c>
      <c r="BR1189" s="50">
        <f t="shared" si="415"/>
        <v>0.45718705023333228</v>
      </c>
      <c r="BS1189" s="50">
        <f t="shared" si="416"/>
        <v>0.48657761721871895</v>
      </c>
      <c r="BT1189" s="50">
        <f t="shared" si="417"/>
        <v>1.269964028425923E-3</v>
      </c>
      <c r="BU1189" s="50">
        <f t="shared" si="417"/>
        <v>1.3516044922742192E-3</v>
      </c>
    </row>
    <row r="1190" spans="1:73" x14ac:dyDescent="0.25">
      <c r="A1190" s="21">
        <v>43739.564583333333</v>
      </c>
      <c r="B1190" s="17">
        <v>338283</v>
      </c>
      <c r="C1190" s="17">
        <v>13.4</v>
      </c>
      <c r="D1190" s="17">
        <v>29.75</v>
      </c>
      <c r="E1190" s="17">
        <v>653.79999999999995</v>
      </c>
      <c r="F1190" s="17">
        <v>72.33</v>
      </c>
      <c r="G1190" s="17">
        <v>-104.8</v>
      </c>
      <c r="H1190" s="17">
        <v>-22.11</v>
      </c>
      <c r="I1190" s="17">
        <v>33.69</v>
      </c>
      <c r="J1190" s="17">
        <v>306.8</v>
      </c>
      <c r="K1190" s="17">
        <v>581.5</v>
      </c>
      <c r="L1190" s="17">
        <v>-82.7</v>
      </c>
      <c r="M1190" s="17">
        <v>0.111</v>
      </c>
      <c r="N1190" s="17">
        <v>549</v>
      </c>
      <c r="O1190" s="17">
        <v>50.22</v>
      </c>
      <c r="P1190" s="17">
        <v>498.8</v>
      </c>
      <c r="Q1190" s="17">
        <v>397.8</v>
      </c>
      <c r="R1190" s="17">
        <v>480.5</v>
      </c>
      <c r="S1190" s="17">
        <v>26.83</v>
      </c>
      <c r="T1190" s="17">
        <v>60.11</v>
      </c>
      <c r="U1190" s="17">
        <v>0.51500000000000001</v>
      </c>
      <c r="V1190" s="17">
        <v>296.5</v>
      </c>
      <c r="W1190" s="17">
        <v>28.3</v>
      </c>
      <c r="X1190" s="17">
        <v>0.64900000000000002</v>
      </c>
      <c r="Y1190" s="17">
        <v>6.4938840000000004</v>
      </c>
      <c r="Z1190" s="7">
        <f t="shared" si="396"/>
        <v>27.564999999999998</v>
      </c>
      <c r="AA1190" s="7">
        <f t="shared" si="410"/>
        <v>300.71499999999997</v>
      </c>
      <c r="AB1190" s="2">
        <f t="shared" si="397"/>
        <v>529.57799999999997</v>
      </c>
      <c r="AC1190" s="42">
        <f t="shared" si="398"/>
        <v>4.0464758354612576</v>
      </c>
      <c r="AD1190" s="42">
        <f t="shared" si="399"/>
        <v>2.4323366246957621</v>
      </c>
      <c r="AE1190" s="42">
        <f t="shared" si="400"/>
        <v>0.86368157512820443</v>
      </c>
      <c r="AF1190" s="42">
        <f t="shared" si="401"/>
        <v>400.45809839224501</v>
      </c>
      <c r="AG1190" s="42">
        <f t="shared" si="402"/>
        <v>384.4397744565552</v>
      </c>
      <c r="AH1190" s="6">
        <f t="shared" si="403"/>
        <v>381.88799999999998</v>
      </c>
      <c r="AI1190" s="4">
        <v>29.004424600639499</v>
      </c>
      <c r="AJ1190" s="4">
        <f t="shared" si="411"/>
        <v>302.15442460063946</v>
      </c>
      <c r="AK1190" s="8">
        <f t="shared" si="404"/>
        <v>0.21172290333499025</v>
      </c>
      <c r="AL1190" s="8">
        <f t="shared" si="405"/>
        <v>453.99512371138104</v>
      </c>
      <c r="AM1190" s="8">
        <f t="shared" si="406"/>
        <v>1.8457315622809294</v>
      </c>
      <c r="AN1190" s="8">
        <f t="shared" si="407"/>
        <v>77.392333974993704</v>
      </c>
      <c r="AO1190" s="22">
        <f t="shared" si="408"/>
        <v>8.6533484134707489E-3</v>
      </c>
      <c r="AP1190" s="22">
        <f t="shared" si="409"/>
        <v>9.5689440238000079E-2</v>
      </c>
      <c r="AQ1190" s="19">
        <f t="shared" si="412"/>
        <v>9.5689440238000079E-2</v>
      </c>
      <c r="AX1190">
        <v>0.21527253786581815</v>
      </c>
      <c r="AY1190">
        <v>56.362068965517238</v>
      </c>
      <c r="AZ1190">
        <v>2.3484195402298851</v>
      </c>
      <c r="BA1190">
        <v>1.902219827586207</v>
      </c>
      <c r="BB1190">
        <v>7.1293103448275854</v>
      </c>
      <c r="BC1190">
        <v>0.29705459770114939</v>
      </c>
      <c r="BD1190">
        <v>1.6051652298850576</v>
      </c>
      <c r="BE1190">
        <v>0.16051652298850577</v>
      </c>
      <c r="BF1190">
        <v>0</v>
      </c>
      <c r="BG1190">
        <v>27.564999999999998</v>
      </c>
      <c r="BH1190">
        <v>0.5913517980080053</v>
      </c>
      <c r="BI1190">
        <v>3.6852403965067801</v>
      </c>
      <c r="BJ1190">
        <v>2.2151980023402253</v>
      </c>
      <c r="BK1190">
        <v>0.45424159954048376</v>
      </c>
      <c r="BL1190">
        <v>1.2617822209457883E-3</v>
      </c>
      <c r="BP1190" s="50">
        <f t="shared" si="413"/>
        <v>0.59152889523330832</v>
      </c>
      <c r="BQ1190" s="50">
        <f t="shared" si="414"/>
        <v>6.4206609195402303E-2</v>
      </c>
      <c r="BR1190" s="50">
        <f t="shared" si="415"/>
        <v>0.46036844663644094</v>
      </c>
      <c r="BS1190" s="50">
        <f t="shared" si="416"/>
        <v>0.4894327191528558</v>
      </c>
      <c r="BT1190" s="50">
        <f t="shared" si="417"/>
        <v>1.2788012406567803E-3</v>
      </c>
      <c r="BU1190" s="50">
        <f t="shared" si="417"/>
        <v>1.359535330980155E-3</v>
      </c>
    </row>
    <row r="1191" spans="1:73" x14ac:dyDescent="0.25">
      <c r="A1191" s="21">
        <v>43739.564583333333</v>
      </c>
      <c r="B1191" s="17">
        <v>338284</v>
      </c>
      <c r="C1191" s="17">
        <v>13.41</v>
      </c>
      <c r="D1191" s="17">
        <v>29.75</v>
      </c>
      <c r="E1191" s="17">
        <v>653.20000000000005</v>
      </c>
      <c r="F1191" s="17">
        <v>72.22</v>
      </c>
      <c r="G1191" s="17">
        <v>-105.3</v>
      </c>
      <c r="H1191" s="17">
        <v>-22.6</v>
      </c>
      <c r="I1191" s="17">
        <v>33.69</v>
      </c>
      <c r="J1191" s="17">
        <v>306.8</v>
      </c>
      <c r="K1191" s="17">
        <v>581</v>
      </c>
      <c r="L1191" s="17">
        <v>-82.7</v>
      </c>
      <c r="M1191" s="17">
        <v>0.111</v>
      </c>
      <c r="N1191" s="17">
        <v>547.9</v>
      </c>
      <c r="O1191" s="17">
        <v>49.63</v>
      </c>
      <c r="P1191" s="17">
        <v>498.3</v>
      </c>
      <c r="Q1191" s="17">
        <v>397.3</v>
      </c>
      <c r="R1191" s="17">
        <v>480</v>
      </c>
      <c r="S1191" s="17">
        <v>26.83</v>
      </c>
      <c r="T1191" s="17">
        <v>56.93</v>
      </c>
      <c r="U1191" s="17">
        <v>0.79500000000000004</v>
      </c>
      <c r="V1191" s="17">
        <v>295</v>
      </c>
      <c r="W1191" s="17">
        <v>28</v>
      </c>
      <c r="X1191" s="17">
        <v>0.65</v>
      </c>
      <c r="Y1191" s="17">
        <v>6.4953260000000004</v>
      </c>
      <c r="Z1191" s="7">
        <f t="shared" si="396"/>
        <v>27.414999999999999</v>
      </c>
      <c r="AA1191" s="7">
        <f t="shared" si="410"/>
        <v>300.565</v>
      </c>
      <c r="AB1191" s="2">
        <f t="shared" si="397"/>
        <v>529.0920000000001</v>
      </c>
      <c r="AC1191" s="42">
        <f t="shared" si="398"/>
        <v>3.9893316994562871</v>
      </c>
      <c r="AD1191" s="42">
        <f t="shared" si="399"/>
        <v>2.2711265365004643</v>
      </c>
      <c r="AE1191" s="42">
        <f t="shared" si="400"/>
        <v>0.85531436326209997</v>
      </c>
      <c r="AF1191" s="42">
        <f t="shared" si="401"/>
        <v>395.78784370045338</v>
      </c>
      <c r="AG1191" s="42">
        <f t="shared" si="402"/>
        <v>379.95632995243523</v>
      </c>
      <c r="AH1191" s="6">
        <f t="shared" si="403"/>
        <v>381.40800000000002</v>
      </c>
      <c r="AI1191" s="4">
        <v>28.769459881161801</v>
      </c>
      <c r="AJ1191" s="4">
        <f t="shared" si="411"/>
        <v>301.9194598811618</v>
      </c>
      <c r="AK1191" s="8">
        <f t="shared" si="404"/>
        <v>0.21140623210137763</v>
      </c>
      <c r="AL1191" s="8">
        <f t="shared" si="405"/>
        <v>452.57115640037938</v>
      </c>
      <c r="AM1191" s="8">
        <f t="shared" si="406"/>
        <v>2.2932346151233634</v>
      </c>
      <c r="AN1191" s="8">
        <f t="shared" si="407"/>
        <v>90.480526500963393</v>
      </c>
      <c r="AO1191" s="22">
        <f t="shared" si="408"/>
        <v>8.3657927449491219E-3</v>
      </c>
      <c r="AP1191" s="22">
        <f t="shared" si="409"/>
        <v>9.250962594608228E-2</v>
      </c>
      <c r="AQ1191" s="19">
        <f t="shared" si="412"/>
        <v>9.250962594608228E-2</v>
      </c>
      <c r="AX1191">
        <v>0.21363528118057024</v>
      </c>
      <c r="AY1191">
        <v>56.310344827586214</v>
      </c>
      <c r="AZ1191">
        <v>2.3462643678160924</v>
      </c>
      <c r="BA1191">
        <v>1.900474137931035</v>
      </c>
      <c r="BB1191">
        <v>7.1293103448275854</v>
      </c>
      <c r="BC1191">
        <v>0.29705459770114939</v>
      </c>
      <c r="BD1191">
        <v>1.6034195402298856</v>
      </c>
      <c r="BE1191">
        <v>0.16034195402298856</v>
      </c>
      <c r="BF1191">
        <v>0</v>
      </c>
      <c r="BG1191">
        <v>27.414999999999999</v>
      </c>
      <c r="BH1191">
        <v>0.91286345517740619</v>
      </c>
      <c r="BI1191">
        <v>3.6530710991237032</v>
      </c>
      <c r="BJ1191">
        <v>2.0796933767311243</v>
      </c>
      <c r="BK1191">
        <v>0.45751494296526563</v>
      </c>
      <c r="BL1191">
        <v>1.2708748415701822E-3</v>
      </c>
      <c r="BP1191" s="50">
        <f t="shared" si="413"/>
        <v>0.91313683827277692</v>
      </c>
      <c r="BQ1191" s="50">
        <f t="shared" si="414"/>
        <v>6.413678160919542E-2</v>
      </c>
      <c r="BR1191" s="50">
        <f t="shared" si="415"/>
        <v>0.46692906377179122</v>
      </c>
      <c r="BS1191" s="50">
        <f t="shared" si="416"/>
        <v>0.4954000796973359</v>
      </c>
      <c r="BT1191" s="50">
        <f t="shared" si="417"/>
        <v>1.2970251771438645E-3</v>
      </c>
      <c r="BU1191" s="50">
        <f t="shared" si="417"/>
        <v>1.3761113324925996E-3</v>
      </c>
    </row>
    <row r="1192" spans="1:73" x14ac:dyDescent="0.25">
      <c r="A1192" s="21">
        <v>43739.56527777778</v>
      </c>
      <c r="B1192" s="17">
        <v>338285</v>
      </c>
      <c r="C1192" s="17">
        <v>13.4</v>
      </c>
      <c r="D1192" s="17">
        <v>29.75</v>
      </c>
      <c r="E1192" s="17">
        <v>653.4</v>
      </c>
      <c r="F1192" s="17">
        <v>72.430000000000007</v>
      </c>
      <c r="G1192" s="17">
        <v>-104.2</v>
      </c>
      <c r="H1192" s="17">
        <v>-21.22</v>
      </c>
      <c r="I1192" s="17">
        <v>33.700000000000003</v>
      </c>
      <c r="J1192" s="17">
        <v>306.8</v>
      </c>
      <c r="K1192" s="17">
        <v>581</v>
      </c>
      <c r="L1192" s="17">
        <v>-83</v>
      </c>
      <c r="M1192" s="17">
        <v>0.111</v>
      </c>
      <c r="N1192" s="17">
        <v>549.20000000000005</v>
      </c>
      <c r="O1192" s="17">
        <v>51.2</v>
      </c>
      <c r="P1192" s="17">
        <v>498</v>
      </c>
      <c r="Q1192" s="17">
        <v>398.5</v>
      </c>
      <c r="R1192" s="17">
        <v>481.4</v>
      </c>
      <c r="S1192" s="17">
        <v>26.85</v>
      </c>
      <c r="T1192" s="17">
        <v>58.34</v>
      </c>
      <c r="U1192" s="17">
        <v>0.83</v>
      </c>
      <c r="V1192" s="17">
        <v>299.5</v>
      </c>
      <c r="W1192" s="17">
        <v>28.25</v>
      </c>
      <c r="X1192" s="17">
        <v>0.65</v>
      </c>
      <c r="Y1192" s="17">
        <v>6.4951290000000004</v>
      </c>
      <c r="Z1192" s="7">
        <f t="shared" si="396"/>
        <v>27.55</v>
      </c>
      <c r="AA1192" s="7">
        <f t="shared" si="410"/>
        <v>300.7</v>
      </c>
      <c r="AB1192" s="2">
        <f t="shared" si="397"/>
        <v>529.25400000000002</v>
      </c>
      <c r="AC1192" s="42">
        <f t="shared" si="398"/>
        <v>3.9698910835802961</v>
      </c>
      <c r="AD1192" s="42">
        <f t="shared" si="399"/>
        <v>2.316034458160745</v>
      </c>
      <c r="AE1192" s="42">
        <f t="shared" si="400"/>
        <v>0.85765752823025088</v>
      </c>
      <c r="AF1192" s="42">
        <f t="shared" si="401"/>
        <v>397.5856264471816</v>
      </c>
      <c r="AG1192" s="42">
        <f t="shared" si="402"/>
        <v>381.68220138929433</v>
      </c>
      <c r="AH1192" s="6">
        <f t="shared" si="403"/>
        <v>382.56</v>
      </c>
      <c r="AI1192" s="4">
        <v>28.707748146260901</v>
      </c>
      <c r="AJ1192" s="4">
        <f t="shared" si="411"/>
        <v>301.85774814626086</v>
      </c>
      <c r="AK1192" s="8">
        <f t="shared" si="404"/>
        <v>0.21169122199081356</v>
      </c>
      <c r="AL1192" s="8">
        <f t="shared" si="405"/>
        <v>452.16801386540669</v>
      </c>
      <c r="AM1192" s="8">
        <f t="shared" si="406"/>
        <v>2.3431709284642466</v>
      </c>
      <c r="AN1192" s="8">
        <f t="shared" si="407"/>
        <v>79.0239163990978</v>
      </c>
      <c r="AO1192" s="22">
        <f t="shared" si="408"/>
        <v>8.6657230456325379E-3</v>
      </c>
      <c r="AP1192" s="22">
        <f t="shared" si="409"/>
        <v>9.5826279940752532E-2</v>
      </c>
      <c r="AQ1192" s="19">
        <f t="shared" si="412"/>
        <v>9.5826279940752532E-2</v>
      </c>
      <c r="AX1192">
        <v>0.21510833905626109</v>
      </c>
      <c r="AY1192">
        <v>56.327586206896548</v>
      </c>
      <c r="AZ1192">
        <v>2.3469827586206895</v>
      </c>
      <c r="BA1192">
        <v>1.9010560344827587</v>
      </c>
      <c r="BB1192">
        <v>7.1465517241379297</v>
      </c>
      <c r="BC1192">
        <v>0.29777298850574707</v>
      </c>
      <c r="BD1192">
        <v>1.6032830459770118</v>
      </c>
      <c r="BE1192">
        <v>0.1603283045977012</v>
      </c>
      <c r="BF1192">
        <v>0</v>
      </c>
      <c r="BG1192">
        <v>27.55</v>
      </c>
      <c r="BH1192">
        <v>0.95305241232358129</v>
      </c>
      <c r="BI1192">
        <v>3.6820124053705694</v>
      </c>
      <c r="BJ1192">
        <v>2.1480860372931905</v>
      </c>
      <c r="BK1192">
        <v>0.45742211323376464</v>
      </c>
      <c r="BL1192">
        <v>1.2706169812049019E-3</v>
      </c>
      <c r="BP1192" s="50">
        <f t="shared" si="413"/>
        <v>0.95333783115271042</v>
      </c>
      <c r="BQ1192" s="50">
        <f t="shared" si="414"/>
        <v>6.4131321839080477E-2</v>
      </c>
      <c r="BR1192" s="50">
        <f t="shared" si="415"/>
        <v>0.46717838150776914</v>
      </c>
      <c r="BS1192" s="50">
        <f t="shared" si="416"/>
        <v>0.4956390653501706</v>
      </c>
      <c r="BT1192" s="50">
        <f t="shared" si="417"/>
        <v>1.2977177264104699E-3</v>
      </c>
      <c r="BU1192" s="50">
        <f t="shared" si="417"/>
        <v>1.3767751815282516E-3</v>
      </c>
    </row>
    <row r="1193" spans="1:73" x14ac:dyDescent="0.25">
      <c r="A1193" s="21">
        <v>43739.56527777778</v>
      </c>
      <c r="B1193" s="17">
        <v>338286</v>
      </c>
      <c r="C1193" s="17">
        <v>13.4</v>
      </c>
      <c r="D1193" s="17">
        <v>29.76</v>
      </c>
      <c r="E1193" s="17">
        <v>653.4</v>
      </c>
      <c r="F1193" s="17">
        <v>72.239999999999995</v>
      </c>
      <c r="G1193" s="17">
        <v>-104.1</v>
      </c>
      <c r="H1193" s="17">
        <v>-19.989999999999998</v>
      </c>
      <c r="I1193" s="17">
        <v>33.69</v>
      </c>
      <c r="J1193" s="17">
        <v>306.8</v>
      </c>
      <c r="K1193" s="17">
        <v>581.1</v>
      </c>
      <c r="L1193" s="17">
        <v>-84.2</v>
      </c>
      <c r="M1193" s="17">
        <v>0.111</v>
      </c>
      <c r="N1193" s="17">
        <v>549.20000000000005</v>
      </c>
      <c r="O1193" s="17">
        <v>52.25</v>
      </c>
      <c r="P1193" s="17">
        <v>497</v>
      </c>
      <c r="Q1193" s="17">
        <v>398.5</v>
      </c>
      <c r="R1193" s="17">
        <v>482.6</v>
      </c>
      <c r="S1193" s="17">
        <v>26.85</v>
      </c>
      <c r="T1193" s="17">
        <v>56.71</v>
      </c>
      <c r="U1193" s="17">
        <v>0.72499999999999998</v>
      </c>
      <c r="V1193" s="17">
        <v>277</v>
      </c>
      <c r="W1193" s="17">
        <v>28.2</v>
      </c>
      <c r="X1193" s="17">
        <v>0.65</v>
      </c>
      <c r="Y1193" s="17">
        <v>6.497522</v>
      </c>
      <c r="Z1193" s="7">
        <f t="shared" si="396"/>
        <v>27.524999999999999</v>
      </c>
      <c r="AA1193" s="7">
        <f t="shared" si="410"/>
        <v>300.67499999999995</v>
      </c>
      <c r="AB1193" s="2">
        <f t="shared" si="397"/>
        <v>529.25400000000002</v>
      </c>
      <c r="AC1193" s="42">
        <f t="shared" si="398"/>
        <v>4.1515636695059523</v>
      </c>
      <c r="AD1193" s="42">
        <f t="shared" si="399"/>
        <v>2.3543517569768255</v>
      </c>
      <c r="AE1193" s="42">
        <f t="shared" si="400"/>
        <v>0.85968259319408225</v>
      </c>
      <c r="AF1193" s="42">
        <f t="shared" si="401"/>
        <v>398.39187324947653</v>
      </c>
      <c r="AG1193" s="42">
        <f t="shared" si="402"/>
        <v>382.45619831949745</v>
      </c>
      <c r="AH1193" s="6">
        <f t="shared" si="403"/>
        <v>382.56</v>
      </c>
      <c r="AI1193" s="4">
        <v>29.3963672644844</v>
      </c>
      <c r="AJ1193" s="4">
        <f t="shared" si="411"/>
        <v>302.54636726448439</v>
      </c>
      <c r="AK1193" s="8">
        <f t="shared" si="404"/>
        <v>0.2116384267740003</v>
      </c>
      <c r="AL1193" s="8">
        <f t="shared" si="405"/>
        <v>456.41773562144323</v>
      </c>
      <c r="AM1193" s="8">
        <f t="shared" si="406"/>
        <v>2.1899486295344919</v>
      </c>
      <c r="AN1193" s="8">
        <f t="shared" si="407"/>
        <v>119.38051287309625</v>
      </c>
      <c r="AO1193" s="22">
        <f t="shared" si="408"/>
        <v>7.6501592341713318E-3</v>
      </c>
      <c r="AP1193" s="22">
        <f t="shared" si="409"/>
        <v>8.45960915788216E-2</v>
      </c>
      <c r="AQ1193" s="19">
        <f t="shared" si="412"/>
        <v>8.45960915788216E-2</v>
      </c>
      <c r="AX1193">
        <v>0.21483490831301216</v>
      </c>
      <c r="AY1193">
        <v>56.327586206896548</v>
      </c>
      <c r="AZ1193">
        <v>2.3469827586206895</v>
      </c>
      <c r="BA1193">
        <v>1.9010560344827587</v>
      </c>
      <c r="BB1193">
        <v>7.2500000000000018</v>
      </c>
      <c r="BC1193">
        <v>0.30208333333333343</v>
      </c>
      <c r="BD1193">
        <v>1.5989727011494252</v>
      </c>
      <c r="BE1193">
        <v>0.15989727011494254</v>
      </c>
      <c r="BF1193">
        <v>0</v>
      </c>
      <c r="BG1193">
        <v>27.524999999999999</v>
      </c>
      <c r="BH1193">
        <v>0.83248554088505589</v>
      </c>
      <c r="BI1193">
        <v>3.6766378911308721</v>
      </c>
      <c r="BJ1193">
        <v>2.0850213480603177</v>
      </c>
      <c r="BK1193">
        <v>0.45659121066223679</v>
      </c>
      <c r="BL1193">
        <v>1.2683089185062133E-3</v>
      </c>
      <c r="BP1193" s="50">
        <f t="shared" si="413"/>
        <v>0.83273485251290968</v>
      </c>
      <c r="BQ1193" s="50">
        <f t="shared" si="414"/>
        <v>6.3958908045977009E-2</v>
      </c>
      <c r="BR1193" s="50">
        <f t="shared" si="415"/>
        <v>0.46516157516855555</v>
      </c>
      <c r="BS1193" s="50">
        <f t="shared" si="416"/>
        <v>0.49372089074630493</v>
      </c>
      <c r="BT1193" s="50">
        <f t="shared" si="417"/>
        <v>1.292115486579321E-3</v>
      </c>
      <c r="BU1193" s="50">
        <f t="shared" si="417"/>
        <v>1.3714469187397361E-3</v>
      </c>
    </row>
    <row r="1194" spans="1:73" x14ac:dyDescent="0.25">
      <c r="A1194" s="21">
        <v>43739.56527777778</v>
      </c>
      <c r="B1194" s="17">
        <v>338287</v>
      </c>
      <c r="C1194" s="17">
        <v>13.4</v>
      </c>
      <c r="D1194" s="17">
        <v>29.76</v>
      </c>
      <c r="E1194" s="17">
        <v>654.4</v>
      </c>
      <c r="F1194" s="17">
        <v>72.459999999999994</v>
      </c>
      <c r="G1194" s="17">
        <v>-104.1</v>
      </c>
      <c r="H1194" s="17">
        <v>-21.4</v>
      </c>
      <c r="I1194" s="17">
        <v>33.68</v>
      </c>
      <c r="J1194" s="17">
        <v>306.8</v>
      </c>
      <c r="K1194" s="17">
        <v>581.9</v>
      </c>
      <c r="L1194" s="17">
        <v>-82.7</v>
      </c>
      <c r="M1194" s="17">
        <v>0.111</v>
      </c>
      <c r="N1194" s="17">
        <v>550.20000000000005</v>
      </c>
      <c r="O1194" s="17">
        <v>51.06</v>
      </c>
      <c r="P1194" s="17">
        <v>499.2</v>
      </c>
      <c r="Q1194" s="17">
        <v>398.4</v>
      </c>
      <c r="R1194" s="17">
        <v>481.2</v>
      </c>
      <c r="S1194" s="17">
        <v>26.85</v>
      </c>
      <c r="T1194" s="17">
        <v>55.6</v>
      </c>
      <c r="U1194" s="17">
        <v>1.07</v>
      </c>
      <c r="V1194" s="17">
        <v>295.5</v>
      </c>
      <c r="W1194" s="17">
        <v>27.3</v>
      </c>
      <c r="X1194" s="17">
        <v>0.65100000000000002</v>
      </c>
      <c r="Y1194" s="17">
        <v>6.510122</v>
      </c>
      <c r="Z1194" s="7">
        <f t="shared" si="396"/>
        <v>27.075000000000003</v>
      </c>
      <c r="AA1194" s="7">
        <f t="shared" si="410"/>
        <v>300.22499999999997</v>
      </c>
      <c r="AB1194" s="2">
        <f t="shared" si="397"/>
        <v>530.06399999999996</v>
      </c>
      <c r="AC1194" s="42">
        <f t="shared" si="398"/>
        <v>3.8707271601183209</v>
      </c>
      <c r="AD1194" s="42">
        <f t="shared" si="399"/>
        <v>2.1521243010257867</v>
      </c>
      <c r="AE1194" s="42">
        <f t="shared" si="400"/>
        <v>0.84889422306563878</v>
      </c>
      <c r="AF1194" s="42">
        <f t="shared" si="401"/>
        <v>391.04258125168769</v>
      </c>
      <c r="AG1194" s="42">
        <f t="shared" si="402"/>
        <v>375.40087800162019</v>
      </c>
      <c r="AH1194" s="6">
        <f t="shared" si="403"/>
        <v>382.46399999999994</v>
      </c>
      <c r="AI1194" s="4">
        <v>28.269528888737302</v>
      </c>
      <c r="AJ1194" s="4">
        <f t="shared" si="411"/>
        <v>301.41952888873726</v>
      </c>
      <c r="AK1194" s="8">
        <f t="shared" si="404"/>
        <v>0.21068961332503919</v>
      </c>
      <c r="AL1194" s="8">
        <f t="shared" si="405"/>
        <v>449.55467416735002</v>
      </c>
      <c r="AM1194" s="8">
        <f t="shared" si="406"/>
        <v>2.6604604864571848</v>
      </c>
      <c r="AN1194" s="8">
        <f t="shared" si="407"/>
        <v>92.575049942192607</v>
      </c>
      <c r="AO1194" s="22">
        <f t="shared" si="408"/>
        <v>8.4329552347740862E-3</v>
      </c>
      <c r="AP1194" s="22">
        <f t="shared" si="409"/>
        <v>9.3252314296216984E-2</v>
      </c>
      <c r="AQ1194" s="19">
        <f t="shared" si="412"/>
        <v>9.3252314296216984E-2</v>
      </c>
      <c r="AX1194">
        <v>0.20996288440606337</v>
      </c>
      <c r="AY1194">
        <v>56.413793103448278</v>
      </c>
      <c r="AZ1194">
        <v>2.3505747126436782</v>
      </c>
      <c r="BA1194">
        <v>1.9039655172413794</v>
      </c>
      <c r="BB1194">
        <v>7.1379310344827598</v>
      </c>
      <c r="BC1194">
        <v>0.29741379310344834</v>
      </c>
      <c r="BD1194">
        <v>1.606551724137931</v>
      </c>
      <c r="BE1194">
        <v>0.16065517241379312</v>
      </c>
      <c r="BF1194">
        <v>0</v>
      </c>
      <c r="BG1194">
        <v>27.075000000000003</v>
      </c>
      <c r="BH1194">
        <v>1.2286338327544963</v>
      </c>
      <c r="BI1194">
        <v>3.5810579230619846</v>
      </c>
      <c r="BJ1194">
        <v>1.9910682052224635</v>
      </c>
      <c r="BK1194">
        <v>0.45996619971783792</v>
      </c>
      <c r="BL1194">
        <v>1.2776838881051052E-3</v>
      </c>
      <c r="BP1194" s="50">
        <f t="shared" si="413"/>
        <v>1.2290017823293979</v>
      </c>
      <c r="BQ1194" s="50">
        <f t="shared" si="414"/>
        <v>6.4262068965517241E-2</v>
      </c>
      <c r="BR1194" s="50">
        <f t="shared" si="415"/>
        <v>0.4726463159457841</v>
      </c>
      <c r="BS1194" s="50">
        <f t="shared" si="416"/>
        <v>0.50055393371139534</v>
      </c>
      <c r="BT1194" s="50">
        <f t="shared" si="417"/>
        <v>1.3129064331827336E-3</v>
      </c>
      <c r="BU1194" s="50">
        <f t="shared" si="417"/>
        <v>1.3904275936427648E-3</v>
      </c>
    </row>
    <row r="1195" spans="1:73" x14ac:dyDescent="0.25">
      <c r="A1195" s="21">
        <v>43739.56527777778</v>
      </c>
      <c r="B1195" s="17">
        <v>338288</v>
      </c>
      <c r="C1195" s="17">
        <v>13.4</v>
      </c>
      <c r="D1195" s="17">
        <v>29.76</v>
      </c>
      <c r="E1195" s="17">
        <v>655</v>
      </c>
      <c r="F1195" s="17">
        <v>72.099999999999994</v>
      </c>
      <c r="G1195" s="17">
        <v>-104.9</v>
      </c>
      <c r="H1195" s="17">
        <v>-21.5</v>
      </c>
      <c r="I1195" s="17">
        <v>33.67</v>
      </c>
      <c r="J1195" s="17">
        <v>306.8</v>
      </c>
      <c r="K1195" s="17">
        <v>582.9</v>
      </c>
      <c r="L1195" s="17">
        <v>-83.4</v>
      </c>
      <c r="M1195" s="17">
        <v>0.11</v>
      </c>
      <c r="N1195" s="17">
        <v>550.1</v>
      </c>
      <c r="O1195" s="17">
        <v>50.59</v>
      </c>
      <c r="P1195" s="17">
        <v>499.5</v>
      </c>
      <c r="Q1195" s="17">
        <v>397.6</v>
      </c>
      <c r="R1195" s="17">
        <v>481</v>
      </c>
      <c r="S1195" s="17">
        <v>26.85</v>
      </c>
      <c r="T1195" s="17">
        <v>55.29</v>
      </c>
      <c r="U1195" s="17">
        <v>0.82</v>
      </c>
      <c r="V1195" s="17">
        <v>293</v>
      </c>
      <c r="W1195" s="17">
        <v>27.5</v>
      </c>
      <c r="X1195" s="17">
        <v>0.65200000000000002</v>
      </c>
      <c r="Y1195" s="17">
        <v>6.5161410000000002</v>
      </c>
      <c r="Z1195" s="7">
        <f t="shared" si="396"/>
        <v>27.175000000000001</v>
      </c>
      <c r="AA1195" s="7">
        <f t="shared" si="410"/>
        <v>300.32499999999999</v>
      </c>
      <c r="AB1195" s="2">
        <f t="shared" si="397"/>
        <v>530.55000000000007</v>
      </c>
      <c r="AC1195" s="42">
        <f t="shared" si="398"/>
        <v>3.7431068350466843</v>
      </c>
      <c r="AD1195" s="42">
        <f t="shared" si="399"/>
        <v>2.0695637690973117</v>
      </c>
      <c r="AE1195" s="42">
        <f t="shared" si="400"/>
        <v>0.84411872575144242</v>
      </c>
      <c r="AF1195" s="42">
        <f t="shared" si="401"/>
        <v>389.3610788145408</v>
      </c>
      <c r="AG1195" s="42">
        <f t="shared" si="402"/>
        <v>373.78663566195917</v>
      </c>
      <c r="AH1195" s="6">
        <f t="shared" si="403"/>
        <v>381.69600000000003</v>
      </c>
      <c r="AI1195" s="4">
        <v>27.762571176966699</v>
      </c>
      <c r="AJ1195" s="4">
        <f t="shared" si="411"/>
        <v>300.91257117696665</v>
      </c>
      <c r="AK1195" s="8">
        <f t="shared" si="404"/>
        <v>0.21090021517200888</v>
      </c>
      <c r="AL1195" s="8">
        <f t="shared" si="405"/>
        <v>446.4226273053431</v>
      </c>
      <c r="AM1195" s="8">
        <f t="shared" si="406"/>
        <v>2.3290126663459776</v>
      </c>
      <c r="AN1195" s="8">
        <f t="shared" si="407"/>
        <v>39.863260585279512</v>
      </c>
      <c r="AO1195" s="22">
        <f t="shared" si="408"/>
        <v>9.6979462136591327E-3</v>
      </c>
      <c r="AP1195" s="22">
        <f t="shared" si="409"/>
        <v>0.10724068884117301</v>
      </c>
      <c r="AQ1195" s="19">
        <f t="shared" si="412"/>
        <v>0.10724068884117301</v>
      </c>
      <c r="AX1195">
        <v>0.21103744793916482</v>
      </c>
      <c r="AY1195">
        <v>56.46551724137931</v>
      </c>
      <c r="AZ1195">
        <v>2.3527298850574714</v>
      </c>
      <c r="BA1195">
        <v>1.905711206896552</v>
      </c>
      <c r="BB1195">
        <v>7.1896551724137909</v>
      </c>
      <c r="BC1195">
        <v>0.29956896551724127</v>
      </c>
      <c r="BD1195">
        <v>1.6061422413793107</v>
      </c>
      <c r="BE1195">
        <v>0.16061422413793108</v>
      </c>
      <c r="BF1195">
        <v>0</v>
      </c>
      <c r="BG1195">
        <v>27.175000000000001</v>
      </c>
      <c r="BH1195">
        <v>0.9415698531389598</v>
      </c>
      <c r="BI1195">
        <v>3.6021087796084355</v>
      </c>
      <c r="BJ1195">
        <v>1.9916059442455039</v>
      </c>
      <c r="BK1195">
        <v>0.45831319473446608</v>
      </c>
      <c r="BL1195">
        <v>1.273092207595739E-3</v>
      </c>
      <c r="BP1195" s="50">
        <f t="shared" si="413"/>
        <v>0.94185183318701515</v>
      </c>
      <c r="BQ1195" s="50">
        <f t="shared" si="414"/>
        <v>6.4245689655172425E-2</v>
      </c>
      <c r="BR1195" s="50">
        <f t="shared" si="415"/>
        <v>0.46811179146069204</v>
      </c>
      <c r="BS1195" s="50">
        <f t="shared" si="416"/>
        <v>0.49649060291932362</v>
      </c>
      <c r="BT1195" s="50">
        <f t="shared" si="417"/>
        <v>1.3003105318352556E-3</v>
      </c>
      <c r="BU1195" s="50">
        <f t="shared" si="417"/>
        <v>1.3791405636647879E-3</v>
      </c>
    </row>
    <row r="1196" spans="1:73" x14ac:dyDescent="0.25">
      <c r="A1196" s="21">
        <v>43739.56527777778</v>
      </c>
      <c r="B1196" s="17">
        <v>338289</v>
      </c>
      <c r="C1196" s="17">
        <v>13.4</v>
      </c>
      <c r="D1196" s="17">
        <v>29.77</v>
      </c>
      <c r="E1196" s="17">
        <v>656</v>
      </c>
      <c r="F1196" s="17">
        <v>71.97</v>
      </c>
      <c r="G1196" s="17">
        <v>-105.3</v>
      </c>
      <c r="H1196" s="17">
        <v>-22.31</v>
      </c>
      <c r="I1196" s="17">
        <v>33.659999999999997</v>
      </c>
      <c r="J1196" s="17">
        <v>306.8</v>
      </c>
      <c r="K1196" s="17">
        <v>584</v>
      </c>
      <c r="L1196" s="17">
        <v>-83</v>
      </c>
      <c r="M1196" s="17">
        <v>0.11</v>
      </c>
      <c r="N1196" s="17">
        <v>550.70000000000005</v>
      </c>
      <c r="O1196" s="17">
        <v>49.66</v>
      </c>
      <c r="P1196" s="17">
        <v>501</v>
      </c>
      <c r="Q1196" s="17">
        <v>397.1</v>
      </c>
      <c r="R1196" s="17">
        <v>480.1</v>
      </c>
      <c r="S1196" s="17">
        <v>26.86</v>
      </c>
      <c r="T1196" s="17">
        <v>55.66</v>
      </c>
      <c r="U1196" s="17">
        <v>0.72</v>
      </c>
      <c r="V1196" s="17">
        <v>318.5</v>
      </c>
      <c r="W1196" s="17">
        <v>27.75</v>
      </c>
      <c r="X1196" s="17">
        <v>0.65300000000000002</v>
      </c>
      <c r="Y1196" s="17">
        <v>6.5286359999999997</v>
      </c>
      <c r="Z1196" s="7">
        <f t="shared" si="396"/>
        <v>27.305</v>
      </c>
      <c r="AA1196" s="7">
        <f t="shared" si="410"/>
        <v>300.45499999999998</v>
      </c>
      <c r="AB1196" s="2">
        <f t="shared" si="397"/>
        <v>531.36</v>
      </c>
      <c r="AC1196" s="42">
        <f t="shared" si="398"/>
        <v>3.7165992865929569</v>
      </c>
      <c r="AD1196" s="42">
        <f t="shared" si="399"/>
        <v>2.0686591629176396</v>
      </c>
      <c r="AE1196" s="42">
        <f t="shared" si="400"/>
        <v>0.8440137195495494</v>
      </c>
      <c r="AF1196" s="42">
        <f t="shared" si="401"/>
        <v>389.98715942943699</v>
      </c>
      <c r="AG1196" s="42">
        <f t="shared" si="402"/>
        <v>374.38767305225952</v>
      </c>
      <c r="AH1196" s="6">
        <f t="shared" si="403"/>
        <v>381.21600000000001</v>
      </c>
      <c r="AI1196" s="4">
        <v>27.665725043092301</v>
      </c>
      <c r="AJ1196" s="4">
        <f t="shared" si="411"/>
        <v>300.8157250430923</v>
      </c>
      <c r="AK1196" s="8">
        <f t="shared" si="404"/>
        <v>0.21117420732257938</v>
      </c>
      <c r="AL1196" s="8">
        <f t="shared" si="405"/>
        <v>445.79908156219233</v>
      </c>
      <c r="AM1196" s="8">
        <f t="shared" si="406"/>
        <v>2.1823840175367852</v>
      </c>
      <c r="AN1196" s="8">
        <f t="shared" si="407"/>
        <v>22.932317768268305</v>
      </c>
      <c r="AO1196" s="22">
        <f t="shared" si="408"/>
        <v>1.0105127081502262E-2</v>
      </c>
      <c r="AP1196" s="22">
        <f t="shared" si="409"/>
        <v>0.11174332845046901</v>
      </c>
      <c r="AQ1196" s="19">
        <f t="shared" si="412"/>
        <v>0.11174332845046901</v>
      </c>
      <c r="AX1196">
        <v>0.21244129025026209</v>
      </c>
      <c r="AY1196">
        <v>56.551724137931039</v>
      </c>
      <c r="AZ1196">
        <v>2.3563218390804601</v>
      </c>
      <c r="BA1196">
        <v>1.9086206896551727</v>
      </c>
      <c r="BB1196">
        <v>7.1551724137931041</v>
      </c>
      <c r="BC1196">
        <v>0.29813218390804602</v>
      </c>
      <c r="BD1196">
        <v>1.6104885057471268</v>
      </c>
      <c r="BE1196">
        <v>0.16104885057471269</v>
      </c>
      <c r="BF1196">
        <v>0</v>
      </c>
      <c r="BG1196">
        <v>27.305</v>
      </c>
      <c r="BH1196">
        <v>0.82674426129274514</v>
      </c>
      <c r="BI1196">
        <v>3.6296359614111946</v>
      </c>
      <c r="BJ1196">
        <v>2.0202553761214705</v>
      </c>
      <c r="BK1196">
        <v>0.45893875940801265</v>
      </c>
      <c r="BL1196">
        <v>1.2748298872444796E-3</v>
      </c>
      <c r="BP1196" s="50">
        <f t="shared" si="413"/>
        <v>0.8269918535300621</v>
      </c>
      <c r="BQ1196" s="50">
        <f t="shared" si="414"/>
        <v>6.4419540229885067E-2</v>
      </c>
      <c r="BR1196" s="50">
        <f t="shared" si="415"/>
        <v>0.46756666964317645</v>
      </c>
      <c r="BS1196" s="50">
        <f t="shared" si="416"/>
        <v>0.49625328748639713</v>
      </c>
      <c r="BT1196" s="50">
        <f t="shared" si="417"/>
        <v>1.298796304564379E-3</v>
      </c>
      <c r="BU1196" s="50">
        <f t="shared" si="417"/>
        <v>1.3784813541288809E-3</v>
      </c>
    </row>
    <row r="1197" spans="1:73" x14ac:dyDescent="0.25">
      <c r="A1197" s="21">
        <v>43739.56527777778</v>
      </c>
      <c r="B1197" s="17">
        <v>338290</v>
      </c>
      <c r="C1197" s="17">
        <v>13.4</v>
      </c>
      <c r="D1197" s="17">
        <v>29.77</v>
      </c>
      <c r="E1197" s="17">
        <v>656.2</v>
      </c>
      <c r="F1197" s="17">
        <v>72.23</v>
      </c>
      <c r="G1197" s="17">
        <v>-104.3</v>
      </c>
      <c r="H1197" s="17">
        <v>-21.5</v>
      </c>
      <c r="I1197" s="17">
        <v>33.659999999999997</v>
      </c>
      <c r="J1197" s="17">
        <v>306.8</v>
      </c>
      <c r="K1197" s="17">
        <v>583.9</v>
      </c>
      <c r="L1197" s="17">
        <v>-82.8</v>
      </c>
      <c r="M1197" s="17">
        <v>0.11</v>
      </c>
      <c r="N1197" s="17">
        <v>551.9</v>
      </c>
      <c r="O1197" s="17">
        <v>50.74</v>
      </c>
      <c r="P1197" s="17">
        <v>501.2</v>
      </c>
      <c r="Q1197" s="17">
        <v>398.1</v>
      </c>
      <c r="R1197" s="17">
        <v>480.9</v>
      </c>
      <c r="S1197" s="17">
        <v>26.85</v>
      </c>
      <c r="T1197" s="17">
        <v>57.15</v>
      </c>
      <c r="U1197" s="17">
        <v>2.06</v>
      </c>
      <c r="V1197" s="17">
        <v>352.5</v>
      </c>
      <c r="W1197" s="17">
        <v>27.85</v>
      </c>
      <c r="X1197" s="17">
        <v>0.65300000000000002</v>
      </c>
      <c r="Y1197" s="17">
        <v>6.5332840000000001</v>
      </c>
      <c r="Z1197" s="7">
        <f t="shared" si="396"/>
        <v>27.35</v>
      </c>
      <c r="AA1197" s="7">
        <f t="shared" si="410"/>
        <v>300.5</v>
      </c>
      <c r="AB1197" s="2">
        <f t="shared" si="397"/>
        <v>531.52200000000005</v>
      </c>
      <c r="AC1197" s="42">
        <f t="shared" si="398"/>
        <v>3.8936597880472474</v>
      </c>
      <c r="AD1197" s="42">
        <f t="shared" si="399"/>
        <v>2.2252265688690018</v>
      </c>
      <c r="AE1197" s="42">
        <f t="shared" si="400"/>
        <v>0.85284715029096703</v>
      </c>
      <c r="AF1197" s="42">
        <f t="shared" si="401"/>
        <v>394.30489349389251</v>
      </c>
      <c r="AG1197" s="42">
        <f t="shared" si="402"/>
        <v>378.53269775413679</v>
      </c>
      <c r="AH1197" s="6">
        <f t="shared" si="403"/>
        <v>382.17599999999999</v>
      </c>
      <c r="AI1197" s="4">
        <v>28.388216285501802</v>
      </c>
      <c r="AJ1197" s="4">
        <f t="shared" si="411"/>
        <v>301.53821628550179</v>
      </c>
      <c r="AK1197" s="8">
        <f t="shared" si="404"/>
        <v>0.21126910601956744</v>
      </c>
      <c r="AL1197" s="8">
        <f t="shared" si="405"/>
        <v>450.23534684994064</v>
      </c>
      <c r="AM1197" s="8">
        <f t="shared" si="406"/>
        <v>3.6914631245618588</v>
      </c>
      <c r="AN1197" s="8">
        <f t="shared" si="407"/>
        <v>111.64180669155627</v>
      </c>
      <c r="AO1197" s="22">
        <f t="shared" si="408"/>
        <v>8.0099979993490077E-3</v>
      </c>
      <c r="AP1197" s="22">
        <f t="shared" si="409"/>
        <v>8.8575218313414084E-2</v>
      </c>
      <c r="AQ1197" s="19">
        <f t="shared" si="412"/>
        <v>8.8575218313414084E-2</v>
      </c>
      <c r="AX1197">
        <v>0.21292906119357313</v>
      </c>
      <c r="AY1197">
        <v>56.568965517241388</v>
      </c>
      <c r="AZ1197">
        <v>2.3570402298850577</v>
      </c>
      <c r="BA1197">
        <v>1.9092025862068969</v>
      </c>
      <c r="BB1197">
        <v>7.1379310344827553</v>
      </c>
      <c r="BC1197">
        <v>0.29741379310344812</v>
      </c>
      <c r="BD1197">
        <v>1.6117887931034487</v>
      </c>
      <c r="BE1197">
        <v>0.16117887931034489</v>
      </c>
      <c r="BF1197">
        <v>0</v>
      </c>
      <c r="BG1197">
        <v>27.35</v>
      </c>
      <c r="BH1197">
        <v>2.3654071920320212</v>
      </c>
      <c r="BI1197">
        <v>3.6392071901603869</v>
      </c>
      <c r="BJ1197">
        <v>2.0798069091766611</v>
      </c>
      <c r="BK1197">
        <v>0.46948658343526373</v>
      </c>
      <c r="BL1197">
        <v>1.3041293984312882E-3</v>
      </c>
      <c r="BP1197" s="50">
        <f t="shared" si="413"/>
        <v>2.3661155809332333</v>
      </c>
      <c r="BQ1197" s="50">
        <f t="shared" si="414"/>
        <v>6.4471551724137946E-2</v>
      </c>
      <c r="BR1197" s="50">
        <f t="shared" si="415"/>
        <v>0.49274613860129979</v>
      </c>
      <c r="BS1197" s="50">
        <f t="shared" si="416"/>
        <v>0.51925238441625221</v>
      </c>
      <c r="BT1197" s="50">
        <f t="shared" si="417"/>
        <v>1.3687392738924995E-3</v>
      </c>
      <c r="BU1197" s="50">
        <f t="shared" si="417"/>
        <v>1.4423677344895895E-3</v>
      </c>
    </row>
    <row r="1198" spans="1:73" x14ac:dyDescent="0.25">
      <c r="A1198" s="21">
        <v>43739.565972222219</v>
      </c>
      <c r="B1198" s="17">
        <v>338291</v>
      </c>
      <c r="C1198" s="17">
        <v>13.4</v>
      </c>
      <c r="D1198" s="17">
        <v>29.77</v>
      </c>
      <c r="E1198" s="17">
        <v>656.8</v>
      </c>
      <c r="F1198" s="17">
        <v>72.5</v>
      </c>
      <c r="G1198" s="17">
        <v>-104.1</v>
      </c>
      <c r="H1198" s="17">
        <v>-20.94</v>
      </c>
      <c r="I1198" s="17">
        <v>33.64</v>
      </c>
      <c r="J1198" s="17">
        <v>306.8</v>
      </c>
      <c r="K1198" s="17">
        <v>584.29999999999995</v>
      </c>
      <c r="L1198" s="17">
        <v>-83.2</v>
      </c>
      <c r="M1198" s="17">
        <v>0.11</v>
      </c>
      <c r="N1198" s="17">
        <v>552.70000000000005</v>
      </c>
      <c r="O1198" s="17">
        <v>51.57</v>
      </c>
      <c r="P1198" s="17">
        <v>501.1</v>
      </c>
      <c r="Q1198" s="17">
        <v>398.2</v>
      </c>
      <c r="R1198" s="17">
        <v>481.4</v>
      </c>
      <c r="S1198" s="17">
        <v>26.83</v>
      </c>
      <c r="T1198" s="17">
        <v>56.35</v>
      </c>
      <c r="U1198" s="17">
        <v>0.9</v>
      </c>
      <c r="V1198" s="17">
        <v>178.5</v>
      </c>
      <c r="W1198" s="17">
        <v>27.65</v>
      </c>
      <c r="X1198" s="17">
        <v>0.65400000000000003</v>
      </c>
      <c r="Y1198" s="17">
        <v>6.5379199999999997</v>
      </c>
      <c r="Z1198" s="7">
        <f t="shared" si="396"/>
        <v>27.24</v>
      </c>
      <c r="AA1198" s="7">
        <f t="shared" si="410"/>
        <v>300.39</v>
      </c>
      <c r="AB1198" s="2">
        <f t="shared" si="397"/>
        <v>532.00800000000004</v>
      </c>
      <c r="AC1198" s="42">
        <f t="shared" si="398"/>
        <v>3.7903822245319905</v>
      </c>
      <c r="AD1198" s="42">
        <f t="shared" si="399"/>
        <v>2.135880383523777</v>
      </c>
      <c r="AE1198" s="42">
        <f t="shared" si="400"/>
        <v>0.84790837543898578</v>
      </c>
      <c r="AF1198" s="42">
        <f t="shared" si="401"/>
        <v>391.44780989248414</v>
      </c>
      <c r="AG1198" s="42">
        <f t="shared" si="402"/>
        <v>375.78989749678476</v>
      </c>
      <c r="AH1198" s="6">
        <f t="shared" si="403"/>
        <v>382.27199999999999</v>
      </c>
      <c r="AI1198" s="4">
        <v>27.962520764394299</v>
      </c>
      <c r="AJ1198" s="4">
        <f t="shared" si="411"/>
        <v>301.11252076439428</v>
      </c>
      <c r="AK1198" s="8">
        <f t="shared" si="404"/>
        <v>0.21103718160334875</v>
      </c>
      <c r="AL1198" s="8">
        <f t="shared" si="405"/>
        <v>447.63805629798145</v>
      </c>
      <c r="AM1198" s="8">
        <f t="shared" si="406"/>
        <v>2.4399795081106723</v>
      </c>
      <c r="AN1198" s="8">
        <f t="shared" si="407"/>
        <v>51.354321581599088</v>
      </c>
      <c r="AO1198" s="22">
        <f t="shared" si="408"/>
        <v>9.4549628193544722E-3</v>
      </c>
      <c r="AP1198" s="22">
        <f t="shared" si="409"/>
        <v>0.10455375843259876</v>
      </c>
      <c r="AQ1198" s="19">
        <f t="shared" si="412"/>
        <v>0.10455375843259876</v>
      </c>
      <c r="AX1198">
        <v>0.2117383909004632</v>
      </c>
      <c r="AY1198">
        <v>56.620689655172413</v>
      </c>
      <c r="AZ1198">
        <v>2.3591954022988504</v>
      </c>
      <c r="BA1198">
        <v>1.9109482758620688</v>
      </c>
      <c r="BB1198">
        <v>7.1724137931034475</v>
      </c>
      <c r="BC1198">
        <v>0.29885057471264365</v>
      </c>
      <c r="BD1198">
        <v>1.6120977011494251</v>
      </c>
      <c r="BE1198">
        <v>0.16120977011494253</v>
      </c>
      <c r="BF1198">
        <v>0</v>
      </c>
      <c r="BG1198">
        <v>27.24</v>
      </c>
      <c r="BH1198">
        <v>1.0334303266159315</v>
      </c>
      <c r="BI1198">
        <v>3.6158495571320186</v>
      </c>
      <c r="BJ1198">
        <v>2.0375312254438924</v>
      </c>
      <c r="BK1198">
        <v>0.46010630273053266</v>
      </c>
      <c r="BL1198">
        <v>1.2780730631403684E-3</v>
      </c>
      <c r="BP1198" s="50">
        <f t="shared" si="413"/>
        <v>1.0337398169125778</v>
      </c>
      <c r="BQ1198" s="50">
        <f t="shared" si="414"/>
        <v>6.4483908045977006E-2</v>
      </c>
      <c r="BR1198" s="50">
        <f t="shared" si="415"/>
        <v>0.4708232744596893</v>
      </c>
      <c r="BS1198" s="50">
        <f t="shared" si="416"/>
        <v>0.49919193838620562</v>
      </c>
      <c r="BT1198" s="50">
        <f t="shared" si="417"/>
        <v>1.3078424290546926E-3</v>
      </c>
      <c r="BU1198" s="50">
        <f t="shared" si="417"/>
        <v>1.3866442732950156E-3</v>
      </c>
    </row>
    <row r="1199" spans="1:73" x14ac:dyDescent="0.25">
      <c r="A1199" s="21">
        <v>43739.565972222219</v>
      </c>
      <c r="B1199" s="17">
        <v>338292</v>
      </c>
      <c r="C1199" s="17">
        <v>13.4</v>
      </c>
      <c r="D1199" s="17">
        <v>29.77</v>
      </c>
      <c r="E1199" s="17">
        <v>656.3</v>
      </c>
      <c r="F1199" s="17">
        <v>72.099999999999994</v>
      </c>
      <c r="G1199" s="17">
        <v>-104.7</v>
      </c>
      <c r="H1199" s="17">
        <v>-21.15</v>
      </c>
      <c r="I1199" s="17">
        <v>33.630000000000003</v>
      </c>
      <c r="J1199" s="17">
        <v>306.8</v>
      </c>
      <c r="K1199" s="17">
        <v>584.20000000000005</v>
      </c>
      <c r="L1199" s="17">
        <v>-83.6</v>
      </c>
      <c r="M1199" s="17">
        <v>0.11</v>
      </c>
      <c r="N1199" s="17">
        <v>551.5</v>
      </c>
      <c r="O1199" s="17">
        <v>50.95</v>
      </c>
      <c r="P1199" s="17">
        <v>500.6</v>
      </c>
      <c r="Q1199" s="17">
        <v>397.5</v>
      </c>
      <c r="R1199" s="17">
        <v>481.1</v>
      </c>
      <c r="S1199" s="17">
        <v>26.83</v>
      </c>
      <c r="T1199" s="17">
        <v>59.53</v>
      </c>
      <c r="U1199" s="17">
        <v>0.71</v>
      </c>
      <c r="V1199" s="17">
        <v>179</v>
      </c>
      <c r="W1199" s="17">
        <v>28.6</v>
      </c>
      <c r="X1199" s="17">
        <v>0.65300000000000002</v>
      </c>
      <c r="Y1199" s="17">
        <v>6.527228</v>
      </c>
      <c r="Z1199" s="7">
        <f t="shared" si="396"/>
        <v>27.715</v>
      </c>
      <c r="AA1199" s="7">
        <f t="shared" si="410"/>
        <v>300.86499999999995</v>
      </c>
      <c r="AB1199" s="2">
        <f t="shared" si="397"/>
        <v>531.60299999999995</v>
      </c>
      <c r="AC1199" s="42">
        <f t="shared" si="398"/>
        <v>3.5558251103058205</v>
      </c>
      <c r="AD1199" s="42">
        <f t="shared" si="399"/>
        <v>2.1167826881650549</v>
      </c>
      <c r="AE1199" s="42">
        <f t="shared" si="400"/>
        <v>0.84662873706753772</v>
      </c>
      <c r="AF1199" s="42">
        <f t="shared" si="401"/>
        <v>393.33513253992373</v>
      </c>
      <c r="AG1199" s="42">
        <f t="shared" si="402"/>
        <v>377.60172723832676</v>
      </c>
      <c r="AH1199" s="6">
        <f t="shared" si="403"/>
        <v>381.59999999999997</v>
      </c>
      <c r="AI1199" s="4">
        <v>27.022877605736099</v>
      </c>
      <c r="AJ1199" s="4">
        <f t="shared" si="411"/>
        <v>300.17287760573606</v>
      </c>
      <c r="AK1199" s="8">
        <f t="shared" si="404"/>
        <v>0.21203989064453396</v>
      </c>
      <c r="AL1199" s="8">
        <f t="shared" si="405"/>
        <v>441.73122490306361</v>
      </c>
      <c r="AM1199" s="8">
        <f t="shared" si="406"/>
        <v>2.1671755812577809</v>
      </c>
      <c r="AN1199" s="8">
        <f t="shared" si="407"/>
        <v>-43.69356540839258</v>
      </c>
      <c r="AO1199" s="22">
        <f t="shared" si="408"/>
        <v>1.1728905175231983E-2</v>
      </c>
      <c r="AP1199" s="22">
        <f t="shared" si="409"/>
        <v>0.12969920049392503</v>
      </c>
      <c r="AQ1199" s="19">
        <f t="shared" si="412"/>
        <v>0.12969920049392503</v>
      </c>
      <c r="AX1199">
        <v>0.21692032835585998</v>
      </c>
      <c r="AY1199">
        <v>56.577586206896548</v>
      </c>
      <c r="AZ1199">
        <v>2.357399425287356</v>
      </c>
      <c r="BA1199">
        <v>1.9094935344827586</v>
      </c>
      <c r="BB1199">
        <v>7.2068965517241397</v>
      </c>
      <c r="BC1199">
        <v>0.30028735632183917</v>
      </c>
      <c r="BD1199">
        <v>1.6092061781609195</v>
      </c>
      <c r="BE1199">
        <v>0.16092061781609196</v>
      </c>
      <c r="BF1199">
        <v>0</v>
      </c>
      <c r="BG1199">
        <v>27.715</v>
      </c>
      <c r="BH1199">
        <v>0.81526170210812376</v>
      </c>
      <c r="BI1199">
        <v>3.7176560820419153</v>
      </c>
      <c r="BJ1199">
        <v>2.2131206656395523</v>
      </c>
      <c r="BK1199">
        <v>0.45809803697459905</v>
      </c>
      <c r="BL1199">
        <v>1.2724945471516639E-3</v>
      </c>
      <c r="BP1199" s="50">
        <f t="shared" si="413"/>
        <v>0.81550585556436672</v>
      </c>
      <c r="BQ1199" s="50">
        <f t="shared" si="414"/>
        <v>6.4368247126436781E-2</v>
      </c>
      <c r="BR1199" s="50">
        <f t="shared" si="415"/>
        <v>0.46646667745162218</v>
      </c>
      <c r="BS1199" s="50">
        <f t="shared" si="416"/>
        <v>0.49531036762293001</v>
      </c>
      <c r="BT1199" s="50">
        <f t="shared" si="417"/>
        <v>1.2957407706989505E-3</v>
      </c>
      <c r="BU1199" s="50">
        <f t="shared" si="417"/>
        <v>1.3758621322859166E-3</v>
      </c>
    </row>
    <row r="1200" spans="1:73" x14ac:dyDescent="0.25">
      <c r="A1200" s="21">
        <v>43739.565972222219</v>
      </c>
      <c r="B1200" s="17">
        <v>338293</v>
      </c>
      <c r="C1200" s="17">
        <v>13.41</v>
      </c>
      <c r="D1200" s="17">
        <v>29.78</v>
      </c>
      <c r="E1200" s="17">
        <v>654.9</v>
      </c>
      <c r="F1200" s="17">
        <v>72.06</v>
      </c>
      <c r="G1200" s="17">
        <v>-105.8</v>
      </c>
      <c r="H1200" s="17">
        <v>-22.73</v>
      </c>
      <c r="I1200" s="17">
        <v>33.619999999999997</v>
      </c>
      <c r="J1200" s="17">
        <v>306.8</v>
      </c>
      <c r="K1200" s="17">
        <v>582.79999999999995</v>
      </c>
      <c r="L1200" s="17">
        <v>-83.1</v>
      </c>
      <c r="M1200" s="17">
        <v>0.11</v>
      </c>
      <c r="N1200" s="17">
        <v>549</v>
      </c>
      <c r="O1200" s="17">
        <v>49.34</v>
      </c>
      <c r="P1200" s="17">
        <v>499.7</v>
      </c>
      <c r="Q1200" s="17">
        <v>396.3</v>
      </c>
      <c r="R1200" s="17">
        <v>479.4</v>
      </c>
      <c r="S1200" s="17">
        <v>26.83</v>
      </c>
      <c r="T1200" s="17">
        <v>55.9</v>
      </c>
      <c r="U1200" s="17">
        <v>0.76</v>
      </c>
      <c r="V1200" s="17">
        <v>323.5</v>
      </c>
      <c r="W1200" s="17">
        <v>27.6</v>
      </c>
      <c r="X1200" s="17">
        <v>0.65100000000000002</v>
      </c>
      <c r="Y1200" s="17">
        <v>6.5128440000000003</v>
      </c>
      <c r="Z1200" s="7">
        <f t="shared" si="396"/>
        <v>27.215</v>
      </c>
      <c r="AA1200" s="7">
        <f t="shared" si="410"/>
        <v>300.36499999999995</v>
      </c>
      <c r="AB1200" s="2">
        <f t="shared" si="397"/>
        <v>530.46900000000005</v>
      </c>
      <c r="AC1200" s="42">
        <f t="shared" si="398"/>
        <v>3.5541773776526622</v>
      </c>
      <c r="AD1200" s="42">
        <f t="shared" si="399"/>
        <v>1.9867851541078381</v>
      </c>
      <c r="AE1200" s="42">
        <f t="shared" si="400"/>
        <v>0.83918975447167987</v>
      </c>
      <c r="AF1200" s="42">
        <f t="shared" si="401"/>
        <v>387.29378920716653</v>
      </c>
      <c r="AG1200" s="42">
        <f t="shared" si="402"/>
        <v>371.80203763887982</v>
      </c>
      <c r="AH1200" s="6">
        <f t="shared" si="403"/>
        <v>380.44799999999998</v>
      </c>
      <c r="AI1200" s="4">
        <v>26.9680062738869</v>
      </c>
      <c r="AJ1200" s="4">
        <f t="shared" si="411"/>
        <v>300.11800627388686</v>
      </c>
      <c r="AK1200" s="8">
        <f t="shared" si="404"/>
        <v>0.21098449519106177</v>
      </c>
      <c r="AL1200" s="8">
        <f t="shared" si="405"/>
        <v>441.5308104449187</v>
      </c>
      <c r="AM1200" s="8">
        <f t="shared" si="406"/>
        <v>2.2421864329265753</v>
      </c>
      <c r="AN1200" s="8">
        <f t="shared" si="407"/>
        <v>-16.132368247175929</v>
      </c>
      <c r="AO1200" s="22">
        <f t="shared" si="408"/>
        <v>1.105392905448995E-2</v>
      </c>
      <c r="AP1200" s="22">
        <f t="shared" si="409"/>
        <v>0.12223525889794386</v>
      </c>
      <c r="AQ1200" s="19">
        <f t="shared" si="412"/>
        <v>0.12223525889794386</v>
      </c>
      <c r="AX1200">
        <v>0.21146856616383528</v>
      </c>
      <c r="AY1200">
        <v>56.456896551724135</v>
      </c>
      <c r="AZ1200">
        <v>2.3523706896551722</v>
      </c>
      <c r="BA1200">
        <v>1.9054202586206896</v>
      </c>
      <c r="BB1200">
        <v>7.1637931034482731</v>
      </c>
      <c r="BC1200">
        <v>0.2984913793103447</v>
      </c>
      <c r="BD1200">
        <v>1.6069288793103449</v>
      </c>
      <c r="BE1200">
        <v>0.16069288793103451</v>
      </c>
      <c r="BF1200">
        <v>0</v>
      </c>
      <c r="BG1200">
        <v>27.215</v>
      </c>
      <c r="BH1200">
        <v>0.87267449803123109</v>
      </c>
      <c r="BI1200">
        <v>3.6105592500284027</v>
      </c>
      <c r="BJ1200">
        <v>2.0183026207658772</v>
      </c>
      <c r="BK1200">
        <v>0.45761028706299567</v>
      </c>
      <c r="BL1200">
        <v>1.271139686286099E-3</v>
      </c>
      <c r="BP1200" s="50">
        <f t="shared" si="413"/>
        <v>0.8729358453928433</v>
      </c>
      <c r="BQ1200" s="50">
        <f t="shared" si="414"/>
        <v>6.4277155172413794E-2</v>
      </c>
      <c r="BR1200" s="50">
        <f t="shared" si="415"/>
        <v>0.46669857999413722</v>
      </c>
      <c r="BS1200" s="50">
        <f t="shared" si="416"/>
        <v>0.49521427895385939</v>
      </c>
      <c r="BT1200" s="50">
        <f t="shared" si="417"/>
        <v>1.296384944428159E-3</v>
      </c>
      <c r="BU1200" s="50">
        <f t="shared" si="417"/>
        <v>1.3755952193162762E-3</v>
      </c>
    </row>
    <row r="1201" spans="1:73" x14ac:dyDescent="0.25">
      <c r="A1201" s="21">
        <v>43739.565972222219</v>
      </c>
      <c r="B1201" s="17">
        <v>338294</v>
      </c>
      <c r="C1201" s="17">
        <v>13.42</v>
      </c>
      <c r="D1201" s="17">
        <v>29.78</v>
      </c>
      <c r="E1201" s="17">
        <v>654.70000000000005</v>
      </c>
      <c r="F1201" s="17">
        <v>71.959999999999994</v>
      </c>
      <c r="G1201" s="17">
        <v>-104.9</v>
      </c>
      <c r="H1201" s="17">
        <v>-21.92</v>
      </c>
      <c r="I1201" s="17">
        <v>33.619999999999997</v>
      </c>
      <c r="J1201" s="17">
        <v>306.8</v>
      </c>
      <c r="K1201" s="17">
        <v>582.79999999999995</v>
      </c>
      <c r="L1201" s="17">
        <v>-83</v>
      </c>
      <c r="M1201" s="17">
        <v>0.11</v>
      </c>
      <c r="N1201" s="17">
        <v>549.79999999999995</v>
      </c>
      <c r="O1201" s="17">
        <v>50.05</v>
      </c>
      <c r="P1201" s="17">
        <v>499.8</v>
      </c>
      <c r="Q1201" s="17">
        <v>397.2</v>
      </c>
      <c r="R1201" s="17">
        <v>480.2</v>
      </c>
      <c r="S1201" s="17">
        <v>26.81</v>
      </c>
      <c r="T1201" s="17">
        <v>56.24</v>
      </c>
      <c r="U1201" s="17">
        <v>1.355</v>
      </c>
      <c r="V1201" s="17">
        <v>175</v>
      </c>
      <c r="W1201" s="17">
        <v>27.4</v>
      </c>
      <c r="X1201" s="17">
        <v>0.65100000000000002</v>
      </c>
      <c r="Y1201" s="17">
        <v>6.5125190000000002</v>
      </c>
      <c r="Z1201" s="7">
        <f t="shared" si="396"/>
        <v>27.104999999999997</v>
      </c>
      <c r="AA1201" s="7">
        <f t="shared" si="410"/>
        <v>300.255</v>
      </c>
      <c r="AB1201" s="2">
        <f t="shared" si="397"/>
        <v>530.30700000000002</v>
      </c>
      <c r="AC1201" s="42">
        <f t="shared" si="398"/>
        <v>3.7659194456554004</v>
      </c>
      <c r="AD1201" s="42">
        <f t="shared" si="399"/>
        <v>2.1179530962365973</v>
      </c>
      <c r="AE1201" s="42">
        <f t="shared" si="400"/>
        <v>0.84694142980815557</v>
      </c>
      <c r="AF1201" s="42">
        <f t="shared" si="401"/>
        <v>390.29899191701907</v>
      </c>
      <c r="AG1201" s="42">
        <f t="shared" si="402"/>
        <v>374.68703224033828</v>
      </c>
      <c r="AH1201" s="6">
        <f t="shared" si="403"/>
        <v>381.31199999999995</v>
      </c>
      <c r="AI1201" s="4">
        <v>27.849351175246198</v>
      </c>
      <c r="AJ1201" s="4">
        <f t="shared" si="411"/>
        <v>300.99935117524615</v>
      </c>
      <c r="AK1201" s="8">
        <f t="shared" si="404"/>
        <v>0.21075277915082924</v>
      </c>
      <c r="AL1201" s="8">
        <f t="shared" si="405"/>
        <v>446.9699115781533</v>
      </c>
      <c r="AM1201" s="8">
        <f t="shared" si="406"/>
        <v>2.9938812601704829</v>
      </c>
      <c r="AN1201" s="8">
        <f t="shared" si="407"/>
        <v>64.916176876596737</v>
      </c>
      <c r="AO1201" s="22">
        <f t="shared" si="408"/>
        <v>9.1008246213433522E-3</v>
      </c>
      <c r="AP1201" s="22">
        <f t="shared" si="409"/>
        <v>0.10063766903975455</v>
      </c>
      <c r="AQ1201" s="19">
        <f t="shared" si="412"/>
        <v>0.10063766903975455</v>
      </c>
      <c r="AX1201">
        <v>0.21028476926434103</v>
      </c>
      <c r="AY1201">
        <v>56.439655172413801</v>
      </c>
      <c r="AZ1201">
        <v>2.351652298850575</v>
      </c>
      <c r="BA1201">
        <v>1.904838362068966</v>
      </c>
      <c r="BB1201">
        <v>7.1551724137931041</v>
      </c>
      <c r="BC1201">
        <v>0.29813218390804602</v>
      </c>
      <c r="BD1201">
        <v>1.60670617816092</v>
      </c>
      <c r="BE1201">
        <v>0.16067061781609202</v>
      </c>
      <c r="BF1201">
        <v>0</v>
      </c>
      <c r="BG1201">
        <v>27.104999999999997</v>
      </c>
      <c r="BH1201">
        <v>1.555886769516208</v>
      </c>
      <c r="BI1201">
        <v>3.5873618998697614</v>
      </c>
      <c r="BJ1201">
        <v>2.0175323324867538</v>
      </c>
      <c r="BK1201">
        <v>0.46207162706474669</v>
      </c>
      <c r="BL1201">
        <v>1.2835322974020741E-3</v>
      </c>
      <c r="BP1201" s="50">
        <f t="shared" si="413"/>
        <v>1.5563527243517141</v>
      </c>
      <c r="BQ1201" s="50">
        <f t="shared" si="414"/>
        <v>6.4268247126436806E-2</v>
      </c>
      <c r="BR1201" s="50">
        <f t="shared" si="415"/>
        <v>0.47790610468255867</v>
      </c>
      <c r="BS1201" s="50">
        <f t="shared" si="416"/>
        <v>0.5053459072838653</v>
      </c>
      <c r="BT1201" s="50">
        <f t="shared" si="417"/>
        <v>1.327516957451552E-3</v>
      </c>
      <c r="BU1201" s="50">
        <f t="shared" si="417"/>
        <v>1.4037386313440704E-3</v>
      </c>
    </row>
    <row r="1202" spans="1:73" x14ac:dyDescent="0.25">
      <c r="A1202" s="21">
        <v>43739.565972222219</v>
      </c>
      <c r="B1202" s="17">
        <v>338295</v>
      </c>
      <c r="C1202" s="17">
        <v>13.4</v>
      </c>
      <c r="D1202" s="17">
        <v>29.78</v>
      </c>
      <c r="E1202" s="17">
        <v>655.4</v>
      </c>
      <c r="F1202" s="17">
        <v>72.31</v>
      </c>
      <c r="G1202" s="17">
        <v>-103.4</v>
      </c>
      <c r="H1202" s="17">
        <v>-20.13</v>
      </c>
      <c r="I1202" s="17">
        <v>33.61</v>
      </c>
      <c r="J1202" s="17">
        <v>306.8</v>
      </c>
      <c r="K1202" s="17">
        <v>583.1</v>
      </c>
      <c r="L1202" s="17">
        <v>-83.2</v>
      </c>
      <c r="M1202" s="17">
        <v>0.11</v>
      </c>
      <c r="N1202" s="17">
        <v>552.1</v>
      </c>
      <c r="O1202" s="17">
        <v>52.18</v>
      </c>
      <c r="P1202" s="17">
        <v>499.9</v>
      </c>
      <c r="Q1202" s="17">
        <v>398.7</v>
      </c>
      <c r="R1202" s="17">
        <v>481.9</v>
      </c>
      <c r="S1202" s="17">
        <v>26.81</v>
      </c>
      <c r="T1202" s="17">
        <v>57.01</v>
      </c>
      <c r="U1202" s="17">
        <v>0.97</v>
      </c>
      <c r="V1202" s="17">
        <v>326.5</v>
      </c>
      <c r="W1202" s="17">
        <v>27.45</v>
      </c>
      <c r="X1202" s="17">
        <v>0.65200000000000002</v>
      </c>
      <c r="Y1202" s="17">
        <v>6.5224060000000001</v>
      </c>
      <c r="Z1202" s="7">
        <f t="shared" si="396"/>
        <v>27.13</v>
      </c>
      <c r="AA1202" s="7">
        <f t="shared" si="410"/>
        <v>300.27999999999997</v>
      </c>
      <c r="AB1202" s="2">
        <f t="shared" si="397"/>
        <v>530.87400000000002</v>
      </c>
      <c r="AC1202" s="42">
        <f t="shared" si="398"/>
        <v>3.7095333781761326</v>
      </c>
      <c r="AD1202" s="42">
        <f t="shared" si="399"/>
        <v>2.1148049788982131</v>
      </c>
      <c r="AE1202" s="42">
        <f t="shared" si="400"/>
        <v>0.8467512121812546</v>
      </c>
      <c r="AF1202" s="42">
        <f t="shared" si="401"/>
        <v>390.34130947087834</v>
      </c>
      <c r="AG1202" s="42">
        <f t="shared" si="402"/>
        <v>374.72765709204322</v>
      </c>
      <c r="AH1202" s="6">
        <f t="shared" si="403"/>
        <v>382.75199999999995</v>
      </c>
      <c r="AI1202" s="4">
        <v>27.619262294190801</v>
      </c>
      <c r="AJ1202" s="4">
        <f t="shared" si="411"/>
        <v>300.76926229419075</v>
      </c>
      <c r="AK1202" s="8">
        <f t="shared" si="404"/>
        <v>0.21080542698203611</v>
      </c>
      <c r="AL1202" s="8">
        <f t="shared" si="405"/>
        <v>445.55197289460403</v>
      </c>
      <c r="AM1202" s="8">
        <f t="shared" si="406"/>
        <v>2.533090997181112</v>
      </c>
      <c r="AN1202" s="8">
        <f t="shared" si="407"/>
        <v>36.102146436218149</v>
      </c>
      <c r="AO1202" s="22">
        <f t="shared" si="408"/>
        <v>9.8348177339834114E-3</v>
      </c>
      <c r="AP1202" s="22">
        <f t="shared" si="409"/>
        <v>0.10875422539818552</v>
      </c>
      <c r="AQ1202" s="19">
        <f t="shared" si="412"/>
        <v>0.10875422539818552</v>
      </c>
      <c r="AX1202">
        <v>0.21055332352169595</v>
      </c>
      <c r="AY1202">
        <v>56.5</v>
      </c>
      <c r="AZ1202">
        <v>2.3541666666666665</v>
      </c>
      <c r="BA1202">
        <v>1.9068750000000001</v>
      </c>
      <c r="BB1202">
        <v>7.1724137931034475</v>
      </c>
      <c r="BC1202">
        <v>0.29885057471264365</v>
      </c>
      <c r="BD1202">
        <v>1.6080244252873563</v>
      </c>
      <c r="BE1202">
        <v>0.16080244252873566</v>
      </c>
      <c r="BF1202">
        <v>0</v>
      </c>
      <c r="BG1202">
        <v>27.13</v>
      </c>
      <c r="BH1202">
        <v>1.1138082409082817</v>
      </c>
      <c r="BI1202">
        <v>3.5926225949365556</v>
      </c>
      <c r="BJ1202">
        <v>2.0481541413733302</v>
      </c>
      <c r="BK1202">
        <v>0.45821481156552435</v>
      </c>
      <c r="BL1202">
        <v>1.2728189210153454E-3</v>
      </c>
      <c r="BP1202" s="50">
        <f t="shared" si="413"/>
        <v>1.1141418026724448</v>
      </c>
      <c r="BQ1202" s="50">
        <f t="shared" si="414"/>
        <v>6.4320977011494251E-2</v>
      </c>
      <c r="BR1202" s="50">
        <f t="shared" si="415"/>
        <v>0.46971387275292176</v>
      </c>
      <c r="BS1202" s="50">
        <f t="shared" si="416"/>
        <v>0.49784338226400121</v>
      </c>
      <c r="BT1202" s="50">
        <f t="shared" si="417"/>
        <v>1.3047607576470047E-3</v>
      </c>
      <c r="BU1202" s="50">
        <f t="shared" si="417"/>
        <v>1.38289828406667E-3</v>
      </c>
    </row>
    <row r="1203" spans="1:73" x14ac:dyDescent="0.25">
      <c r="A1203" s="21">
        <v>43739.565972222219</v>
      </c>
      <c r="B1203" s="17">
        <v>338296</v>
      </c>
      <c r="C1203" s="17">
        <v>13.4</v>
      </c>
      <c r="D1203" s="17">
        <v>29.79</v>
      </c>
      <c r="E1203" s="17">
        <v>655.9</v>
      </c>
      <c r="F1203" s="17">
        <v>72</v>
      </c>
      <c r="G1203" s="17">
        <v>-103</v>
      </c>
      <c r="H1203" s="17">
        <v>-19.87</v>
      </c>
      <c r="I1203" s="17">
        <v>33.590000000000003</v>
      </c>
      <c r="J1203" s="17">
        <v>306.7</v>
      </c>
      <c r="K1203" s="17">
        <v>583.9</v>
      </c>
      <c r="L1203" s="17">
        <v>-83.1</v>
      </c>
      <c r="M1203" s="17">
        <v>0.11</v>
      </c>
      <c r="N1203" s="17">
        <v>552.9</v>
      </c>
      <c r="O1203" s="17">
        <v>52.13</v>
      </c>
      <c r="P1203" s="17">
        <v>500.8</v>
      </c>
      <c r="Q1203" s="17">
        <v>399</v>
      </c>
      <c r="R1203" s="17">
        <v>482.1</v>
      </c>
      <c r="S1203" s="17">
        <v>26.79</v>
      </c>
      <c r="T1203" s="17">
        <v>58.94</v>
      </c>
      <c r="U1203" s="17">
        <v>1.115</v>
      </c>
      <c r="V1203" s="17">
        <v>164</v>
      </c>
      <c r="W1203" s="17">
        <v>27.8</v>
      </c>
      <c r="X1203" s="17">
        <v>0.65300000000000002</v>
      </c>
      <c r="Y1203" s="17">
        <v>6.5286910000000002</v>
      </c>
      <c r="Z1203" s="7">
        <f t="shared" si="396"/>
        <v>27.295000000000002</v>
      </c>
      <c r="AA1203" s="7">
        <f t="shared" si="410"/>
        <v>300.44499999999999</v>
      </c>
      <c r="AB1203" s="2">
        <f t="shared" si="397"/>
        <v>531.279</v>
      </c>
      <c r="AC1203" s="42">
        <f t="shared" si="398"/>
        <v>3.7841676723357338</v>
      </c>
      <c r="AD1203" s="42">
        <f t="shared" si="399"/>
        <v>2.2303884260746814</v>
      </c>
      <c r="AE1203" s="42">
        <f t="shared" si="400"/>
        <v>0.85315210476582137</v>
      </c>
      <c r="AF1203" s="42">
        <f t="shared" si="401"/>
        <v>394.15718623643482</v>
      </c>
      <c r="AG1203" s="42">
        <f t="shared" si="402"/>
        <v>378.3908987869774</v>
      </c>
      <c r="AH1203" s="6">
        <f t="shared" si="403"/>
        <v>383.03999999999996</v>
      </c>
      <c r="AI1203" s="4">
        <v>27.942651357892</v>
      </c>
      <c r="AJ1203" s="4">
        <f t="shared" si="411"/>
        <v>301.09265135789195</v>
      </c>
      <c r="AK1203" s="8">
        <f t="shared" si="404"/>
        <v>0.21115312258320873</v>
      </c>
      <c r="AL1203" s="8">
        <f t="shared" si="405"/>
        <v>447.50466084155067</v>
      </c>
      <c r="AM1203" s="8">
        <f t="shared" si="406"/>
        <v>2.715828602839288</v>
      </c>
      <c r="AN1203" s="8">
        <f t="shared" si="407"/>
        <v>51.237050701205931</v>
      </c>
      <c r="AO1203" s="22">
        <f t="shared" si="408"/>
        <v>9.4615577292405523E-3</v>
      </c>
      <c r="AP1203" s="22">
        <f t="shared" si="409"/>
        <v>0.10462668548987947</v>
      </c>
      <c r="AQ1203" s="19">
        <f t="shared" si="412"/>
        <v>0.10462668548987947</v>
      </c>
      <c r="AX1203">
        <v>0.21233302437723067</v>
      </c>
      <c r="AY1203">
        <v>56.543103448275865</v>
      </c>
      <c r="AZ1203">
        <v>2.3559626436781609</v>
      </c>
      <c r="BA1203">
        <v>1.9083297413793106</v>
      </c>
      <c r="BB1203">
        <v>7.1637931034482785</v>
      </c>
      <c r="BC1203">
        <v>0.29849137931034492</v>
      </c>
      <c r="BD1203">
        <v>1.6098383620689656</v>
      </c>
      <c r="BE1203">
        <v>0.16098383620689657</v>
      </c>
      <c r="BF1203">
        <v>0</v>
      </c>
      <c r="BG1203">
        <v>27.295000000000002</v>
      </c>
      <c r="BH1203">
        <v>1.2803053490852929</v>
      </c>
      <c r="BI1203">
        <v>3.6275120012525082</v>
      </c>
      <c r="BJ1203">
        <v>2.1380555735382281</v>
      </c>
      <c r="BK1203">
        <v>0.45878196404201954</v>
      </c>
      <c r="BL1203">
        <v>1.2743943445611653E-3</v>
      </c>
      <c r="BP1203" s="50">
        <f t="shared" si="413"/>
        <v>1.2806887731750267</v>
      </c>
      <c r="BQ1203" s="50">
        <f t="shared" si="414"/>
        <v>6.4393534482758627E-2</v>
      </c>
      <c r="BR1203" s="50">
        <f t="shared" si="415"/>
        <v>0.47181959953703845</v>
      </c>
      <c r="BS1203" s="50">
        <f t="shared" si="416"/>
        <v>0.49979804042352782</v>
      </c>
      <c r="BT1203" s="50">
        <f t="shared" si="417"/>
        <v>1.3106099987139957E-3</v>
      </c>
      <c r="BU1203" s="50">
        <f t="shared" si="417"/>
        <v>1.3883278900653549E-3</v>
      </c>
    </row>
    <row r="1204" spans="1:73" x14ac:dyDescent="0.25">
      <c r="A1204" s="21">
        <v>43739.566666666666</v>
      </c>
      <c r="B1204" s="17">
        <v>338297</v>
      </c>
      <c r="C1204" s="17">
        <v>13.39</v>
      </c>
      <c r="D1204" s="17">
        <v>29.79</v>
      </c>
      <c r="E1204" s="17">
        <v>656.2</v>
      </c>
      <c r="F1204" s="17">
        <v>72.349999999999994</v>
      </c>
      <c r="G1204" s="17">
        <v>-101.9</v>
      </c>
      <c r="H1204" s="17">
        <v>-19.34</v>
      </c>
      <c r="I1204" s="17">
        <v>33.57</v>
      </c>
      <c r="J1204" s="17">
        <v>306.7</v>
      </c>
      <c r="K1204" s="17">
        <v>583.79999999999995</v>
      </c>
      <c r="L1204" s="17">
        <v>-82.5</v>
      </c>
      <c r="M1204" s="17">
        <v>0.11</v>
      </c>
      <c r="N1204" s="17">
        <v>554.29999999999995</v>
      </c>
      <c r="O1204" s="17">
        <v>53.01</v>
      </c>
      <c r="P1204" s="17">
        <v>501.3</v>
      </c>
      <c r="Q1204" s="17">
        <v>400</v>
      </c>
      <c r="R1204" s="17">
        <v>482.5</v>
      </c>
      <c r="S1204" s="17">
        <v>26.79</v>
      </c>
      <c r="T1204" s="17">
        <v>57.85</v>
      </c>
      <c r="U1204" s="17">
        <v>1.7050000000000001</v>
      </c>
      <c r="V1204" s="17">
        <v>334.5</v>
      </c>
      <c r="W1204" s="17">
        <v>27.95</v>
      </c>
      <c r="X1204" s="17">
        <v>0.65300000000000002</v>
      </c>
      <c r="Y1204" s="17">
        <v>6.531631</v>
      </c>
      <c r="Z1204" s="7">
        <f t="shared" si="396"/>
        <v>27.369999999999997</v>
      </c>
      <c r="AA1204" s="7">
        <f t="shared" si="410"/>
        <v>300.52</v>
      </c>
      <c r="AB1204" s="2">
        <f t="shared" si="397"/>
        <v>531.52200000000005</v>
      </c>
      <c r="AC1204" s="42">
        <f t="shared" si="398"/>
        <v>3.8025323760832115</v>
      </c>
      <c r="AD1204" s="42">
        <f t="shared" si="399"/>
        <v>2.1997649795641379</v>
      </c>
      <c r="AE1204" s="42">
        <f t="shared" si="400"/>
        <v>0.85143669257906629</v>
      </c>
      <c r="AF1204" s="42">
        <f t="shared" si="401"/>
        <v>393.75759310558936</v>
      </c>
      <c r="AG1204" s="42">
        <f t="shared" si="402"/>
        <v>378.00728938136575</v>
      </c>
      <c r="AH1204" s="6">
        <f t="shared" si="403"/>
        <v>384</v>
      </c>
      <c r="AI1204" s="4">
        <v>28.024768307988602</v>
      </c>
      <c r="AJ1204" s="4">
        <f t="shared" si="411"/>
        <v>301.17476830798859</v>
      </c>
      <c r="AK1204" s="8">
        <f t="shared" si="404"/>
        <v>0.21131129234252982</v>
      </c>
      <c r="AL1204" s="8">
        <f t="shared" si="405"/>
        <v>447.99448322607043</v>
      </c>
      <c r="AM1204" s="8">
        <f t="shared" si="406"/>
        <v>3.35835897426109</v>
      </c>
      <c r="AN1204" s="8">
        <f t="shared" si="407"/>
        <v>64.05532678567846</v>
      </c>
      <c r="AO1204" s="22">
        <f t="shared" si="408"/>
        <v>9.1859577598396875E-3</v>
      </c>
      <c r="AP1204" s="22">
        <f t="shared" si="409"/>
        <v>0.10157907830460479</v>
      </c>
      <c r="AQ1204" s="19">
        <f t="shared" si="412"/>
        <v>0.10157907830460479</v>
      </c>
      <c r="AX1204">
        <v>0.21314615030024031</v>
      </c>
      <c r="AY1204">
        <v>56.568965517241388</v>
      </c>
      <c r="AZ1204">
        <v>2.3570402298850577</v>
      </c>
      <c r="BA1204">
        <v>1.9092025862068969</v>
      </c>
      <c r="BB1204">
        <v>7.112068965517242</v>
      </c>
      <c r="BC1204">
        <v>0.29633620689655177</v>
      </c>
      <c r="BD1204">
        <v>1.612866379310345</v>
      </c>
      <c r="BE1204">
        <v>0.16128663793103451</v>
      </c>
      <c r="BF1204">
        <v>0</v>
      </c>
      <c r="BG1204">
        <v>27.369999999999997</v>
      </c>
      <c r="BH1204">
        <v>1.9577763409779592</v>
      </c>
      <c r="BI1204">
        <v>3.643468119756621</v>
      </c>
      <c r="BJ1204">
        <v>2.1077463072792053</v>
      </c>
      <c r="BK1204">
        <v>0.46593953553153727</v>
      </c>
      <c r="BL1204">
        <v>1.2942764875876036E-3</v>
      </c>
      <c r="BP1204" s="50">
        <f t="shared" si="413"/>
        <v>1.9583626531510498</v>
      </c>
      <c r="BQ1204" s="50">
        <f t="shared" si="414"/>
        <v>6.451465517241381E-2</v>
      </c>
      <c r="BR1204" s="50">
        <f t="shared" si="415"/>
        <v>0.48543109911775428</v>
      </c>
      <c r="BS1204" s="50">
        <f t="shared" si="416"/>
        <v>0.51251847231325465</v>
      </c>
      <c r="BT1204" s="50">
        <f t="shared" si="417"/>
        <v>1.3484197197715395E-3</v>
      </c>
      <c r="BU1204" s="50">
        <f t="shared" si="417"/>
        <v>1.4236624230923739E-3</v>
      </c>
    </row>
    <row r="1205" spans="1:73" x14ac:dyDescent="0.25">
      <c r="A1205" s="21">
        <v>43739.566666666666</v>
      </c>
      <c r="B1205" s="17">
        <v>338298</v>
      </c>
      <c r="C1205" s="17">
        <v>13.4</v>
      </c>
      <c r="D1205" s="17">
        <v>29.79</v>
      </c>
      <c r="E1205" s="17">
        <v>656.1</v>
      </c>
      <c r="F1205" s="17">
        <v>72.53</v>
      </c>
      <c r="G1205" s="17">
        <v>-102</v>
      </c>
      <c r="H1205" s="17">
        <v>-18.86</v>
      </c>
      <c r="I1205" s="17">
        <v>33.549999999999997</v>
      </c>
      <c r="J1205" s="17">
        <v>306.7</v>
      </c>
      <c r="K1205" s="17">
        <v>583.6</v>
      </c>
      <c r="L1205" s="17">
        <v>-83.1</v>
      </c>
      <c r="M1205" s="17">
        <v>0.111</v>
      </c>
      <c r="N1205" s="17">
        <v>554.1</v>
      </c>
      <c r="O1205" s="17">
        <v>53.67</v>
      </c>
      <c r="P1205" s="17">
        <v>500.5</v>
      </c>
      <c r="Q1205" s="17">
        <v>399.7</v>
      </c>
      <c r="R1205" s="17">
        <v>482.8</v>
      </c>
      <c r="S1205" s="17">
        <v>26.79</v>
      </c>
      <c r="T1205" s="17">
        <v>58.62</v>
      </c>
      <c r="U1205" s="17">
        <v>2.1549999999999998</v>
      </c>
      <c r="V1205" s="17">
        <v>330</v>
      </c>
      <c r="W1205" s="17">
        <v>28</v>
      </c>
      <c r="X1205" s="17">
        <v>0.65400000000000003</v>
      </c>
      <c r="Y1205" s="17">
        <v>6.5375519999999998</v>
      </c>
      <c r="Z1205" s="7">
        <f t="shared" si="396"/>
        <v>27.395</v>
      </c>
      <c r="AA1205" s="7">
        <f t="shared" si="410"/>
        <v>300.54499999999996</v>
      </c>
      <c r="AB1205" s="2">
        <f t="shared" si="397"/>
        <v>531.44100000000003</v>
      </c>
      <c r="AC1205" s="42">
        <f t="shared" si="398"/>
        <v>3.7881621053416827</v>
      </c>
      <c r="AD1205" s="42">
        <f t="shared" si="399"/>
        <v>2.2206206261512942</v>
      </c>
      <c r="AE1205" s="42">
        <f t="shared" si="400"/>
        <v>0.85257623380461389</v>
      </c>
      <c r="AF1205" s="42">
        <f t="shared" si="401"/>
        <v>394.41580541278103</v>
      </c>
      <c r="AG1205" s="42">
        <f t="shared" si="402"/>
        <v>378.63917319626978</v>
      </c>
      <c r="AH1205" s="6">
        <f t="shared" si="403"/>
        <v>383.71199999999999</v>
      </c>
      <c r="AI1205" s="4">
        <v>27.968818519561001</v>
      </c>
      <c r="AJ1205" s="4">
        <f t="shared" si="411"/>
        <v>301.11881851956099</v>
      </c>
      <c r="AK1205" s="8">
        <f t="shared" si="404"/>
        <v>0.21136403314305077</v>
      </c>
      <c r="AL1205" s="8">
        <f t="shared" si="405"/>
        <v>447.64482893601422</v>
      </c>
      <c r="AM1205" s="8">
        <f t="shared" si="406"/>
        <v>3.7756224652366921</v>
      </c>
      <c r="AN1205" s="8">
        <f t="shared" si="407"/>
        <v>63.110788581426114</v>
      </c>
      <c r="AO1205" s="22">
        <f t="shared" si="408"/>
        <v>9.2070218613647167E-3</v>
      </c>
      <c r="AP1205" s="22">
        <f t="shared" si="409"/>
        <v>0.10181200687603602</v>
      </c>
      <c r="AQ1205" s="19">
        <f t="shared" si="412"/>
        <v>0.10181200687603602</v>
      </c>
      <c r="AX1205">
        <v>0.21341777331313583</v>
      </c>
      <c r="AY1205">
        <v>56.560344827586214</v>
      </c>
      <c r="AZ1205">
        <v>2.3566810344827589</v>
      </c>
      <c r="BA1205">
        <v>1.9089116379310349</v>
      </c>
      <c r="BB1205">
        <v>7.1637931034482785</v>
      </c>
      <c r="BC1205">
        <v>0.29849137931034492</v>
      </c>
      <c r="BD1205">
        <v>1.6104202586206899</v>
      </c>
      <c r="BE1205">
        <v>0.161042025862069</v>
      </c>
      <c r="BF1205">
        <v>0</v>
      </c>
      <c r="BG1205">
        <v>27.395</v>
      </c>
      <c r="BH1205">
        <v>2.4744915042859246</v>
      </c>
      <c r="BI1205">
        <v>3.6488003906899116</v>
      </c>
      <c r="BJ1205">
        <v>2.1389267890224262</v>
      </c>
      <c r="BK1205">
        <v>0.46704702396370262</v>
      </c>
      <c r="BL1205">
        <v>1.2973528443436183E-3</v>
      </c>
      <c r="BP1205" s="50">
        <f t="shared" si="413"/>
        <v>2.4752325616073385</v>
      </c>
      <c r="BQ1205" s="50">
        <f t="shared" si="414"/>
        <v>6.4416810344827602E-2</v>
      </c>
      <c r="BR1205" s="50">
        <f t="shared" si="415"/>
        <v>0.49108316509302141</v>
      </c>
      <c r="BS1205" s="50">
        <f t="shared" si="416"/>
        <v>0.51744253983247801</v>
      </c>
      <c r="BT1205" s="50">
        <f t="shared" si="417"/>
        <v>1.3641199030361706E-3</v>
      </c>
      <c r="BU1205" s="50">
        <f t="shared" si="417"/>
        <v>1.4373403884235499E-3</v>
      </c>
    </row>
    <row r="1206" spans="1:73" x14ac:dyDescent="0.25">
      <c r="A1206" s="21">
        <v>43739.566666666666</v>
      </c>
      <c r="B1206" s="17">
        <v>338299</v>
      </c>
      <c r="C1206" s="17">
        <v>13.4</v>
      </c>
      <c r="D1206" s="17">
        <v>29.8</v>
      </c>
      <c r="E1206" s="17">
        <v>656.9</v>
      </c>
      <c r="F1206" s="17">
        <v>72.7</v>
      </c>
      <c r="G1206" s="17">
        <v>-102.9</v>
      </c>
      <c r="H1206" s="17">
        <v>-18.87</v>
      </c>
      <c r="I1206" s="17">
        <v>33.520000000000003</v>
      </c>
      <c r="J1206" s="17">
        <v>306.7</v>
      </c>
      <c r="K1206" s="17">
        <v>584.20000000000005</v>
      </c>
      <c r="L1206" s="17">
        <v>-84</v>
      </c>
      <c r="M1206" s="17">
        <v>0.111</v>
      </c>
      <c r="N1206" s="17">
        <v>554</v>
      </c>
      <c r="O1206" s="17">
        <v>53.82</v>
      </c>
      <c r="P1206" s="17">
        <v>500.2</v>
      </c>
      <c r="Q1206" s="17">
        <v>398.6</v>
      </c>
      <c r="R1206" s="17">
        <v>482.6</v>
      </c>
      <c r="S1206" s="17">
        <v>26.77</v>
      </c>
      <c r="T1206" s="17">
        <v>57.67</v>
      </c>
      <c r="U1206" s="17">
        <v>1.4850000000000001</v>
      </c>
      <c r="V1206" s="17">
        <v>331</v>
      </c>
      <c r="W1206" s="17">
        <v>27.75</v>
      </c>
      <c r="X1206" s="17">
        <v>0.65400000000000003</v>
      </c>
      <c r="Y1206" s="17">
        <v>6.5440449999999997</v>
      </c>
      <c r="Z1206" s="7">
        <f t="shared" si="396"/>
        <v>27.259999999999998</v>
      </c>
      <c r="AA1206" s="7">
        <f t="shared" si="410"/>
        <v>300.40999999999997</v>
      </c>
      <c r="AB1206" s="2">
        <f t="shared" si="397"/>
        <v>532.08900000000006</v>
      </c>
      <c r="AC1206" s="42">
        <f t="shared" si="398"/>
        <v>3.7727717310242257</v>
      </c>
      <c r="AD1206" s="42">
        <f t="shared" si="399"/>
        <v>2.1757574572816711</v>
      </c>
      <c r="AE1206" s="42">
        <f t="shared" si="400"/>
        <v>0.85014614246902176</v>
      </c>
      <c r="AF1206" s="42">
        <f t="shared" si="401"/>
        <v>392.58543996127008</v>
      </c>
      <c r="AG1206" s="42">
        <f t="shared" si="402"/>
        <v>376.88202236281927</v>
      </c>
      <c r="AH1206" s="6">
        <f t="shared" si="403"/>
        <v>382.65600000000001</v>
      </c>
      <c r="AI1206" s="4">
        <v>27.892672936553101</v>
      </c>
      <c r="AJ1206" s="4">
        <f t="shared" si="411"/>
        <v>301.04267293655306</v>
      </c>
      <c r="AK1206" s="8">
        <f t="shared" si="404"/>
        <v>0.21107933704782975</v>
      </c>
      <c r="AL1206" s="8">
        <f t="shared" si="405"/>
        <v>447.20453655409352</v>
      </c>
      <c r="AM1206" s="8">
        <f t="shared" si="406"/>
        <v>3.1342104268858533</v>
      </c>
      <c r="AN1206" s="8">
        <f t="shared" si="407"/>
        <v>57.762754236934533</v>
      </c>
      <c r="AO1206" s="22">
        <f t="shared" si="408"/>
        <v>9.3295171789339396E-3</v>
      </c>
      <c r="AP1206" s="22">
        <f t="shared" si="409"/>
        <v>0.10316657019764318</v>
      </c>
      <c r="AQ1206" s="19">
        <f t="shared" si="412"/>
        <v>0.10316657019764318</v>
      </c>
      <c r="AX1206">
        <v>0.21195445905068849</v>
      </c>
      <c r="AY1206">
        <v>56.629310344827587</v>
      </c>
      <c r="AZ1206">
        <v>2.3595545977011496</v>
      </c>
      <c r="BA1206">
        <v>1.9112392241379312</v>
      </c>
      <c r="BB1206">
        <v>7.2413793103448274</v>
      </c>
      <c r="BC1206">
        <v>0.30172413793103448</v>
      </c>
      <c r="BD1206">
        <v>1.6095150862068968</v>
      </c>
      <c r="BE1206">
        <v>0.16095150862068969</v>
      </c>
      <c r="BF1206">
        <v>0</v>
      </c>
      <c r="BG1206">
        <v>27.259999999999998</v>
      </c>
      <c r="BH1206">
        <v>1.7051600389162871</v>
      </c>
      <c r="BI1206">
        <v>3.620086662119876</v>
      </c>
      <c r="BJ1206">
        <v>2.0877039780445323</v>
      </c>
      <c r="BK1206">
        <v>0.46289152858050225</v>
      </c>
      <c r="BL1206">
        <v>1.2858098016125064E-3</v>
      </c>
      <c r="BP1206" s="50">
        <f t="shared" si="413"/>
        <v>1.7056706979057532</v>
      </c>
      <c r="BQ1206" s="50">
        <f t="shared" si="414"/>
        <v>6.4380603448275869E-2</v>
      </c>
      <c r="BR1206" s="50">
        <f t="shared" si="415"/>
        <v>0.48004506539763225</v>
      </c>
      <c r="BS1206" s="50">
        <f t="shared" si="416"/>
        <v>0.50738398597624257</v>
      </c>
      <c r="BT1206" s="50">
        <f t="shared" si="417"/>
        <v>1.3334585149934229E-3</v>
      </c>
      <c r="BU1206" s="50">
        <f t="shared" si="417"/>
        <v>1.4093999610451183E-3</v>
      </c>
    </row>
    <row r="1207" spans="1:73" x14ac:dyDescent="0.25">
      <c r="A1207" s="21">
        <v>43739.566666666666</v>
      </c>
      <c r="B1207" s="17">
        <v>338300</v>
      </c>
      <c r="C1207" s="17">
        <v>13.41</v>
      </c>
      <c r="D1207" s="17">
        <v>29.8</v>
      </c>
      <c r="E1207" s="17">
        <v>657.3</v>
      </c>
      <c r="F1207" s="17">
        <v>72.709999999999994</v>
      </c>
      <c r="G1207" s="17">
        <v>-103.9</v>
      </c>
      <c r="H1207" s="17">
        <v>-19.53</v>
      </c>
      <c r="I1207" s="17">
        <v>33.5</v>
      </c>
      <c r="J1207" s="17">
        <v>306.60000000000002</v>
      </c>
      <c r="K1207" s="17">
        <v>584.6</v>
      </c>
      <c r="L1207" s="17">
        <v>-84.3</v>
      </c>
      <c r="M1207" s="17">
        <v>0.111</v>
      </c>
      <c r="N1207" s="17">
        <v>553.4</v>
      </c>
      <c r="O1207" s="17">
        <v>53.17</v>
      </c>
      <c r="P1207" s="17">
        <v>500.3</v>
      </c>
      <c r="Q1207" s="17">
        <v>397.5</v>
      </c>
      <c r="R1207" s="17">
        <v>481.8</v>
      </c>
      <c r="S1207" s="17">
        <v>26.77</v>
      </c>
      <c r="T1207" s="17">
        <v>57.37</v>
      </c>
      <c r="U1207" s="17">
        <v>1.47</v>
      </c>
      <c r="V1207" s="17">
        <v>339</v>
      </c>
      <c r="W1207" s="17">
        <v>27.25</v>
      </c>
      <c r="X1207" s="17">
        <v>0.65500000000000003</v>
      </c>
      <c r="Y1207" s="17">
        <v>6.5502700000000003</v>
      </c>
      <c r="Z1207" s="7">
        <f t="shared" si="396"/>
        <v>27.009999999999998</v>
      </c>
      <c r="AA1207" s="7">
        <f t="shared" si="410"/>
        <v>300.15999999999997</v>
      </c>
      <c r="AB1207" s="2">
        <f t="shared" si="397"/>
        <v>532.41300000000001</v>
      </c>
      <c r="AC1207" s="42">
        <f t="shared" si="398"/>
        <v>3.7747915423053313</v>
      </c>
      <c r="AD1207" s="42">
        <f t="shared" si="399"/>
        <v>2.1655979078205685</v>
      </c>
      <c r="AE1207" s="42">
        <f t="shared" si="400"/>
        <v>0.84967848766679466</v>
      </c>
      <c r="AF1207" s="42">
        <f t="shared" si="401"/>
        <v>391.06499985316276</v>
      </c>
      <c r="AG1207" s="42">
        <f t="shared" si="402"/>
        <v>375.42239985903626</v>
      </c>
      <c r="AH1207" s="6">
        <f t="shared" si="403"/>
        <v>381.59999999999997</v>
      </c>
      <c r="AI1207" s="4">
        <v>27.876244547466801</v>
      </c>
      <c r="AJ1207" s="4">
        <f t="shared" si="411"/>
        <v>301.02624454746677</v>
      </c>
      <c r="AK1207" s="8">
        <f t="shared" si="404"/>
        <v>0.21055279733611296</v>
      </c>
      <c r="AL1207" s="8">
        <f t="shared" si="405"/>
        <v>447.15356458993404</v>
      </c>
      <c r="AM1207" s="8">
        <f t="shared" si="406"/>
        <v>3.1183409050326749</v>
      </c>
      <c r="AN1207" s="8">
        <f t="shared" si="407"/>
        <v>78.68729033248708</v>
      </c>
      <c r="AO1207" s="22">
        <f t="shared" si="408"/>
        <v>8.8376176021768282E-3</v>
      </c>
      <c r="AP1207" s="22">
        <f t="shared" si="409"/>
        <v>9.7727104119988958E-2</v>
      </c>
      <c r="AQ1207" s="19">
        <f t="shared" si="412"/>
        <v>9.7727104119988958E-2</v>
      </c>
      <c r="AX1207">
        <v>0.20926688834168683</v>
      </c>
      <c r="AY1207">
        <v>56.66379310344827</v>
      </c>
      <c r="AZ1207">
        <v>2.3609913793103448</v>
      </c>
      <c r="BA1207">
        <v>1.9124030172413793</v>
      </c>
      <c r="BB1207">
        <v>7.2672413793103461</v>
      </c>
      <c r="BC1207">
        <v>0.30280172413793111</v>
      </c>
      <c r="BD1207">
        <v>1.6096012931034482</v>
      </c>
      <c r="BE1207">
        <v>0.16096012931034484</v>
      </c>
      <c r="BF1207">
        <v>0</v>
      </c>
      <c r="BG1207">
        <v>27.009999999999998</v>
      </c>
      <c r="BH1207">
        <v>1.6879362001393547</v>
      </c>
      <c r="BI1207">
        <v>3.5674323974362965</v>
      </c>
      <c r="BJ1207">
        <v>2.0466359664092035</v>
      </c>
      <c r="BK1207">
        <v>0.46124642548575856</v>
      </c>
      <c r="BL1207">
        <v>1.2812400707937737E-3</v>
      </c>
      <c r="BP1207" s="50">
        <f t="shared" si="413"/>
        <v>1.6884417009572101</v>
      </c>
      <c r="BQ1207" s="50">
        <f t="shared" si="414"/>
        <v>6.4384051724137928E-2</v>
      </c>
      <c r="BR1207" s="50">
        <f t="shared" si="415"/>
        <v>0.47833194806311474</v>
      </c>
      <c r="BS1207" s="50">
        <f t="shared" si="416"/>
        <v>0.50558996149165891</v>
      </c>
      <c r="BT1207" s="50">
        <f t="shared" si="417"/>
        <v>1.3286998557308742E-3</v>
      </c>
      <c r="BU1207" s="50">
        <f t="shared" si="417"/>
        <v>1.4044165596990524E-3</v>
      </c>
    </row>
    <row r="1208" spans="1:73" x14ac:dyDescent="0.25">
      <c r="A1208" s="21">
        <v>43739.566666666666</v>
      </c>
      <c r="B1208" s="17">
        <v>338301</v>
      </c>
      <c r="C1208" s="17">
        <v>13.4</v>
      </c>
      <c r="D1208" s="17">
        <v>29.8</v>
      </c>
      <c r="E1208" s="17">
        <v>657.1</v>
      </c>
      <c r="F1208" s="17">
        <v>72.47</v>
      </c>
      <c r="G1208" s="17">
        <v>-105.1</v>
      </c>
      <c r="H1208" s="17">
        <v>-21.19</v>
      </c>
      <c r="I1208" s="17">
        <v>33.47</v>
      </c>
      <c r="J1208" s="17">
        <v>306.60000000000002</v>
      </c>
      <c r="K1208" s="17">
        <v>584.6</v>
      </c>
      <c r="L1208" s="17">
        <v>-83.9</v>
      </c>
      <c r="M1208" s="17">
        <v>0.11</v>
      </c>
      <c r="N1208" s="17">
        <v>552</v>
      </c>
      <c r="O1208" s="17">
        <v>51.28</v>
      </c>
      <c r="P1208" s="17">
        <v>500.8</v>
      </c>
      <c r="Q1208" s="17">
        <v>396.1</v>
      </c>
      <c r="R1208" s="17">
        <v>480</v>
      </c>
      <c r="S1208" s="17">
        <v>26.77</v>
      </c>
      <c r="T1208" s="17">
        <v>56.86</v>
      </c>
      <c r="U1208" s="17">
        <v>0.755</v>
      </c>
      <c r="V1208" s="17">
        <v>347</v>
      </c>
      <c r="W1208" s="17">
        <v>27.65</v>
      </c>
      <c r="X1208" s="17">
        <v>0.65400000000000003</v>
      </c>
      <c r="Y1208" s="17">
        <v>6.5410890000000004</v>
      </c>
      <c r="Z1208" s="7">
        <f t="shared" si="396"/>
        <v>27.21</v>
      </c>
      <c r="AA1208" s="7">
        <f t="shared" si="410"/>
        <v>300.35999999999996</v>
      </c>
      <c r="AB1208" s="2">
        <f t="shared" si="397"/>
        <v>532.25100000000009</v>
      </c>
      <c r="AC1208" s="42">
        <f t="shared" si="398"/>
        <v>3.5253839623320098</v>
      </c>
      <c r="AD1208" s="42">
        <f t="shared" si="399"/>
        <v>2.0045333209819809</v>
      </c>
      <c r="AE1208" s="42">
        <f t="shared" si="400"/>
        <v>0.84025968366774151</v>
      </c>
      <c r="AF1208" s="42">
        <f t="shared" si="401"/>
        <v>387.76175092627403</v>
      </c>
      <c r="AG1208" s="42">
        <f t="shared" si="402"/>
        <v>372.25128088922304</v>
      </c>
      <c r="AH1208" s="6">
        <f t="shared" si="403"/>
        <v>380.25600000000003</v>
      </c>
      <c r="AI1208" s="4">
        <v>26.8421498336829</v>
      </c>
      <c r="AJ1208" s="4">
        <f t="shared" si="411"/>
        <v>299.9921498336829</v>
      </c>
      <c r="AK1208" s="8">
        <f t="shared" si="404"/>
        <v>0.21097395896098789</v>
      </c>
      <c r="AL1208" s="8">
        <f t="shared" si="405"/>
        <v>440.75864232185256</v>
      </c>
      <c r="AM1208" s="8">
        <f t="shared" si="406"/>
        <v>2.2347986486482401</v>
      </c>
      <c r="AN1208" s="8">
        <f t="shared" si="407"/>
        <v>-23.94692982021791</v>
      </c>
      <c r="AO1208" s="22">
        <f t="shared" si="408"/>
        <v>1.1285625343457171E-2</v>
      </c>
      <c r="AP1208" s="22">
        <f t="shared" si="409"/>
        <v>0.12479737556505757</v>
      </c>
      <c r="AQ1208" s="19">
        <f t="shared" si="412"/>
        <v>0.12479737556505757</v>
      </c>
      <c r="AX1208">
        <v>0.21141463592372362</v>
      </c>
      <c r="AY1208">
        <v>56.646551724137936</v>
      </c>
      <c r="AZ1208">
        <v>2.3602729885057472</v>
      </c>
      <c r="BA1208">
        <v>1.9118211206896554</v>
      </c>
      <c r="BB1208">
        <v>7.232758620689653</v>
      </c>
      <c r="BC1208">
        <v>0.30136494252873552</v>
      </c>
      <c r="BD1208">
        <v>1.6104561781609199</v>
      </c>
      <c r="BE1208">
        <v>0.161045617816092</v>
      </c>
      <c r="BF1208">
        <v>0</v>
      </c>
      <c r="BG1208">
        <v>27.21</v>
      </c>
      <c r="BH1208">
        <v>0.86693321843892035</v>
      </c>
      <c r="BI1208">
        <v>3.6095019979131737</v>
      </c>
      <c r="BJ1208">
        <v>2.0523628360134305</v>
      </c>
      <c r="BK1208">
        <v>0.45761842677085596</v>
      </c>
      <c r="BL1208">
        <v>1.271162296585711E-3</v>
      </c>
      <c r="BP1208" s="50">
        <f t="shared" si="413"/>
        <v>0.86719284640999572</v>
      </c>
      <c r="BQ1208" s="50">
        <f t="shared" si="414"/>
        <v>6.4418247126436803E-2</v>
      </c>
      <c r="BR1208" s="50">
        <f t="shared" si="415"/>
        <v>0.46665133501692135</v>
      </c>
      <c r="BS1208" s="50">
        <f t="shared" si="416"/>
        <v>0.49523658529680753</v>
      </c>
      <c r="BT1208" s="50">
        <f t="shared" si="417"/>
        <v>1.2962537083803371E-3</v>
      </c>
      <c r="BU1208" s="50">
        <f t="shared" si="417"/>
        <v>1.375657181380021E-3</v>
      </c>
    </row>
    <row r="1209" spans="1:73" x14ac:dyDescent="0.25">
      <c r="A1209" s="21">
        <v>43739.566666666666</v>
      </c>
      <c r="B1209" s="17">
        <v>338302</v>
      </c>
      <c r="C1209" s="17">
        <v>13.4</v>
      </c>
      <c r="D1209" s="17">
        <v>29.8</v>
      </c>
      <c r="E1209" s="17">
        <v>655.4</v>
      </c>
      <c r="F1209" s="17">
        <v>71.95</v>
      </c>
      <c r="G1209" s="17">
        <v>-105</v>
      </c>
      <c r="H1209" s="17">
        <v>-20.53</v>
      </c>
      <c r="I1209" s="17">
        <v>33.47</v>
      </c>
      <c r="J1209" s="17">
        <v>306.60000000000002</v>
      </c>
      <c r="K1209" s="17">
        <v>583.5</v>
      </c>
      <c r="L1209" s="17">
        <v>-84.5</v>
      </c>
      <c r="M1209" s="17">
        <v>0.11</v>
      </c>
      <c r="N1209" s="17">
        <v>550.4</v>
      </c>
      <c r="O1209" s="17">
        <v>51.41</v>
      </c>
      <c r="P1209" s="17">
        <v>499</v>
      </c>
      <c r="Q1209" s="17">
        <v>396.1</v>
      </c>
      <c r="R1209" s="17">
        <v>480.6</v>
      </c>
      <c r="S1209" s="17">
        <v>26.76</v>
      </c>
      <c r="T1209" s="17">
        <v>57.58</v>
      </c>
      <c r="U1209" s="17">
        <v>1.0249999999999999</v>
      </c>
      <c r="V1209" s="17">
        <v>265.5</v>
      </c>
      <c r="W1209" s="17">
        <v>28.45</v>
      </c>
      <c r="X1209" s="17">
        <v>0.65200000000000002</v>
      </c>
      <c r="Y1209" s="17">
        <v>6.5242750000000003</v>
      </c>
      <c r="Z1209" s="7">
        <f t="shared" si="396"/>
        <v>27.605</v>
      </c>
      <c r="AA1209" s="7">
        <f t="shared" si="410"/>
        <v>300.755</v>
      </c>
      <c r="AB1209" s="2">
        <f t="shared" si="397"/>
        <v>530.87400000000002</v>
      </c>
      <c r="AC1209" s="42">
        <f t="shared" si="398"/>
        <v>3.7037386774482832</v>
      </c>
      <c r="AD1209" s="42">
        <f t="shared" si="399"/>
        <v>2.1326127304747216</v>
      </c>
      <c r="AE1209" s="42">
        <f t="shared" si="400"/>
        <v>0.84757555774813542</v>
      </c>
      <c r="AF1209" s="42">
        <f t="shared" si="401"/>
        <v>393.19945533183881</v>
      </c>
      <c r="AG1209" s="42">
        <f t="shared" si="402"/>
        <v>377.47147711856525</v>
      </c>
      <c r="AH1209" s="6">
        <f t="shared" si="403"/>
        <v>380.25600000000003</v>
      </c>
      <c r="AI1209" s="4">
        <v>27.641567662668098</v>
      </c>
      <c r="AJ1209" s="4">
        <f t="shared" si="411"/>
        <v>300.79156766266806</v>
      </c>
      <c r="AK1209" s="8">
        <f t="shared" si="404"/>
        <v>0.2118074023724909</v>
      </c>
      <c r="AL1209" s="8">
        <f t="shared" si="405"/>
        <v>445.57998894991414</v>
      </c>
      <c r="AM1209" s="8">
        <f t="shared" si="406"/>
        <v>2.6039153212038211</v>
      </c>
      <c r="AN1209" s="8">
        <f t="shared" si="407"/>
        <v>2.7737322979980998</v>
      </c>
      <c r="AO1209" s="22">
        <f t="shared" si="408"/>
        <v>1.0536149589383752E-2</v>
      </c>
      <c r="AP1209" s="22">
        <f t="shared" si="409"/>
        <v>0.11650961088108897</v>
      </c>
      <c r="AQ1209" s="19">
        <f t="shared" si="412"/>
        <v>0.11650961088108897</v>
      </c>
      <c r="AX1209">
        <v>0.2157109164881677</v>
      </c>
      <c r="AY1209">
        <v>56.5</v>
      </c>
      <c r="AZ1209">
        <v>2.3541666666666665</v>
      </c>
      <c r="BA1209">
        <v>1.9068750000000001</v>
      </c>
      <c r="BB1209">
        <v>7.2844827586206895</v>
      </c>
      <c r="BC1209">
        <v>0.30352011494252873</v>
      </c>
      <c r="BD1209">
        <v>1.6033548850574713</v>
      </c>
      <c r="BE1209">
        <v>0.16033548850574714</v>
      </c>
      <c r="BF1209">
        <v>0</v>
      </c>
      <c r="BG1209">
        <v>27.605</v>
      </c>
      <c r="BH1209">
        <v>1.1769623164236998</v>
      </c>
      <c r="BI1209">
        <v>3.6938604227738954</v>
      </c>
      <c r="BJ1209">
        <v>2.1269248314332088</v>
      </c>
      <c r="BK1209">
        <v>0.46032009042027472</v>
      </c>
      <c r="BL1209">
        <v>1.2786669178340964E-3</v>
      </c>
      <c r="BP1209" s="50">
        <f t="shared" si="413"/>
        <v>1.1773147914837689</v>
      </c>
      <c r="BQ1209" s="50">
        <f t="shared" si="414"/>
        <v>6.4134195402298852E-2</v>
      </c>
      <c r="BR1209" s="50">
        <f t="shared" si="415"/>
        <v>0.47227699432753312</v>
      </c>
      <c r="BS1209" s="50">
        <f t="shared" si="416"/>
        <v>0.50042308794878831</v>
      </c>
      <c r="BT1209" s="50">
        <f t="shared" si="417"/>
        <v>1.311880539798703E-3</v>
      </c>
      <c r="BU1209" s="50">
        <f t="shared" si="417"/>
        <v>1.3900641331910787E-3</v>
      </c>
    </row>
    <row r="1210" spans="1:73" x14ac:dyDescent="0.25">
      <c r="A1210" s="21">
        <v>43739.567361111112</v>
      </c>
      <c r="B1210" s="17">
        <v>338303</v>
      </c>
      <c r="C1210" s="17">
        <v>13.41</v>
      </c>
      <c r="D1210" s="17">
        <v>29.81</v>
      </c>
      <c r="E1210" s="17">
        <v>654.6</v>
      </c>
      <c r="F1210" s="17">
        <v>72.28</v>
      </c>
      <c r="G1210" s="17">
        <v>-104.7</v>
      </c>
      <c r="H1210" s="17">
        <v>-19.91</v>
      </c>
      <c r="I1210" s="17">
        <v>33.47</v>
      </c>
      <c r="J1210" s="17">
        <v>306.60000000000002</v>
      </c>
      <c r="K1210" s="17">
        <v>582.29999999999995</v>
      </c>
      <c r="L1210" s="17">
        <v>-84.8</v>
      </c>
      <c r="M1210" s="17">
        <v>0.11</v>
      </c>
      <c r="N1210" s="17">
        <v>549.79999999999995</v>
      </c>
      <c r="O1210" s="17">
        <v>52.37</v>
      </c>
      <c r="P1210" s="17">
        <v>497.5</v>
      </c>
      <c r="Q1210" s="17">
        <v>396.5</v>
      </c>
      <c r="R1210" s="17">
        <v>481.3</v>
      </c>
      <c r="S1210" s="17">
        <v>26.75</v>
      </c>
      <c r="T1210" s="17">
        <v>57.33</v>
      </c>
      <c r="U1210" s="17">
        <v>1.4750000000000001</v>
      </c>
      <c r="V1210" s="17">
        <v>341.5</v>
      </c>
      <c r="W1210" s="17">
        <v>26.95</v>
      </c>
      <c r="X1210" s="17">
        <v>0.65200000000000002</v>
      </c>
      <c r="Y1210" s="17">
        <v>6.5195439999999998</v>
      </c>
      <c r="Z1210" s="7">
        <f t="shared" si="396"/>
        <v>26.85</v>
      </c>
      <c r="AA1210" s="7">
        <f t="shared" si="410"/>
        <v>300</v>
      </c>
      <c r="AB1210" s="2">
        <f t="shared" si="397"/>
        <v>530.226</v>
      </c>
      <c r="AC1210" s="42">
        <f t="shared" si="398"/>
        <v>3.7296523624402296</v>
      </c>
      <c r="AD1210" s="42">
        <f t="shared" si="399"/>
        <v>2.1382096993869837</v>
      </c>
      <c r="AE1210" s="42">
        <f t="shared" si="400"/>
        <v>0.84819810863174927</v>
      </c>
      <c r="AF1210" s="42">
        <f t="shared" si="401"/>
        <v>389.55194535130346</v>
      </c>
      <c r="AG1210" s="42">
        <f t="shared" si="402"/>
        <v>373.96986753725133</v>
      </c>
      <c r="AH1210" s="6">
        <f t="shared" si="403"/>
        <v>380.64</v>
      </c>
      <c r="AI1210" s="4">
        <v>27.675179449216198</v>
      </c>
      <c r="AJ1210" s="4">
        <f t="shared" si="411"/>
        <v>300.82517944921619</v>
      </c>
      <c r="AK1210" s="8">
        <f t="shared" si="404"/>
        <v>0.210216271884655</v>
      </c>
      <c r="AL1210" s="8">
        <f t="shared" si="405"/>
        <v>445.95226887522023</v>
      </c>
      <c r="AM1210" s="8">
        <f t="shared" si="406"/>
        <v>3.1236397039351389</v>
      </c>
      <c r="AN1210" s="8">
        <f t="shared" si="407"/>
        <v>75.084418650605514</v>
      </c>
      <c r="AO1210" s="22">
        <f t="shared" si="408"/>
        <v>8.8753467693507837E-3</v>
      </c>
      <c r="AP1210" s="22">
        <f t="shared" si="409"/>
        <v>9.8144316361426218E-2</v>
      </c>
      <c r="AQ1210" s="19">
        <f t="shared" si="412"/>
        <v>9.8144316361426218E-2</v>
      </c>
      <c r="AX1210">
        <v>0.20756192850716065</v>
      </c>
      <c r="AY1210">
        <v>56.431034482758626</v>
      </c>
      <c r="AZ1210">
        <v>2.3512931034482762</v>
      </c>
      <c r="BA1210">
        <v>1.904547413793104</v>
      </c>
      <c r="BB1210">
        <v>7.3103448275862082</v>
      </c>
      <c r="BC1210">
        <v>0.30459770114942536</v>
      </c>
      <c r="BD1210">
        <v>1.5999497126436786</v>
      </c>
      <c r="BE1210">
        <v>0.15999497126436787</v>
      </c>
      <c r="BF1210">
        <v>0</v>
      </c>
      <c r="BG1210">
        <v>26.85</v>
      </c>
      <c r="BH1210">
        <v>1.6936774797316656</v>
      </c>
      <c r="BI1210">
        <v>3.5340848570317789</v>
      </c>
      <c r="BJ1210">
        <v>2.0260908485363189</v>
      </c>
      <c r="BK1210">
        <v>0.45768536531853404</v>
      </c>
      <c r="BL1210">
        <v>1.2713482369959279E-3</v>
      </c>
      <c r="BP1210" s="50">
        <f t="shared" si="413"/>
        <v>1.6941846999400578</v>
      </c>
      <c r="BQ1210" s="50">
        <f t="shared" si="414"/>
        <v>6.3997988505747144E-2</v>
      </c>
      <c r="BR1210" s="50">
        <f t="shared" si="415"/>
        <v>0.47478786144409901</v>
      </c>
      <c r="BS1210" s="50">
        <f t="shared" si="416"/>
        <v>0.5018057887006161</v>
      </c>
      <c r="BT1210" s="50">
        <f t="shared" si="417"/>
        <v>1.3188551706780529E-3</v>
      </c>
      <c r="BU1210" s="50">
        <f t="shared" si="417"/>
        <v>1.3939049686128224E-3</v>
      </c>
    </row>
    <row r="1211" spans="1:73" x14ac:dyDescent="0.25">
      <c r="A1211" s="21">
        <v>43739.567361111112</v>
      </c>
      <c r="B1211" s="17">
        <v>338304</v>
      </c>
      <c r="C1211" s="17">
        <v>13.39</v>
      </c>
      <c r="D1211" s="17">
        <v>29.81</v>
      </c>
      <c r="E1211" s="17">
        <v>653.9</v>
      </c>
      <c r="F1211" s="17">
        <v>72.45</v>
      </c>
      <c r="G1211" s="17">
        <v>-104</v>
      </c>
      <c r="H1211" s="17">
        <v>-19.95</v>
      </c>
      <c r="I1211" s="17">
        <v>33.46</v>
      </c>
      <c r="J1211" s="17">
        <v>306.60000000000002</v>
      </c>
      <c r="K1211" s="17">
        <v>581.5</v>
      </c>
      <c r="L1211" s="17">
        <v>-84.1</v>
      </c>
      <c r="M1211" s="17">
        <v>0.111</v>
      </c>
      <c r="N1211" s="17">
        <v>549.9</v>
      </c>
      <c r="O1211" s="17">
        <v>52.5</v>
      </c>
      <c r="P1211" s="17">
        <v>497.4</v>
      </c>
      <c r="Q1211" s="17">
        <v>397.1</v>
      </c>
      <c r="R1211" s="17">
        <v>481.2</v>
      </c>
      <c r="S1211" s="17">
        <v>26.75</v>
      </c>
      <c r="T1211" s="17">
        <v>57.57</v>
      </c>
      <c r="U1211" s="17">
        <v>0.995</v>
      </c>
      <c r="V1211" s="17">
        <v>348.5</v>
      </c>
      <c r="W1211" s="17">
        <v>27.55</v>
      </c>
      <c r="X1211" s="17">
        <v>0.65100000000000002</v>
      </c>
      <c r="Y1211" s="17">
        <v>6.5112310000000004</v>
      </c>
      <c r="Z1211" s="7">
        <f t="shared" si="396"/>
        <v>27.15</v>
      </c>
      <c r="AA1211" s="7">
        <f t="shared" si="410"/>
        <v>300.29999999999995</v>
      </c>
      <c r="AB1211" s="2">
        <f t="shared" si="397"/>
        <v>529.65899999999999</v>
      </c>
      <c r="AC1211" s="42">
        <f t="shared" si="398"/>
        <v>3.5835901767602363</v>
      </c>
      <c r="AD1211" s="42">
        <f t="shared" si="399"/>
        <v>2.0630728647608678</v>
      </c>
      <c r="AE1211" s="42">
        <f t="shared" si="400"/>
        <v>0.84374967289099245</v>
      </c>
      <c r="AF1211" s="42">
        <f t="shared" si="401"/>
        <v>389.06127452161718</v>
      </c>
      <c r="AG1211" s="42">
        <f t="shared" si="402"/>
        <v>373.49882354075248</v>
      </c>
      <c r="AH1211" s="6">
        <f t="shared" si="403"/>
        <v>381.21600000000001</v>
      </c>
      <c r="AI1211" s="4">
        <v>27.088815766044299</v>
      </c>
      <c r="AJ1211" s="4">
        <f t="shared" si="411"/>
        <v>300.2388157660443</v>
      </c>
      <c r="AK1211" s="8">
        <f t="shared" si="404"/>
        <v>0.21084755155934079</v>
      </c>
      <c r="AL1211" s="8">
        <f t="shared" si="405"/>
        <v>442.28965105648331</v>
      </c>
      <c r="AM1211" s="8">
        <f t="shared" si="406"/>
        <v>2.5655262618028294</v>
      </c>
      <c r="AN1211" s="8">
        <f t="shared" si="407"/>
        <v>-4.5725290802970964</v>
      </c>
      <c r="AO1211" s="22">
        <f t="shared" si="408"/>
        <v>1.0772510198010666E-2</v>
      </c>
      <c r="AP1211" s="22">
        <f t="shared" si="409"/>
        <v>0.11912330597957986</v>
      </c>
      <c r="AQ1211" s="19">
        <f t="shared" si="412"/>
        <v>0.11912330597957986</v>
      </c>
      <c r="AX1211">
        <v>0.21076837451295097</v>
      </c>
      <c r="AY1211">
        <v>56.370689655172413</v>
      </c>
      <c r="AZ1211">
        <v>2.3487787356321839</v>
      </c>
      <c r="BA1211">
        <v>1.902510775862069</v>
      </c>
      <c r="BB1211">
        <v>7.2499999999999973</v>
      </c>
      <c r="BC1211">
        <v>0.3020833333333332</v>
      </c>
      <c r="BD1211">
        <v>1.6004274425287357</v>
      </c>
      <c r="BE1211">
        <v>0.16004274425287357</v>
      </c>
      <c r="BF1211">
        <v>0</v>
      </c>
      <c r="BG1211">
        <v>27.15</v>
      </c>
      <c r="BH1211">
        <v>1.1425146388698355</v>
      </c>
      <c r="BI1211">
        <v>3.5968359874169704</v>
      </c>
      <c r="BJ1211">
        <v>2.0706984779559501</v>
      </c>
      <c r="BK1211">
        <v>0.45601647975510834</v>
      </c>
      <c r="BL1211">
        <v>1.2667124437641898E-3</v>
      </c>
      <c r="BP1211" s="50">
        <f t="shared" si="413"/>
        <v>1.142856797586683</v>
      </c>
      <c r="BQ1211" s="50">
        <f t="shared" si="414"/>
        <v>6.4017097701149425E-2</v>
      </c>
      <c r="BR1211" s="50">
        <f t="shared" si="415"/>
        <v>0.46772848962504249</v>
      </c>
      <c r="BS1211" s="50">
        <f t="shared" si="416"/>
        <v>0.49568989596995289</v>
      </c>
      <c r="BT1211" s="50">
        <f t="shared" si="417"/>
        <v>1.2992458045140069E-3</v>
      </c>
      <c r="BU1211" s="50">
        <f t="shared" si="417"/>
        <v>1.3769163776943137E-3</v>
      </c>
    </row>
    <row r="1212" spans="1:73" x14ac:dyDescent="0.25">
      <c r="A1212" s="21">
        <v>43739.567361111112</v>
      </c>
      <c r="B1212" s="17">
        <v>338305</v>
      </c>
      <c r="C1212" s="17">
        <v>13.4</v>
      </c>
      <c r="D1212" s="17">
        <v>29.81</v>
      </c>
      <c r="E1212" s="17">
        <v>652.9</v>
      </c>
      <c r="F1212" s="17">
        <v>72.260000000000005</v>
      </c>
      <c r="G1212" s="17">
        <v>-103.4</v>
      </c>
      <c r="H1212" s="17">
        <v>-19.809999999999999</v>
      </c>
      <c r="I1212" s="17">
        <v>33.450000000000003</v>
      </c>
      <c r="J1212" s="17">
        <v>306.60000000000002</v>
      </c>
      <c r="K1212" s="17">
        <v>580.6</v>
      </c>
      <c r="L1212" s="17">
        <v>-83.6</v>
      </c>
      <c r="M1212" s="17">
        <v>0.111</v>
      </c>
      <c r="N1212" s="17">
        <v>549.5</v>
      </c>
      <c r="O1212" s="17">
        <v>52.45</v>
      </c>
      <c r="P1212" s="17">
        <v>497</v>
      </c>
      <c r="Q1212" s="17">
        <v>397.6</v>
      </c>
      <c r="R1212" s="17">
        <v>481.2</v>
      </c>
      <c r="S1212" s="17">
        <v>26.74</v>
      </c>
      <c r="T1212" s="17">
        <v>57.39</v>
      </c>
      <c r="U1212" s="17">
        <v>1.665</v>
      </c>
      <c r="V1212" s="17">
        <v>330</v>
      </c>
      <c r="W1212" s="17">
        <v>27.25</v>
      </c>
      <c r="X1212" s="17">
        <v>0.65</v>
      </c>
      <c r="Y1212" s="17">
        <v>6.5043220000000002</v>
      </c>
      <c r="Z1212" s="7">
        <f t="shared" si="396"/>
        <v>26.994999999999997</v>
      </c>
      <c r="AA1212" s="7">
        <f t="shared" si="410"/>
        <v>300.14499999999998</v>
      </c>
      <c r="AB1212" s="2">
        <f t="shared" si="397"/>
        <v>528.84900000000005</v>
      </c>
      <c r="AC1212" s="42">
        <f t="shared" si="398"/>
        <v>3.6601588443261295</v>
      </c>
      <c r="AD1212" s="42">
        <f t="shared" si="399"/>
        <v>2.1005651607587659</v>
      </c>
      <c r="AE1212" s="42">
        <f t="shared" si="400"/>
        <v>0.8459879329380432</v>
      </c>
      <c r="AF1212" s="42">
        <f t="shared" si="401"/>
        <v>389.28859403253904</v>
      </c>
      <c r="AG1212" s="42">
        <f t="shared" si="402"/>
        <v>373.71705027123744</v>
      </c>
      <c r="AH1212" s="6">
        <f t="shared" si="403"/>
        <v>381.69600000000003</v>
      </c>
      <c r="AI1212" s="4">
        <v>27.399625228887199</v>
      </c>
      <c r="AJ1212" s="4">
        <f t="shared" si="411"/>
        <v>300.54962522888718</v>
      </c>
      <c r="AK1212" s="8">
        <f t="shared" si="404"/>
        <v>0.21052123282919422</v>
      </c>
      <c r="AL1212" s="8">
        <f t="shared" si="405"/>
        <v>444.23358085768444</v>
      </c>
      <c r="AM1212" s="8">
        <f t="shared" si="406"/>
        <v>3.3187309321486125</v>
      </c>
      <c r="AN1212" s="8">
        <f t="shared" si="407"/>
        <v>39.116995122228694</v>
      </c>
      <c r="AO1212" s="22">
        <f t="shared" si="408"/>
        <v>9.726048118463464E-3</v>
      </c>
      <c r="AP1212" s="22">
        <f t="shared" si="409"/>
        <v>0.10755144202154443</v>
      </c>
      <c r="AQ1212" s="19">
        <f t="shared" si="412"/>
        <v>0.10755144202154443</v>
      </c>
      <c r="AX1212">
        <v>0.20910654969243403</v>
      </c>
      <c r="AY1212">
        <v>56.28448275862069</v>
      </c>
      <c r="AZ1212">
        <v>2.3451867816091956</v>
      </c>
      <c r="BA1212">
        <v>1.8996012931034485</v>
      </c>
      <c r="BB1212">
        <v>7.2068965517241352</v>
      </c>
      <c r="BC1212">
        <v>0.30028735632183895</v>
      </c>
      <c r="BD1212">
        <v>1.5993139367816096</v>
      </c>
      <c r="BE1212">
        <v>0.15993139367816098</v>
      </c>
      <c r="BF1212">
        <v>0</v>
      </c>
      <c r="BG1212">
        <v>26.994999999999997</v>
      </c>
      <c r="BH1212">
        <v>1.9118461042394734</v>
      </c>
      <c r="BI1212">
        <v>3.5642944658471118</v>
      </c>
      <c r="BJ1212">
        <v>2.0455485939496576</v>
      </c>
      <c r="BK1212">
        <v>0.46003804006793403</v>
      </c>
      <c r="BL1212">
        <v>1.27788344463315E-3</v>
      </c>
      <c r="BP1212" s="50">
        <f t="shared" si="413"/>
        <v>1.9124186612882688</v>
      </c>
      <c r="BQ1212" s="50">
        <f t="shared" si="414"/>
        <v>6.3972557471264388E-2</v>
      </c>
      <c r="BR1212" s="50">
        <f t="shared" si="415"/>
        <v>0.4791244177577228</v>
      </c>
      <c r="BS1212" s="50">
        <f t="shared" si="416"/>
        <v>0.50588611434863762</v>
      </c>
      <c r="BT1212" s="50">
        <f t="shared" si="417"/>
        <v>1.330901160438119E-3</v>
      </c>
      <c r="BU1212" s="50">
        <f t="shared" si="417"/>
        <v>1.4052392065239934E-3</v>
      </c>
    </row>
    <row r="1213" spans="1:73" x14ac:dyDescent="0.25">
      <c r="A1213" s="21">
        <v>43739.567361111112</v>
      </c>
      <c r="B1213" s="17">
        <v>338306</v>
      </c>
      <c r="C1213" s="17">
        <v>13.39</v>
      </c>
      <c r="D1213" s="17">
        <v>29.82</v>
      </c>
      <c r="E1213" s="17">
        <v>651.5</v>
      </c>
      <c r="F1213" s="17">
        <v>71.77</v>
      </c>
      <c r="G1213" s="17">
        <v>-104.7</v>
      </c>
      <c r="H1213" s="17">
        <v>-20.440000000000001</v>
      </c>
      <c r="I1213" s="17">
        <v>33.44</v>
      </c>
      <c r="J1213" s="17">
        <v>306.60000000000002</v>
      </c>
      <c r="K1213" s="17">
        <v>579.70000000000005</v>
      </c>
      <c r="L1213" s="17">
        <v>-84.3</v>
      </c>
      <c r="M1213" s="17">
        <v>0.11</v>
      </c>
      <c r="N1213" s="17">
        <v>546.79999999999995</v>
      </c>
      <c r="O1213" s="17">
        <v>51.33</v>
      </c>
      <c r="P1213" s="17">
        <v>495.4</v>
      </c>
      <c r="Q1213" s="17">
        <v>396.2</v>
      </c>
      <c r="R1213" s="17">
        <v>480.5</v>
      </c>
      <c r="S1213" s="17">
        <v>26.73</v>
      </c>
      <c r="T1213" s="17">
        <v>57.72</v>
      </c>
      <c r="U1213" s="17">
        <v>0.32</v>
      </c>
      <c r="V1213" s="17">
        <v>152.5</v>
      </c>
      <c r="W1213" s="17">
        <v>28.25</v>
      </c>
      <c r="X1213" s="17">
        <v>0.64800000000000002</v>
      </c>
      <c r="Y1213" s="17">
        <v>6.4844790000000003</v>
      </c>
      <c r="Z1213" s="7">
        <f t="shared" si="396"/>
        <v>27.490000000000002</v>
      </c>
      <c r="AA1213" s="7">
        <f t="shared" si="410"/>
        <v>300.64</v>
      </c>
      <c r="AB1213" s="2">
        <f t="shared" si="397"/>
        <v>527.71500000000003</v>
      </c>
      <c r="AC1213" s="42">
        <f t="shared" si="398"/>
        <v>3.6278308441344693</v>
      </c>
      <c r="AD1213" s="42">
        <f t="shared" si="399"/>
        <v>2.0939839632344159</v>
      </c>
      <c r="AE1213" s="42">
        <f t="shared" si="400"/>
        <v>0.84540915995373989</v>
      </c>
      <c r="AF1213" s="42">
        <f t="shared" si="401"/>
        <v>391.59492878790547</v>
      </c>
      <c r="AG1213" s="42">
        <f t="shared" si="402"/>
        <v>375.93113163638924</v>
      </c>
      <c r="AH1213" s="6">
        <f t="shared" si="403"/>
        <v>380.35199999999998</v>
      </c>
      <c r="AI1213" s="4">
        <v>27.310750765121199</v>
      </c>
      <c r="AJ1213" s="4">
        <f t="shared" si="411"/>
        <v>300.46075076512119</v>
      </c>
      <c r="AK1213" s="8">
        <f t="shared" si="404"/>
        <v>0.21156452821854649</v>
      </c>
      <c r="AL1213" s="8">
        <f t="shared" si="405"/>
        <v>443.56890588356197</v>
      </c>
      <c r="AM1213" s="8">
        <f t="shared" si="406"/>
        <v>1.4549226783578568</v>
      </c>
      <c r="AN1213" s="8">
        <f t="shared" si="407"/>
        <v>-7.5969227211976253</v>
      </c>
      <c r="AO1213" s="22">
        <f t="shared" si="408"/>
        <v>1.074831175706957E-2</v>
      </c>
      <c r="AP1213" s="22">
        <f t="shared" si="409"/>
        <v>0.11885571762445467</v>
      </c>
      <c r="AQ1213" s="19">
        <f t="shared" si="412"/>
        <v>0.11885571762445467</v>
      </c>
      <c r="AX1213">
        <v>0.21445259613046558</v>
      </c>
      <c r="AY1213">
        <v>56.163793103448278</v>
      </c>
      <c r="AZ1213">
        <v>2.3401580459770117</v>
      </c>
      <c r="BA1213">
        <v>1.8955280172413795</v>
      </c>
      <c r="BB1213">
        <v>7.2672413793103461</v>
      </c>
      <c r="BC1213">
        <v>0.30280172413793111</v>
      </c>
      <c r="BD1213">
        <v>1.5927262931034485</v>
      </c>
      <c r="BE1213">
        <v>0.15927262931034486</v>
      </c>
      <c r="BF1213">
        <v>0</v>
      </c>
      <c r="BG1213">
        <v>27.490000000000002</v>
      </c>
      <c r="BH1213">
        <v>0.36744189390788679</v>
      </c>
      <c r="BI1213">
        <v>3.6691250479922193</v>
      </c>
      <c r="BJ1213">
        <v>2.1178189777011092</v>
      </c>
      <c r="BK1213">
        <v>0.44995460656057146</v>
      </c>
      <c r="BL1213">
        <v>1.2498739071126984E-3</v>
      </c>
      <c r="BP1213" s="50">
        <f t="shared" si="413"/>
        <v>0.36755193490224985</v>
      </c>
      <c r="BQ1213" s="50">
        <f t="shared" si="414"/>
        <v>6.3709051724137947E-2</v>
      </c>
      <c r="BR1213" s="50">
        <f t="shared" si="415"/>
        <v>0.45378365777536561</v>
      </c>
      <c r="BS1213" s="50">
        <f t="shared" si="416"/>
        <v>0.48295249741044888</v>
      </c>
      <c r="BT1213" s="50">
        <f t="shared" si="417"/>
        <v>1.2605101604871267E-3</v>
      </c>
      <c r="BU1213" s="50">
        <f t="shared" si="417"/>
        <v>1.3415347150290246E-3</v>
      </c>
    </row>
    <row r="1214" spans="1:73" x14ac:dyDescent="0.25">
      <c r="A1214" s="21">
        <v>43739.567361111112</v>
      </c>
      <c r="B1214" s="17">
        <v>338307</v>
      </c>
      <c r="C1214" s="17">
        <v>13.39</v>
      </c>
      <c r="D1214" s="17">
        <v>29.82</v>
      </c>
      <c r="E1214" s="17">
        <v>650.4</v>
      </c>
      <c r="F1214" s="17">
        <v>71.47</v>
      </c>
      <c r="G1214" s="17">
        <v>-105.5</v>
      </c>
      <c r="H1214" s="17">
        <v>-21.06</v>
      </c>
      <c r="I1214" s="17">
        <v>33.44</v>
      </c>
      <c r="J1214" s="17">
        <v>306.60000000000002</v>
      </c>
      <c r="K1214" s="17">
        <v>579</v>
      </c>
      <c r="L1214" s="17">
        <v>-84.5</v>
      </c>
      <c r="M1214" s="17">
        <v>0.11</v>
      </c>
      <c r="N1214" s="17">
        <v>544.9</v>
      </c>
      <c r="O1214" s="17">
        <v>50.41</v>
      </c>
      <c r="P1214" s="17">
        <v>494.5</v>
      </c>
      <c r="Q1214" s="17">
        <v>395.4</v>
      </c>
      <c r="R1214" s="17">
        <v>479.9</v>
      </c>
      <c r="S1214" s="17">
        <v>26.72</v>
      </c>
      <c r="T1214" s="17">
        <v>57.95</v>
      </c>
      <c r="U1214" s="17">
        <v>0.33500000000000002</v>
      </c>
      <c r="V1214" s="17">
        <v>62.5</v>
      </c>
      <c r="W1214" s="17">
        <v>28.55</v>
      </c>
      <c r="X1214" s="17">
        <v>0.64700000000000002</v>
      </c>
      <c r="Y1214" s="17">
        <v>6.4725029999999997</v>
      </c>
      <c r="Z1214" s="7">
        <f t="shared" si="396"/>
        <v>27.634999999999998</v>
      </c>
      <c r="AA1214" s="7">
        <f t="shared" si="410"/>
        <v>300.78499999999997</v>
      </c>
      <c r="AB1214" s="2">
        <f t="shared" si="397"/>
        <v>526.82400000000007</v>
      </c>
      <c r="AC1214" s="42">
        <f t="shared" si="398"/>
        <v>3.4381846942845615</v>
      </c>
      <c r="AD1214" s="42">
        <f t="shared" si="399"/>
        <v>1.9924280303379036</v>
      </c>
      <c r="AE1214" s="42">
        <f t="shared" si="400"/>
        <v>0.83936244099752233</v>
      </c>
      <c r="AF1214" s="42">
        <f t="shared" si="401"/>
        <v>389.54468973413634</v>
      </c>
      <c r="AG1214" s="42">
        <f t="shared" si="402"/>
        <v>373.96290214477085</v>
      </c>
      <c r="AH1214" s="6">
        <f t="shared" si="403"/>
        <v>379.58399999999995</v>
      </c>
      <c r="AI1214" s="4">
        <v>26.495931415291</v>
      </c>
      <c r="AJ1214" s="4">
        <f t="shared" si="411"/>
        <v>299.64593141529099</v>
      </c>
      <c r="AK1214" s="8">
        <f t="shared" si="404"/>
        <v>0.21187079140262494</v>
      </c>
      <c r="AL1214" s="8">
        <f t="shared" si="405"/>
        <v>438.50199034179354</v>
      </c>
      <c r="AM1214" s="8">
        <f t="shared" si="406"/>
        <v>1.4886319222695716</v>
      </c>
      <c r="AN1214" s="8">
        <f t="shared" si="407"/>
        <v>-49.394396850104854</v>
      </c>
      <c r="AO1214" s="22">
        <f t="shared" si="408"/>
        <v>1.1777514786016897E-2</v>
      </c>
      <c r="AP1214" s="22">
        <f t="shared" si="409"/>
        <v>0.13023672957792151</v>
      </c>
      <c r="AQ1214" s="19">
        <f t="shared" si="412"/>
        <v>0.13023672957792151</v>
      </c>
      <c r="AX1214">
        <v>0.21604019264063906</v>
      </c>
      <c r="AY1214">
        <v>56.068965517241381</v>
      </c>
      <c r="AZ1214">
        <v>2.3362068965517242</v>
      </c>
      <c r="BA1214">
        <v>1.8923275862068967</v>
      </c>
      <c r="BB1214">
        <v>7.2844827586206895</v>
      </c>
      <c r="BC1214">
        <v>0.30352011494252873</v>
      </c>
      <c r="BD1214">
        <v>1.5888074712643681</v>
      </c>
      <c r="BE1214">
        <v>0.15888074712643682</v>
      </c>
      <c r="BF1214">
        <v>0</v>
      </c>
      <c r="BG1214">
        <v>27.634999999999998</v>
      </c>
      <c r="BH1214">
        <v>0.38466573268481896</v>
      </c>
      <c r="BI1214">
        <v>3.7003369585949786</v>
      </c>
      <c r="BJ1214">
        <v>2.1443452675057899</v>
      </c>
      <c r="BK1214">
        <v>0.44981412263807352</v>
      </c>
      <c r="BL1214">
        <v>1.2494836739946487E-3</v>
      </c>
      <c r="BP1214" s="50">
        <f t="shared" si="413"/>
        <v>0.38478093185079282</v>
      </c>
      <c r="BQ1214" s="50">
        <f t="shared" si="414"/>
        <v>6.3552298850574729E-2</v>
      </c>
      <c r="BR1214" s="50">
        <f t="shared" si="415"/>
        <v>0.45379556254221637</v>
      </c>
      <c r="BS1214" s="50">
        <f t="shared" si="416"/>
        <v>0.48291887223484603</v>
      </c>
      <c r="BT1214" s="50">
        <f t="shared" si="417"/>
        <v>1.2605432292839343E-3</v>
      </c>
      <c r="BU1214" s="50">
        <f t="shared" si="417"/>
        <v>1.3414413117634613E-3</v>
      </c>
    </row>
    <row r="1215" spans="1:73" x14ac:dyDescent="0.25">
      <c r="A1215" s="21">
        <v>43739.567361111112</v>
      </c>
      <c r="B1215" s="17">
        <v>338308</v>
      </c>
      <c r="C1215" s="17">
        <v>13.4</v>
      </c>
      <c r="D1215" s="17">
        <v>29.82</v>
      </c>
      <c r="E1215" s="17">
        <v>650.1</v>
      </c>
      <c r="F1215" s="17">
        <v>71.569999999999993</v>
      </c>
      <c r="G1215" s="17">
        <v>-105.6</v>
      </c>
      <c r="H1215" s="17">
        <v>-20.77</v>
      </c>
      <c r="I1215" s="17">
        <v>33.450000000000003</v>
      </c>
      <c r="J1215" s="17">
        <v>306.60000000000002</v>
      </c>
      <c r="K1215" s="17">
        <v>578.5</v>
      </c>
      <c r="L1215" s="17">
        <v>-84.8</v>
      </c>
      <c r="M1215" s="17">
        <v>0.11</v>
      </c>
      <c r="N1215" s="17">
        <v>544.5</v>
      </c>
      <c r="O1215" s="17">
        <v>50.8</v>
      </c>
      <c r="P1215" s="17">
        <v>493.7</v>
      </c>
      <c r="Q1215" s="17">
        <v>395.5</v>
      </c>
      <c r="R1215" s="17">
        <v>480.3</v>
      </c>
      <c r="S1215" s="17">
        <v>26.71</v>
      </c>
      <c r="T1215" s="17">
        <v>58.97</v>
      </c>
      <c r="U1215" s="17">
        <v>0.52</v>
      </c>
      <c r="V1215" s="17">
        <v>329</v>
      </c>
      <c r="W1215" s="17">
        <v>28.45</v>
      </c>
      <c r="X1215" s="17">
        <v>0.64600000000000002</v>
      </c>
      <c r="Y1215" s="17">
        <v>6.4649479999999997</v>
      </c>
      <c r="Z1215" s="7">
        <f t="shared" si="396"/>
        <v>27.58</v>
      </c>
      <c r="AA1215" s="7">
        <f t="shared" si="410"/>
        <v>300.72999999999996</v>
      </c>
      <c r="AB1215" s="2">
        <f t="shared" si="397"/>
        <v>526.58100000000002</v>
      </c>
      <c r="AC1215" s="42">
        <f t="shared" si="398"/>
        <v>3.6205135347424928</v>
      </c>
      <c r="AD1215" s="42">
        <f t="shared" si="399"/>
        <v>2.1350168314376479</v>
      </c>
      <c r="AE1215" s="42">
        <f t="shared" si="400"/>
        <v>0.84772220167833434</v>
      </c>
      <c r="AF1215" s="42">
        <f t="shared" si="401"/>
        <v>393.13674125579706</v>
      </c>
      <c r="AG1215" s="42">
        <f t="shared" si="402"/>
        <v>377.41127160556516</v>
      </c>
      <c r="AH1215" s="6">
        <f t="shared" si="403"/>
        <v>379.68</v>
      </c>
      <c r="AI1215" s="4">
        <v>27.288273718427298</v>
      </c>
      <c r="AJ1215" s="4">
        <f t="shared" si="411"/>
        <v>300.4382737184273</v>
      </c>
      <c r="AK1215" s="8">
        <f t="shared" si="404"/>
        <v>0.21175458783992632</v>
      </c>
      <c r="AL1215" s="8">
        <f t="shared" si="405"/>
        <v>443.40682033815199</v>
      </c>
      <c r="AM1215" s="8">
        <f t="shared" si="406"/>
        <v>1.854669781928848</v>
      </c>
      <c r="AN1215" s="8">
        <f t="shared" si="407"/>
        <v>-15.760958921264878</v>
      </c>
      <c r="AO1215" s="22">
        <f t="shared" si="408"/>
        <v>1.0896757088443485E-2</v>
      </c>
      <c r="AP1215" s="22">
        <f t="shared" si="409"/>
        <v>0.12049723833833252</v>
      </c>
      <c r="AQ1215" s="19">
        <f t="shared" si="412"/>
        <v>0.12049723833833252</v>
      </c>
      <c r="AX1215">
        <v>0.21543684201327049</v>
      </c>
      <c r="AY1215">
        <v>56.043103448275865</v>
      </c>
      <c r="AZ1215">
        <v>2.3351293103448278</v>
      </c>
      <c r="BA1215">
        <v>1.8914547413793106</v>
      </c>
      <c r="BB1215">
        <v>7.3103448275862082</v>
      </c>
      <c r="BC1215">
        <v>0.30459770114942536</v>
      </c>
      <c r="BD1215">
        <v>1.5868570402298852</v>
      </c>
      <c r="BE1215">
        <v>0.15868570402298854</v>
      </c>
      <c r="BF1215">
        <v>0</v>
      </c>
      <c r="BG1215">
        <v>27.58</v>
      </c>
      <c r="BH1215">
        <v>0.59709307760031605</v>
      </c>
      <c r="BI1215">
        <v>3.688470851517911</v>
      </c>
      <c r="BJ1215">
        <v>2.1750912611401119</v>
      </c>
      <c r="BK1215">
        <v>0.45016036259749598</v>
      </c>
      <c r="BL1215">
        <v>1.2504454516597109E-3</v>
      </c>
      <c r="BP1215" s="50">
        <f t="shared" si="413"/>
        <v>0.59727189421615601</v>
      </c>
      <c r="BQ1215" s="50">
        <f t="shared" si="414"/>
        <v>6.347428160919541E-2</v>
      </c>
      <c r="BR1215" s="50">
        <f t="shared" si="415"/>
        <v>0.45628601155034981</v>
      </c>
      <c r="BS1215" s="50">
        <f t="shared" si="416"/>
        <v>0.48501546644486188</v>
      </c>
      <c r="BT1215" s="50">
        <f t="shared" si="417"/>
        <v>1.2674611431954161E-3</v>
      </c>
      <c r="BU1215" s="50">
        <f t="shared" si="417"/>
        <v>1.3472651845690608E-3</v>
      </c>
    </row>
    <row r="1216" spans="1:73" x14ac:dyDescent="0.25">
      <c r="A1216" s="21">
        <v>43739.568055555559</v>
      </c>
      <c r="B1216" s="17">
        <v>338309</v>
      </c>
      <c r="C1216" s="17">
        <v>13.4</v>
      </c>
      <c r="D1216" s="17">
        <v>29.82</v>
      </c>
      <c r="E1216" s="17">
        <v>650.1</v>
      </c>
      <c r="F1216" s="17">
        <v>71.77</v>
      </c>
      <c r="G1216" s="17">
        <v>-105.3</v>
      </c>
      <c r="H1216" s="17">
        <v>-20.62</v>
      </c>
      <c r="I1216" s="17">
        <v>33.47</v>
      </c>
      <c r="J1216" s="17">
        <v>306.60000000000002</v>
      </c>
      <c r="K1216" s="17">
        <v>578.29999999999995</v>
      </c>
      <c r="L1216" s="17">
        <v>-84.7</v>
      </c>
      <c r="M1216" s="17">
        <v>0.11</v>
      </c>
      <c r="N1216" s="17">
        <v>544.70000000000005</v>
      </c>
      <c r="O1216" s="17">
        <v>51.15</v>
      </c>
      <c r="P1216" s="17">
        <v>493.6</v>
      </c>
      <c r="Q1216" s="17">
        <v>395.8</v>
      </c>
      <c r="R1216" s="17">
        <v>480.5</v>
      </c>
      <c r="S1216" s="17">
        <v>26.71</v>
      </c>
      <c r="T1216" s="17">
        <v>59.4</v>
      </c>
      <c r="U1216" s="17">
        <v>0.21</v>
      </c>
      <c r="V1216" s="17">
        <v>159.5</v>
      </c>
      <c r="W1216" s="17">
        <v>28.75</v>
      </c>
      <c r="X1216" s="17">
        <v>0.64600000000000002</v>
      </c>
      <c r="Y1216" s="17">
        <v>6.4585150000000002</v>
      </c>
      <c r="Z1216" s="7">
        <f t="shared" si="396"/>
        <v>27.73</v>
      </c>
      <c r="AA1216" s="7">
        <f t="shared" si="410"/>
        <v>300.88</v>
      </c>
      <c r="AB1216" s="2">
        <f t="shared" si="397"/>
        <v>526.58100000000002</v>
      </c>
      <c r="AC1216" s="42">
        <f t="shared" si="398"/>
        <v>3.7228596889950611</v>
      </c>
      <c r="AD1216" s="42">
        <f t="shared" si="399"/>
        <v>2.2113786552630663</v>
      </c>
      <c r="AE1216" s="42">
        <f t="shared" si="400"/>
        <v>0.85193218815555449</v>
      </c>
      <c r="AF1216" s="42">
        <f t="shared" si="401"/>
        <v>395.87800030433448</v>
      </c>
      <c r="AG1216" s="42">
        <f t="shared" si="402"/>
        <v>380.0428802921611</v>
      </c>
      <c r="AH1216" s="6">
        <f t="shared" si="403"/>
        <v>379.96800000000002</v>
      </c>
      <c r="AI1216" s="4">
        <v>27.733323713351499</v>
      </c>
      <c r="AJ1216" s="4">
        <f t="shared" si="411"/>
        <v>300.8833237133515</v>
      </c>
      <c r="AK1216" s="8">
        <f t="shared" si="404"/>
        <v>0.21207160676573461</v>
      </c>
      <c r="AL1216" s="8">
        <f t="shared" si="405"/>
        <v>446.11575670551082</v>
      </c>
      <c r="AM1216" s="8">
        <f t="shared" si="406"/>
        <v>1.1786220768337916</v>
      </c>
      <c r="AN1216" s="8">
        <f t="shared" si="407"/>
        <v>0.11411391831271787</v>
      </c>
      <c r="AO1216" s="22">
        <f t="shared" si="408"/>
        <v>1.0480207021502192E-2</v>
      </c>
      <c r="AP1216" s="22">
        <f t="shared" si="409"/>
        <v>0.11589099335290422</v>
      </c>
      <c r="AQ1216" s="19">
        <f t="shared" si="412"/>
        <v>0.11589099335290422</v>
      </c>
      <c r="AX1216">
        <v>0.21708568882002899</v>
      </c>
      <c r="AY1216">
        <v>56.043103448275865</v>
      </c>
      <c r="AZ1216">
        <v>2.3351293103448278</v>
      </c>
      <c r="BA1216">
        <v>1.8914547413793106</v>
      </c>
      <c r="BB1216">
        <v>7.3017241379310338</v>
      </c>
      <c r="BC1216">
        <v>0.30423850574712641</v>
      </c>
      <c r="BD1216">
        <v>1.5872162356321842</v>
      </c>
      <c r="BE1216">
        <v>0.15872162356321842</v>
      </c>
      <c r="BF1216">
        <v>0</v>
      </c>
      <c r="BG1216">
        <v>27.73</v>
      </c>
      <c r="BH1216">
        <v>0.24113374287705069</v>
      </c>
      <c r="BI1216">
        <v>3.7209112628638117</v>
      </c>
      <c r="BJ1216">
        <v>2.2102212901411042</v>
      </c>
      <c r="BK1216">
        <v>0.44827512329586255</v>
      </c>
      <c r="BL1216">
        <v>1.2452086758218404E-3</v>
      </c>
      <c r="BP1216" s="50">
        <f t="shared" si="413"/>
        <v>0.24120595727960145</v>
      </c>
      <c r="BQ1216" s="50">
        <f t="shared" si="414"/>
        <v>6.3488649425287369E-2</v>
      </c>
      <c r="BR1216" s="50">
        <f t="shared" si="415"/>
        <v>0.45077307267309591</v>
      </c>
      <c r="BS1216" s="50">
        <f t="shared" si="416"/>
        <v>0.48013428993507129</v>
      </c>
      <c r="BT1216" s="50">
        <f t="shared" si="417"/>
        <v>1.2521474240919331E-3</v>
      </c>
      <c r="BU1216" s="50">
        <f t="shared" si="417"/>
        <v>1.3337063609307536E-3</v>
      </c>
    </row>
    <row r="1217" spans="1:73" x14ac:dyDescent="0.25">
      <c r="A1217" s="21">
        <v>43739.568055555559</v>
      </c>
      <c r="B1217" s="17">
        <v>338310</v>
      </c>
      <c r="C1217" s="17">
        <v>13.4</v>
      </c>
      <c r="D1217" s="17">
        <v>29.83</v>
      </c>
      <c r="E1217" s="17">
        <v>649.9</v>
      </c>
      <c r="F1217" s="17">
        <v>71.84</v>
      </c>
      <c r="G1217" s="17">
        <v>-104.9</v>
      </c>
      <c r="H1217" s="17">
        <v>-20.27</v>
      </c>
      <c r="I1217" s="17">
        <v>33.479999999999997</v>
      </c>
      <c r="J1217" s="17">
        <v>306.60000000000002</v>
      </c>
      <c r="K1217" s="17">
        <v>578.1</v>
      </c>
      <c r="L1217" s="17">
        <v>-84.6</v>
      </c>
      <c r="M1217" s="17">
        <v>0.111</v>
      </c>
      <c r="N1217" s="17">
        <v>545.1</v>
      </c>
      <c r="O1217" s="17">
        <v>51.57</v>
      </c>
      <c r="P1217" s="17">
        <v>493.5</v>
      </c>
      <c r="Q1217" s="17">
        <v>396.4</v>
      </c>
      <c r="R1217" s="17">
        <v>481</v>
      </c>
      <c r="S1217" s="17">
        <v>26.71</v>
      </c>
      <c r="T1217" s="17">
        <v>60.66</v>
      </c>
      <c r="U1217" s="17">
        <v>0.29499999999999998</v>
      </c>
      <c r="V1217" s="17">
        <v>266</v>
      </c>
      <c r="W1217" s="17">
        <v>28.9</v>
      </c>
      <c r="X1217" s="17">
        <v>0.64600000000000002</v>
      </c>
      <c r="Y1217" s="17">
        <v>6.4562569999999999</v>
      </c>
      <c r="Z1217" s="7">
        <f t="shared" si="396"/>
        <v>27.805</v>
      </c>
      <c r="AA1217" s="7">
        <f t="shared" si="410"/>
        <v>300.95499999999998</v>
      </c>
      <c r="AB1217" s="2">
        <f t="shared" si="397"/>
        <v>526.41899999999998</v>
      </c>
      <c r="AC1217" s="42">
        <f t="shared" si="398"/>
        <v>3.7745697488990948</v>
      </c>
      <c r="AD1217" s="42">
        <f t="shared" si="399"/>
        <v>2.2896540096821907</v>
      </c>
      <c r="AE1217" s="42">
        <f t="shared" si="400"/>
        <v>0.85614990635424426</v>
      </c>
      <c r="AF1217" s="42">
        <f t="shared" si="401"/>
        <v>398.23472291124688</v>
      </c>
      <c r="AG1217" s="42">
        <f t="shared" si="402"/>
        <v>382.30533399479697</v>
      </c>
      <c r="AH1217" s="6">
        <f t="shared" si="403"/>
        <v>380.54399999999998</v>
      </c>
      <c r="AI1217" s="4">
        <v>27.9538306344588</v>
      </c>
      <c r="AJ1217" s="4">
        <f t="shared" si="411"/>
        <v>301.1038306344588</v>
      </c>
      <c r="AK1217" s="8">
        <f t="shared" si="404"/>
        <v>0.21223023481229458</v>
      </c>
      <c r="AL1217" s="8">
        <f t="shared" si="405"/>
        <v>447.46029150406099</v>
      </c>
      <c r="AM1217" s="8">
        <f t="shared" si="406"/>
        <v>1.3969341430432574</v>
      </c>
      <c r="AN1217" s="8">
        <f t="shared" si="407"/>
        <v>6.0563191067079112</v>
      </c>
      <c r="AO1217" s="22">
        <f t="shared" si="408"/>
        <v>1.032373353762644E-2</v>
      </c>
      <c r="AP1217" s="22">
        <f t="shared" si="409"/>
        <v>0.11416069666672755</v>
      </c>
      <c r="AQ1217" s="19">
        <f t="shared" si="412"/>
        <v>0.11416069666672755</v>
      </c>
      <c r="AX1217">
        <v>0.21791408110023769</v>
      </c>
      <c r="AY1217">
        <v>56.025862068965516</v>
      </c>
      <c r="AZ1217">
        <v>2.3344109195402298</v>
      </c>
      <c r="BA1217">
        <v>1.8908728448275862</v>
      </c>
      <c r="BB1217">
        <v>7.2931034482758639</v>
      </c>
      <c r="BC1217">
        <v>0.30387931034482768</v>
      </c>
      <c r="BD1217">
        <v>1.5869935344827586</v>
      </c>
      <c r="BE1217">
        <v>0.15869935344827588</v>
      </c>
      <c r="BF1217">
        <v>0</v>
      </c>
      <c r="BG1217">
        <v>27.805</v>
      </c>
      <c r="BH1217">
        <v>0.33873549594633312</v>
      </c>
      <c r="BI1217">
        <v>3.7372244183455749</v>
      </c>
      <c r="BJ1217">
        <v>2.2670003321684256</v>
      </c>
      <c r="BK1217">
        <v>0.44895125922540413</v>
      </c>
      <c r="BL1217">
        <v>1.2470868311816781E-3</v>
      </c>
      <c r="BP1217" s="50">
        <f t="shared" si="413"/>
        <v>0.33883693998801157</v>
      </c>
      <c r="BQ1217" s="50">
        <f t="shared" si="414"/>
        <v>6.3479741379310339E-2</v>
      </c>
      <c r="BR1217" s="50">
        <f t="shared" si="415"/>
        <v>0.45243653956060459</v>
      </c>
      <c r="BS1217" s="50">
        <f t="shared" si="416"/>
        <v>0.48166321266164008</v>
      </c>
      <c r="BT1217" s="50">
        <f t="shared" si="417"/>
        <v>1.2567681654461237E-3</v>
      </c>
      <c r="BU1217" s="50">
        <f t="shared" si="417"/>
        <v>1.3379533685045559E-3</v>
      </c>
    </row>
    <row r="1218" spans="1:73" x14ac:dyDescent="0.25">
      <c r="A1218" s="21">
        <v>43739.568055555559</v>
      </c>
      <c r="B1218" s="17">
        <v>338311</v>
      </c>
      <c r="C1218" s="17">
        <v>13.41</v>
      </c>
      <c r="D1218" s="17">
        <v>29.83</v>
      </c>
      <c r="E1218" s="17">
        <v>649.5</v>
      </c>
      <c r="F1218" s="17">
        <v>71.540000000000006</v>
      </c>
      <c r="G1218" s="17">
        <v>-104.8</v>
      </c>
      <c r="H1218" s="17">
        <v>-20.67</v>
      </c>
      <c r="I1218" s="17">
        <v>33.5</v>
      </c>
      <c r="J1218" s="17">
        <v>306.60000000000002</v>
      </c>
      <c r="K1218" s="17">
        <v>578</v>
      </c>
      <c r="L1218" s="17">
        <v>-84.1</v>
      </c>
      <c r="M1218" s="17">
        <v>0.11</v>
      </c>
      <c r="N1218" s="17">
        <v>544.79999999999995</v>
      </c>
      <c r="O1218" s="17">
        <v>50.87</v>
      </c>
      <c r="P1218" s="17">
        <v>493.9</v>
      </c>
      <c r="Q1218" s="17">
        <v>396.6</v>
      </c>
      <c r="R1218" s="17">
        <v>480.7</v>
      </c>
      <c r="S1218" s="17">
        <v>26.72</v>
      </c>
      <c r="T1218" s="17">
        <v>58.42</v>
      </c>
      <c r="U1218" s="17">
        <v>0.33</v>
      </c>
      <c r="V1218" s="17">
        <v>187.5</v>
      </c>
      <c r="W1218" s="17">
        <v>28.7</v>
      </c>
      <c r="X1218" s="17">
        <v>0.64600000000000002</v>
      </c>
      <c r="Y1218" s="17">
        <v>6.4567579999999998</v>
      </c>
      <c r="Z1218" s="7">
        <f t="shared" si="396"/>
        <v>27.71</v>
      </c>
      <c r="AA1218" s="7">
        <f t="shared" si="410"/>
        <v>300.85999999999996</v>
      </c>
      <c r="AB1218" s="2">
        <f t="shared" si="397"/>
        <v>526.09500000000003</v>
      </c>
      <c r="AC1218" s="42">
        <f t="shared" si="398"/>
        <v>3.8506988088395273</v>
      </c>
      <c r="AD1218" s="42">
        <f t="shared" si="399"/>
        <v>2.2495782441240517</v>
      </c>
      <c r="AE1218" s="42">
        <f t="shared" si="400"/>
        <v>0.85402933432581607</v>
      </c>
      <c r="AF1218" s="42">
        <f t="shared" si="401"/>
        <v>396.74700018603841</v>
      </c>
      <c r="AG1218" s="42">
        <f t="shared" si="402"/>
        <v>380.87712017859684</v>
      </c>
      <c r="AH1218" s="6">
        <f t="shared" si="403"/>
        <v>380.73599999999999</v>
      </c>
      <c r="AI1218" s="4">
        <v>28.2529466902084</v>
      </c>
      <c r="AJ1218" s="4">
        <f t="shared" si="411"/>
        <v>301.40294669020835</v>
      </c>
      <c r="AK1218" s="8">
        <f t="shared" si="404"/>
        <v>0.21202931930688287</v>
      </c>
      <c r="AL1218" s="8">
        <f t="shared" si="405"/>
        <v>449.33008858325098</v>
      </c>
      <c r="AM1218" s="8">
        <f t="shared" si="406"/>
        <v>1.4774809643443803</v>
      </c>
      <c r="AN1218" s="8">
        <f t="shared" si="407"/>
        <v>23.367893725590786</v>
      </c>
      <c r="AO1218" s="22">
        <f t="shared" si="408"/>
        <v>9.8840209105337373E-3</v>
      </c>
      <c r="AP1218" s="22">
        <f t="shared" si="409"/>
        <v>0.10929831818135637</v>
      </c>
      <c r="AQ1218" s="19">
        <f t="shared" si="412"/>
        <v>0.10929831818135637</v>
      </c>
      <c r="AX1218">
        <v>0.21686523173096114</v>
      </c>
      <c r="AY1218">
        <v>55.991379310344833</v>
      </c>
      <c r="AZ1218">
        <v>2.3329741379310347</v>
      </c>
      <c r="BA1218">
        <v>1.8897090517241382</v>
      </c>
      <c r="BB1218">
        <v>7.2499999999999973</v>
      </c>
      <c r="BC1218">
        <v>0.3020833333333332</v>
      </c>
      <c r="BD1218">
        <v>1.5876257183908049</v>
      </c>
      <c r="BE1218">
        <v>0.15876257183908049</v>
      </c>
      <c r="BF1218">
        <v>0</v>
      </c>
      <c r="BG1218">
        <v>27.71</v>
      </c>
      <c r="BH1218">
        <v>0.37892445309250822</v>
      </c>
      <c r="BI1218">
        <v>3.7165715728944466</v>
      </c>
      <c r="BJ1218">
        <v>2.1712211128849357</v>
      </c>
      <c r="BK1218">
        <v>0.44970206072270869</v>
      </c>
      <c r="BL1218">
        <v>1.2491723908964129E-3</v>
      </c>
      <c r="BP1218" s="50">
        <f t="shared" si="413"/>
        <v>0.37903793286794513</v>
      </c>
      <c r="BQ1218" s="50">
        <f t="shared" si="414"/>
        <v>6.3505028735632199E-2</v>
      </c>
      <c r="BR1218" s="50">
        <f t="shared" si="415"/>
        <v>0.45361312073842192</v>
      </c>
      <c r="BS1218" s="50">
        <f t="shared" si="416"/>
        <v>0.48275181803179057</v>
      </c>
      <c r="BT1218" s="50">
        <f t="shared" si="417"/>
        <v>1.2600364464956165E-3</v>
      </c>
      <c r="BU1218" s="50">
        <f t="shared" si="417"/>
        <v>1.3409772723105293E-3</v>
      </c>
    </row>
    <row r="1219" spans="1:73" x14ac:dyDescent="0.25">
      <c r="A1219" s="21">
        <v>43739.568055555559</v>
      </c>
      <c r="B1219" s="17">
        <v>338312</v>
      </c>
      <c r="C1219" s="17">
        <v>13.4</v>
      </c>
      <c r="D1219" s="17">
        <v>29.83</v>
      </c>
      <c r="E1219" s="17">
        <v>648.70000000000005</v>
      </c>
      <c r="F1219" s="17">
        <v>71.540000000000006</v>
      </c>
      <c r="G1219" s="17">
        <v>-105.5</v>
      </c>
      <c r="H1219" s="17">
        <v>-20.56</v>
      </c>
      <c r="I1219" s="17">
        <v>33.520000000000003</v>
      </c>
      <c r="J1219" s="17">
        <v>306.7</v>
      </c>
      <c r="K1219" s="17">
        <v>577.20000000000005</v>
      </c>
      <c r="L1219" s="17">
        <v>-84.9</v>
      </c>
      <c r="M1219" s="17">
        <v>0.11</v>
      </c>
      <c r="N1219" s="17">
        <v>543.20000000000005</v>
      </c>
      <c r="O1219" s="17">
        <v>50.97</v>
      </c>
      <c r="P1219" s="17">
        <v>492.3</v>
      </c>
      <c r="Q1219" s="17">
        <v>396.1</v>
      </c>
      <c r="R1219" s="17">
        <v>480.9</v>
      </c>
      <c r="S1219" s="17">
        <v>26.73</v>
      </c>
      <c r="T1219" s="17">
        <v>59.71</v>
      </c>
      <c r="U1219" s="17">
        <v>0.38500000000000001</v>
      </c>
      <c r="V1219" s="17">
        <v>291</v>
      </c>
      <c r="W1219" s="17">
        <v>28.85</v>
      </c>
      <c r="X1219" s="17">
        <v>0.64500000000000002</v>
      </c>
      <c r="Y1219" s="17">
        <v>6.4514339999999999</v>
      </c>
      <c r="Z1219" s="7">
        <f t="shared" si="396"/>
        <v>27.79</v>
      </c>
      <c r="AA1219" s="7">
        <f t="shared" si="410"/>
        <v>300.94</v>
      </c>
      <c r="AB1219" s="2">
        <f t="shared" si="397"/>
        <v>525.44700000000012</v>
      </c>
      <c r="AC1219" s="42">
        <f t="shared" si="398"/>
        <v>3.9759390144438442</v>
      </c>
      <c r="AD1219" s="42">
        <f t="shared" si="399"/>
        <v>2.3740331855244192</v>
      </c>
      <c r="AE1219" s="42">
        <f t="shared" si="400"/>
        <v>0.86059819159652851</v>
      </c>
      <c r="AF1219" s="42">
        <f t="shared" si="401"/>
        <v>400.22402434770407</v>
      </c>
      <c r="AG1219" s="42">
        <f t="shared" si="402"/>
        <v>384.21506337379589</v>
      </c>
      <c r="AH1219" s="6">
        <f t="shared" si="403"/>
        <v>380.25600000000003</v>
      </c>
      <c r="AI1219" s="4">
        <v>28.755641411941401</v>
      </c>
      <c r="AJ1219" s="4">
        <f t="shared" si="411"/>
        <v>301.90564141194136</v>
      </c>
      <c r="AK1219" s="8">
        <f t="shared" si="404"/>
        <v>0.21219850287704947</v>
      </c>
      <c r="AL1219" s="8">
        <f t="shared" si="405"/>
        <v>452.42012302914566</v>
      </c>
      <c r="AM1219" s="8">
        <f t="shared" si="406"/>
        <v>1.5958618361249197</v>
      </c>
      <c r="AN1219" s="8">
        <f t="shared" si="407"/>
        <v>44.890211960241956</v>
      </c>
      <c r="AO1219" s="22">
        <f t="shared" si="408"/>
        <v>9.297983512383064E-3</v>
      </c>
      <c r="AP1219" s="22">
        <f t="shared" si="409"/>
        <v>0.10281786831292446</v>
      </c>
      <c r="AQ1219" s="19">
        <f t="shared" si="412"/>
        <v>0.10281786831292446</v>
      </c>
      <c r="AX1219">
        <v>0.21774819047098048</v>
      </c>
      <c r="AY1219">
        <v>55.922413793103452</v>
      </c>
      <c r="AZ1219">
        <v>2.330100574712644</v>
      </c>
      <c r="BA1219">
        <v>1.8873814655172418</v>
      </c>
      <c r="BB1219">
        <v>7.3103448275862029</v>
      </c>
      <c r="BC1219">
        <v>0.30459770114942514</v>
      </c>
      <c r="BD1219">
        <v>1.5827837643678166</v>
      </c>
      <c r="BE1219">
        <v>0.15827837643678166</v>
      </c>
      <c r="BF1219">
        <v>0</v>
      </c>
      <c r="BG1219">
        <v>27.79</v>
      </c>
      <c r="BH1219">
        <v>0.44207852860792629</v>
      </c>
      <c r="BI1219">
        <v>3.7339568150977107</v>
      </c>
      <c r="BJ1219">
        <v>2.2295456142948429</v>
      </c>
      <c r="BK1219">
        <v>0.44880907295705114</v>
      </c>
      <c r="BL1219">
        <v>1.2466918693251421E-3</v>
      </c>
      <c r="BP1219" s="50">
        <f t="shared" si="413"/>
        <v>0.44221092167926934</v>
      </c>
      <c r="BQ1219" s="50">
        <f t="shared" si="414"/>
        <v>6.3311350574712669E-2</v>
      </c>
      <c r="BR1219" s="50">
        <f t="shared" si="415"/>
        <v>0.45333322770909396</v>
      </c>
      <c r="BS1219" s="50">
        <f t="shared" si="416"/>
        <v>0.48231208710239781</v>
      </c>
      <c r="BT1219" s="50">
        <f t="shared" si="417"/>
        <v>1.2592589658585944E-3</v>
      </c>
      <c r="BU1219" s="50">
        <f t="shared" si="417"/>
        <v>1.3397557975066605E-3</v>
      </c>
    </row>
    <row r="1220" spans="1:73" x14ac:dyDescent="0.25">
      <c r="A1220" s="21">
        <v>43739.568055555559</v>
      </c>
      <c r="B1220" s="17">
        <v>338313</v>
      </c>
      <c r="C1220" s="17">
        <v>13.4</v>
      </c>
      <c r="D1220" s="17">
        <v>29.83</v>
      </c>
      <c r="E1220" s="17">
        <v>648.79999999999995</v>
      </c>
      <c r="F1220" s="17">
        <v>71.739999999999995</v>
      </c>
      <c r="G1220" s="17">
        <v>-104.5</v>
      </c>
      <c r="H1220" s="17">
        <v>-20.02</v>
      </c>
      <c r="I1220" s="17">
        <v>33.549999999999997</v>
      </c>
      <c r="J1220" s="17">
        <v>306.7</v>
      </c>
      <c r="K1220" s="17">
        <v>577.1</v>
      </c>
      <c r="L1220" s="17">
        <v>-84.4</v>
      </c>
      <c r="M1220" s="17">
        <v>0.111</v>
      </c>
      <c r="N1220" s="17">
        <v>544.4</v>
      </c>
      <c r="O1220" s="17">
        <v>51.72</v>
      </c>
      <c r="P1220" s="17">
        <v>492.6</v>
      </c>
      <c r="Q1220" s="17">
        <v>397.2</v>
      </c>
      <c r="R1220" s="17">
        <v>481.7</v>
      </c>
      <c r="S1220" s="17">
        <v>26.75</v>
      </c>
      <c r="T1220" s="17">
        <v>58.45</v>
      </c>
      <c r="U1220" s="17">
        <v>0.49</v>
      </c>
      <c r="V1220" s="17">
        <v>272</v>
      </c>
      <c r="W1220" s="17">
        <v>28.75</v>
      </c>
      <c r="X1220" s="17">
        <v>0.64500000000000002</v>
      </c>
      <c r="Y1220" s="17">
        <v>6.4507729999999999</v>
      </c>
      <c r="Z1220" s="7">
        <f t="shared" si="396"/>
        <v>27.75</v>
      </c>
      <c r="AA1220" s="7">
        <f t="shared" si="410"/>
        <v>300.89999999999998</v>
      </c>
      <c r="AB1220" s="2">
        <f t="shared" si="397"/>
        <v>525.52800000000002</v>
      </c>
      <c r="AC1220" s="42">
        <f t="shared" si="398"/>
        <v>4.0370222913389604</v>
      </c>
      <c r="AD1220" s="42">
        <f t="shared" si="399"/>
        <v>2.3596395292876222</v>
      </c>
      <c r="AE1220" s="42">
        <f t="shared" si="400"/>
        <v>0.85986644950928748</v>
      </c>
      <c r="AF1220" s="42">
        <f t="shared" si="401"/>
        <v>399.6711625063553</v>
      </c>
      <c r="AG1220" s="42">
        <f t="shared" si="402"/>
        <v>383.68431600610108</v>
      </c>
      <c r="AH1220" s="6">
        <f t="shared" si="403"/>
        <v>381.31199999999995</v>
      </c>
      <c r="AI1220" s="4">
        <v>28.987241636126502</v>
      </c>
      <c r="AJ1220" s="4">
        <f t="shared" si="411"/>
        <v>302.13724163612648</v>
      </c>
      <c r="AK1220" s="8">
        <f t="shared" si="404"/>
        <v>0.21211389984679707</v>
      </c>
      <c r="AL1220" s="8">
        <f t="shared" si="405"/>
        <v>453.85861161518721</v>
      </c>
      <c r="AM1220" s="8">
        <f t="shared" si="406"/>
        <v>1.8003749609456359</v>
      </c>
      <c r="AN1220" s="8">
        <f t="shared" si="407"/>
        <v>64.887041859427015</v>
      </c>
      <c r="AO1220" s="22">
        <f t="shared" si="408"/>
        <v>8.8358463420207221E-3</v>
      </c>
      <c r="AP1220" s="22">
        <f t="shared" si="409"/>
        <v>9.7707517379139616E-2</v>
      </c>
      <c r="AQ1220" s="19">
        <f t="shared" si="412"/>
        <v>9.7707517379139616E-2</v>
      </c>
      <c r="AX1220">
        <v>0.21730633422173207</v>
      </c>
      <c r="AY1220">
        <v>55.931034482758619</v>
      </c>
      <c r="AZ1220">
        <v>2.3304597701149423</v>
      </c>
      <c r="BA1220">
        <v>1.8876724137931034</v>
      </c>
      <c r="BB1220">
        <v>7.2844827586206895</v>
      </c>
      <c r="BC1220">
        <v>0.30352011494252873</v>
      </c>
      <c r="BD1220">
        <v>1.5841522988505745</v>
      </c>
      <c r="BE1220">
        <v>0.15841522988505746</v>
      </c>
      <c r="BF1220">
        <v>0</v>
      </c>
      <c r="BG1220">
        <v>27.75</v>
      </c>
      <c r="BH1220">
        <v>0.56264540004645158</v>
      </c>
      <c r="BI1220">
        <v>3.7252553640419341</v>
      </c>
      <c r="BJ1220">
        <v>2.1774117602825105</v>
      </c>
      <c r="BK1220">
        <v>0.45053268695669485</v>
      </c>
      <c r="BL1220">
        <v>1.2514796859908191E-3</v>
      </c>
      <c r="BP1220" s="50">
        <f t="shared" si="413"/>
        <v>0.56281390031907008</v>
      </c>
      <c r="BQ1220" s="50">
        <f t="shared" si="414"/>
        <v>6.3366091954022985E-2</v>
      </c>
      <c r="BR1220" s="50">
        <f t="shared" si="415"/>
        <v>0.45628378451995022</v>
      </c>
      <c r="BS1220" s="50">
        <f t="shared" si="416"/>
        <v>0.48508257721526699</v>
      </c>
      <c r="BT1220" s="50">
        <f t="shared" si="417"/>
        <v>1.2674549569998618E-3</v>
      </c>
      <c r="BU1220" s="50">
        <f t="shared" si="417"/>
        <v>1.3474516033757415E-3</v>
      </c>
    </row>
    <row r="1221" spans="1:73" x14ac:dyDescent="0.25">
      <c r="A1221" s="21">
        <v>43739.568055555559</v>
      </c>
      <c r="B1221" s="17">
        <v>338314</v>
      </c>
      <c r="C1221" s="17">
        <v>13.4</v>
      </c>
      <c r="D1221" s="17">
        <v>29.84</v>
      </c>
      <c r="E1221" s="17">
        <v>649</v>
      </c>
      <c r="F1221" s="17">
        <v>71.89</v>
      </c>
      <c r="G1221" s="17">
        <v>-105.2</v>
      </c>
      <c r="H1221" s="17">
        <v>-21.36</v>
      </c>
      <c r="I1221" s="17">
        <v>33.57</v>
      </c>
      <c r="J1221" s="17">
        <v>306.7</v>
      </c>
      <c r="K1221" s="17">
        <v>577.1</v>
      </c>
      <c r="L1221" s="17">
        <v>-83.9</v>
      </c>
      <c r="M1221" s="17">
        <v>0.111</v>
      </c>
      <c r="N1221" s="17">
        <v>543.70000000000005</v>
      </c>
      <c r="O1221" s="17">
        <v>50.52</v>
      </c>
      <c r="P1221" s="17">
        <v>493.2</v>
      </c>
      <c r="Q1221" s="17">
        <v>396.6</v>
      </c>
      <c r="R1221" s="17">
        <v>480.5</v>
      </c>
      <c r="S1221" s="17">
        <v>26.78</v>
      </c>
      <c r="T1221" s="17">
        <v>56.9</v>
      </c>
      <c r="U1221" s="17">
        <v>0.51500000000000001</v>
      </c>
      <c r="V1221" s="17">
        <v>305.5</v>
      </c>
      <c r="W1221" s="17">
        <v>28.6</v>
      </c>
      <c r="X1221" s="17">
        <v>0.64500000000000002</v>
      </c>
      <c r="Y1221" s="17">
        <v>6.4526450000000004</v>
      </c>
      <c r="Z1221" s="7">
        <f t="shared" si="396"/>
        <v>27.69</v>
      </c>
      <c r="AA1221" s="7">
        <f t="shared" si="410"/>
        <v>300.83999999999997</v>
      </c>
      <c r="AB1221" s="2">
        <f t="shared" si="397"/>
        <v>525.69000000000005</v>
      </c>
      <c r="AC1221" s="42">
        <f t="shared" si="398"/>
        <v>3.9638780477157809</v>
      </c>
      <c r="AD1221" s="42">
        <f t="shared" si="399"/>
        <v>2.2554466091502792</v>
      </c>
      <c r="AE1221" s="42">
        <f t="shared" si="400"/>
        <v>0.85435568523748018</v>
      </c>
      <c r="AF1221" s="42">
        <f t="shared" si="401"/>
        <v>396.79308286766235</v>
      </c>
      <c r="AG1221" s="42">
        <f t="shared" si="402"/>
        <v>380.92135955295583</v>
      </c>
      <c r="AH1221" s="6">
        <f t="shared" si="403"/>
        <v>380.73599999999999</v>
      </c>
      <c r="AI1221" s="4">
        <v>28.6985356693725</v>
      </c>
      <c r="AJ1221" s="4">
        <f t="shared" si="411"/>
        <v>301.8485356693725</v>
      </c>
      <c r="AK1221" s="8">
        <f t="shared" si="404"/>
        <v>0.21198703746986836</v>
      </c>
      <c r="AL1221" s="8">
        <f t="shared" si="405"/>
        <v>452.08594139673642</v>
      </c>
      <c r="AM1221" s="8">
        <f t="shared" si="406"/>
        <v>1.8457315622809294</v>
      </c>
      <c r="AN1221" s="8">
        <f t="shared" si="407"/>
        <v>54.225090577926657</v>
      </c>
      <c r="AO1221" s="22">
        <f t="shared" si="408"/>
        <v>9.1095230019877672E-3</v>
      </c>
      <c r="AP1221" s="22">
        <f t="shared" si="409"/>
        <v>0.1007338564501153</v>
      </c>
      <c r="AQ1221" s="19">
        <f t="shared" si="412"/>
        <v>0.1007338564501153</v>
      </c>
      <c r="AX1221">
        <v>0.21664496282761717</v>
      </c>
      <c r="AY1221">
        <v>55.948275862068968</v>
      </c>
      <c r="AZ1221">
        <v>2.3311781609195403</v>
      </c>
      <c r="BA1221">
        <v>1.8882543103448277</v>
      </c>
      <c r="BB1221">
        <v>7.232758620689653</v>
      </c>
      <c r="BC1221">
        <v>0.30136494252873552</v>
      </c>
      <c r="BD1221">
        <v>1.5868893678160922</v>
      </c>
      <c r="BE1221">
        <v>0.15868893678160922</v>
      </c>
      <c r="BF1221">
        <v>0</v>
      </c>
      <c r="BG1221">
        <v>27.69</v>
      </c>
      <c r="BH1221">
        <v>0.5913517980080053</v>
      </c>
      <c r="BI1221">
        <v>3.7122362903686983</v>
      </c>
      <c r="BJ1221">
        <v>2.1122624492197892</v>
      </c>
      <c r="BK1221">
        <v>0.45206848272879102</v>
      </c>
      <c r="BL1221">
        <v>1.255745785357753E-3</v>
      </c>
      <c r="BP1221" s="50">
        <f t="shared" si="413"/>
        <v>0.59152889523330832</v>
      </c>
      <c r="BQ1221" s="50">
        <f t="shared" si="414"/>
        <v>6.3475574712643687E-2</v>
      </c>
      <c r="BR1221" s="50">
        <f t="shared" si="415"/>
        <v>0.45813807488729735</v>
      </c>
      <c r="BS1221" s="50">
        <f t="shared" si="416"/>
        <v>0.48691889889627127</v>
      </c>
      <c r="BT1221" s="50">
        <f t="shared" si="417"/>
        <v>1.2726057635758261E-3</v>
      </c>
      <c r="BU1221" s="50">
        <f t="shared" si="417"/>
        <v>1.3525524969340869E-3</v>
      </c>
    </row>
    <row r="1222" spans="1:73" x14ac:dyDescent="0.25">
      <c r="A1222" s="21">
        <v>43739.568749999999</v>
      </c>
      <c r="B1222" s="17">
        <v>338315</v>
      </c>
      <c r="C1222" s="17">
        <v>13.39</v>
      </c>
      <c r="D1222" s="17">
        <v>29.84</v>
      </c>
      <c r="E1222" s="17">
        <v>649.70000000000005</v>
      </c>
      <c r="F1222" s="17">
        <v>72.23</v>
      </c>
      <c r="G1222" s="17">
        <v>-103.3</v>
      </c>
      <c r="H1222" s="17">
        <v>-20.05</v>
      </c>
      <c r="I1222" s="17">
        <v>33.58</v>
      </c>
      <c r="J1222" s="17">
        <v>306.7</v>
      </c>
      <c r="K1222" s="17">
        <v>577.5</v>
      </c>
      <c r="L1222" s="17">
        <v>-83.2</v>
      </c>
      <c r="M1222" s="17">
        <v>0.111</v>
      </c>
      <c r="N1222" s="17">
        <v>546.5</v>
      </c>
      <c r="O1222" s="17">
        <v>52.17</v>
      </c>
      <c r="P1222" s="17">
        <v>494.3</v>
      </c>
      <c r="Q1222" s="17">
        <v>398.6</v>
      </c>
      <c r="R1222" s="17">
        <v>481.9</v>
      </c>
      <c r="S1222" s="17">
        <v>26.8</v>
      </c>
      <c r="T1222" s="17">
        <v>58.19</v>
      </c>
      <c r="U1222" s="17">
        <v>0.86</v>
      </c>
      <c r="V1222" s="17">
        <v>152</v>
      </c>
      <c r="W1222" s="17">
        <v>28.45</v>
      </c>
      <c r="X1222" s="17">
        <v>0.64600000000000002</v>
      </c>
      <c r="Y1222" s="17">
        <v>6.4591000000000003</v>
      </c>
      <c r="Z1222" s="7">
        <f t="shared" ref="Z1222:Z1285" si="418">AVERAGE(S1222,W1222)</f>
        <v>27.625</v>
      </c>
      <c r="AA1222" s="7">
        <f t="shared" si="410"/>
        <v>300.77499999999998</v>
      </c>
      <c r="AB1222" s="2">
        <f t="shared" ref="AB1222:AB1285" si="419">E1222*$U$1827</f>
        <v>526.25700000000006</v>
      </c>
      <c r="AC1222" s="42">
        <f t="shared" ref="AC1222:AC1285" si="420">0.61121*EXP((18.678 - (AI1222/234.5))*(AI1222/(257.15+Z1222)))</f>
        <v>4.0334373531709282</v>
      </c>
      <c r="AD1222" s="42">
        <f t="shared" ref="AD1222:AD1285" si="421">T1222*AC1222/100</f>
        <v>2.3470571958101631</v>
      </c>
      <c r="AE1222" s="42">
        <f t="shared" ref="AE1222:AE1285" si="422">1.72*(AD1222/AA1222)^(0.143)</f>
        <v>0.85926033410938851</v>
      </c>
      <c r="AF1222" s="42">
        <f t="shared" ref="AF1222:AF1285" si="423">AE1222*$U$1834*AA1222^4</f>
        <v>398.72619172188649</v>
      </c>
      <c r="AG1222" s="42">
        <f t="shared" ref="AG1222:AG1285" si="424">$U$1831*AF1222</f>
        <v>382.777144053011</v>
      </c>
      <c r="AH1222" s="6">
        <f t="shared" ref="AH1222:AH1285" si="425">$U$1831*($U$1832*Q1222+$U$1833*R1222)</f>
        <v>382.65600000000001</v>
      </c>
      <c r="AI1222" s="4">
        <v>28.960711458853101</v>
      </c>
      <c r="AJ1222" s="4">
        <f t="shared" si="411"/>
        <v>302.11071145885307</v>
      </c>
      <c r="AK1222" s="8">
        <f t="shared" ref="AK1222:AK1285" si="426">(4*$U$1834*AA1222^3) / $U$1838</f>
        <v>0.21184966032086699</v>
      </c>
      <c r="AL1222" s="8">
        <f t="shared" ref="AL1222:AL1285" si="427">$U$1831*$U$1834*AA1222^4   +    $U$1838*AK1222*(AJ1222-AA1222)</f>
        <v>453.71575981207741</v>
      </c>
      <c r="AM1222" s="8">
        <f t="shared" ref="AM1222:AM1285" si="428">1.4*0.135*SQRT(U1222/$U$1844)</f>
        <v>2.3851415052361147</v>
      </c>
      <c r="AN1222" s="8">
        <f t="shared" ref="AN1222:AN1285" si="429">AM1222*$U$1838*(AJ1222-AA1222)</f>
        <v>92.804126255509019</v>
      </c>
      <c r="AO1222" s="22">
        <f t="shared" ref="AO1222:AO1285" si="430">(AB1222+AH1222-AL1222-AN1222)/$U$1824</f>
        <v>8.2506996012212362E-3</v>
      </c>
      <c r="AP1222" s="22">
        <f t="shared" ref="AP1222:AP1285" si="431">AO1222*10*$U$1841*$U$1842</f>
        <v>9.1236916473133214E-2</v>
      </c>
      <c r="AQ1222" s="19">
        <f t="shared" si="412"/>
        <v>9.1236916473133214E-2</v>
      </c>
      <c r="AX1222">
        <v>0.21593038701667383</v>
      </c>
      <c r="AY1222">
        <v>56.008620689655181</v>
      </c>
      <c r="AZ1222">
        <v>2.3336925287356327</v>
      </c>
      <c r="BA1222">
        <v>1.8902909482758625</v>
      </c>
      <c r="BB1222">
        <v>7.1810344827586166</v>
      </c>
      <c r="BC1222">
        <v>0.29920977011494237</v>
      </c>
      <c r="BD1222">
        <v>1.5910811781609202</v>
      </c>
      <c r="BE1222">
        <v>0.15910811781609202</v>
      </c>
      <c r="BF1222">
        <v>0</v>
      </c>
      <c r="BG1222">
        <v>27.625</v>
      </c>
      <c r="BH1222">
        <v>0.98750008987744564</v>
      </c>
      <c r="BI1222">
        <v>3.6981770156101601</v>
      </c>
      <c r="BJ1222">
        <v>2.1519692053835522</v>
      </c>
      <c r="BK1222">
        <v>0.45516495812635427</v>
      </c>
      <c r="BL1222">
        <v>1.2643471059065397E-3</v>
      </c>
      <c r="BP1222" s="50">
        <f t="shared" si="413"/>
        <v>0.98779582504979635</v>
      </c>
      <c r="BQ1222" s="50">
        <f t="shared" si="414"/>
        <v>6.3643247126436805E-2</v>
      </c>
      <c r="BR1222" s="50">
        <f t="shared" si="415"/>
        <v>0.46517786914553938</v>
      </c>
      <c r="BS1222" s="50">
        <f t="shared" si="416"/>
        <v>0.49339947629248526</v>
      </c>
      <c r="BT1222" s="50">
        <f t="shared" si="417"/>
        <v>1.2921607476264983E-3</v>
      </c>
      <c r="BU1222" s="50">
        <f t="shared" si="417"/>
        <v>1.3705541008124592E-3</v>
      </c>
    </row>
    <row r="1223" spans="1:73" x14ac:dyDescent="0.25">
      <c r="A1223" s="21">
        <v>43739.568749999999</v>
      </c>
      <c r="B1223" s="17">
        <v>338316</v>
      </c>
      <c r="C1223" s="17">
        <v>13.4</v>
      </c>
      <c r="D1223" s="17">
        <v>29.84</v>
      </c>
      <c r="E1223" s="17">
        <v>650</v>
      </c>
      <c r="F1223" s="17">
        <v>71.91</v>
      </c>
      <c r="G1223" s="17">
        <v>-104.4</v>
      </c>
      <c r="H1223" s="17">
        <v>-19.53</v>
      </c>
      <c r="I1223" s="17">
        <v>33.590000000000003</v>
      </c>
      <c r="J1223" s="17">
        <v>306.7</v>
      </c>
      <c r="K1223" s="17">
        <v>578.1</v>
      </c>
      <c r="L1223" s="17">
        <v>-84.9</v>
      </c>
      <c r="M1223" s="17">
        <v>0.111</v>
      </c>
      <c r="N1223" s="17">
        <v>545.5</v>
      </c>
      <c r="O1223" s="17">
        <v>52.38</v>
      </c>
      <c r="P1223" s="17">
        <v>493.2</v>
      </c>
      <c r="Q1223" s="17">
        <v>397.5</v>
      </c>
      <c r="R1223" s="17">
        <v>482.4</v>
      </c>
      <c r="S1223" s="17">
        <v>26.82</v>
      </c>
      <c r="T1223" s="17">
        <v>60.15</v>
      </c>
      <c r="U1223" s="17">
        <v>0.245</v>
      </c>
      <c r="V1223" s="17">
        <v>225.5</v>
      </c>
      <c r="W1223" s="17">
        <v>28.9</v>
      </c>
      <c r="X1223" s="17">
        <v>0.64600000000000002</v>
      </c>
      <c r="Y1223" s="17">
        <v>6.4571649999999998</v>
      </c>
      <c r="Z1223" s="7">
        <f t="shared" si="418"/>
        <v>27.86</v>
      </c>
      <c r="AA1223" s="7">
        <f t="shared" ref="AA1223:AA1286" si="432">CONVERT(Z1223,"C","K")</f>
        <v>301.01</v>
      </c>
      <c r="AB1223" s="2">
        <f t="shared" si="419"/>
        <v>526.5</v>
      </c>
      <c r="AC1223" s="42">
        <f t="shared" si="420"/>
        <v>4.13904810655443</v>
      </c>
      <c r="AD1223" s="42">
        <f t="shared" si="421"/>
        <v>2.4896374360924893</v>
      </c>
      <c r="AE1223" s="42">
        <f t="shared" si="422"/>
        <v>0.86644068679501873</v>
      </c>
      <c r="AF1223" s="42">
        <f t="shared" si="423"/>
        <v>403.31613047340784</v>
      </c>
      <c r="AG1223" s="42">
        <f t="shared" si="424"/>
        <v>387.18348525447152</v>
      </c>
      <c r="AH1223" s="6">
        <f t="shared" si="425"/>
        <v>381.59999999999997</v>
      </c>
      <c r="AI1223" s="4">
        <v>29.3844982806154</v>
      </c>
      <c r="AJ1223" s="4">
        <f t="shared" ref="AJ1223:AJ1286" si="433">CONVERT(AI1223,"C","K")</f>
        <v>302.53449828061537</v>
      </c>
      <c r="AK1223" s="8">
        <f t="shared" si="426"/>
        <v>0.21234661230635998</v>
      </c>
      <c r="AL1223" s="8">
        <f t="shared" si="427"/>
        <v>456.29671718038992</v>
      </c>
      <c r="AM1223" s="8">
        <f t="shared" si="428"/>
        <v>1.2730573435631247</v>
      </c>
      <c r="AN1223" s="8">
        <f t="shared" si="429"/>
        <v>56.534738795296356</v>
      </c>
      <c r="AO1223" s="22">
        <f t="shared" si="430"/>
        <v>8.9991831885771582E-3</v>
      </c>
      <c r="AP1223" s="22">
        <f t="shared" si="431"/>
        <v>9.9513709695734059E-2</v>
      </c>
      <c r="AQ1223" s="19">
        <f t="shared" ref="AQ1223:AQ1286" si="434">MAX(AP1223,0)</f>
        <v>9.9513709695734059E-2</v>
      </c>
      <c r="AX1223">
        <v>0.21852325569635556</v>
      </c>
      <c r="AY1223">
        <v>56.03448275862069</v>
      </c>
      <c r="AZ1223">
        <v>2.3347701149425286</v>
      </c>
      <c r="BA1223">
        <v>1.8911637931034484</v>
      </c>
      <c r="BB1223">
        <v>7.3189655172413772</v>
      </c>
      <c r="BC1223">
        <v>0.30495689655172403</v>
      </c>
      <c r="BD1223">
        <v>1.5862068965517244</v>
      </c>
      <c r="BE1223">
        <v>0.15862068965517245</v>
      </c>
      <c r="BF1223">
        <v>0</v>
      </c>
      <c r="BG1223">
        <v>27.86</v>
      </c>
      <c r="BH1223">
        <v>0.28132270002322579</v>
      </c>
      <c r="BI1223">
        <v>3.7492269393740769</v>
      </c>
      <c r="BJ1223">
        <v>2.2551600040335074</v>
      </c>
      <c r="BK1223">
        <v>0.44883133489103089</v>
      </c>
      <c r="BL1223">
        <v>1.2467537080306415E-3</v>
      </c>
      <c r="BP1223" s="50">
        <f t="shared" ref="BP1223:BP1286" si="435">U1223*(LN((2-0.08)/0.015)/LN(($AW$13-0.08)/0.015))</f>
        <v>0.28140695015953504</v>
      </c>
      <c r="BQ1223" s="50">
        <f t="shared" ref="BQ1223:BQ1286" si="436">0.04*BD1223</f>
        <v>6.3448275862068984E-2</v>
      </c>
      <c r="BR1223" s="50">
        <f t="shared" ref="BR1223:BR1286" si="437">(0.408*AX1223*(BD1223-BE1223) + $BF$6*($BN$7/(BG1223+273))*BP1223*(BI1223-BJ1223))  /  (AX1223 + $BF$6*(1 + $BN$8*BP1223))</f>
        <v>0.45172822749069502</v>
      </c>
      <c r="BS1223" s="50">
        <f t="shared" ref="BS1223:BS1286" si="438">(0.408*AX1223*(BD1223-BQ1223) + $BF$6*($BN$7/(BG1223+273))*BP1223*(BI1223-BJ1223))  /  (AX1223 + $BF$6*(1 + $BN$8*BP1223))</f>
        <v>0.48105299139698071</v>
      </c>
      <c r="BT1223" s="50">
        <f t="shared" ref="BT1223:BU1286" si="439">BR1223/60/6</f>
        <v>1.2548006319185972E-3</v>
      </c>
      <c r="BU1223" s="50">
        <f t="shared" si="439"/>
        <v>1.3362583094360574E-3</v>
      </c>
    </row>
    <row r="1224" spans="1:73" x14ac:dyDescent="0.25">
      <c r="A1224" s="21">
        <v>43739.568749999999</v>
      </c>
      <c r="B1224" s="17">
        <v>338317</v>
      </c>
      <c r="C1224" s="17">
        <v>13.4</v>
      </c>
      <c r="D1224" s="17">
        <v>29.84</v>
      </c>
      <c r="E1224" s="17">
        <v>649.5</v>
      </c>
      <c r="F1224" s="17">
        <v>71.95</v>
      </c>
      <c r="G1224" s="17">
        <v>-104.4</v>
      </c>
      <c r="H1224" s="17">
        <v>-19.98</v>
      </c>
      <c r="I1224" s="17">
        <v>33.61</v>
      </c>
      <c r="J1224" s="17">
        <v>306.8</v>
      </c>
      <c r="K1224" s="17">
        <v>577.5</v>
      </c>
      <c r="L1224" s="17">
        <v>-84.4</v>
      </c>
      <c r="M1224" s="17">
        <v>0.111</v>
      </c>
      <c r="N1224" s="17">
        <v>545.1</v>
      </c>
      <c r="O1224" s="17">
        <v>51.97</v>
      </c>
      <c r="P1224" s="17">
        <v>493.1</v>
      </c>
      <c r="Q1224" s="17">
        <v>397.7</v>
      </c>
      <c r="R1224" s="17">
        <v>482.1</v>
      </c>
      <c r="S1224" s="17">
        <v>26.86</v>
      </c>
      <c r="T1224" s="17">
        <v>58.83</v>
      </c>
      <c r="U1224" s="17">
        <v>0.58499999999999996</v>
      </c>
      <c r="V1224" s="17">
        <v>195.5</v>
      </c>
      <c r="W1224" s="17">
        <v>28.75</v>
      </c>
      <c r="X1224" s="17">
        <v>0.64500000000000002</v>
      </c>
      <c r="Y1224" s="17">
        <v>6.4548449999999997</v>
      </c>
      <c r="Z1224" s="7">
        <f t="shared" si="418"/>
        <v>27.805</v>
      </c>
      <c r="AA1224" s="7">
        <f t="shared" si="432"/>
        <v>300.95499999999998</v>
      </c>
      <c r="AB1224" s="2">
        <f t="shared" si="419"/>
        <v>526.09500000000003</v>
      </c>
      <c r="AC1224" s="42">
        <f t="shared" si="420"/>
        <v>3.9789948728116573</v>
      </c>
      <c r="AD1224" s="42">
        <f t="shared" si="421"/>
        <v>2.3408426836750977</v>
      </c>
      <c r="AE1224" s="42">
        <f t="shared" si="422"/>
        <v>0.8588611377818387</v>
      </c>
      <c r="AF1224" s="42">
        <f t="shared" si="423"/>
        <v>399.49584142367422</v>
      </c>
      <c r="AG1224" s="42">
        <f t="shared" si="424"/>
        <v>383.51600776672723</v>
      </c>
      <c r="AH1224" s="6">
        <f t="shared" si="425"/>
        <v>381.79199999999997</v>
      </c>
      <c r="AI1224" s="4">
        <v>28.769042463559</v>
      </c>
      <c r="AJ1224" s="4">
        <f t="shared" si="433"/>
        <v>301.91904246355898</v>
      </c>
      <c r="AK1224" s="8">
        <f t="shared" si="426"/>
        <v>0.21223023481229458</v>
      </c>
      <c r="AL1224" s="8">
        <f t="shared" si="427"/>
        <v>452.50014848122856</v>
      </c>
      <c r="AM1224" s="8">
        <f t="shared" si="428"/>
        <v>1.9671743694954953</v>
      </c>
      <c r="AN1224" s="8">
        <f t="shared" si="429"/>
        <v>55.243286288442448</v>
      </c>
      <c r="AO1224" s="22">
        <f t="shared" si="430"/>
        <v>9.1101740820959485E-3</v>
      </c>
      <c r="AP1224" s="22">
        <f t="shared" si="431"/>
        <v>0.10074105614763412</v>
      </c>
      <c r="AQ1224" s="19">
        <f t="shared" si="434"/>
        <v>0.10074105614763412</v>
      </c>
      <c r="AX1224">
        <v>0.21791408110023769</v>
      </c>
      <c r="AY1224">
        <v>55.991379310344833</v>
      </c>
      <c r="AZ1224">
        <v>2.3329741379310347</v>
      </c>
      <c r="BA1224">
        <v>1.8897090517241382</v>
      </c>
      <c r="BB1224">
        <v>7.2758620689655205</v>
      </c>
      <c r="BC1224">
        <v>0.30316091954023</v>
      </c>
      <c r="BD1224">
        <v>1.5865481321839081</v>
      </c>
      <c r="BE1224">
        <v>0.15865481321839081</v>
      </c>
      <c r="BF1224">
        <v>0</v>
      </c>
      <c r="BG1224">
        <v>27.805</v>
      </c>
      <c r="BH1224">
        <v>0.6717297123003555</v>
      </c>
      <c r="BI1224">
        <v>3.7372244183455749</v>
      </c>
      <c r="BJ1224">
        <v>2.1986091253127018</v>
      </c>
      <c r="BK1224">
        <v>0.45216534485681975</v>
      </c>
      <c r="BL1224">
        <v>1.2560148468244994E-3</v>
      </c>
      <c r="BP1224" s="50">
        <f t="shared" si="435"/>
        <v>0.67193088099317544</v>
      </c>
      <c r="BQ1224" s="50">
        <f t="shared" si="436"/>
        <v>6.3461925287356322E-2</v>
      </c>
      <c r="BR1224" s="50">
        <f t="shared" si="437"/>
        <v>0.45900145573010742</v>
      </c>
      <c r="BS1224" s="50">
        <f t="shared" si="438"/>
        <v>0.48769448925601216</v>
      </c>
      <c r="BT1224" s="50">
        <f t="shared" si="439"/>
        <v>1.2750040436947429E-3</v>
      </c>
      <c r="BU1224" s="50">
        <f t="shared" si="439"/>
        <v>1.3547069146000337E-3</v>
      </c>
    </row>
    <row r="1225" spans="1:73" x14ac:dyDescent="0.25">
      <c r="A1225" s="21">
        <v>43739.568749999999</v>
      </c>
      <c r="B1225" s="17">
        <v>338318</v>
      </c>
      <c r="C1225" s="17">
        <v>13.4</v>
      </c>
      <c r="D1225" s="17">
        <v>29.85</v>
      </c>
      <c r="E1225" s="17">
        <v>649.6</v>
      </c>
      <c r="F1225" s="17">
        <v>72.569999999999993</v>
      </c>
      <c r="G1225" s="17">
        <v>-103.9</v>
      </c>
      <c r="H1225" s="17">
        <v>-19.77</v>
      </c>
      <c r="I1225" s="17">
        <v>33.630000000000003</v>
      </c>
      <c r="J1225" s="17">
        <v>306.8</v>
      </c>
      <c r="K1225" s="17">
        <v>577</v>
      </c>
      <c r="L1225" s="17">
        <v>-84.1</v>
      </c>
      <c r="M1225" s="17">
        <v>0.112</v>
      </c>
      <c r="N1225" s="17">
        <v>545.70000000000005</v>
      </c>
      <c r="O1225" s="17">
        <v>52.8</v>
      </c>
      <c r="P1225" s="17">
        <v>493</v>
      </c>
      <c r="Q1225" s="17">
        <v>398.3</v>
      </c>
      <c r="R1225" s="17">
        <v>482.4</v>
      </c>
      <c r="S1225" s="17">
        <v>26.89</v>
      </c>
      <c r="T1225" s="17">
        <v>58.28</v>
      </c>
      <c r="U1225" s="17">
        <v>1.605</v>
      </c>
      <c r="V1225" s="17">
        <v>346</v>
      </c>
      <c r="W1225" s="17">
        <v>27.6</v>
      </c>
      <c r="X1225" s="17">
        <v>0.64600000000000002</v>
      </c>
      <c r="Y1225" s="17">
        <v>6.464836</v>
      </c>
      <c r="Z1225" s="7">
        <f t="shared" si="418"/>
        <v>27.245000000000001</v>
      </c>
      <c r="AA1225" s="7">
        <f t="shared" si="432"/>
        <v>300.39499999999998</v>
      </c>
      <c r="AB1225" s="2">
        <f t="shared" si="419"/>
        <v>526.17600000000004</v>
      </c>
      <c r="AC1225" s="42">
        <f t="shared" si="420"/>
        <v>3.9865220915269095</v>
      </c>
      <c r="AD1225" s="42">
        <f t="shared" si="421"/>
        <v>2.3233450749418831</v>
      </c>
      <c r="AE1225" s="42">
        <f t="shared" si="422"/>
        <v>0.85816866463198083</v>
      </c>
      <c r="AF1225" s="42">
        <f t="shared" si="423"/>
        <v>396.21098307155285</v>
      </c>
      <c r="AG1225" s="42">
        <f t="shared" si="424"/>
        <v>380.36254374869071</v>
      </c>
      <c r="AH1225" s="6">
        <f t="shared" si="425"/>
        <v>382.36799999999999</v>
      </c>
      <c r="AI1225" s="4">
        <v>28.7412886176052</v>
      </c>
      <c r="AJ1225" s="4">
        <f t="shared" si="433"/>
        <v>301.8912886176052</v>
      </c>
      <c r="AK1225" s="8">
        <f t="shared" si="426"/>
        <v>0.21104771993823049</v>
      </c>
      <c r="AL1225" s="8">
        <f t="shared" si="427"/>
        <v>452.42477244488487</v>
      </c>
      <c r="AM1225" s="8">
        <f t="shared" si="428"/>
        <v>3.2583853363284097</v>
      </c>
      <c r="AN1225" s="8">
        <f t="shared" si="429"/>
        <v>142.02287486084597</v>
      </c>
      <c r="AO1225" s="22">
        <f t="shared" si="430"/>
        <v>7.1511145004895709E-3</v>
      </c>
      <c r="AP1225" s="22">
        <f t="shared" si="431"/>
        <v>7.9077613766765448E-2</v>
      </c>
      <c r="AQ1225" s="19">
        <f t="shared" si="434"/>
        <v>7.9077613766765448E-2</v>
      </c>
      <c r="AX1225">
        <v>0.21179239056872615</v>
      </c>
      <c r="AY1225">
        <v>56.000000000000007</v>
      </c>
      <c r="AZ1225">
        <v>2.3333333333333335</v>
      </c>
      <c r="BA1225">
        <v>1.8900000000000003</v>
      </c>
      <c r="BB1225">
        <v>7.2499999999999973</v>
      </c>
      <c r="BC1225">
        <v>0.3020833333333332</v>
      </c>
      <c r="BD1225">
        <v>1.5879166666666671</v>
      </c>
      <c r="BE1225">
        <v>0.15879166666666672</v>
      </c>
      <c r="BF1225">
        <v>0</v>
      </c>
      <c r="BG1225">
        <v>27.245000000000001</v>
      </c>
      <c r="BH1225">
        <v>1.8429507491317445</v>
      </c>
      <c r="BI1225">
        <v>3.6169084282632515</v>
      </c>
      <c r="BJ1225">
        <v>2.1079342319918233</v>
      </c>
      <c r="BK1225">
        <v>0.45737247171905049</v>
      </c>
      <c r="BL1225">
        <v>1.2704790881084736E-3</v>
      </c>
      <c r="BP1225" s="50">
        <f t="shared" si="435"/>
        <v>1.8435026734940967</v>
      </c>
      <c r="BQ1225" s="50">
        <f t="shared" si="436"/>
        <v>6.351666666666668E-2</v>
      </c>
      <c r="BR1225" s="50">
        <f t="shared" si="437"/>
        <v>0.47556992786788693</v>
      </c>
      <c r="BS1225" s="50">
        <f t="shared" si="438"/>
        <v>0.50234318549220935</v>
      </c>
      <c r="BT1225" s="50">
        <f t="shared" si="439"/>
        <v>1.3210275774107969E-3</v>
      </c>
      <c r="BU1225" s="50">
        <f t="shared" si="439"/>
        <v>1.3953977374783592E-3</v>
      </c>
    </row>
    <row r="1226" spans="1:73" x14ac:dyDescent="0.25">
      <c r="A1226" s="21">
        <v>43739.568749999999</v>
      </c>
      <c r="B1226" s="17">
        <v>338319</v>
      </c>
      <c r="C1226" s="17">
        <v>13.4</v>
      </c>
      <c r="D1226" s="17">
        <v>29.85</v>
      </c>
      <c r="E1226" s="17">
        <v>650.5</v>
      </c>
      <c r="F1226" s="17">
        <v>73.150000000000006</v>
      </c>
      <c r="G1226" s="17">
        <v>-102.4</v>
      </c>
      <c r="H1226" s="17">
        <v>-20.14</v>
      </c>
      <c r="I1226" s="17">
        <v>33.619999999999997</v>
      </c>
      <c r="J1226" s="17">
        <v>306.8</v>
      </c>
      <c r="K1226" s="17">
        <v>577.4</v>
      </c>
      <c r="L1226" s="17">
        <v>-82.2</v>
      </c>
      <c r="M1226" s="17">
        <v>0.112</v>
      </c>
      <c r="N1226" s="17">
        <v>548.20000000000005</v>
      </c>
      <c r="O1226" s="17">
        <v>53.01</v>
      </c>
      <c r="P1226" s="17">
        <v>495.1</v>
      </c>
      <c r="Q1226" s="17">
        <v>399.8</v>
      </c>
      <c r="R1226" s="17">
        <v>482</v>
      </c>
      <c r="S1226" s="17">
        <v>26.91</v>
      </c>
      <c r="T1226" s="17">
        <v>57.51</v>
      </c>
      <c r="U1226" s="17">
        <v>1.135</v>
      </c>
      <c r="V1226" s="17">
        <v>344</v>
      </c>
      <c r="W1226" s="17">
        <v>27.75</v>
      </c>
      <c r="X1226" s="17">
        <v>0.64800000000000002</v>
      </c>
      <c r="Y1226" s="17">
        <v>6.4755120000000002</v>
      </c>
      <c r="Z1226" s="7">
        <f t="shared" si="418"/>
        <v>27.33</v>
      </c>
      <c r="AA1226" s="7">
        <f t="shared" si="432"/>
        <v>300.47999999999996</v>
      </c>
      <c r="AB1226" s="2">
        <f t="shared" si="419"/>
        <v>526.90500000000009</v>
      </c>
      <c r="AC1226" s="42">
        <f t="shared" si="420"/>
        <v>3.7886209945857456</v>
      </c>
      <c r="AD1226" s="42">
        <f t="shared" si="421"/>
        <v>2.1788359339862624</v>
      </c>
      <c r="AE1226" s="42">
        <f t="shared" si="422"/>
        <v>0.85028971901234629</v>
      </c>
      <c r="AF1226" s="42">
        <f t="shared" si="423"/>
        <v>393.01784430363227</v>
      </c>
      <c r="AG1226" s="42">
        <f t="shared" si="424"/>
        <v>377.29713053148697</v>
      </c>
      <c r="AH1226" s="6">
        <f t="shared" si="425"/>
        <v>383.80799999999999</v>
      </c>
      <c r="AI1226" s="4">
        <v>27.964256918362398</v>
      </c>
      <c r="AJ1226" s="4">
        <f t="shared" si="433"/>
        <v>301.1142569183624</v>
      </c>
      <c r="AK1226" s="8">
        <f t="shared" si="426"/>
        <v>0.21122692531171516</v>
      </c>
      <c r="AL1226" s="8">
        <f t="shared" si="427"/>
        <v>447.63034271930576</v>
      </c>
      <c r="AM1226" s="8">
        <f t="shared" si="428"/>
        <v>2.7400775536469766</v>
      </c>
      <c r="AN1226" s="8">
        <f t="shared" si="429"/>
        <v>50.625409921138974</v>
      </c>
      <c r="AO1226" s="22">
        <f t="shared" si="430"/>
        <v>9.3905229307005081E-3</v>
      </c>
      <c r="AP1226" s="22">
        <f t="shared" si="431"/>
        <v>0.10384117683069563</v>
      </c>
      <c r="AQ1226" s="19">
        <f t="shared" si="434"/>
        <v>0.10384117683069563</v>
      </c>
      <c r="AX1226">
        <v>0.21271215799824456</v>
      </c>
      <c r="AY1226">
        <v>56.077586206896555</v>
      </c>
      <c r="AZ1226">
        <v>2.336566091954023</v>
      </c>
      <c r="BA1226">
        <v>1.8926185344827589</v>
      </c>
      <c r="BB1226">
        <v>7.0862068965517233</v>
      </c>
      <c r="BC1226">
        <v>0.29525862068965514</v>
      </c>
      <c r="BD1226">
        <v>1.5973599137931038</v>
      </c>
      <c r="BE1226">
        <v>0.15973599137931038</v>
      </c>
      <c r="BF1226">
        <v>0</v>
      </c>
      <c r="BG1226">
        <v>27.33</v>
      </c>
      <c r="BH1226">
        <v>1.3032704674545359</v>
      </c>
      <c r="BI1226">
        <v>3.6349506006680565</v>
      </c>
      <c r="BJ1226">
        <v>2.090460090444199</v>
      </c>
      <c r="BK1226">
        <v>0.4578156668427768</v>
      </c>
      <c r="BL1226">
        <v>1.2717101856743801E-3</v>
      </c>
      <c r="BP1226" s="50">
        <f t="shared" si="435"/>
        <v>1.3036607691064173</v>
      </c>
      <c r="BQ1226" s="50">
        <f t="shared" si="436"/>
        <v>6.3894396551724159E-2</v>
      </c>
      <c r="BR1226" s="50">
        <f t="shared" si="437"/>
        <v>0.47102692041806798</v>
      </c>
      <c r="BS1226" s="50">
        <f t="shared" si="438"/>
        <v>0.4987689597370481</v>
      </c>
      <c r="BT1226" s="50">
        <f t="shared" si="439"/>
        <v>1.3084081122724113E-3</v>
      </c>
      <c r="BU1226" s="50">
        <f t="shared" si="439"/>
        <v>1.3854693326029114E-3</v>
      </c>
    </row>
    <row r="1227" spans="1:73" x14ac:dyDescent="0.25">
      <c r="A1227" s="21">
        <v>43739.568749999999</v>
      </c>
      <c r="B1227" s="17">
        <v>338320</v>
      </c>
      <c r="C1227" s="17">
        <v>13.39</v>
      </c>
      <c r="D1227" s="17">
        <v>29.85</v>
      </c>
      <c r="E1227" s="17">
        <v>649.4</v>
      </c>
      <c r="F1227" s="17">
        <v>72.42</v>
      </c>
      <c r="G1227" s="17">
        <v>-103.8</v>
      </c>
      <c r="H1227" s="17">
        <v>-21.52</v>
      </c>
      <c r="I1227" s="17">
        <v>33.61</v>
      </c>
      <c r="J1227" s="17">
        <v>306.8</v>
      </c>
      <c r="K1227" s="17">
        <v>577</v>
      </c>
      <c r="L1227" s="17">
        <v>-82.2</v>
      </c>
      <c r="M1227" s="17">
        <v>0.112</v>
      </c>
      <c r="N1227" s="17">
        <v>545.6</v>
      </c>
      <c r="O1227" s="17">
        <v>50.9</v>
      </c>
      <c r="P1227" s="17">
        <v>494.7</v>
      </c>
      <c r="Q1227" s="17">
        <v>398.3</v>
      </c>
      <c r="R1227" s="17">
        <v>480.6</v>
      </c>
      <c r="S1227" s="17">
        <v>26.93</v>
      </c>
      <c r="T1227" s="17">
        <v>56.64</v>
      </c>
      <c r="U1227" s="17">
        <v>0.51</v>
      </c>
      <c r="V1227" s="17">
        <v>260</v>
      </c>
      <c r="W1227" s="17">
        <v>28.55</v>
      </c>
      <c r="X1227" s="17">
        <v>0.64600000000000002</v>
      </c>
      <c r="Y1227" s="17">
        <v>6.4569020000000004</v>
      </c>
      <c r="Z1227" s="7">
        <f t="shared" si="418"/>
        <v>27.740000000000002</v>
      </c>
      <c r="AA1227" s="7">
        <f t="shared" si="432"/>
        <v>300.89</v>
      </c>
      <c r="AB1227" s="2">
        <f t="shared" si="419"/>
        <v>526.01400000000001</v>
      </c>
      <c r="AC1227" s="42">
        <f t="shared" si="420"/>
        <v>3.668216137403538</v>
      </c>
      <c r="AD1227" s="42">
        <f t="shared" si="421"/>
        <v>2.077677620225364</v>
      </c>
      <c r="AE1227" s="42">
        <f t="shared" si="422"/>
        <v>0.84436420719348615</v>
      </c>
      <c r="AF1227" s="42">
        <f t="shared" si="423"/>
        <v>392.41345623326657</v>
      </c>
      <c r="AG1227" s="42">
        <f t="shared" si="424"/>
        <v>376.7169179839359</v>
      </c>
      <c r="AH1227" s="6">
        <f t="shared" si="425"/>
        <v>382.36799999999999</v>
      </c>
      <c r="AI1227" s="4">
        <v>27.5058866182668</v>
      </c>
      <c r="AJ1227" s="4">
        <f t="shared" si="433"/>
        <v>300.65588661826678</v>
      </c>
      <c r="AK1227" s="8">
        <f t="shared" si="426"/>
        <v>0.21209275260346613</v>
      </c>
      <c r="AL1227" s="8">
        <f t="shared" si="427"/>
        <v>444.70811855594491</v>
      </c>
      <c r="AM1227" s="8">
        <f t="shared" si="428"/>
        <v>1.8367498468762695</v>
      </c>
      <c r="AN1227" s="8">
        <f t="shared" si="429"/>
        <v>-12.526124826801095</v>
      </c>
      <c r="AO1227" s="22">
        <f t="shared" si="430"/>
        <v>1.0841771134131593E-2</v>
      </c>
      <c r="AP1227" s="22">
        <f t="shared" si="431"/>
        <v>0.11988919912187541</v>
      </c>
      <c r="AQ1227" s="19">
        <f t="shared" si="434"/>
        <v>0.11988919912187541</v>
      </c>
      <c r="AX1227">
        <v>0.21719598797386694</v>
      </c>
      <c r="AY1227">
        <v>55.982758620689658</v>
      </c>
      <c r="AZ1227">
        <v>2.3326149425287359</v>
      </c>
      <c r="BA1227">
        <v>1.8894181034482762</v>
      </c>
      <c r="BB1227">
        <v>7.0948275862068977</v>
      </c>
      <c r="BC1227">
        <v>0.29561781609195409</v>
      </c>
      <c r="BD1227">
        <v>1.5938002873563222</v>
      </c>
      <c r="BE1227">
        <v>0.15938002873563223</v>
      </c>
      <c r="BF1227">
        <v>0</v>
      </c>
      <c r="BG1227">
        <v>27.740000000000002</v>
      </c>
      <c r="BH1227">
        <v>0.58561051841569456</v>
      </c>
      <c r="BI1227">
        <v>3.7230827618163582</v>
      </c>
      <c r="BJ1227">
        <v>2.1087540762927852</v>
      </c>
      <c r="BK1227">
        <v>0.45433989905952982</v>
      </c>
      <c r="BL1227">
        <v>1.2620552751653605E-3</v>
      </c>
      <c r="BP1227" s="50">
        <f t="shared" si="435"/>
        <v>0.58578589625046062</v>
      </c>
      <c r="BQ1227" s="50">
        <f t="shared" si="436"/>
        <v>6.3752011494252886E-2</v>
      </c>
      <c r="BR1227" s="50">
        <f t="shared" si="437"/>
        <v>0.46037131420411376</v>
      </c>
      <c r="BS1227" s="50">
        <f t="shared" si="438"/>
        <v>0.48930552666808635</v>
      </c>
      <c r="BT1227" s="50">
        <f t="shared" si="439"/>
        <v>1.2788092061225382E-3</v>
      </c>
      <c r="BU1227" s="50">
        <f t="shared" si="439"/>
        <v>1.359182018522462E-3</v>
      </c>
    </row>
    <row r="1228" spans="1:73" x14ac:dyDescent="0.25">
      <c r="A1228" s="21">
        <v>43739.569444444445</v>
      </c>
      <c r="B1228" s="17">
        <v>338321</v>
      </c>
      <c r="C1228" s="17">
        <v>13.39</v>
      </c>
      <c r="D1228" s="17">
        <v>29.85</v>
      </c>
      <c r="E1228" s="17">
        <v>648.9</v>
      </c>
      <c r="F1228" s="17">
        <v>72.260000000000005</v>
      </c>
      <c r="G1228" s="17">
        <v>-103.3</v>
      </c>
      <c r="H1228" s="17">
        <v>-21.18</v>
      </c>
      <c r="I1228" s="17">
        <v>33.6</v>
      </c>
      <c r="J1228" s="17">
        <v>306.8</v>
      </c>
      <c r="K1228" s="17">
        <v>576.70000000000005</v>
      </c>
      <c r="L1228" s="17">
        <v>-82.1</v>
      </c>
      <c r="M1228" s="17">
        <v>0.111</v>
      </c>
      <c r="N1228" s="17">
        <v>545.6</v>
      </c>
      <c r="O1228" s="17">
        <v>51.08</v>
      </c>
      <c r="P1228" s="17">
        <v>494.5</v>
      </c>
      <c r="Q1228" s="17">
        <v>398.7</v>
      </c>
      <c r="R1228" s="17">
        <v>480.8</v>
      </c>
      <c r="S1228" s="17">
        <v>26.94</v>
      </c>
      <c r="T1228" s="17">
        <v>56.05</v>
      </c>
      <c r="U1228" s="17">
        <v>0.77</v>
      </c>
      <c r="V1228" s="17">
        <v>305.5</v>
      </c>
      <c r="W1228" s="17">
        <v>27.9</v>
      </c>
      <c r="X1228" s="17">
        <v>0.64600000000000002</v>
      </c>
      <c r="Y1228" s="17">
        <v>6.4564760000000003</v>
      </c>
      <c r="Z1228" s="7">
        <f t="shared" si="418"/>
        <v>27.42</v>
      </c>
      <c r="AA1228" s="7">
        <f t="shared" si="432"/>
        <v>300.57</v>
      </c>
      <c r="AB1228" s="2">
        <f t="shared" si="419"/>
        <v>525.60900000000004</v>
      </c>
      <c r="AC1228" s="42">
        <f t="shared" si="420"/>
        <v>3.7508993799714538</v>
      </c>
      <c r="AD1228" s="42">
        <f t="shared" si="421"/>
        <v>2.102379102474</v>
      </c>
      <c r="AE1228" s="42">
        <f t="shared" si="422"/>
        <v>0.84592118038024089</v>
      </c>
      <c r="AF1228" s="42">
        <f t="shared" si="423"/>
        <v>391.46729349798977</v>
      </c>
      <c r="AG1228" s="42">
        <f t="shared" si="424"/>
        <v>375.80860175807015</v>
      </c>
      <c r="AH1228" s="6">
        <f t="shared" si="425"/>
        <v>382.75199999999995</v>
      </c>
      <c r="AI1228" s="4">
        <v>27.818740078015001</v>
      </c>
      <c r="AJ1228" s="4">
        <f t="shared" si="433"/>
        <v>300.968740078015</v>
      </c>
      <c r="AK1228" s="8">
        <f t="shared" si="426"/>
        <v>0.21141678271849543</v>
      </c>
      <c r="AL1228" s="8">
        <f t="shared" si="427"/>
        <v>446.71526493231545</v>
      </c>
      <c r="AM1228" s="8">
        <f t="shared" si="428"/>
        <v>2.2568894523214911</v>
      </c>
      <c r="AN1228" s="8">
        <f t="shared" si="429"/>
        <v>26.214444608325476</v>
      </c>
      <c r="AO1228" s="22">
        <f t="shared" si="430"/>
        <v>9.9135790290493901E-3</v>
      </c>
      <c r="AP1228" s="22">
        <f t="shared" si="431"/>
        <v>0.10962517429301462</v>
      </c>
      <c r="AQ1228" s="19">
        <f t="shared" si="434"/>
        <v>0.10962517429301462</v>
      </c>
      <c r="AX1228">
        <v>0.21368968725509824</v>
      </c>
      <c r="AY1228">
        <v>55.939655172413794</v>
      </c>
      <c r="AZ1228">
        <v>2.3308189655172415</v>
      </c>
      <c r="BA1228">
        <v>1.8879633620689658</v>
      </c>
      <c r="BB1228">
        <v>7.0775862068965543</v>
      </c>
      <c r="BC1228">
        <v>0.29489942528735641</v>
      </c>
      <c r="BD1228">
        <v>1.5930639367816093</v>
      </c>
      <c r="BE1228">
        <v>0.15930639367816093</v>
      </c>
      <c r="BF1228">
        <v>0</v>
      </c>
      <c r="BG1228">
        <v>27.42</v>
      </c>
      <c r="BH1228">
        <v>0.88415705721585258</v>
      </c>
      <c r="BI1228">
        <v>3.6541394561181311</v>
      </c>
      <c r="BJ1228">
        <v>2.0481451651542124</v>
      </c>
      <c r="BK1228">
        <v>0.45537231511497672</v>
      </c>
      <c r="BL1228">
        <v>1.264923097541602E-3</v>
      </c>
      <c r="BP1228" s="50">
        <f t="shared" si="435"/>
        <v>0.88442184335853868</v>
      </c>
      <c r="BQ1228" s="50">
        <f t="shared" si="436"/>
        <v>6.3722557471264374E-2</v>
      </c>
      <c r="BR1228" s="50">
        <f t="shared" si="437"/>
        <v>0.4644604173927952</v>
      </c>
      <c r="BS1228" s="50">
        <f t="shared" si="438"/>
        <v>0.49279351378584357</v>
      </c>
      <c r="BT1228" s="50">
        <f t="shared" si="439"/>
        <v>1.2901678260910977E-3</v>
      </c>
      <c r="BU1228" s="50">
        <f t="shared" si="439"/>
        <v>1.3688708716273433E-3</v>
      </c>
    </row>
    <row r="1229" spans="1:73" x14ac:dyDescent="0.25">
      <c r="A1229" s="21">
        <v>43739.569444444445</v>
      </c>
      <c r="B1229" s="17">
        <v>338322</v>
      </c>
      <c r="C1229" s="17">
        <v>13.39</v>
      </c>
      <c r="D1229" s="17">
        <v>29.86</v>
      </c>
      <c r="E1229" s="17">
        <v>648.29999999999995</v>
      </c>
      <c r="F1229" s="17">
        <v>71.900000000000006</v>
      </c>
      <c r="G1229" s="17">
        <v>-103.6</v>
      </c>
      <c r="H1229" s="17">
        <v>-20.9</v>
      </c>
      <c r="I1229" s="17">
        <v>33.6</v>
      </c>
      <c r="J1229" s="17">
        <v>306.7</v>
      </c>
      <c r="K1229" s="17">
        <v>576.4</v>
      </c>
      <c r="L1229" s="17">
        <v>-82.7</v>
      </c>
      <c r="M1229" s="17">
        <v>0.111</v>
      </c>
      <c r="N1229" s="17">
        <v>544.70000000000005</v>
      </c>
      <c r="O1229" s="17">
        <v>51</v>
      </c>
      <c r="P1229" s="17">
        <v>493.7</v>
      </c>
      <c r="Q1229" s="17">
        <v>398.4</v>
      </c>
      <c r="R1229" s="17">
        <v>481.1</v>
      </c>
      <c r="S1229" s="17">
        <v>26.94</v>
      </c>
      <c r="T1229" s="17">
        <v>57.06</v>
      </c>
      <c r="U1229" s="17">
        <v>0.81</v>
      </c>
      <c r="V1229" s="17">
        <v>323</v>
      </c>
      <c r="W1229" s="17">
        <v>28.45</v>
      </c>
      <c r="X1229" s="17">
        <v>0.64500000000000002</v>
      </c>
      <c r="Y1229" s="17">
        <v>6.4489970000000003</v>
      </c>
      <c r="Z1229" s="7">
        <f t="shared" si="418"/>
        <v>27.695</v>
      </c>
      <c r="AA1229" s="7">
        <f t="shared" si="432"/>
        <v>300.84499999999997</v>
      </c>
      <c r="AB1229" s="2">
        <f t="shared" si="419"/>
        <v>525.12300000000005</v>
      </c>
      <c r="AC1229" s="42">
        <f t="shared" si="420"/>
        <v>3.8763757051003993</v>
      </c>
      <c r="AD1229" s="42">
        <f t="shared" si="421"/>
        <v>2.2118599773302878</v>
      </c>
      <c r="AE1229" s="42">
        <f t="shared" si="422"/>
        <v>0.85197287491392282</v>
      </c>
      <c r="AF1229" s="42">
        <f t="shared" si="423"/>
        <v>395.71272733421858</v>
      </c>
      <c r="AG1229" s="42">
        <f t="shared" si="424"/>
        <v>379.8842182408498</v>
      </c>
      <c r="AH1229" s="6">
        <f t="shared" si="425"/>
        <v>382.46399999999994</v>
      </c>
      <c r="AI1229" s="4">
        <v>28.354129395442602</v>
      </c>
      <c r="AJ1229" s="4">
        <f t="shared" si="433"/>
        <v>301.50412939544259</v>
      </c>
      <c r="AK1229" s="8">
        <f t="shared" si="426"/>
        <v>0.2119976074020952</v>
      </c>
      <c r="AL1229" s="8">
        <f t="shared" si="427"/>
        <v>449.9581384848218</v>
      </c>
      <c r="AM1229" s="8">
        <f t="shared" si="428"/>
        <v>2.3147678069301034</v>
      </c>
      <c r="AN1229" s="8">
        <f t="shared" si="429"/>
        <v>44.444558745656764</v>
      </c>
      <c r="AO1229" s="22">
        <f t="shared" si="430"/>
        <v>9.4070759929703162E-3</v>
      </c>
      <c r="AP1229" s="22">
        <f t="shared" si="431"/>
        <v>0.10402422195810053</v>
      </c>
      <c r="AQ1229" s="19">
        <f t="shared" si="434"/>
        <v>0.10402422195810053</v>
      </c>
      <c r="AX1229">
        <v>0.21670001241797979</v>
      </c>
      <c r="AY1229">
        <v>55.887931034482754</v>
      </c>
      <c r="AZ1229">
        <v>2.328663793103448</v>
      </c>
      <c r="BA1229">
        <v>1.8862176724137929</v>
      </c>
      <c r="BB1229">
        <v>7.1293103448275907</v>
      </c>
      <c r="BC1229">
        <v>0.29705459770114961</v>
      </c>
      <c r="BD1229">
        <v>1.5891630747126433</v>
      </c>
      <c r="BE1229">
        <v>0.15891630747126434</v>
      </c>
      <c r="BF1229">
        <v>0</v>
      </c>
      <c r="BG1229">
        <v>27.695</v>
      </c>
      <c r="BH1229">
        <v>0.93008729395433842</v>
      </c>
      <c r="BI1229">
        <v>3.7133196980081071</v>
      </c>
      <c r="BJ1229">
        <v>2.118820219683426</v>
      </c>
      <c r="BK1229">
        <v>0.45574148237378237</v>
      </c>
      <c r="BL1229">
        <v>1.2659485621493954E-3</v>
      </c>
      <c r="BP1229" s="50">
        <f t="shared" si="435"/>
        <v>0.93036583522131988</v>
      </c>
      <c r="BQ1229" s="50">
        <f t="shared" si="436"/>
        <v>6.3566522988505736E-2</v>
      </c>
      <c r="BR1229" s="50">
        <f t="shared" si="437"/>
        <v>0.46518913798005918</v>
      </c>
      <c r="BS1229" s="50">
        <f t="shared" si="438"/>
        <v>0.49349095347982486</v>
      </c>
      <c r="BT1229" s="50">
        <f t="shared" si="439"/>
        <v>1.2921920499446087E-3</v>
      </c>
      <c r="BU1229" s="50">
        <f t="shared" si="439"/>
        <v>1.3708082041106245E-3</v>
      </c>
    </row>
    <row r="1230" spans="1:73" x14ac:dyDescent="0.25">
      <c r="A1230" s="21">
        <v>43739.569444444445</v>
      </c>
      <c r="B1230" s="17">
        <v>338323</v>
      </c>
      <c r="C1230" s="17">
        <v>13.4</v>
      </c>
      <c r="D1230" s="17">
        <v>29.86</v>
      </c>
      <c r="E1230" s="17">
        <v>648.20000000000005</v>
      </c>
      <c r="F1230" s="17">
        <v>71.900000000000006</v>
      </c>
      <c r="G1230" s="17">
        <v>-104.6</v>
      </c>
      <c r="H1230" s="17">
        <v>-21.33</v>
      </c>
      <c r="I1230" s="17">
        <v>33.61</v>
      </c>
      <c r="J1230" s="17">
        <v>306.8</v>
      </c>
      <c r="K1230" s="17">
        <v>576.29999999999995</v>
      </c>
      <c r="L1230" s="17">
        <v>-83.2</v>
      </c>
      <c r="M1230" s="17">
        <v>0.111</v>
      </c>
      <c r="N1230" s="17">
        <v>543.70000000000005</v>
      </c>
      <c r="O1230" s="17">
        <v>50.56</v>
      </c>
      <c r="P1230" s="17">
        <v>493.1</v>
      </c>
      <c r="Q1230" s="17">
        <v>397.5</v>
      </c>
      <c r="R1230" s="17">
        <v>480.8</v>
      </c>
      <c r="S1230" s="17">
        <v>26.94</v>
      </c>
      <c r="T1230" s="17">
        <v>57.15</v>
      </c>
      <c r="U1230" s="17">
        <v>0.72499999999999998</v>
      </c>
      <c r="V1230" s="17">
        <v>320</v>
      </c>
      <c r="W1230" s="17">
        <v>28.55</v>
      </c>
      <c r="X1230" s="17">
        <v>0.64500000000000002</v>
      </c>
      <c r="Y1230" s="17">
        <v>6.4477190000000002</v>
      </c>
      <c r="Z1230" s="7">
        <f t="shared" si="418"/>
        <v>27.745000000000001</v>
      </c>
      <c r="AA1230" s="7">
        <f t="shared" si="432"/>
        <v>300.89499999999998</v>
      </c>
      <c r="AB1230" s="2">
        <f t="shared" si="419"/>
        <v>525.04200000000003</v>
      </c>
      <c r="AC1230" s="42">
        <f t="shared" si="420"/>
        <v>3.9624492959561022</v>
      </c>
      <c r="AD1230" s="42">
        <f t="shared" si="421"/>
        <v>2.2645397726389125</v>
      </c>
      <c r="AE1230" s="42">
        <f t="shared" si="422"/>
        <v>0.85482504789212599</v>
      </c>
      <c r="AF1230" s="42">
        <f t="shared" si="423"/>
        <v>397.3014796917177</v>
      </c>
      <c r="AG1230" s="42">
        <f t="shared" si="424"/>
        <v>381.40942050404897</v>
      </c>
      <c r="AH1230" s="6">
        <f t="shared" si="425"/>
        <v>381.59999999999997</v>
      </c>
      <c r="AI1230" s="4">
        <v>28.698542052881798</v>
      </c>
      <c r="AJ1230" s="4">
        <f t="shared" si="433"/>
        <v>301.84854205288178</v>
      </c>
      <c r="AK1230" s="8">
        <f t="shared" si="426"/>
        <v>0.21210332604942878</v>
      </c>
      <c r="AL1230" s="8">
        <f t="shared" si="427"/>
        <v>452.07571494963901</v>
      </c>
      <c r="AM1230" s="8">
        <f t="shared" si="428"/>
        <v>2.1899486295344919</v>
      </c>
      <c r="AN1230" s="8">
        <f t="shared" si="429"/>
        <v>60.829502299996726</v>
      </c>
      <c r="AO1230" s="22">
        <f t="shared" si="430"/>
        <v>8.9643091756716684E-3</v>
      </c>
      <c r="AP1230" s="22">
        <f t="shared" si="431"/>
        <v>9.9128069985609316E-2</v>
      </c>
      <c r="AQ1230" s="19">
        <f t="shared" si="434"/>
        <v>9.9128069985609316E-2</v>
      </c>
      <c r="AX1230">
        <v>0.21725115521005406</v>
      </c>
      <c r="AY1230">
        <v>55.879310344827594</v>
      </c>
      <c r="AZ1230">
        <v>2.3283045977011496</v>
      </c>
      <c r="BA1230">
        <v>1.8859267241379314</v>
      </c>
      <c r="BB1230">
        <v>7.1810344827586219</v>
      </c>
      <c r="BC1230">
        <v>0.2992097701149426</v>
      </c>
      <c r="BD1230">
        <v>1.5867169540229888</v>
      </c>
      <c r="BE1230">
        <v>0.15867169540229889</v>
      </c>
      <c r="BF1230">
        <v>0</v>
      </c>
      <c r="BG1230">
        <v>27.745000000000001</v>
      </c>
      <c r="BH1230">
        <v>0.83248554088505589</v>
      </c>
      <c r="BI1230">
        <v>3.7241689249905807</v>
      </c>
      <c r="BJ1230">
        <v>2.1283625406321165</v>
      </c>
      <c r="BK1230">
        <v>0.45446908687142151</v>
      </c>
      <c r="BL1230">
        <v>1.262414130198393E-3</v>
      </c>
      <c r="BP1230" s="50">
        <f t="shared" si="435"/>
        <v>0.83273485251290968</v>
      </c>
      <c r="BQ1230" s="50">
        <f t="shared" si="436"/>
        <v>6.3468678160919556E-2</v>
      </c>
      <c r="BR1230" s="50">
        <f t="shared" si="437"/>
        <v>0.46293025808698246</v>
      </c>
      <c r="BS1230" s="50">
        <f t="shared" si="438"/>
        <v>0.49135615469226679</v>
      </c>
      <c r="BT1230" s="50">
        <f t="shared" si="439"/>
        <v>1.2859173835749512E-3</v>
      </c>
      <c r="BU1230" s="50">
        <f t="shared" si="439"/>
        <v>1.3648782074785189E-3</v>
      </c>
    </row>
    <row r="1231" spans="1:73" x14ac:dyDescent="0.25">
      <c r="A1231" s="21">
        <v>43739.569444444445</v>
      </c>
      <c r="B1231" s="17">
        <v>338324</v>
      </c>
      <c r="C1231" s="17">
        <v>13.39</v>
      </c>
      <c r="D1231" s="17">
        <v>29.86</v>
      </c>
      <c r="E1231" s="17">
        <v>648.70000000000005</v>
      </c>
      <c r="F1231" s="17">
        <v>72.11</v>
      </c>
      <c r="G1231" s="17">
        <v>-103.6</v>
      </c>
      <c r="H1231" s="17">
        <v>-20.61</v>
      </c>
      <c r="I1231" s="17">
        <v>33.61</v>
      </c>
      <c r="J1231" s="17">
        <v>306.8</v>
      </c>
      <c r="K1231" s="17">
        <v>576.6</v>
      </c>
      <c r="L1231" s="17">
        <v>-83</v>
      </c>
      <c r="M1231" s="17">
        <v>0.111</v>
      </c>
      <c r="N1231" s="17">
        <v>545.20000000000005</v>
      </c>
      <c r="O1231" s="17">
        <v>51.5</v>
      </c>
      <c r="P1231" s="17">
        <v>493.7</v>
      </c>
      <c r="Q1231" s="17">
        <v>398.5</v>
      </c>
      <c r="R1231" s="17">
        <v>481.5</v>
      </c>
      <c r="S1231" s="17">
        <v>26.93</v>
      </c>
      <c r="T1231" s="17">
        <v>56.12</v>
      </c>
      <c r="U1231" s="17">
        <v>1.25</v>
      </c>
      <c r="V1231" s="17">
        <v>294.5</v>
      </c>
      <c r="W1231" s="17">
        <v>27.8</v>
      </c>
      <c r="X1231" s="17">
        <v>0.64600000000000002</v>
      </c>
      <c r="Y1231" s="17">
        <v>6.4572570000000002</v>
      </c>
      <c r="Z1231" s="7">
        <f t="shared" si="418"/>
        <v>27.365000000000002</v>
      </c>
      <c r="AA1231" s="7">
        <f t="shared" si="432"/>
        <v>300.51499999999999</v>
      </c>
      <c r="AB1231" s="2">
        <f t="shared" si="419"/>
        <v>525.44700000000012</v>
      </c>
      <c r="AC1231" s="42">
        <f t="shared" si="420"/>
        <v>3.9027764492283521</v>
      </c>
      <c r="AD1231" s="42">
        <f t="shared" si="421"/>
        <v>2.1902381433069511</v>
      </c>
      <c r="AE1231" s="42">
        <f t="shared" si="422"/>
        <v>0.85091043220629414</v>
      </c>
      <c r="AF1231" s="42">
        <f t="shared" si="423"/>
        <v>393.48802915250758</v>
      </c>
      <c r="AG1231" s="42">
        <f t="shared" si="424"/>
        <v>377.74850798640728</v>
      </c>
      <c r="AH1231" s="6">
        <f t="shared" si="425"/>
        <v>382.56</v>
      </c>
      <c r="AI1231" s="4">
        <v>28.425815195972699</v>
      </c>
      <c r="AJ1231" s="4">
        <f t="shared" si="433"/>
        <v>301.57581519597267</v>
      </c>
      <c r="AK1231" s="8">
        <f t="shared" si="426"/>
        <v>0.21130074523535222</v>
      </c>
      <c r="AL1231" s="8">
        <f t="shared" si="427"/>
        <v>450.46403243631926</v>
      </c>
      <c r="AM1231" s="8">
        <f t="shared" si="428"/>
        <v>2.8755434269021221</v>
      </c>
      <c r="AN1231" s="8">
        <f t="shared" si="429"/>
        <v>88.858739375488469</v>
      </c>
      <c r="AO1231" s="22">
        <f t="shared" si="430"/>
        <v>8.3939310586795338E-3</v>
      </c>
      <c r="AP1231" s="22">
        <f t="shared" si="431"/>
        <v>9.2820781739360286E-2</v>
      </c>
      <c r="AQ1231" s="19">
        <f t="shared" si="434"/>
        <v>9.2820781739360286E-2</v>
      </c>
      <c r="AX1231">
        <v>0.21309186058750371</v>
      </c>
      <c r="AY1231">
        <v>55.922413793103452</v>
      </c>
      <c r="AZ1231">
        <v>2.330100574712644</v>
      </c>
      <c r="BA1231">
        <v>1.8873814655172418</v>
      </c>
      <c r="BB1231">
        <v>7.1551724137931041</v>
      </c>
      <c r="BC1231">
        <v>0.29813218390804602</v>
      </c>
      <c r="BD1231">
        <v>1.5892492816091959</v>
      </c>
      <c r="BE1231">
        <v>0.1589249281609196</v>
      </c>
      <c r="BF1231">
        <v>0</v>
      </c>
      <c r="BG1231">
        <v>27.365000000000002</v>
      </c>
      <c r="BH1231">
        <v>1.4353198980776827</v>
      </c>
      <c r="BI1231">
        <v>3.6424024802694475</v>
      </c>
      <c r="BJ1231">
        <v>2.0441162719272139</v>
      </c>
      <c r="BK1231">
        <v>0.45892714391735351</v>
      </c>
      <c r="BL1231">
        <v>1.2747976219926486E-3</v>
      </c>
      <c r="BP1231" s="50">
        <f t="shared" si="435"/>
        <v>1.4357497457119135</v>
      </c>
      <c r="BQ1231" s="50">
        <f t="shared" si="436"/>
        <v>6.3569971264367836E-2</v>
      </c>
      <c r="BR1231" s="50">
        <f t="shared" si="437"/>
        <v>0.47339308292952659</v>
      </c>
      <c r="BS1231" s="50">
        <f t="shared" si="438"/>
        <v>0.5008164090937961</v>
      </c>
      <c r="BT1231" s="50">
        <f t="shared" si="439"/>
        <v>1.3149807859153516E-3</v>
      </c>
      <c r="BU1231" s="50">
        <f t="shared" si="439"/>
        <v>1.3911566919272112E-3</v>
      </c>
    </row>
    <row r="1232" spans="1:73" x14ac:dyDescent="0.25">
      <c r="A1232" s="21">
        <v>43739.569444444445</v>
      </c>
      <c r="B1232" s="17">
        <v>338325</v>
      </c>
      <c r="C1232" s="17">
        <v>13.4</v>
      </c>
      <c r="D1232" s="17">
        <v>29.86</v>
      </c>
      <c r="E1232" s="17">
        <v>650</v>
      </c>
      <c r="F1232" s="17">
        <v>72.17</v>
      </c>
      <c r="G1232" s="17">
        <v>-102.6</v>
      </c>
      <c r="H1232" s="17">
        <v>-19.96</v>
      </c>
      <c r="I1232" s="17">
        <v>33.61</v>
      </c>
      <c r="J1232" s="17">
        <v>306.8</v>
      </c>
      <c r="K1232" s="17">
        <v>577.79999999999995</v>
      </c>
      <c r="L1232" s="17">
        <v>-82.6</v>
      </c>
      <c r="M1232" s="17">
        <v>0.111</v>
      </c>
      <c r="N1232" s="17">
        <v>547.4</v>
      </c>
      <c r="O1232" s="17">
        <v>52.21</v>
      </c>
      <c r="P1232" s="17">
        <v>495.2</v>
      </c>
      <c r="Q1232" s="17">
        <v>399.5</v>
      </c>
      <c r="R1232" s="17">
        <v>482.1</v>
      </c>
      <c r="S1232" s="17">
        <v>26.94</v>
      </c>
      <c r="T1232" s="17">
        <v>56.21</v>
      </c>
      <c r="U1232" s="17">
        <v>0.89</v>
      </c>
      <c r="V1232" s="17">
        <v>306.5</v>
      </c>
      <c r="W1232" s="17">
        <v>27.9</v>
      </c>
      <c r="X1232" s="17">
        <v>0.64700000000000002</v>
      </c>
      <c r="Y1232" s="17">
        <v>6.4698890000000002</v>
      </c>
      <c r="Z1232" s="7">
        <f t="shared" si="418"/>
        <v>27.42</v>
      </c>
      <c r="AA1232" s="7">
        <f t="shared" si="432"/>
        <v>300.57</v>
      </c>
      <c r="AB1232" s="2">
        <f t="shared" si="419"/>
        <v>526.5</v>
      </c>
      <c r="AC1232" s="42">
        <f t="shared" si="420"/>
        <v>3.8346431888539589</v>
      </c>
      <c r="AD1232" s="42">
        <f t="shared" si="421"/>
        <v>2.1554529364548101</v>
      </c>
      <c r="AE1232" s="42">
        <f t="shared" si="422"/>
        <v>0.84894241713829566</v>
      </c>
      <c r="AF1232" s="42">
        <f t="shared" si="423"/>
        <v>392.8654324784568</v>
      </c>
      <c r="AG1232" s="42">
        <f t="shared" si="424"/>
        <v>377.1508151793185</v>
      </c>
      <c r="AH1232" s="6">
        <f t="shared" si="425"/>
        <v>383.52</v>
      </c>
      <c r="AI1232" s="4">
        <v>28.159507991683199</v>
      </c>
      <c r="AJ1232" s="4">
        <f t="shared" si="433"/>
        <v>301.30950799168318</v>
      </c>
      <c r="AK1232" s="8">
        <f t="shared" si="426"/>
        <v>0.21141678271849543</v>
      </c>
      <c r="AL1232" s="8">
        <f t="shared" si="427"/>
        <v>448.81390828247163</v>
      </c>
      <c r="AM1232" s="8">
        <f t="shared" si="428"/>
        <v>2.4263862017411819</v>
      </c>
      <c r="AN1232" s="8">
        <f t="shared" si="429"/>
        <v>52.268890784147516</v>
      </c>
      <c r="AO1232" s="22">
        <f t="shared" si="430"/>
        <v>9.3103811053507728E-3</v>
      </c>
      <c r="AP1232" s="22">
        <f t="shared" si="431"/>
        <v>0.10295496191816193</v>
      </c>
      <c r="AQ1232" s="19">
        <f t="shared" si="434"/>
        <v>0.10295496191816193</v>
      </c>
      <c r="AX1232">
        <v>0.21368968725509824</v>
      </c>
      <c r="AY1232">
        <v>56.03448275862069</v>
      </c>
      <c r="AZ1232">
        <v>2.3347701149425286</v>
      </c>
      <c r="BA1232">
        <v>1.8911637931034484</v>
      </c>
      <c r="BB1232">
        <v>7.1206896551724164</v>
      </c>
      <c r="BC1232">
        <v>0.29669540229885066</v>
      </c>
      <c r="BD1232">
        <v>1.5944683908045978</v>
      </c>
      <c r="BE1232">
        <v>0.15944683908045978</v>
      </c>
      <c r="BF1232">
        <v>0</v>
      </c>
      <c r="BG1232">
        <v>27.42</v>
      </c>
      <c r="BH1232">
        <v>1.02194776743131</v>
      </c>
      <c r="BI1232">
        <v>3.6541394561181311</v>
      </c>
      <c r="BJ1232">
        <v>2.0539917882840015</v>
      </c>
      <c r="BK1232">
        <v>0.45687095204059675</v>
      </c>
      <c r="BL1232">
        <v>1.2690859778905466E-3</v>
      </c>
      <c r="BP1232" s="50">
        <f t="shared" si="435"/>
        <v>1.0222538189468824</v>
      </c>
      <c r="BQ1232" s="50">
        <f t="shared" si="436"/>
        <v>6.3778735632183919E-2</v>
      </c>
      <c r="BR1232" s="50">
        <f t="shared" si="437"/>
        <v>0.46733179325235158</v>
      </c>
      <c r="BS1232" s="50">
        <f t="shared" si="438"/>
        <v>0.49547981302093053</v>
      </c>
      <c r="BT1232" s="50">
        <f t="shared" si="439"/>
        <v>1.2981438701454211E-3</v>
      </c>
      <c r="BU1232" s="50">
        <f t="shared" si="439"/>
        <v>1.3763328139470294E-3</v>
      </c>
    </row>
    <row r="1233" spans="1:73" x14ac:dyDescent="0.25">
      <c r="A1233" s="21">
        <v>43739.569444444445</v>
      </c>
      <c r="B1233" s="17">
        <v>338326</v>
      </c>
      <c r="C1233" s="17">
        <v>13.4</v>
      </c>
      <c r="D1233" s="17">
        <v>29.86</v>
      </c>
      <c r="E1233" s="17">
        <v>651.1</v>
      </c>
      <c r="F1233" s="17">
        <v>72.010000000000005</v>
      </c>
      <c r="G1233" s="17">
        <v>-102.8</v>
      </c>
      <c r="H1233" s="17">
        <v>-19.2</v>
      </c>
      <c r="I1233" s="17">
        <v>33.6</v>
      </c>
      <c r="J1233" s="17">
        <v>306.7</v>
      </c>
      <c r="K1233" s="17">
        <v>579.1</v>
      </c>
      <c r="L1233" s="17">
        <v>-83.6</v>
      </c>
      <c r="M1233" s="17">
        <v>0.111</v>
      </c>
      <c r="N1233" s="17">
        <v>548.20000000000005</v>
      </c>
      <c r="O1233" s="17">
        <v>52.81</v>
      </c>
      <c r="P1233" s="17">
        <v>495.4</v>
      </c>
      <c r="Q1233" s="17">
        <v>399.2</v>
      </c>
      <c r="R1233" s="17">
        <v>482.8</v>
      </c>
      <c r="S1233" s="17">
        <v>26.94</v>
      </c>
      <c r="T1233" s="17">
        <v>56.99</v>
      </c>
      <c r="U1233" s="17">
        <v>1.29</v>
      </c>
      <c r="V1233" s="17">
        <v>288</v>
      </c>
      <c r="W1233" s="17">
        <v>27.8</v>
      </c>
      <c r="X1233" s="17">
        <v>0.64800000000000002</v>
      </c>
      <c r="Y1233" s="17">
        <v>6.4839120000000001</v>
      </c>
      <c r="Z1233" s="7">
        <f t="shared" si="418"/>
        <v>27.37</v>
      </c>
      <c r="AA1233" s="7">
        <f t="shared" si="432"/>
        <v>300.52</v>
      </c>
      <c r="AB1233" s="2">
        <f t="shared" si="419"/>
        <v>527.39100000000008</v>
      </c>
      <c r="AC1233" s="42">
        <f t="shared" si="420"/>
        <v>3.9191842618392636</v>
      </c>
      <c r="AD1233" s="42">
        <f t="shared" si="421"/>
        <v>2.2335431108221964</v>
      </c>
      <c r="AE1233" s="42">
        <f t="shared" si="422"/>
        <v>0.85329410258935723</v>
      </c>
      <c r="AF1233" s="42">
        <f t="shared" si="423"/>
        <v>394.61657569517803</v>
      </c>
      <c r="AG1233" s="42">
        <f t="shared" si="424"/>
        <v>378.83191266737089</v>
      </c>
      <c r="AH1233" s="6">
        <f t="shared" si="425"/>
        <v>383.23199999999997</v>
      </c>
      <c r="AI1233" s="4">
        <v>28.491066379367801</v>
      </c>
      <c r="AJ1233" s="4">
        <f t="shared" si="433"/>
        <v>301.64106637936777</v>
      </c>
      <c r="AK1233" s="8">
        <f t="shared" si="426"/>
        <v>0.21131129234252982</v>
      </c>
      <c r="AL1233" s="8">
        <f t="shared" si="427"/>
        <v>450.86478004663985</v>
      </c>
      <c r="AM1233" s="8">
        <f t="shared" si="428"/>
        <v>2.9211898260811466</v>
      </c>
      <c r="AN1233" s="8">
        <f t="shared" si="429"/>
        <v>95.396313552583806</v>
      </c>
      <c r="AO1233" s="22">
        <f t="shared" si="430"/>
        <v>8.2955236185910507E-3</v>
      </c>
      <c r="AP1233" s="22">
        <f t="shared" si="431"/>
        <v>9.1732584153017563E-2</v>
      </c>
      <c r="AQ1233" s="19">
        <f t="shared" si="434"/>
        <v>9.1732584153017563E-2</v>
      </c>
      <c r="AX1233">
        <v>0.21314615030024039</v>
      </c>
      <c r="AY1233">
        <v>56.129310344827587</v>
      </c>
      <c r="AZ1233">
        <v>2.3387212643678161</v>
      </c>
      <c r="BA1233">
        <v>1.8943642241379313</v>
      </c>
      <c r="BB1233">
        <v>7.2068965517241397</v>
      </c>
      <c r="BC1233">
        <v>0.30028735632183917</v>
      </c>
      <c r="BD1233">
        <v>1.5940768678160921</v>
      </c>
      <c r="BE1233">
        <v>0.15940768678160921</v>
      </c>
      <c r="BF1233">
        <v>0</v>
      </c>
      <c r="BG1233">
        <v>27.37</v>
      </c>
      <c r="BH1233">
        <v>1.4812501348161686</v>
      </c>
      <c r="BI1233">
        <v>3.6434681197566223</v>
      </c>
      <c r="BJ1233">
        <v>2.076412481449299</v>
      </c>
      <c r="BK1233">
        <v>0.45934472545837168</v>
      </c>
      <c r="BL1233">
        <v>1.2759575707176991E-3</v>
      </c>
      <c r="BP1233" s="50">
        <f t="shared" si="435"/>
        <v>1.4816937375746946</v>
      </c>
      <c r="BQ1233" s="50">
        <f t="shared" si="436"/>
        <v>6.3763074712643683E-2</v>
      </c>
      <c r="BR1233" s="50">
        <f t="shared" si="437"/>
        <v>0.47424802096348445</v>
      </c>
      <c r="BS1233" s="50">
        <f t="shared" si="438"/>
        <v>0.50169031395775654</v>
      </c>
      <c r="BT1233" s="50">
        <f t="shared" si="439"/>
        <v>1.3173556137874567E-3</v>
      </c>
      <c r="BU1233" s="50">
        <f t="shared" si="439"/>
        <v>1.3935842054382125E-3</v>
      </c>
    </row>
    <row r="1234" spans="1:73" x14ac:dyDescent="0.25">
      <c r="A1234" s="21">
        <v>43739.570138888892</v>
      </c>
      <c r="B1234" s="17">
        <v>338327</v>
      </c>
      <c r="C1234" s="17">
        <v>13.4</v>
      </c>
      <c r="D1234" s="17">
        <v>29.87</v>
      </c>
      <c r="E1234" s="17">
        <v>652</v>
      </c>
      <c r="F1234" s="17">
        <v>71.930000000000007</v>
      </c>
      <c r="G1234" s="17">
        <v>-104.2</v>
      </c>
      <c r="H1234" s="17">
        <v>-19.77</v>
      </c>
      <c r="I1234" s="17">
        <v>33.6</v>
      </c>
      <c r="J1234" s="17">
        <v>306.7</v>
      </c>
      <c r="K1234" s="17">
        <v>580.1</v>
      </c>
      <c r="L1234" s="17">
        <v>-84.4</v>
      </c>
      <c r="M1234" s="17">
        <v>0.11</v>
      </c>
      <c r="N1234" s="17">
        <v>547.79999999999995</v>
      </c>
      <c r="O1234" s="17">
        <v>52.17</v>
      </c>
      <c r="P1234" s="17">
        <v>495.6</v>
      </c>
      <c r="Q1234" s="17">
        <v>397.8</v>
      </c>
      <c r="R1234" s="17">
        <v>482.2</v>
      </c>
      <c r="S1234" s="17">
        <v>26.94</v>
      </c>
      <c r="T1234" s="17">
        <v>56</v>
      </c>
      <c r="U1234" s="17">
        <v>0.61499999999999999</v>
      </c>
      <c r="V1234" s="17">
        <v>279</v>
      </c>
      <c r="W1234" s="17">
        <v>27.55</v>
      </c>
      <c r="X1234" s="17">
        <v>0.64900000000000002</v>
      </c>
      <c r="Y1234" s="17">
        <v>6.4916140000000002</v>
      </c>
      <c r="Z1234" s="7">
        <f t="shared" si="418"/>
        <v>27.245000000000001</v>
      </c>
      <c r="AA1234" s="7">
        <f t="shared" si="432"/>
        <v>300.39499999999998</v>
      </c>
      <c r="AB1234" s="2">
        <f t="shared" si="419"/>
        <v>528.12</v>
      </c>
      <c r="AC1234" s="42">
        <f t="shared" si="420"/>
        <v>3.8199025604602785</v>
      </c>
      <c r="AD1234" s="42">
        <f t="shared" si="421"/>
        <v>2.139145433857756</v>
      </c>
      <c r="AE1234" s="42">
        <f t="shared" si="422"/>
        <v>0.84809158776845128</v>
      </c>
      <c r="AF1234" s="42">
        <f t="shared" si="423"/>
        <v>391.55846114301232</v>
      </c>
      <c r="AG1234" s="42">
        <f t="shared" si="424"/>
        <v>375.89612269729184</v>
      </c>
      <c r="AH1234" s="6">
        <f t="shared" si="425"/>
        <v>381.88799999999998</v>
      </c>
      <c r="AI1234" s="4">
        <v>28.082672307829501</v>
      </c>
      <c r="AJ1234" s="4">
        <f t="shared" si="433"/>
        <v>301.23267230782949</v>
      </c>
      <c r="AK1234" s="8">
        <f t="shared" si="426"/>
        <v>0.21104771993823049</v>
      </c>
      <c r="AL1234" s="8">
        <f t="shared" si="427"/>
        <v>448.37571786944432</v>
      </c>
      <c r="AM1234" s="8">
        <f t="shared" si="428"/>
        <v>2.0169841347913473</v>
      </c>
      <c r="AN1234" s="8">
        <f t="shared" si="429"/>
        <v>49.217225224494918</v>
      </c>
      <c r="AO1234" s="22">
        <f t="shared" si="430"/>
        <v>9.3895623695186316E-3</v>
      </c>
      <c r="AP1234" s="22">
        <f t="shared" si="431"/>
        <v>0.10383055486594669</v>
      </c>
      <c r="AQ1234" s="19">
        <f t="shared" si="434"/>
        <v>0.10383055486594669</v>
      </c>
      <c r="AX1234">
        <v>0.21179239056872615</v>
      </c>
      <c r="AY1234">
        <v>56.206896551724142</v>
      </c>
      <c r="AZ1234">
        <v>2.3419540229885061</v>
      </c>
      <c r="BA1234">
        <v>1.89698275862069</v>
      </c>
      <c r="BB1234">
        <v>7.2758620689655151</v>
      </c>
      <c r="BC1234">
        <v>0.30316091954022978</v>
      </c>
      <c r="BD1234">
        <v>1.5938218390804602</v>
      </c>
      <c r="BE1234">
        <v>0.15938218390804604</v>
      </c>
      <c r="BF1234">
        <v>0</v>
      </c>
      <c r="BG1234">
        <v>27.245000000000001</v>
      </c>
      <c r="BH1234">
        <v>0.70617738985421985</v>
      </c>
      <c r="BI1234">
        <v>3.6169084282632515</v>
      </c>
      <c r="BJ1234">
        <v>2.0254687198274208</v>
      </c>
      <c r="BK1234">
        <v>0.452743643575724</v>
      </c>
      <c r="BL1234">
        <v>1.2576212321547889E-3</v>
      </c>
      <c r="BP1234" s="50">
        <f t="shared" si="435"/>
        <v>0.70638887489026136</v>
      </c>
      <c r="BQ1234" s="50">
        <f t="shared" si="436"/>
        <v>6.3752873563218404E-2</v>
      </c>
      <c r="BR1234" s="50">
        <f t="shared" si="437"/>
        <v>0.46007841003098726</v>
      </c>
      <c r="BS1234" s="50">
        <f t="shared" si="438"/>
        <v>0.48863273456139167</v>
      </c>
      <c r="BT1234" s="50">
        <f t="shared" si="439"/>
        <v>1.277995583419409E-3</v>
      </c>
      <c r="BU1234" s="50">
        <f t="shared" si="439"/>
        <v>1.3573131515594212E-3</v>
      </c>
    </row>
    <row r="1235" spans="1:73" x14ac:dyDescent="0.25">
      <c r="A1235" s="21">
        <v>43739.570138888892</v>
      </c>
      <c r="B1235" s="17">
        <v>338328</v>
      </c>
      <c r="C1235" s="17">
        <v>13.4</v>
      </c>
      <c r="D1235" s="17">
        <v>29.87</v>
      </c>
      <c r="E1235" s="17">
        <v>651.79999999999995</v>
      </c>
      <c r="F1235" s="17">
        <v>71.790000000000006</v>
      </c>
      <c r="G1235" s="17">
        <v>-104.7</v>
      </c>
      <c r="H1235" s="17">
        <v>-21</v>
      </c>
      <c r="I1235" s="17">
        <v>33.6</v>
      </c>
      <c r="J1235" s="17">
        <v>306.8</v>
      </c>
      <c r="K1235" s="17">
        <v>580</v>
      </c>
      <c r="L1235" s="17">
        <v>-83.7</v>
      </c>
      <c r="M1235" s="17">
        <v>0.11</v>
      </c>
      <c r="N1235" s="17">
        <v>547.1</v>
      </c>
      <c r="O1235" s="17">
        <v>50.79</v>
      </c>
      <c r="P1235" s="17">
        <v>496.3</v>
      </c>
      <c r="Q1235" s="17">
        <v>397.3</v>
      </c>
      <c r="R1235" s="17">
        <v>481</v>
      </c>
      <c r="S1235" s="17">
        <v>26.94</v>
      </c>
      <c r="T1235" s="17">
        <v>57.15</v>
      </c>
      <c r="U1235" s="17">
        <v>0.77</v>
      </c>
      <c r="V1235" s="17">
        <v>301</v>
      </c>
      <c r="W1235" s="17">
        <v>28</v>
      </c>
      <c r="X1235" s="17">
        <v>0.64800000000000002</v>
      </c>
      <c r="Y1235" s="17">
        <v>6.4838800000000001</v>
      </c>
      <c r="Z1235" s="7">
        <f t="shared" si="418"/>
        <v>27.47</v>
      </c>
      <c r="AA1235" s="7">
        <f t="shared" si="432"/>
        <v>300.62</v>
      </c>
      <c r="AB1235" s="2">
        <f t="shared" si="419"/>
        <v>527.95799999999997</v>
      </c>
      <c r="AC1235" s="42">
        <f t="shared" si="420"/>
        <v>3.8734518983146913</v>
      </c>
      <c r="AD1235" s="42">
        <f t="shared" si="421"/>
        <v>2.213677759886846</v>
      </c>
      <c r="AE1235" s="42">
        <f t="shared" si="422"/>
        <v>0.85216413261559021</v>
      </c>
      <c r="AF1235" s="42">
        <f t="shared" si="423"/>
        <v>394.61881822340405</v>
      </c>
      <c r="AG1235" s="42">
        <f t="shared" si="424"/>
        <v>378.83406549446789</v>
      </c>
      <c r="AH1235" s="6">
        <f t="shared" si="425"/>
        <v>381.40800000000002</v>
      </c>
      <c r="AI1235" s="4">
        <v>28.319936953722198</v>
      </c>
      <c r="AJ1235" s="4">
        <f t="shared" si="433"/>
        <v>301.4699369537222</v>
      </c>
      <c r="AK1235" s="8">
        <f t="shared" si="426"/>
        <v>0.21152230819707488</v>
      </c>
      <c r="AL1235" s="8">
        <f t="shared" si="427"/>
        <v>449.79229071542022</v>
      </c>
      <c r="AM1235" s="8">
        <f t="shared" si="428"/>
        <v>2.2568894523214911</v>
      </c>
      <c r="AN1235" s="8">
        <f t="shared" si="429"/>
        <v>55.877566420801578</v>
      </c>
      <c r="AO1235" s="22">
        <f t="shared" si="430"/>
        <v>9.1910565540213769E-3</v>
      </c>
      <c r="AP1235" s="22">
        <f t="shared" si="431"/>
        <v>0.1016354611910693</v>
      </c>
      <c r="AQ1235" s="19">
        <f t="shared" si="434"/>
        <v>0.1016354611910693</v>
      </c>
      <c r="AX1235">
        <v>0.21423438891071345</v>
      </c>
      <c r="AY1235">
        <v>56.189655172413794</v>
      </c>
      <c r="AZ1235">
        <v>2.3412356321839081</v>
      </c>
      <c r="BA1235">
        <v>1.8964008620689656</v>
      </c>
      <c r="BB1235">
        <v>7.2155172413793096</v>
      </c>
      <c r="BC1235">
        <v>0.3006465517241379</v>
      </c>
      <c r="BD1235">
        <v>1.5957543103448277</v>
      </c>
      <c r="BE1235">
        <v>0.1595754310344828</v>
      </c>
      <c r="BF1235">
        <v>0</v>
      </c>
      <c r="BG1235">
        <v>27.47</v>
      </c>
      <c r="BH1235">
        <v>0.88415705721585258</v>
      </c>
      <c r="BI1235">
        <v>3.6648379995719389</v>
      </c>
      <c r="BJ1235">
        <v>2.094454916755363</v>
      </c>
      <c r="BK1235">
        <v>0.45544899284976748</v>
      </c>
      <c r="BL1235">
        <v>1.265136091249354E-3</v>
      </c>
      <c r="BP1235" s="50">
        <f t="shared" si="435"/>
        <v>0.88442184335853868</v>
      </c>
      <c r="BQ1235" s="50">
        <f t="shared" si="436"/>
        <v>6.3830172413793115E-2</v>
      </c>
      <c r="BR1235" s="50">
        <f t="shared" si="437"/>
        <v>0.46452155777178938</v>
      </c>
      <c r="BS1235" s="50">
        <f t="shared" si="438"/>
        <v>0.49292225104408749</v>
      </c>
      <c r="BT1235" s="50">
        <f t="shared" si="439"/>
        <v>1.2903376604771926E-3</v>
      </c>
      <c r="BU1235" s="50">
        <f t="shared" si="439"/>
        <v>1.3692284751224651E-3</v>
      </c>
    </row>
    <row r="1236" spans="1:73" x14ac:dyDescent="0.25">
      <c r="A1236" s="21">
        <v>43739.570138888892</v>
      </c>
      <c r="B1236" s="17">
        <v>338329</v>
      </c>
      <c r="C1236" s="17">
        <v>13.41</v>
      </c>
      <c r="D1236" s="17">
        <v>29.87</v>
      </c>
      <c r="E1236" s="17">
        <v>651.1</v>
      </c>
      <c r="F1236" s="17">
        <v>71.84</v>
      </c>
      <c r="G1236" s="17">
        <v>-103.2</v>
      </c>
      <c r="H1236" s="17">
        <v>-20.91</v>
      </c>
      <c r="I1236" s="17">
        <v>33.61</v>
      </c>
      <c r="J1236" s="17">
        <v>306.8</v>
      </c>
      <c r="K1236" s="17">
        <v>579.20000000000005</v>
      </c>
      <c r="L1236" s="17">
        <v>-82.3</v>
      </c>
      <c r="M1236" s="17">
        <v>0.11</v>
      </c>
      <c r="N1236" s="17">
        <v>547.79999999999995</v>
      </c>
      <c r="O1236" s="17">
        <v>50.92</v>
      </c>
      <c r="P1236" s="17">
        <v>496.9</v>
      </c>
      <c r="Q1236" s="17">
        <v>398.8</v>
      </c>
      <c r="R1236" s="17">
        <v>481.2</v>
      </c>
      <c r="S1236" s="17">
        <v>26.94</v>
      </c>
      <c r="T1236" s="17">
        <v>56.42</v>
      </c>
      <c r="U1236" s="17">
        <v>0.93500000000000005</v>
      </c>
      <c r="V1236" s="17">
        <v>295.5</v>
      </c>
      <c r="W1236" s="17">
        <v>27.6</v>
      </c>
      <c r="X1236" s="17">
        <v>0.64800000000000002</v>
      </c>
      <c r="Y1236" s="17">
        <v>6.477214</v>
      </c>
      <c r="Z1236" s="7">
        <f t="shared" si="418"/>
        <v>27.270000000000003</v>
      </c>
      <c r="AA1236" s="7">
        <f t="shared" si="432"/>
        <v>300.41999999999996</v>
      </c>
      <c r="AB1236" s="2">
        <f t="shared" si="419"/>
        <v>527.39100000000008</v>
      </c>
      <c r="AC1236" s="42">
        <f t="shared" si="420"/>
        <v>4.0047462009959123</v>
      </c>
      <c r="AD1236" s="42">
        <f t="shared" si="421"/>
        <v>2.2594778066018937</v>
      </c>
      <c r="AE1236" s="42">
        <f t="shared" si="422"/>
        <v>0.85474462403490303</v>
      </c>
      <c r="AF1236" s="42">
        <f t="shared" si="423"/>
        <v>394.76151223493798</v>
      </c>
      <c r="AG1236" s="42">
        <f t="shared" si="424"/>
        <v>378.97105174554042</v>
      </c>
      <c r="AH1236" s="6">
        <f t="shared" si="425"/>
        <v>382.84800000000001</v>
      </c>
      <c r="AI1236" s="4">
        <v>28.814209808930901</v>
      </c>
      <c r="AJ1236" s="4">
        <f t="shared" si="433"/>
        <v>301.96420980893089</v>
      </c>
      <c r="AK1236" s="8">
        <f t="shared" si="426"/>
        <v>0.2111004168750826</v>
      </c>
      <c r="AL1236" s="8">
        <f t="shared" si="427"/>
        <v>452.86931986689763</v>
      </c>
      <c r="AM1236" s="8">
        <f t="shared" si="428"/>
        <v>2.4869710492886723</v>
      </c>
      <c r="AN1236" s="8">
        <f t="shared" si="429"/>
        <v>111.87100023787467</v>
      </c>
      <c r="AO1236" s="22">
        <f t="shared" si="430"/>
        <v>7.8660595658163017E-3</v>
      </c>
      <c r="AP1236" s="22">
        <f t="shared" si="431"/>
        <v>8.6983535247464966E-2</v>
      </c>
      <c r="AQ1236" s="19">
        <f t="shared" si="434"/>
        <v>8.6983535247464966E-2</v>
      </c>
      <c r="AX1236">
        <v>0.21206256262259143</v>
      </c>
      <c r="AY1236">
        <v>56.129310344827587</v>
      </c>
      <c r="AZ1236">
        <v>2.3387212643678161</v>
      </c>
      <c r="BA1236">
        <v>1.8943642241379313</v>
      </c>
      <c r="BB1236">
        <v>7.1034482758620676</v>
      </c>
      <c r="BC1236">
        <v>0.29597701149425282</v>
      </c>
      <c r="BD1236">
        <v>1.5983872126436784</v>
      </c>
      <c r="BE1236">
        <v>0.15983872126436785</v>
      </c>
      <c r="BF1236">
        <v>0</v>
      </c>
      <c r="BG1236">
        <v>27.270000000000003</v>
      </c>
      <c r="BH1236">
        <v>1.0736192837621068</v>
      </c>
      <c r="BI1236">
        <v>3.6222068356558381</v>
      </c>
      <c r="BJ1236">
        <v>2.043649096677024</v>
      </c>
      <c r="BK1236">
        <v>0.45705757973914635</v>
      </c>
      <c r="BL1236">
        <v>1.2696043881642953E-3</v>
      </c>
      <c r="BP1236" s="50">
        <f t="shared" si="435"/>
        <v>1.0739408097925112</v>
      </c>
      <c r="BQ1236" s="50">
        <f t="shared" si="436"/>
        <v>6.3935488505747137E-2</v>
      </c>
      <c r="BR1236" s="50">
        <f t="shared" si="437"/>
        <v>0.4680815508954424</v>
      </c>
      <c r="BS1236" s="50">
        <f t="shared" si="438"/>
        <v>0.49616008117111066</v>
      </c>
      <c r="BT1236" s="50">
        <f t="shared" si="439"/>
        <v>1.3002265302651179E-3</v>
      </c>
      <c r="BU1236" s="50">
        <f t="shared" si="439"/>
        <v>1.3782224476975296E-3</v>
      </c>
    </row>
    <row r="1237" spans="1:73" x14ac:dyDescent="0.25">
      <c r="A1237" s="21">
        <v>43739.570138888892</v>
      </c>
      <c r="B1237" s="17">
        <v>338330</v>
      </c>
      <c r="C1237" s="17">
        <v>13.4</v>
      </c>
      <c r="D1237" s="17">
        <v>29.87</v>
      </c>
      <c r="E1237" s="17">
        <v>650.4</v>
      </c>
      <c r="F1237" s="17">
        <v>71.63</v>
      </c>
      <c r="G1237" s="17">
        <v>-103.5</v>
      </c>
      <c r="H1237" s="17">
        <v>-20.71</v>
      </c>
      <c r="I1237" s="17">
        <v>33.61</v>
      </c>
      <c r="J1237" s="17">
        <v>306.8</v>
      </c>
      <c r="K1237" s="17">
        <v>578.79999999999995</v>
      </c>
      <c r="L1237" s="17">
        <v>-82.8</v>
      </c>
      <c r="M1237" s="17">
        <v>0.11</v>
      </c>
      <c r="N1237" s="17">
        <v>547</v>
      </c>
      <c r="O1237" s="17">
        <v>50.92</v>
      </c>
      <c r="P1237" s="17">
        <v>496.1</v>
      </c>
      <c r="Q1237" s="17">
        <v>398.6</v>
      </c>
      <c r="R1237" s="17">
        <v>481.4</v>
      </c>
      <c r="S1237" s="17">
        <v>26.94</v>
      </c>
      <c r="T1237" s="17">
        <v>57.25</v>
      </c>
      <c r="U1237" s="17">
        <v>0.63500000000000001</v>
      </c>
      <c r="V1237" s="17">
        <v>299</v>
      </c>
      <c r="W1237" s="17">
        <v>27.8</v>
      </c>
      <c r="X1237" s="17">
        <v>0.64700000000000002</v>
      </c>
      <c r="Y1237" s="17">
        <v>6.4701120000000003</v>
      </c>
      <c r="Z1237" s="7">
        <f t="shared" si="418"/>
        <v>27.37</v>
      </c>
      <c r="AA1237" s="7">
        <f t="shared" si="432"/>
        <v>300.52</v>
      </c>
      <c r="AB1237" s="2">
        <f t="shared" si="419"/>
        <v>526.82400000000007</v>
      </c>
      <c r="AC1237" s="42">
        <f t="shared" si="420"/>
        <v>3.9741387956806267</v>
      </c>
      <c r="AD1237" s="42">
        <f t="shared" si="421"/>
        <v>2.2751944605271586</v>
      </c>
      <c r="AE1237" s="42">
        <f t="shared" si="422"/>
        <v>0.85555158881023674</v>
      </c>
      <c r="AF1237" s="42">
        <f t="shared" si="423"/>
        <v>395.66057855358201</v>
      </c>
      <c r="AG1237" s="42">
        <f t="shared" si="424"/>
        <v>379.8341554114387</v>
      </c>
      <c r="AH1237" s="6">
        <f t="shared" si="425"/>
        <v>382.65600000000001</v>
      </c>
      <c r="AI1237" s="4">
        <v>28.705983876982</v>
      </c>
      <c r="AJ1237" s="4">
        <f t="shared" si="433"/>
        <v>301.85598387698195</v>
      </c>
      <c r="AK1237" s="8">
        <f t="shared" si="426"/>
        <v>0.21131129234252982</v>
      </c>
      <c r="AL1237" s="8">
        <f t="shared" si="427"/>
        <v>452.18770426175001</v>
      </c>
      <c r="AM1237" s="8">
        <f t="shared" si="428"/>
        <v>2.0495182360740292</v>
      </c>
      <c r="AN1237" s="8">
        <f t="shared" si="429"/>
        <v>79.761532281754299</v>
      </c>
      <c r="AO1237" s="22">
        <f t="shared" si="430"/>
        <v>8.5953424602879906E-3</v>
      </c>
      <c r="AP1237" s="22">
        <f t="shared" si="431"/>
        <v>9.5048005625025384E-2</v>
      </c>
      <c r="AQ1237" s="19">
        <f t="shared" si="434"/>
        <v>9.5048005625025384E-2</v>
      </c>
      <c r="AX1237">
        <v>0.21314615030024039</v>
      </c>
      <c r="AY1237">
        <v>56.068965517241381</v>
      </c>
      <c r="AZ1237">
        <v>2.3362068965517242</v>
      </c>
      <c r="BA1237">
        <v>1.8923275862068967</v>
      </c>
      <c r="BB1237">
        <v>7.1379310344827553</v>
      </c>
      <c r="BC1237">
        <v>0.29741379310344812</v>
      </c>
      <c r="BD1237">
        <v>1.5949137931034485</v>
      </c>
      <c r="BE1237">
        <v>0.15949137931034485</v>
      </c>
      <c r="BF1237">
        <v>0</v>
      </c>
      <c r="BG1237">
        <v>27.37</v>
      </c>
      <c r="BH1237">
        <v>0.72914250822346283</v>
      </c>
      <c r="BI1237">
        <v>3.6434681197566223</v>
      </c>
      <c r="BJ1237">
        <v>2.0858854985606663</v>
      </c>
      <c r="BK1237">
        <v>0.45316062792620204</v>
      </c>
      <c r="BL1237">
        <v>1.2587795220172279E-3</v>
      </c>
      <c r="BP1237" s="50">
        <f t="shared" si="435"/>
        <v>0.72936087082165202</v>
      </c>
      <c r="BQ1237" s="50">
        <f t="shared" si="436"/>
        <v>6.3796551724137937E-2</v>
      </c>
      <c r="BR1237" s="50">
        <f t="shared" si="437"/>
        <v>0.46069590194159188</v>
      </c>
      <c r="BS1237" s="50">
        <f t="shared" si="438"/>
        <v>0.48928256940284515</v>
      </c>
      <c r="BT1237" s="50">
        <f t="shared" si="439"/>
        <v>1.2797108387266442E-3</v>
      </c>
      <c r="BU1237" s="50">
        <f t="shared" si="439"/>
        <v>1.3591182483412366E-3</v>
      </c>
    </row>
    <row r="1238" spans="1:73" x14ac:dyDescent="0.25">
      <c r="A1238" s="21">
        <v>43739.570138888892</v>
      </c>
      <c r="B1238" s="17">
        <v>338331</v>
      </c>
      <c r="C1238" s="17">
        <v>13.4</v>
      </c>
      <c r="D1238" s="17">
        <v>29.88</v>
      </c>
      <c r="E1238" s="17">
        <v>649.29999999999995</v>
      </c>
      <c r="F1238" s="17">
        <v>71.33</v>
      </c>
      <c r="G1238" s="17">
        <v>-104.5</v>
      </c>
      <c r="H1238" s="17">
        <v>-20.29</v>
      </c>
      <c r="I1238" s="17">
        <v>33.619999999999997</v>
      </c>
      <c r="J1238" s="17">
        <v>306.8</v>
      </c>
      <c r="K1238" s="17">
        <v>578</v>
      </c>
      <c r="L1238" s="17">
        <v>-84.2</v>
      </c>
      <c r="M1238" s="17">
        <v>0.11</v>
      </c>
      <c r="N1238" s="17">
        <v>544.79999999999995</v>
      </c>
      <c r="O1238" s="17">
        <v>51.04</v>
      </c>
      <c r="P1238" s="17">
        <v>493.8</v>
      </c>
      <c r="Q1238" s="17">
        <v>397.7</v>
      </c>
      <c r="R1238" s="17">
        <v>481.9</v>
      </c>
      <c r="S1238" s="17">
        <v>26.94</v>
      </c>
      <c r="T1238" s="17">
        <v>58.41</v>
      </c>
      <c r="U1238" s="17">
        <v>0.48</v>
      </c>
      <c r="V1238" s="17">
        <v>327</v>
      </c>
      <c r="W1238" s="17">
        <v>28.55</v>
      </c>
      <c r="X1238" s="17">
        <v>0.64600000000000002</v>
      </c>
      <c r="Y1238" s="17">
        <v>6.4572380000000003</v>
      </c>
      <c r="Z1238" s="7">
        <f t="shared" si="418"/>
        <v>27.745000000000001</v>
      </c>
      <c r="AA1238" s="7">
        <f t="shared" si="432"/>
        <v>300.89499999999998</v>
      </c>
      <c r="AB1238" s="2">
        <f t="shared" si="419"/>
        <v>525.93299999999999</v>
      </c>
      <c r="AC1238" s="42">
        <f t="shared" si="420"/>
        <v>4.0475648387738437</v>
      </c>
      <c r="AD1238" s="42">
        <f t="shared" si="421"/>
        <v>2.3641826223278017</v>
      </c>
      <c r="AE1238" s="42">
        <f t="shared" si="422"/>
        <v>0.86010503897423762</v>
      </c>
      <c r="AF1238" s="42">
        <f t="shared" si="423"/>
        <v>399.75548858494648</v>
      </c>
      <c r="AG1238" s="42">
        <f t="shared" si="424"/>
        <v>383.76526904154861</v>
      </c>
      <c r="AH1238" s="6">
        <f t="shared" si="425"/>
        <v>381.79199999999997</v>
      </c>
      <c r="AI1238" s="4">
        <v>29.027044172324501</v>
      </c>
      <c r="AJ1238" s="4">
        <f t="shared" si="433"/>
        <v>302.17704417232449</v>
      </c>
      <c r="AK1238" s="8">
        <f t="shared" si="426"/>
        <v>0.21210332604942878</v>
      </c>
      <c r="AL1238" s="8">
        <f t="shared" si="427"/>
        <v>454.10538825291269</v>
      </c>
      <c r="AM1238" s="8">
        <f t="shared" si="428"/>
        <v>1.7819090885900999</v>
      </c>
      <c r="AN1238" s="8">
        <f t="shared" si="429"/>
        <v>66.547081917674234</v>
      </c>
      <c r="AO1238" s="22">
        <f t="shared" si="430"/>
        <v>8.8125823718130675E-3</v>
      </c>
      <c r="AP1238" s="22">
        <f t="shared" si="431"/>
        <v>9.7450262478433372E-2</v>
      </c>
      <c r="AQ1238" s="19">
        <f t="shared" si="434"/>
        <v>9.7450262478433372E-2</v>
      </c>
      <c r="AX1238">
        <v>0.21725115521005406</v>
      </c>
      <c r="AY1238">
        <v>55.974137931034484</v>
      </c>
      <c r="AZ1238">
        <v>2.3322557471264367</v>
      </c>
      <c r="BA1238">
        <v>1.8891271551724138</v>
      </c>
      <c r="BB1238">
        <v>7.2586206896551717</v>
      </c>
      <c r="BC1238">
        <v>0.30244252873563215</v>
      </c>
      <c r="BD1238">
        <v>1.5866846264367815</v>
      </c>
      <c r="BE1238">
        <v>0.15866846264367818</v>
      </c>
      <c r="BF1238">
        <v>0</v>
      </c>
      <c r="BG1238">
        <v>27.745000000000001</v>
      </c>
      <c r="BH1238">
        <v>0.55116284086183009</v>
      </c>
      <c r="BI1238">
        <v>3.7241689249905807</v>
      </c>
      <c r="BJ1238">
        <v>2.1752870690869979</v>
      </c>
      <c r="BK1238">
        <v>0.45111095421767455</v>
      </c>
      <c r="BL1238">
        <v>1.2530859839379848E-3</v>
      </c>
      <c r="BP1238" s="50">
        <f t="shared" si="435"/>
        <v>0.5513279023533747</v>
      </c>
      <c r="BQ1238" s="50">
        <f t="shared" si="436"/>
        <v>6.3467385057471265E-2</v>
      </c>
      <c r="BR1238" s="50">
        <f t="shared" si="437"/>
        <v>0.45675650265107653</v>
      </c>
      <c r="BS1238" s="50">
        <f t="shared" si="438"/>
        <v>0.48561748948584571</v>
      </c>
      <c r="BT1238" s="50">
        <f t="shared" si="439"/>
        <v>1.2687680629196571E-3</v>
      </c>
      <c r="BU1238" s="50">
        <f t="shared" si="439"/>
        <v>1.3489374707940157E-3</v>
      </c>
    </row>
    <row r="1239" spans="1:73" x14ac:dyDescent="0.25">
      <c r="A1239" s="21">
        <v>43739.570138888892</v>
      </c>
      <c r="B1239" s="17">
        <v>338332</v>
      </c>
      <c r="C1239" s="17">
        <v>13.41</v>
      </c>
      <c r="D1239" s="17">
        <v>29.88</v>
      </c>
      <c r="E1239" s="17">
        <v>649.70000000000005</v>
      </c>
      <c r="F1239" s="17">
        <v>71.44</v>
      </c>
      <c r="G1239" s="17">
        <v>-104.2</v>
      </c>
      <c r="H1239" s="17">
        <v>-20.13</v>
      </c>
      <c r="I1239" s="17">
        <v>33.65</v>
      </c>
      <c r="J1239" s="17">
        <v>306.8</v>
      </c>
      <c r="K1239" s="17">
        <v>578.20000000000005</v>
      </c>
      <c r="L1239" s="17">
        <v>-84.1</v>
      </c>
      <c r="M1239" s="17">
        <v>0.11</v>
      </c>
      <c r="N1239" s="17">
        <v>545.5</v>
      </c>
      <c r="O1239" s="17">
        <v>51.31</v>
      </c>
      <c r="P1239" s="17">
        <v>494.2</v>
      </c>
      <c r="Q1239" s="17">
        <v>398.1</v>
      </c>
      <c r="R1239" s="17">
        <v>482.2</v>
      </c>
      <c r="S1239" s="17">
        <v>26.94</v>
      </c>
      <c r="T1239" s="17">
        <v>57.89</v>
      </c>
      <c r="U1239" s="17">
        <v>1.04</v>
      </c>
      <c r="V1239" s="17">
        <v>333.5</v>
      </c>
      <c r="W1239" s="17">
        <v>28.65</v>
      </c>
      <c r="X1239" s="17">
        <v>0.64600000000000002</v>
      </c>
      <c r="Y1239" s="17">
        <v>6.4591919999999998</v>
      </c>
      <c r="Z1239" s="7">
        <f t="shared" si="418"/>
        <v>27.795000000000002</v>
      </c>
      <c r="AA1239" s="7">
        <f t="shared" si="432"/>
        <v>300.94499999999999</v>
      </c>
      <c r="AB1239" s="2">
        <f t="shared" si="419"/>
        <v>526.25700000000006</v>
      </c>
      <c r="AC1239" s="42">
        <f t="shared" si="420"/>
        <v>4.0034676155194981</v>
      </c>
      <c r="AD1239" s="42">
        <f t="shared" si="421"/>
        <v>2.3176074026242377</v>
      </c>
      <c r="AE1239" s="42">
        <f t="shared" si="422"/>
        <v>0.85764090874470122</v>
      </c>
      <c r="AF1239" s="42">
        <f t="shared" si="423"/>
        <v>398.87523773545956</v>
      </c>
      <c r="AG1239" s="42">
        <f t="shared" si="424"/>
        <v>382.92022822604116</v>
      </c>
      <c r="AH1239" s="6">
        <f t="shared" si="425"/>
        <v>382.17599999999999</v>
      </c>
      <c r="AI1239" s="4">
        <v>28.862815605011701</v>
      </c>
      <c r="AJ1239" s="4">
        <f t="shared" si="433"/>
        <v>302.01281560501167</v>
      </c>
      <c r="AK1239" s="8">
        <f t="shared" si="426"/>
        <v>0.21220907983733181</v>
      </c>
      <c r="AL1239" s="8">
        <f t="shared" si="427"/>
        <v>453.08169688403774</v>
      </c>
      <c r="AM1239" s="8">
        <f t="shared" si="428"/>
        <v>2.6228991593273272</v>
      </c>
      <c r="AN1239" s="8">
        <f t="shared" si="429"/>
        <v>81.586507373201144</v>
      </c>
      <c r="AO1239" s="22">
        <f t="shared" si="430"/>
        <v>8.5096016801259333E-3</v>
      </c>
      <c r="AP1239" s="22">
        <f t="shared" si="431"/>
        <v>9.4099877008534602E-2</v>
      </c>
      <c r="AQ1239" s="19">
        <f t="shared" si="434"/>
        <v>9.4099877008534602E-2</v>
      </c>
      <c r="AX1239">
        <v>0.21780347555139395</v>
      </c>
      <c r="AY1239">
        <v>56.008620689655181</v>
      </c>
      <c r="AZ1239">
        <v>2.3336925287356327</v>
      </c>
      <c r="BA1239">
        <v>1.8902909482758625</v>
      </c>
      <c r="BB1239">
        <v>7.2499999999999973</v>
      </c>
      <c r="BC1239">
        <v>0.3020833333333332</v>
      </c>
      <c r="BD1239">
        <v>1.5882076149425293</v>
      </c>
      <c r="BE1239">
        <v>0.15882076149425295</v>
      </c>
      <c r="BF1239">
        <v>0</v>
      </c>
      <c r="BG1239">
        <v>27.795000000000002</v>
      </c>
      <c r="BH1239">
        <v>1.1941861552006321</v>
      </c>
      <c r="BI1239">
        <v>3.7350457396942467</v>
      </c>
      <c r="BJ1239">
        <v>2.1622179787089992</v>
      </c>
      <c r="BK1239">
        <v>0.4575770196932929</v>
      </c>
      <c r="BL1239">
        <v>1.2710472769258136E-3</v>
      </c>
      <c r="BP1239" s="50">
        <f t="shared" si="435"/>
        <v>1.194543788432312</v>
      </c>
      <c r="BQ1239" s="50">
        <f t="shared" si="436"/>
        <v>6.3528304597701174E-2</v>
      </c>
      <c r="BR1239" s="50">
        <f t="shared" si="437"/>
        <v>0.46954259582586239</v>
      </c>
      <c r="BS1239" s="50">
        <f t="shared" si="438"/>
        <v>0.49747347282381771</v>
      </c>
      <c r="BT1239" s="50">
        <f t="shared" si="439"/>
        <v>1.3042849884051732E-3</v>
      </c>
      <c r="BU1239" s="50">
        <f t="shared" si="439"/>
        <v>1.3818707578439381E-3</v>
      </c>
    </row>
    <row r="1240" spans="1:73" x14ac:dyDescent="0.25">
      <c r="A1240" s="21">
        <v>43739.570833333331</v>
      </c>
      <c r="B1240" s="17">
        <v>338333</v>
      </c>
      <c r="C1240" s="17">
        <v>13.4</v>
      </c>
      <c r="D1240" s="17">
        <v>29.88</v>
      </c>
      <c r="E1240" s="17">
        <v>650.6</v>
      </c>
      <c r="F1240" s="17">
        <v>72.12</v>
      </c>
      <c r="G1240" s="17">
        <v>-102.5</v>
      </c>
      <c r="H1240" s="17">
        <v>-20.02</v>
      </c>
      <c r="I1240" s="17">
        <v>33.659999999999997</v>
      </c>
      <c r="J1240" s="17">
        <v>306.8</v>
      </c>
      <c r="K1240" s="17">
        <v>578.5</v>
      </c>
      <c r="L1240" s="17">
        <v>-82.5</v>
      </c>
      <c r="M1240" s="17">
        <v>0.111</v>
      </c>
      <c r="N1240" s="17">
        <v>548.1</v>
      </c>
      <c r="O1240" s="17">
        <v>52.1</v>
      </c>
      <c r="P1240" s="17">
        <v>496</v>
      </c>
      <c r="Q1240" s="17">
        <v>399.9</v>
      </c>
      <c r="R1240" s="17">
        <v>482.4</v>
      </c>
      <c r="S1240" s="17">
        <v>26.93</v>
      </c>
      <c r="T1240" s="17">
        <v>56.76</v>
      </c>
      <c r="U1240" s="17">
        <v>1.1399999999999999</v>
      </c>
      <c r="V1240" s="17">
        <v>323</v>
      </c>
      <c r="W1240" s="17">
        <v>27.9</v>
      </c>
      <c r="X1240" s="17">
        <v>0.64700000000000002</v>
      </c>
      <c r="Y1240" s="17">
        <v>6.4719059999999997</v>
      </c>
      <c r="Z1240" s="7">
        <f t="shared" si="418"/>
        <v>27.414999999999999</v>
      </c>
      <c r="AA1240" s="7">
        <f t="shared" si="432"/>
        <v>300.565</v>
      </c>
      <c r="AB1240" s="2">
        <f t="shared" si="419"/>
        <v>526.9860000000001</v>
      </c>
      <c r="AC1240" s="42">
        <f t="shared" si="420"/>
        <v>3.8936842169501795</v>
      </c>
      <c r="AD1240" s="42">
        <f t="shared" si="421"/>
        <v>2.2100551615409221</v>
      </c>
      <c r="AE1240" s="42">
        <f t="shared" si="422"/>
        <v>0.85198686624570641</v>
      </c>
      <c r="AF1240" s="42">
        <f t="shared" si="423"/>
        <v>394.24807899450917</v>
      </c>
      <c r="AG1240" s="42">
        <f t="shared" si="424"/>
        <v>378.4781558347288</v>
      </c>
      <c r="AH1240" s="6">
        <f t="shared" si="425"/>
        <v>383.90399999999994</v>
      </c>
      <c r="AI1240" s="4">
        <v>28.394841610809099</v>
      </c>
      <c r="AJ1240" s="4">
        <f t="shared" si="433"/>
        <v>301.5448416108091</v>
      </c>
      <c r="AK1240" s="8">
        <f t="shared" si="426"/>
        <v>0.21140623210137763</v>
      </c>
      <c r="AL1240" s="8">
        <f t="shared" si="427"/>
        <v>450.26415836423149</v>
      </c>
      <c r="AM1240" s="8">
        <f t="shared" si="428"/>
        <v>2.7461063344306242</v>
      </c>
      <c r="AN1240" s="8">
        <f t="shared" si="429"/>
        <v>78.381525774309566</v>
      </c>
      <c r="AO1240" s="22">
        <f t="shared" si="430"/>
        <v>8.7026571510279999E-3</v>
      </c>
      <c r="AP1240" s="22">
        <f t="shared" si="431"/>
        <v>9.6234700323489131E-2</v>
      </c>
      <c r="AQ1240" s="19">
        <f t="shared" si="434"/>
        <v>9.6234700323489131E-2</v>
      </c>
      <c r="AX1240">
        <v>0.21363528118057024</v>
      </c>
      <c r="AY1240">
        <v>56.08620689655173</v>
      </c>
      <c r="AZ1240">
        <v>2.3369252873563222</v>
      </c>
      <c r="BA1240">
        <v>1.892909482758621</v>
      </c>
      <c r="BB1240">
        <v>7.112068965517242</v>
      </c>
      <c r="BC1240">
        <v>0.29633620689655177</v>
      </c>
      <c r="BD1240">
        <v>1.5965732758620692</v>
      </c>
      <c r="BE1240">
        <v>0.15965732758620693</v>
      </c>
      <c r="BF1240">
        <v>0</v>
      </c>
      <c r="BG1240">
        <v>27.414999999999999</v>
      </c>
      <c r="BH1240">
        <v>1.3090117470468465</v>
      </c>
      <c r="BI1240">
        <v>3.6530710991237032</v>
      </c>
      <c r="BJ1240">
        <v>2.0734831558626139</v>
      </c>
      <c r="BK1240">
        <v>0.45924076805160019</v>
      </c>
      <c r="BL1240">
        <v>1.275668800143334E-3</v>
      </c>
      <c r="BP1240" s="50">
        <f t="shared" si="435"/>
        <v>1.309403768089265</v>
      </c>
      <c r="BQ1240" s="50">
        <f t="shared" si="436"/>
        <v>6.3862931034482776E-2</v>
      </c>
      <c r="BR1240" s="50">
        <f t="shared" si="437"/>
        <v>0.47250695402038501</v>
      </c>
      <c r="BS1240" s="50">
        <f t="shared" si="438"/>
        <v>0.50026174697582504</v>
      </c>
      <c r="BT1240" s="50">
        <f t="shared" si="439"/>
        <v>1.3125193167232917E-3</v>
      </c>
      <c r="BU1240" s="50">
        <f t="shared" si="439"/>
        <v>1.3896159638217363E-3</v>
      </c>
    </row>
    <row r="1241" spans="1:73" x14ac:dyDescent="0.25">
      <c r="A1241" s="21">
        <v>43739.570833333331</v>
      </c>
      <c r="B1241" s="17">
        <v>338334</v>
      </c>
      <c r="C1241" s="17">
        <v>13.4</v>
      </c>
      <c r="D1241" s="17">
        <v>29.88</v>
      </c>
      <c r="E1241" s="17">
        <v>650.79999999999995</v>
      </c>
      <c r="F1241" s="17">
        <v>72.05</v>
      </c>
      <c r="G1241" s="17">
        <v>-102.3</v>
      </c>
      <c r="H1241" s="17">
        <v>-19.8</v>
      </c>
      <c r="I1241" s="17">
        <v>33.65</v>
      </c>
      <c r="J1241" s="17">
        <v>306.8</v>
      </c>
      <c r="K1241" s="17">
        <v>578.79999999999995</v>
      </c>
      <c r="L1241" s="17">
        <v>-82.5</v>
      </c>
      <c r="M1241" s="17">
        <v>0.111</v>
      </c>
      <c r="N1241" s="17">
        <v>548.5</v>
      </c>
      <c r="O1241" s="17">
        <v>52.25</v>
      </c>
      <c r="P1241" s="17">
        <v>496.3</v>
      </c>
      <c r="Q1241" s="17">
        <v>400.1</v>
      </c>
      <c r="R1241" s="17">
        <v>482.6</v>
      </c>
      <c r="S1241" s="17">
        <v>26.93</v>
      </c>
      <c r="T1241" s="17">
        <v>59.51</v>
      </c>
      <c r="U1241" s="17">
        <v>1.9650000000000001</v>
      </c>
      <c r="V1241" s="17">
        <v>338.5</v>
      </c>
      <c r="W1241" s="17">
        <v>28</v>
      </c>
      <c r="X1241" s="17">
        <v>0.64800000000000002</v>
      </c>
      <c r="Y1241" s="17">
        <v>6.4756980000000004</v>
      </c>
      <c r="Z1241" s="7">
        <f t="shared" si="418"/>
        <v>27.465</v>
      </c>
      <c r="AA1241" s="7">
        <f t="shared" si="432"/>
        <v>300.61499999999995</v>
      </c>
      <c r="AB1241" s="2">
        <f t="shared" si="419"/>
        <v>527.14800000000002</v>
      </c>
      <c r="AC1241" s="42">
        <f t="shared" si="420"/>
        <v>3.9085772506041332</v>
      </c>
      <c r="AD1241" s="42">
        <f t="shared" si="421"/>
        <v>2.3259943218345196</v>
      </c>
      <c r="AE1241" s="42">
        <f t="shared" si="422"/>
        <v>0.85821867642952032</v>
      </c>
      <c r="AF1241" s="42">
        <f t="shared" si="423"/>
        <v>397.39610725940662</v>
      </c>
      <c r="AG1241" s="42">
        <f t="shared" si="424"/>
        <v>381.50026296903036</v>
      </c>
      <c r="AH1241" s="6">
        <f t="shared" si="425"/>
        <v>384.096</v>
      </c>
      <c r="AI1241" s="4">
        <v>28.458801538377099</v>
      </c>
      <c r="AJ1241" s="4">
        <f t="shared" si="433"/>
        <v>301.60880153837707</v>
      </c>
      <c r="AK1241" s="8">
        <f t="shared" si="426"/>
        <v>0.21151175406943276</v>
      </c>
      <c r="AL1241" s="8">
        <f t="shared" si="427"/>
        <v>450.64885249736886</v>
      </c>
      <c r="AM1241" s="8">
        <f t="shared" si="428"/>
        <v>3.6053397898117727</v>
      </c>
      <c r="AN1241" s="8">
        <f t="shared" si="429"/>
        <v>104.37256364496088</v>
      </c>
      <c r="AO1241" s="22">
        <f t="shared" si="430"/>
        <v>8.1102135156150314E-3</v>
      </c>
      <c r="AP1241" s="22">
        <f t="shared" si="431"/>
        <v>8.9683409755206694E-2</v>
      </c>
      <c r="AQ1241" s="19">
        <f t="shared" si="434"/>
        <v>8.9683409755206694E-2</v>
      </c>
      <c r="AX1241">
        <v>0.21417986627747918</v>
      </c>
      <c r="AY1241">
        <v>56.103448275862064</v>
      </c>
      <c r="AZ1241">
        <v>2.3376436781609193</v>
      </c>
      <c r="BA1241">
        <v>1.8934913793103447</v>
      </c>
      <c r="BB1241">
        <v>7.112068965517242</v>
      </c>
      <c r="BC1241">
        <v>0.29633620689655177</v>
      </c>
      <c r="BD1241">
        <v>1.5971551724137929</v>
      </c>
      <c r="BE1241">
        <v>0.15971551724137931</v>
      </c>
      <c r="BF1241">
        <v>0</v>
      </c>
      <c r="BG1241">
        <v>27.465</v>
      </c>
      <c r="BH1241">
        <v>2.2563228797781174</v>
      </c>
      <c r="BI1241">
        <v>3.6637669192470055</v>
      </c>
      <c r="BJ1241">
        <v>2.180307693643893</v>
      </c>
      <c r="BK1241">
        <v>0.46150926448537005</v>
      </c>
      <c r="BL1241">
        <v>1.2819701791260279E-3</v>
      </c>
      <c r="BP1241" s="50">
        <f t="shared" si="435"/>
        <v>2.256998600259128</v>
      </c>
      <c r="BQ1241" s="50">
        <f t="shared" si="436"/>
        <v>6.3886206896551723E-2</v>
      </c>
      <c r="BR1241" s="50">
        <f t="shared" si="437"/>
        <v>0.48335185782896234</v>
      </c>
      <c r="BS1241" s="50">
        <f t="shared" si="438"/>
        <v>0.50981238445939736</v>
      </c>
      <c r="BT1241" s="50">
        <f t="shared" si="439"/>
        <v>1.3426440495248953E-3</v>
      </c>
      <c r="BU1241" s="50">
        <f t="shared" si="439"/>
        <v>1.4161455123872149E-3</v>
      </c>
    </row>
    <row r="1242" spans="1:73" x14ac:dyDescent="0.25">
      <c r="A1242" s="21">
        <v>43739.570833333331</v>
      </c>
      <c r="B1242" s="17">
        <v>338335</v>
      </c>
      <c r="C1242" s="17">
        <v>13.4</v>
      </c>
      <c r="D1242" s="17">
        <v>29.89</v>
      </c>
      <c r="E1242" s="17">
        <v>651.1</v>
      </c>
      <c r="F1242" s="17">
        <v>72.47</v>
      </c>
      <c r="G1242" s="17">
        <v>-102.4</v>
      </c>
      <c r="H1242" s="17">
        <v>-19.05</v>
      </c>
      <c r="I1242" s="17">
        <v>33.64</v>
      </c>
      <c r="J1242" s="17">
        <v>306.8</v>
      </c>
      <c r="K1242" s="17">
        <v>578.70000000000005</v>
      </c>
      <c r="L1242" s="17">
        <v>-83.3</v>
      </c>
      <c r="M1242" s="17">
        <v>0.111</v>
      </c>
      <c r="N1242" s="17">
        <v>548.70000000000005</v>
      </c>
      <c r="O1242" s="17">
        <v>53.42</v>
      </c>
      <c r="P1242" s="17">
        <v>495.3</v>
      </c>
      <c r="Q1242" s="17">
        <v>399.9</v>
      </c>
      <c r="R1242" s="17">
        <v>483.3</v>
      </c>
      <c r="S1242" s="17">
        <v>26.95</v>
      </c>
      <c r="T1242" s="17">
        <v>58.12</v>
      </c>
      <c r="U1242" s="17">
        <v>2.25</v>
      </c>
      <c r="V1242" s="17">
        <v>322</v>
      </c>
      <c r="W1242" s="17">
        <v>27.6</v>
      </c>
      <c r="X1242" s="17">
        <v>0.64800000000000002</v>
      </c>
      <c r="Y1242" s="17">
        <v>6.4833270000000001</v>
      </c>
      <c r="Z1242" s="7">
        <f t="shared" si="418"/>
        <v>27.274999999999999</v>
      </c>
      <c r="AA1242" s="7">
        <f t="shared" si="432"/>
        <v>300.42499999999995</v>
      </c>
      <c r="AB1242" s="2">
        <f t="shared" si="419"/>
        <v>527.39100000000008</v>
      </c>
      <c r="AC1242" s="42">
        <f t="shared" si="420"/>
        <v>3.9811200701123166</v>
      </c>
      <c r="AD1242" s="42">
        <f t="shared" si="421"/>
        <v>2.3138269847492783</v>
      </c>
      <c r="AE1242" s="42">
        <f t="shared" si="422"/>
        <v>0.85765279050992815</v>
      </c>
      <c r="AF1242" s="42">
        <f t="shared" si="423"/>
        <v>396.13101183822494</v>
      </c>
      <c r="AG1242" s="42">
        <f t="shared" si="424"/>
        <v>380.2857713646959</v>
      </c>
      <c r="AH1242" s="6">
        <f t="shared" si="425"/>
        <v>383.90399999999994</v>
      </c>
      <c r="AI1242" s="4">
        <v>28.723417331360601</v>
      </c>
      <c r="AJ1242" s="4">
        <f t="shared" si="433"/>
        <v>301.8734173313606</v>
      </c>
      <c r="AK1242" s="8">
        <f t="shared" si="426"/>
        <v>0.21111095731498256</v>
      </c>
      <c r="AL1242" s="8">
        <f t="shared" si="427"/>
        <v>452.31022027024699</v>
      </c>
      <c r="AM1242" s="8">
        <f t="shared" si="428"/>
        <v>3.8579463448835054</v>
      </c>
      <c r="AN1242" s="8">
        <f t="shared" si="429"/>
        <v>162.77600325769342</v>
      </c>
      <c r="AO1242" s="22">
        <f t="shared" si="430"/>
        <v>6.7438633350302736E-3</v>
      </c>
      <c r="AP1242" s="22">
        <f t="shared" si="431"/>
        <v>7.4574196800633721E-2</v>
      </c>
      <c r="AQ1242" s="19">
        <f t="shared" si="434"/>
        <v>7.4574196800633721E-2</v>
      </c>
      <c r="AX1242">
        <v>0.21211663178960746</v>
      </c>
      <c r="AY1242">
        <v>56.129310344827587</v>
      </c>
      <c r="AZ1242">
        <v>2.3387212643678161</v>
      </c>
      <c r="BA1242">
        <v>1.8943642241379313</v>
      </c>
      <c r="BB1242">
        <v>7.1896551724137963</v>
      </c>
      <c r="BC1242">
        <v>0.29956896551724149</v>
      </c>
      <c r="BD1242">
        <v>1.5947952586206897</v>
      </c>
      <c r="BE1242">
        <v>0.15947952586206898</v>
      </c>
      <c r="BF1242">
        <v>0</v>
      </c>
      <c r="BG1242">
        <v>27.274999999999999</v>
      </c>
      <c r="BH1242">
        <v>2.5835758165398288</v>
      </c>
      <c r="BI1242">
        <v>3.6232673278870644</v>
      </c>
      <c r="BJ1242">
        <v>2.1058429709679616</v>
      </c>
      <c r="BK1242">
        <v>0.46404838619361555</v>
      </c>
      <c r="BL1242">
        <v>1.2890232949822654E-3</v>
      </c>
      <c r="BP1242" s="50">
        <f t="shared" si="435"/>
        <v>2.5843495422814442</v>
      </c>
      <c r="BQ1242" s="50">
        <f t="shared" si="436"/>
        <v>6.3791810344827587E-2</v>
      </c>
      <c r="BR1242" s="50">
        <f t="shared" si="437"/>
        <v>0.48894930020691302</v>
      </c>
      <c r="BS1242" s="50">
        <f t="shared" si="438"/>
        <v>0.51485834699534527</v>
      </c>
      <c r="BT1242" s="50">
        <f t="shared" si="439"/>
        <v>1.3581925005747583E-3</v>
      </c>
      <c r="BU1242" s="50">
        <f t="shared" si="439"/>
        <v>1.4301620749870702E-3</v>
      </c>
    </row>
    <row r="1243" spans="1:73" x14ac:dyDescent="0.25">
      <c r="A1243" s="21">
        <v>43739.570833333331</v>
      </c>
      <c r="B1243" s="17">
        <v>338336</v>
      </c>
      <c r="C1243" s="17">
        <v>13.41</v>
      </c>
      <c r="D1243" s="17">
        <v>29.89</v>
      </c>
      <c r="E1243" s="17">
        <v>651.9</v>
      </c>
      <c r="F1243" s="17">
        <v>72.2</v>
      </c>
      <c r="G1243" s="17">
        <v>-104.4</v>
      </c>
      <c r="H1243" s="17">
        <v>-20.14</v>
      </c>
      <c r="I1243" s="17">
        <v>33.630000000000003</v>
      </c>
      <c r="J1243" s="17">
        <v>306.8</v>
      </c>
      <c r="K1243" s="17">
        <v>579.70000000000005</v>
      </c>
      <c r="L1243" s="17">
        <v>-84.3</v>
      </c>
      <c r="M1243" s="17">
        <v>0.111</v>
      </c>
      <c r="N1243" s="17">
        <v>547.4</v>
      </c>
      <c r="O1243" s="17">
        <v>52.06</v>
      </c>
      <c r="P1243" s="17">
        <v>495.4</v>
      </c>
      <c r="Q1243" s="17">
        <v>397.8</v>
      </c>
      <c r="R1243" s="17">
        <v>482.1</v>
      </c>
      <c r="S1243" s="17">
        <v>26.96</v>
      </c>
      <c r="T1243" s="17">
        <v>56.94</v>
      </c>
      <c r="U1243" s="17">
        <v>1.365</v>
      </c>
      <c r="V1243" s="17">
        <v>340</v>
      </c>
      <c r="W1243" s="17">
        <v>27.7</v>
      </c>
      <c r="X1243" s="17">
        <v>0.64900000000000002</v>
      </c>
      <c r="Y1243" s="17">
        <v>6.4914170000000002</v>
      </c>
      <c r="Z1243" s="7">
        <f t="shared" si="418"/>
        <v>27.33</v>
      </c>
      <c r="AA1243" s="7">
        <f t="shared" si="432"/>
        <v>300.47999999999996</v>
      </c>
      <c r="AB1243" s="2">
        <f t="shared" si="419"/>
        <v>528.03899999999999</v>
      </c>
      <c r="AC1243" s="42">
        <f t="shared" si="420"/>
        <v>3.7911948283684684</v>
      </c>
      <c r="AD1243" s="42">
        <f t="shared" si="421"/>
        <v>2.1587063352730058</v>
      </c>
      <c r="AE1243" s="42">
        <f t="shared" si="422"/>
        <v>0.84916190030463723</v>
      </c>
      <c r="AF1243" s="42">
        <f t="shared" si="423"/>
        <v>392.49654801207652</v>
      </c>
      <c r="AG1243" s="42">
        <f t="shared" si="424"/>
        <v>376.79668609159341</v>
      </c>
      <c r="AH1243" s="6">
        <f t="shared" si="425"/>
        <v>381.88799999999998</v>
      </c>
      <c r="AI1243" s="4">
        <v>27.974734366832099</v>
      </c>
      <c r="AJ1243" s="4">
        <f t="shared" si="433"/>
        <v>301.12473436683206</v>
      </c>
      <c r="AK1243" s="8">
        <f t="shared" si="426"/>
        <v>0.21122692531171516</v>
      </c>
      <c r="AL1243" s="8">
        <f t="shared" si="427"/>
        <v>447.69481088234039</v>
      </c>
      <c r="AM1243" s="8">
        <f t="shared" si="428"/>
        <v>3.0049084844633787</v>
      </c>
      <c r="AN1243" s="8">
        <f t="shared" si="429"/>
        <v>56.43552311443333</v>
      </c>
      <c r="AO1243" s="22">
        <f t="shared" si="430"/>
        <v>9.2388797183219872E-3</v>
      </c>
      <c r="AP1243" s="22">
        <f t="shared" si="431"/>
        <v>0.10216429368499866</v>
      </c>
      <c r="AQ1243" s="19">
        <f t="shared" si="434"/>
        <v>0.10216429368499866</v>
      </c>
      <c r="AX1243">
        <v>0.21271215799824456</v>
      </c>
      <c r="AY1243">
        <v>56.198275862068968</v>
      </c>
      <c r="AZ1243">
        <v>2.3415948275862069</v>
      </c>
      <c r="BA1243">
        <v>1.8966918103448276</v>
      </c>
      <c r="BB1243">
        <v>7.2672413793103461</v>
      </c>
      <c r="BC1243">
        <v>0.30280172413793111</v>
      </c>
      <c r="BD1243">
        <v>1.5938900862068965</v>
      </c>
      <c r="BE1243">
        <v>0.15938900862068967</v>
      </c>
      <c r="BF1243">
        <v>0</v>
      </c>
      <c r="BG1243">
        <v>27.33</v>
      </c>
      <c r="BH1243">
        <v>1.5673693287008295</v>
      </c>
      <c r="BI1243">
        <v>3.6349506006680565</v>
      </c>
      <c r="BJ1243">
        <v>2.0697408720203914</v>
      </c>
      <c r="BK1243">
        <v>0.45972748393051394</v>
      </c>
      <c r="BL1243">
        <v>1.2770207886958721E-3</v>
      </c>
      <c r="BP1243" s="50">
        <f t="shared" si="435"/>
        <v>1.5678387223174095</v>
      </c>
      <c r="BQ1243" s="50">
        <f t="shared" si="436"/>
        <v>6.3755603448275869E-2</v>
      </c>
      <c r="BR1243" s="50">
        <f t="shared" si="437"/>
        <v>0.47546166852228883</v>
      </c>
      <c r="BS1243" s="50">
        <f t="shared" si="438"/>
        <v>0.50276040870777783</v>
      </c>
      <c r="BT1243" s="50">
        <f t="shared" si="439"/>
        <v>1.3207268570063577E-3</v>
      </c>
      <c r="BU1243" s="50">
        <f t="shared" si="439"/>
        <v>1.3965566908549385E-3</v>
      </c>
    </row>
    <row r="1244" spans="1:73" x14ac:dyDescent="0.25">
      <c r="A1244" s="21">
        <v>43739.570833333331</v>
      </c>
      <c r="B1244" s="17">
        <v>338337</v>
      </c>
      <c r="C1244" s="17">
        <v>13.4</v>
      </c>
      <c r="D1244" s="17">
        <v>29.89</v>
      </c>
      <c r="E1244" s="17">
        <v>652.5</v>
      </c>
      <c r="F1244" s="17">
        <v>72.489999999999995</v>
      </c>
      <c r="G1244" s="17">
        <v>-104.4</v>
      </c>
      <c r="H1244" s="17">
        <v>-20.49</v>
      </c>
      <c r="I1244" s="17">
        <v>33.619999999999997</v>
      </c>
      <c r="J1244" s="17">
        <v>306.8</v>
      </c>
      <c r="K1244" s="17">
        <v>580</v>
      </c>
      <c r="L1244" s="17">
        <v>-83.9</v>
      </c>
      <c r="M1244" s="17">
        <v>0.111</v>
      </c>
      <c r="N1244" s="17">
        <v>548.1</v>
      </c>
      <c r="O1244" s="17">
        <v>52</v>
      </c>
      <c r="P1244" s="17">
        <v>496.1</v>
      </c>
      <c r="Q1244" s="17">
        <v>397.7</v>
      </c>
      <c r="R1244" s="17">
        <v>481.6</v>
      </c>
      <c r="S1244" s="17">
        <v>26.96</v>
      </c>
      <c r="T1244" s="17">
        <v>56.59</v>
      </c>
      <c r="U1244" s="17">
        <v>1.375</v>
      </c>
      <c r="V1244" s="17">
        <v>335</v>
      </c>
      <c r="W1244" s="17">
        <v>27.25</v>
      </c>
      <c r="X1244" s="17">
        <v>0.65</v>
      </c>
      <c r="Y1244" s="17">
        <v>6.496747</v>
      </c>
      <c r="Z1244" s="7">
        <f t="shared" si="418"/>
        <v>27.105</v>
      </c>
      <c r="AA1244" s="7">
        <f t="shared" si="432"/>
        <v>300.255</v>
      </c>
      <c r="AB1244" s="2">
        <f t="shared" si="419"/>
        <v>528.52500000000009</v>
      </c>
      <c r="AC1244" s="42">
        <f t="shared" si="420"/>
        <v>3.8072591749534959</v>
      </c>
      <c r="AD1244" s="42">
        <f t="shared" si="421"/>
        <v>2.1545279671061834</v>
      </c>
      <c r="AE1244" s="42">
        <f t="shared" si="422"/>
        <v>0.8490176071307729</v>
      </c>
      <c r="AF1244" s="42">
        <f t="shared" si="423"/>
        <v>391.2557640001159</v>
      </c>
      <c r="AG1244" s="42">
        <f t="shared" si="424"/>
        <v>375.60553344011123</v>
      </c>
      <c r="AH1244" s="6">
        <f t="shared" si="425"/>
        <v>381.79199999999997</v>
      </c>
      <c r="AI1244" s="4">
        <v>28.017648246269001</v>
      </c>
      <c r="AJ1244" s="4">
        <f t="shared" si="433"/>
        <v>301.16764824626898</v>
      </c>
      <c r="AK1244" s="8">
        <f t="shared" si="426"/>
        <v>0.21075277915082924</v>
      </c>
      <c r="AL1244" s="8">
        <f t="shared" si="427"/>
        <v>448.0031257457498</v>
      </c>
      <c r="AM1244" s="8">
        <f t="shared" si="428"/>
        <v>3.0158953894324649</v>
      </c>
      <c r="AN1244" s="8">
        <f t="shared" si="429"/>
        <v>80.178916217744074</v>
      </c>
      <c r="AO1244" s="22">
        <f t="shared" si="430"/>
        <v>8.7001673725856377E-3</v>
      </c>
      <c r="AP1244" s="22">
        <f t="shared" si="431"/>
        <v>9.6207168148187444E-2</v>
      </c>
      <c r="AQ1244" s="19">
        <f t="shared" si="434"/>
        <v>9.6207168148187444E-2</v>
      </c>
      <c r="AX1244">
        <v>0.21028476926434109</v>
      </c>
      <c r="AY1244">
        <v>56.25</v>
      </c>
      <c r="AZ1244">
        <v>2.34375</v>
      </c>
      <c r="BA1244">
        <v>1.8984375000000002</v>
      </c>
      <c r="BB1244">
        <v>7.2327586206896584</v>
      </c>
      <c r="BC1244">
        <v>0.30136494252873575</v>
      </c>
      <c r="BD1244">
        <v>1.5970725574712645</v>
      </c>
      <c r="BE1244">
        <v>0.15970725574712646</v>
      </c>
      <c r="BF1244">
        <v>0</v>
      </c>
      <c r="BG1244">
        <v>27.105</v>
      </c>
      <c r="BH1244">
        <v>1.5788518878854509</v>
      </c>
      <c r="BI1244">
        <v>3.5873618998697623</v>
      </c>
      <c r="BJ1244">
        <v>2.0300880991362984</v>
      </c>
      <c r="BK1244">
        <v>0.45934784464630418</v>
      </c>
      <c r="BL1244">
        <v>1.2759662351286229E-3</v>
      </c>
      <c r="BP1244" s="50">
        <f t="shared" si="435"/>
        <v>1.5793247202831047</v>
      </c>
      <c r="BQ1244" s="50">
        <f t="shared" si="436"/>
        <v>6.3882902298850588E-2</v>
      </c>
      <c r="BR1244" s="50">
        <f t="shared" si="437"/>
        <v>0.47530191893075058</v>
      </c>
      <c r="BS1244" s="50">
        <f t="shared" si="438"/>
        <v>0.50254413316970914</v>
      </c>
      <c r="BT1244" s="50">
        <f t="shared" si="439"/>
        <v>1.3202831081409738E-3</v>
      </c>
      <c r="BU1244" s="50">
        <f t="shared" si="439"/>
        <v>1.3959559254714141E-3</v>
      </c>
    </row>
    <row r="1245" spans="1:73" x14ac:dyDescent="0.25">
      <c r="A1245" s="21">
        <v>43739.570833333331</v>
      </c>
      <c r="B1245" s="17">
        <v>338338</v>
      </c>
      <c r="C1245" s="17">
        <v>13.4</v>
      </c>
      <c r="D1245" s="17">
        <v>29.89</v>
      </c>
      <c r="E1245" s="17">
        <v>652.5</v>
      </c>
      <c r="F1245" s="17">
        <v>72.430000000000007</v>
      </c>
      <c r="G1245" s="17">
        <v>-104.4</v>
      </c>
      <c r="H1245" s="17">
        <v>-21.63</v>
      </c>
      <c r="I1245" s="17">
        <v>33.6</v>
      </c>
      <c r="J1245" s="17">
        <v>306.7</v>
      </c>
      <c r="K1245" s="17">
        <v>580.1</v>
      </c>
      <c r="L1245" s="17">
        <v>-82.8</v>
      </c>
      <c r="M1245" s="17">
        <v>0.111</v>
      </c>
      <c r="N1245" s="17">
        <v>548.1</v>
      </c>
      <c r="O1245" s="17">
        <v>50.8</v>
      </c>
      <c r="P1245" s="17">
        <v>497.3</v>
      </c>
      <c r="Q1245" s="17">
        <v>397.6</v>
      </c>
      <c r="R1245" s="17">
        <v>480.4</v>
      </c>
      <c r="S1245" s="17">
        <v>26.96</v>
      </c>
      <c r="T1245" s="17">
        <v>55.61</v>
      </c>
      <c r="U1245" s="17">
        <v>1.54</v>
      </c>
      <c r="V1245" s="17">
        <v>170</v>
      </c>
      <c r="W1245" s="17">
        <v>27.35</v>
      </c>
      <c r="X1245" s="17">
        <v>0.65</v>
      </c>
      <c r="Y1245" s="17">
        <v>6.4969679999999999</v>
      </c>
      <c r="Z1245" s="7">
        <f t="shared" si="418"/>
        <v>27.155000000000001</v>
      </c>
      <c r="AA1245" s="7">
        <f t="shared" si="432"/>
        <v>300.30499999999995</v>
      </c>
      <c r="AB1245" s="2">
        <f t="shared" si="419"/>
        <v>528.52500000000009</v>
      </c>
      <c r="AC1245" s="42">
        <f t="shared" si="420"/>
        <v>3.7256233507422616</v>
      </c>
      <c r="AD1245" s="42">
        <f t="shared" si="421"/>
        <v>2.0718191453477717</v>
      </c>
      <c r="AE1245" s="42">
        <f t="shared" si="422"/>
        <v>0.84425825111989217</v>
      </c>
      <c r="AF1245" s="42">
        <f t="shared" si="423"/>
        <v>389.32171271882186</v>
      </c>
      <c r="AG1245" s="42">
        <f t="shared" si="424"/>
        <v>373.74884421006897</v>
      </c>
      <c r="AH1245" s="6">
        <f t="shared" si="425"/>
        <v>381.69600000000003</v>
      </c>
      <c r="AI1245" s="4">
        <v>27.688428696915398</v>
      </c>
      <c r="AJ1245" s="4">
        <f t="shared" si="433"/>
        <v>300.8384286969154</v>
      </c>
      <c r="AK1245" s="8">
        <f t="shared" si="426"/>
        <v>0.2108580835804294</v>
      </c>
      <c r="AL1245" s="8">
        <f t="shared" si="427"/>
        <v>445.97140318144926</v>
      </c>
      <c r="AM1245" s="8">
        <f t="shared" si="428"/>
        <v>3.1917236722498394</v>
      </c>
      <c r="AN1245" s="8">
        <f t="shared" si="429"/>
        <v>49.595485392592735</v>
      </c>
      <c r="AO1245" s="22">
        <f t="shared" si="430"/>
        <v>9.4405395142937252E-3</v>
      </c>
      <c r="AP1245" s="22">
        <f t="shared" si="431"/>
        <v>0.1043942643360134</v>
      </c>
      <c r="AQ1245" s="19">
        <f t="shared" si="434"/>
        <v>0.1043942643360134</v>
      </c>
      <c r="AX1245">
        <v>0.21082216610836832</v>
      </c>
      <c r="AY1245">
        <v>56.25</v>
      </c>
      <c r="AZ1245">
        <v>2.34375</v>
      </c>
      <c r="BA1245">
        <v>1.8984375000000002</v>
      </c>
      <c r="BB1245">
        <v>7.1379310344827553</v>
      </c>
      <c r="BC1245">
        <v>0.29741379310344812</v>
      </c>
      <c r="BD1245">
        <v>1.601023706896552</v>
      </c>
      <c r="BE1245">
        <v>0.16010237068965522</v>
      </c>
      <c r="BF1245">
        <v>0</v>
      </c>
      <c r="BG1245">
        <v>27.155000000000001</v>
      </c>
      <c r="BH1245">
        <v>1.7683141144317052</v>
      </c>
      <c r="BI1245">
        <v>3.5978900077436933</v>
      </c>
      <c r="BJ1245">
        <v>2.0007866333062676</v>
      </c>
      <c r="BK1245">
        <v>0.46375315558400509</v>
      </c>
      <c r="BL1245">
        <v>1.2882032099555698E-3</v>
      </c>
      <c r="BP1245" s="50">
        <f t="shared" si="435"/>
        <v>1.7688436867170774</v>
      </c>
      <c r="BQ1245" s="50">
        <f t="shared" si="436"/>
        <v>6.4040948275862083E-2</v>
      </c>
      <c r="BR1245" s="50">
        <f t="shared" si="437"/>
        <v>0.48158337694057479</v>
      </c>
      <c r="BS1245" s="50">
        <f t="shared" si="438"/>
        <v>0.50864397362433111</v>
      </c>
      <c r="BT1245" s="50">
        <f t="shared" si="439"/>
        <v>1.3377316026127078E-3</v>
      </c>
      <c r="BU1245" s="50">
        <f t="shared" si="439"/>
        <v>1.4128999267342532E-3</v>
      </c>
    </row>
    <row r="1246" spans="1:73" x14ac:dyDescent="0.25">
      <c r="A1246" s="21">
        <v>43739.571527777778</v>
      </c>
      <c r="B1246" s="17">
        <v>338339</v>
      </c>
      <c r="C1246" s="17">
        <v>13.41</v>
      </c>
      <c r="D1246" s="17">
        <v>29.9</v>
      </c>
      <c r="E1246" s="17">
        <v>652.5</v>
      </c>
      <c r="F1246" s="17">
        <v>71.91</v>
      </c>
      <c r="G1246" s="17">
        <v>-104.1</v>
      </c>
      <c r="H1246" s="17">
        <v>-21.36</v>
      </c>
      <c r="I1246" s="17">
        <v>33.58</v>
      </c>
      <c r="J1246" s="17">
        <v>306.7</v>
      </c>
      <c r="K1246" s="17">
        <v>580.6</v>
      </c>
      <c r="L1246" s="17">
        <v>-82.7</v>
      </c>
      <c r="M1246" s="17">
        <v>0.11</v>
      </c>
      <c r="N1246" s="17">
        <v>548.4</v>
      </c>
      <c r="O1246" s="17">
        <v>50.55</v>
      </c>
      <c r="P1246" s="17">
        <v>497.9</v>
      </c>
      <c r="Q1246" s="17">
        <v>397.8</v>
      </c>
      <c r="R1246" s="17">
        <v>480.5</v>
      </c>
      <c r="S1246" s="17">
        <v>26.96</v>
      </c>
      <c r="T1246" s="17">
        <v>57.78</v>
      </c>
      <c r="U1246" s="17">
        <v>0.40500000000000003</v>
      </c>
      <c r="V1246" s="17">
        <v>276.5</v>
      </c>
      <c r="W1246" s="17">
        <v>27.95</v>
      </c>
      <c r="X1246" s="17">
        <v>0.64900000000000002</v>
      </c>
      <c r="Y1246" s="17">
        <v>6.4928939999999997</v>
      </c>
      <c r="Z1246" s="7">
        <f t="shared" si="418"/>
        <v>27.454999999999998</v>
      </c>
      <c r="AA1246" s="7">
        <f t="shared" si="432"/>
        <v>300.60499999999996</v>
      </c>
      <c r="AB1246" s="2">
        <f t="shared" si="419"/>
        <v>528.52500000000009</v>
      </c>
      <c r="AC1246" s="42">
        <f t="shared" si="420"/>
        <v>3.7282397117658972</v>
      </c>
      <c r="AD1246" s="42">
        <f t="shared" si="421"/>
        <v>2.1541769054583355</v>
      </c>
      <c r="AE1246" s="42">
        <f t="shared" si="422"/>
        <v>0.84885639647770328</v>
      </c>
      <c r="AF1246" s="42">
        <f t="shared" si="423"/>
        <v>393.00862760354028</v>
      </c>
      <c r="AG1246" s="42">
        <f t="shared" si="424"/>
        <v>377.28828249939863</v>
      </c>
      <c r="AH1246" s="6">
        <f t="shared" si="425"/>
        <v>381.88799999999998</v>
      </c>
      <c r="AI1246" s="4">
        <v>27.728666982834699</v>
      </c>
      <c r="AJ1246" s="4">
        <f t="shared" si="433"/>
        <v>300.87866698283466</v>
      </c>
      <c r="AK1246" s="8">
        <f t="shared" si="426"/>
        <v>0.21149064686737909</v>
      </c>
      <c r="AL1246" s="8">
        <f t="shared" si="427"/>
        <v>446.15254637753759</v>
      </c>
      <c r="AM1246" s="8">
        <f t="shared" si="428"/>
        <v>1.6367880131525891</v>
      </c>
      <c r="AN1246" s="8">
        <f t="shared" si="429"/>
        <v>13.048341804707514</v>
      </c>
      <c r="AO1246" s="22">
        <f t="shared" si="430"/>
        <v>1.0272865150895908E-2</v>
      </c>
      <c r="AP1246" s="22">
        <f t="shared" si="431"/>
        <v>0.11359818985208488</v>
      </c>
      <c r="AQ1246" s="19">
        <f t="shared" si="434"/>
        <v>0.11359818985208488</v>
      </c>
      <c r="AX1246">
        <v>0.21407085600325437</v>
      </c>
      <c r="AY1246">
        <v>56.25</v>
      </c>
      <c r="AZ1246">
        <v>2.34375</v>
      </c>
      <c r="BA1246">
        <v>1.8984375000000002</v>
      </c>
      <c r="BB1246">
        <v>7.1293103448275854</v>
      </c>
      <c r="BC1246">
        <v>0.29705459770114939</v>
      </c>
      <c r="BD1246">
        <v>1.6013829022988508</v>
      </c>
      <c r="BE1246">
        <v>0.1601382902298851</v>
      </c>
      <c r="BF1246">
        <v>0</v>
      </c>
      <c r="BG1246">
        <v>27.454999999999998</v>
      </c>
      <c r="BH1246">
        <v>0.46504364697716921</v>
      </c>
      <c r="BI1246">
        <v>3.6616255763249503</v>
      </c>
      <c r="BJ1246">
        <v>2.1156872580005563</v>
      </c>
      <c r="BK1246">
        <v>0.45289553100131114</v>
      </c>
      <c r="BL1246">
        <v>1.2580431416703087E-3</v>
      </c>
      <c r="BP1246" s="50">
        <f t="shared" si="435"/>
        <v>0.46518291761065994</v>
      </c>
      <c r="BQ1246" s="50">
        <f t="shared" si="436"/>
        <v>6.4055316091954029E-2</v>
      </c>
      <c r="BR1246" s="50">
        <f t="shared" si="437"/>
        <v>0.45775340941076492</v>
      </c>
      <c r="BS1246" s="50">
        <f t="shared" si="438"/>
        <v>0.48690927452889526</v>
      </c>
      <c r="BT1246" s="50">
        <f t="shared" si="439"/>
        <v>1.2715372483632359E-3</v>
      </c>
      <c r="BU1246" s="50">
        <f t="shared" si="439"/>
        <v>1.3525257625802646E-3</v>
      </c>
    </row>
    <row r="1247" spans="1:73" x14ac:dyDescent="0.25">
      <c r="A1247" s="21">
        <v>43739.571527777778</v>
      </c>
      <c r="B1247" s="17">
        <v>338340</v>
      </c>
      <c r="C1247" s="17">
        <v>13.4</v>
      </c>
      <c r="D1247" s="17">
        <v>29.9</v>
      </c>
      <c r="E1247" s="17">
        <v>652.5</v>
      </c>
      <c r="F1247" s="17">
        <v>71.56</v>
      </c>
      <c r="G1247" s="17">
        <v>-104.1</v>
      </c>
      <c r="H1247" s="17">
        <v>-21.63</v>
      </c>
      <c r="I1247" s="17">
        <v>33.57</v>
      </c>
      <c r="J1247" s="17">
        <v>306.7</v>
      </c>
      <c r="K1247" s="17">
        <v>581</v>
      </c>
      <c r="L1247" s="17">
        <v>-82.5</v>
      </c>
      <c r="M1247" s="17">
        <v>0.11</v>
      </c>
      <c r="N1247" s="17">
        <v>548.4</v>
      </c>
      <c r="O1247" s="17">
        <v>49.93</v>
      </c>
      <c r="P1247" s="17">
        <v>498.5</v>
      </c>
      <c r="Q1247" s="17">
        <v>397.7</v>
      </c>
      <c r="R1247" s="17">
        <v>480.2</v>
      </c>
      <c r="S1247" s="17">
        <v>26.96</v>
      </c>
      <c r="T1247" s="17">
        <v>57.16</v>
      </c>
      <c r="U1247" s="17">
        <v>1.165</v>
      </c>
      <c r="V1247" s="17">
        <v>271</v>
      </c>
      <c r="W1247" s="17">
        <v>27.85</v>
      </c>
      <c r="X1247" s="17">
        <v>0.65</v>
      </c>
      <c r="Y1247" s="17">
        <v>6.49716</v>
      </c>
      <c r="Z1247" s="7">
        <f t="shared" si="418"/>
        <v>27.405000000000001</v>
      </c>
      <c r="AA1247" s="7">
        <f t="shared" si="432"/>
        <v>300.55499999999995</v>
      </c>
      <c r="AB1247" s="2">
        <f t="shared" si="419"/>
        <v>528.52500000000009</v>
      </c>
      <c r="AC1247" s="42">
        <f t="shared" si="420"/>
        <v>3.8712715667568292</v>
      </c>
      <c r="AD1247" s="42">
        <f t="shared" si="421"/>
        <v>2.2128188275582032</v>
      </c>
      <c r="AE1247" s="42">
        <f t="shared" si="422"/>
        <v>0.85214319210760769</v>
      </c>
      <c r="AF1247" s="42">
        <f t="shared" si="423"/>
        <v>394.26794255984271</v>
      </c>
      <c r="AG1247" s="42">
        <f t="shared" si="424"/>
        <v>378.497224857449</v>
      </c>
      <c r="AH1247" s="6">
        <f t="shared" si="425"/>
        <v>381.79199999999997</v>
      </c>
      <c r="AI1247" s="4">
        <v>28.3047367768357</v>
      </c>
      <c r="AJ1247" s="4">
        <f t="shared" si="433"/>
        <v>301.45473677683566</v>
      </c>
      <c r="AK1247" s="8">
        <f t="shared" si="426"/>
        <v>0.21138513192019689</v>
      </c>
      <c r="AL1247" s="8">
        <f t="shared" si="427"/>
        <v>449.71118228439542</v>
      </c>
      <c r="AM1247" s="8">
        <f t="shared" si="428"/>
        <v>2.7760538539444797</v>
      </c>
      <c r="AN1247" s="8">
        <f t="shared" si="429"/>
        <v>72.758517966333457</v>
      </c>
      <c r="AO1247" s="22">
        <f t="shared" si="430"/>
        <v>8.8302217629136499E-3</v>
      </c>
      <c r="AP1247" s="22">
        <f t="shared" si="431"/>
        <v>9.7645320319618437E-2</v>
      </c>
      <c r="AQ1247" s="19">
        <f t="shared" si="434"/>
        <v>9.7645320319618437E-2</v>
      </c>
      <c r="AX1247">
        <v>0.21352650396465503</v>
      </c>
      <c r="AY1247">
        <v>56.25</v>
      </c>
      <c r="AZ1247">
        <v>2.34375</v>
      </c>
      <c r="BA1247">
        <v>1.8984375000000002</v>
      </c>
      <c r="BB1247">
        <v>7.112068965517242</v>
      </c>
      <c r="BC1247">
        <v>0.29633620689655177</v>
      </c>
      <c r="BD1247">
        <v>1.6021012931034484</v>
      </c>
      <c r="BE1247">
        <v>0.16021012931034484</v>
      </c>
      <c r="BF1247">
        <v>0</v>
      </c>
      <c r="BG1247">
        <v>27.405000000000001</v>
      </c>
      <c r="BH1247">
        <v>1.3377181450084004</v>
      </c>
      <c r="BI1247">
        <v>3.6509352011144554</v>
      </c>
      <c r="BJ1247">
        <v>2.0868745609570225</v>
      </c>
      <c r="BK1247">
        <v>0.46028442013259357</v>
      </c>
      <c r="BL1247">
        <v>1.2785678337016487E-3</v>
      </c>
      <c r="BP1247" s="50">
        <f t="shared" si="435"/>
        <v>1.3381187630035034</v>
      </c>
      <c r="BQ1247" s="50">
        <f t="shared" si="436"/>
        <v>6.4084051724137933E-2</v>
      </c>
      <c r="BR1247" s="50">
        <f t="shared" si="437"/>
        <v>0.47385641102781173</v>
      </c>
      <c r="BS1247" s="50">
        <f t="shared" si="438"/>
        <v>0.50166091269338797</v>
      </c>
      <c r="BT1247" s="50">
        <f t="shared" si="439"/>
        <v>1.3162678084105881E-3</v>
      </c>
      <c r="BU1247" s="50">
        <f t="shared" si="439"/>
        <v>1.393502535259411E-3</v>
      </c>
    </row>
    <row r="1248" spans="1:73" x14ac:dyDescent="0.25">
      <c r="A1248" s="21">
        <v>43739.571527777778</v>
      </c>
      <c r="B1248" s="17">
        <v>338341</v>
      </c>
      <c r="C1248" s="17">
        <v>13.41</v>
      </c>
      <c r="D1248" s="17">
        <v>29.9</v>
      </c>
      <c r="E1248" s="17">
        <v>652.9</v>
      </c>
      <c r="F1248" s="17">
        <v>71.709999999999994</v>
      </c>
      <c r="G1248" s="17">
        <v>-104.3</v>
      </c>
      <c r="H1248" s="17">
        <v>-23</v>
      </c>
      <c r="I1248" s="17">
        <v>33.57</v>
      </c>
      <c r="J1248" s="17">
        <v>306.7</v>
      </c>
      <c r="K1248" s="17">
        <v>581.20000000000005</v>
      </c>
      <c r="L1248" s="17">
        <v>-81.3</v>
      </c>
      <c r="M1248" s="17">
        <v>0.11</v>
      </c>
      <c r="N1248" s="17">
        <v>548.6</v>
      </c>
      <c r="O1248" s="17">
        <v>48.71</v>
      </c>
      <c r="P1248" s="17">
        <v>499.9</v>
      </c>
      <c r="Q1248" s="17">
        <v>397.5</v>
      </c>
      <c r="R1248" s="17">
        <v>478.8</v>
      </c>
      <c r="S1248" s="17">
        <v>26.94</v>
      </c>
      <c r="T1248" s="17">
        <v>56.34</v>
      </c>
      <c r="U1248" s="17">
        <v>0.89500000000000002</v>
      </c>
      <c r="V1248" s="17">
        <v>335.5</v>
      </c>
      <c r="W1248" s="17">
        <v>27.7</v>
      </c>
      <c r="X1248" s="17">
        <v>0.65</v>
      </c>
      <c r="Y1248" s="17">
        <v>6.5023280000000003</v>
      </c>
      <c r="Z1248" s="7">
        <f t="shared" si="418"/>
        <v>27.32</v>
      </c>
      <c r="AA1248" s="7">
        <f t="shared" si="432"/>
        <v>300.46999999999997</v>
      </c>
      <c r="AB1248" s="2">
        <f t="shared" si="419"/>
        <v>528.84900000000005</v>
      </c>
      <c r="AC1248" s="42">
        <f t="shared" si="420"/>
        <v>3.827577758722978</v>
      </c>
      <c r="AD1248" s="42">
        <f t="shared" si="421"/>
        <v>2.1564573092645261</v>
      </c>
      <c r="AE1248" s="42">
        <f t="shared" si="422"/>
        <v>0.84903937371496141</v>
      </c>
      <c r="AF1248" s="42">
        <f t="shared" si="423"/>
        <v>392.38767508686533</v>
      </c>
      <c r="AG1248" s="42">
        <f t="shared" si="424"/>
        <v>376.6921680833907</v>
      </c>
      <c r="AH1248" s="6">
        <f t="shared" si="425"/>
        <v>381.59999999999997</v>
      </c>
      <c r="AI1248" s="4">
        <v>28.1210946024256</v>
      </c>
      <c r="AJ1248" s="4">
        <f t="shared" si="433"/>
        <v>301.27109460242559</v>
      </c>
      <c r="AK1248" s="8">
        <f t="shared" si="426"/>
        <v>0.21120583706333865</v>
      </c>
      <c r="AL1248" s="8">
        <f t="shared" si="427"/>
        <v>448.59734336714411</v>
      </c>
      <c r="AM1248" s="8">
        <f t="shared" si="428"/>
        <v>2.4331923475138582</v>
      </c>
      <c r="AN1248" s="8">
        <f t="shared" si="429"/>
        <v>56.780698674757041</v>
      </c>
      <c r="AO1248" s="22">
        <f t="shared" si="430"/>
        <v>9.2223573318628137E-3</v>
      </c>
      <c r="AP1248" s="22">
        <f t="shared" si="431"/>
        <v>0.10198158777323703</v>
      </c>
      <c r="AQ1248" s="19">
        <f t="shared" si="434"/>
        <v>0.10198158777323703</v>
      </c>
      <c r="AX1248">
        <v>0.21260377607801775</v>
      </c>
      <c r="AY1248">
        <v>56.28448275862069</v>
      </c>
      <c r="AZ1248">
        <v>2.3451867816091956</v>
      </c>
      <c r="BA1248">
        <v>1.8996012931034485</v>
      </c>
      <c r="BB1248">
        <v>7.0086206896551735</v>
      </c>
      <c r="BC1248">
        <v>0.29202586206896558</v>
      </c>
      <c r="BD1248">
        <v>1.607575431034483</v>
      </c>
      <c r="BE1248">
        <v>0.16075754310344831</v>
      </c>
      <c r="BF1248">
        <v>0</v>
      </c>
      <c r="BG1248">
        <v>27.32</v>
      </c>
      <c r="BH1248">
        <v>1.0276890470236208</v>
      </c>
      <c r="BI1248">
        <v>3.6328239322991576</v>
      </c>
      <c r="BJ1248">
        <v>2.0467330034573457</v>
      </c>
      <c r="BK1248">
        <v>0.45947191317952146</v>
      </c>
      <c r="BL1248">
        <v>1.2763108699431153E-3</v>
      </c>
      <c r="BP1248" s="50">
        <f t="shared" si="435"/>
        <v>1.0279968179297301</v>
      </c>
      <c r="BQ1248" s="50">
        <f t="shared" si="436"/>
        <v>6.4303017241379323E-2</v>
      </c>
      <c r="BR1248" s="50">
        <f t="shared" si="437"/>
        <v>0.47008684278203877</v>
      </c>
      <c r="BS1248" s="50">
        <f t="shared" si="438"/>
        <v>0.49841710857494992</v>
      </c>
      <c r="BT1248" s="50">
        <f t="shared" si="439"/>
        <v>1.3057967855056635E-3</v>
      </c>
      <c r="BU1248" s="50">
        <f t="shared" si="439"/>
        <v>1.3844919682637496E-3</v>
      </c>
    </row>
    <row r="1249" spans="1:73" x14ac:dyDescent="0.25">
      <c r="A1249" s="21">
        <v>43739.571527777778</v>
      </c>
      <c r="B1249" s="17">
        <v>338342</v>
      </c>
      <c r="C1249" s="17">
        <v>13.4</v>
      </c>
      <c r="D1249" s="17">
        <v>29.9</v>
      </c>
      <c r="E1249" s="17">
        <v>653.4</v>
      </c>
      <c r="F1249" s="17">
        <v>72.11</v>
      </c>
      <c r="G1249" s="17">
        <v>-103.5</v>
      </c>
      <c r="H1249" s="17">
        <v>-21.45</v>
      </c>
      <c r="I1249" s="17">
        <v>33.549999999999997</v>
      </c>
      <c r="J1249" s="17">
        <v>306.7</v>
      </c>
      <c r="K1249" s="17">
        <v>581.29999999999995</v>
      </c>
      <c r="L1249" s="17">
        <v>-82.1</v>
      </c>
      <c r="M1249" s="17">
        <v>0.11</v>
      </c>
      <c r="N1249" s="17">
        <v>549.79999999999995</v>
      </c>
      <c r="O1249" s="17">
        <v>50.67</v>
      </c>
      <c r="P1249" s="17">
        <v>499.2</v>
      </c>
      <c r="Q1249" s="17">
        <v>398.2</v>
      </c>
      <c r="R1249" s="17">
        <v>480.3</v>
      </c>
      <c r="S1249" s="17">
        <v>26.91</v>
      </c>
      <c r="T1249" s="17">
        <v>56.94</v>
      </c>
      <c r="U1249" s="17">
        <v>2.19</v>
      </c>
      <c r="V1249" s="17">
        <v>334.5</v>
      </c>
      <c r="W1249" s="17">
        <v>27.15</v>
      </c>
      <c r="X1249" s="17">
        <v>0.65100000000000002</v>
      </c>
      <c r="Y1249" s="17">
        <v>6.5107100000000004</v>
      </c>
      <c r="Z1249" s="7">
        <f t="shared" si="418"/>
        <v>27.03</v>
      </c>
      <c r="AA1249" s="7">
        <f t="shared" si="432"/>
        <v>300.17999999999995</v>
      </c>
      <c r="AB1249" s="2">
        <f t="shared" si="419"/>
        <v>529.25400000000002</v>
      </c>
      <c r="AC1249" s="42">
        <f t="shared" si="420"/>
        <v>3.6845245205052599</v>
      </c>
      <c r="AD1249" s="42">
        <f t="shared" si="421"/>
        <v>2.0979682619756947</v>
      </c>
      <c r="AE1249" s="42">
        <f t="shared" si="422"/>
        <v>0.84582418875785459</v>
      </c>
      <c r="AF1249" s="42">
        <f t="shared" si="423"/>
        <v>389.39482260412916</v>
      </c>
      <c r="AG1249" s="42">
        <f t="shared" si="424"/>
        <v>373.81902969996401</v>
      </c>
      <c r="AH1249" s="6">
        <f t="shared" si="425"/>
        <v>382.27199999999999</v>
      </c>
      <c r="AI1249" s="4">
        <v>27.505251734039799</v>
      </c>
      <c r="AJ1249" s="4">
        <f t="shared" si="433"/>
        <v>300.65525173403978</v>
      </c>
      <c r="AK1249" s="8">
        <f t="shared" si="426"/>
        <v>0.21059488825302763</v>
      </c>
      <c r="AL1249" s="8">
        <f t="shared" si="427"/>
        <v>444.87380391826565</v>
      </c>
      <c r="AM1249" s="8">
        <f t="shared" si="428"/>
        <v>3.8061594816822897</v>
      </c>
      <c r="AN1249" s="8">
        <f t="shared" si="429"/>
        <v>52.692787823529017</v>
      </c>
      <c r="AO1249" s="22">
        <f t="shared" si="430"/>
        <v>9.4247230240548582E-3</v>
      </c>
      <c r="AP1249" s="22">
        <f t="shared" si="431"/>
        <v>0.10421936428285816</v>
      </c>
      <c r="AQ1249" s="19">
        <f t="shared" si="434"/>
        <v>0.10421936428285816</v>
      </c>
      <c r="AX1249">
        <v>0.20948083402456591</v>
      </c>
      <c r="AY1249">
        <v>56.327586206896548</v>
      </c>
      <c r="AZ1249">
        <v>2.3469827586206895</v>
      </c>
      <c r="BA1249">
        <v>1.9010560344827587</v>
      </c>
      <c r="BB1249">
        <v>7.0775862068965543</v>
      </c>
      <c r="BC1249">
        <v>0.29489942528735641</v>
      </c>
      <c r="BD1249">
        <v>1.6061566091954023</v>
      </c>
      <c r="BE1249">
        <v>0.16061566091954024</v>
      </c>
      <c r="BF1249">
        <v>0</v>
      </c>
      <c r="BG1249">
        <v>27.03</v>
      </c>
      <c r="BH1249">
        <v>2.5146804614320999</v>
      </c>
      <c r="BI1249">
        <v>3.5716200490872176</v>
      </c>
      <c r="BJ1249">
        <v>2.0336804559502615</v>
      </c>
      <c r="BK1249">
        <v>0.46665734299973005</v>
      </c>
      <c r="BL1249">
        <v>1.2962703972214725E-3</v>
      </c>
      <c r="BP1249" s="50">
        <f t="shared" si="435"/>
        <v>2.5154335544872723</v>
      </c>
      <c r="BQ1249" s="50">
        <f t="shared" si="436"/>
        <v>6.4246264367816094E-2</v>
      </c>
      <c r="BR1249" s="50">
        <f t="shared" si="437"/>
        <v>0.49131880119499843</v>
      </c>
      <c r="BS1249" s="50">
        <f t="shared" si="438"/>
        <v>0.51739272820708615</v>
      </c>
      <c r="BT1249" s="50">
        <f t="shared" si="439"/>
        <v>1.3647744477638844E-3</v>
      </c>
      <c r="BU1249" s="50">
        <f t="shared" si="439"/>
        <v>1.4372020227974615E-3</v>
      </c>
    </row>
    <row r="1250" spans="1:73" x14ac:dyDescent="0.25">
      <c r="A1250" s="21">
        <v>43739.571527777778</v>
      </c>
      <c r="B1250" s="17">
        <v>338343</v>
      </c>
      <c r="C1250" s="17">
        <v>13.4</v>
      </c>
      <c r="D1250" s="17">
        <v>29.9</v>
      </c>
      <c r="E1250" s="17">
        <v>653.4</v>
      </c>
      <c r="F1250" s="17">
        <v>72.34</v>
      </c>
      <c r="G1250" s="17">
        <v>-103.4</v>
      </c>
      <c r="H1250" s="17">
        <v>-21.13</v>
      </c>
      <c r="I1250" s="17">
        <v>33.520000000000003</v>
      </c>
      <c r="J1250" s="17">
        <v>306.7</v>
      </c>
      <c r="K1250" s="17">
        <v>581.1</v>
      </c>
      <c r="L1250" s="17">
        <v>-82.3</v>
      </c>
      <c r="M1250" s="17">
        <v>0.111</v>
      </c>
      <c r="N1250" s="17">
        <v>550</v>
      </c>
      <c r="O1250" s="17">
        <v>51.21</v>
      </c>
      <c r="P1250" s="17">
        <v>498.8</v>
      </c>
      <c r="Q1250" s="17">
        <v>398.1</v>
      </c>
      <c r="R1250" s="17">
        <v>480.4</v>
      </c>
      <c r="S1250" s="17">
        <v>26.89</v>
      </c>
      <c r="T1250" s="17">
        <v>55.39</v>
      </c>
      <c r="U1250" s="17">
        <v>2.16</v>
      </c>
      <c r="V1250" s="17">
        <v>349.5</v>
      </c>
      <c r="W1250" s="17">
        <v>26.6</v>
      </c>
      <c r="X1250" s="17">
        <v>0.65100000000000002</v>
      </c>
      <c r="Y1250" s="17">
        <v>6.514062</v>
      </c>
      <c r="Z1250" s="7">
        <f t="shared" si="418"/>
        <v>26.745000000000001</v>
      </c>
      <c r="AA1250" s="7">
        <f t="shared" si="432"/>
        <v>299.89499999999998</v>
      </c>
      <c r="AB1250" s="2">
        <f t="shared" si="419"/>
        <v>529.25400000000002</v>
      </c>
      <c r="AC1250" s="42">
        <f t="shared" si="420"/>
        <v>3.5582203389198392</v>
      </c>
      <c r="AD1250" s="42">
        <f t="shared" si="421"/>
        <v>1.9708982457276989</v>
      </c>
      <c r="AE1250" s="42">
        <f t="shared" si="422"/>
        <v>0.83841459288740383</v>
      </c>
      <c r="AF1250" s="42">
        <f t="shared" si="423"/>
        <v>384.51987088938296</v>
      </c>
      <c r="AG1250" s="42">
        <f t="shared" si="424"/>
        <v>369.13907605380763</v>
      </c>
      <c r="AH1250" s="6">
        <f t="shared" si="425"/>
        <v>382.17599999999999</v>
      </c>
      <c r="AI1250" s="4">
        <v>26.9406510505782</v>
      </c>
      <c r="AJ1250" s="4">
        <f t="shared" si="433"/>
        <v>300.09065105057817</v>
      </c>
      <c r="AK1250" s="8">
        <f t="shared" si="426"/>
        <v>0.20999562204464295</v>
      </c>
      <c r="AL1250" s="8">
        <f t="shared" si="427"/>
        <v>441.4790963256591</v>
      </c>
      <c r="AM1250" s="8">
        <f t="shared" si="428"/>
        <v>3.7800000000000002</v>
      </c>
      <c r="AN1250" s="8">
        <f t="shared" si="429"/>
        <v>21.543411090635541</v>
      </c>
      <c r="AO1250" s="22">
        <f t="shared" si="430"/>
        <v>1.0209011645113607E-2</v>
      </c>
      <c r="AP1250" s="22">
        <f t="shared" si="431"/>
        <v>0.11289209252032477</v>
      </c>
      <c r="AQ1250" s="19">
        <f t="shared" si="434"/>
        <v>0.11289209252032477</v>
      </c>
      <c r="AX1250">
        <v>0.20644941004059686</v>
      </c>
      <c r="AY1250">
        <v>56.327586206896548</v>
      </c>
      <c r="AZ1250">
        <v>2.3469827586206895</v>
      </c>
      <c r="BA1250">
        <v>1.9010560344827587</v>
      </c>
      <c r="BB1250">
        <v>7.0948275862068932</v>
      </c>
      <c r="BC1250">
        <v>0.29561781609195387</v>
      </c>
      <c r="BD1250">
        <v>1.6054382183908049</v>
      </c>
      <c r="BE1250">
        <v>0.1605438218390805</v>
      </c>
      <c r="BF1250">
        <v>0</v>
      </c>
      <c r="BG1250">
        <v>26.745000000000001</v>
      </c>
      <c r="BH1250">
        <v>2.4802327838782356</v>
      </c>
      <c r="BI1250">
        <v>3.5123483987877155</v>
      </c>
      <c r="BJ1250">
        <v>1.9454897780885156</v>
      </c>
      <c r="BK1250">
        <v>0.46701808835862951</v>
      </c>
      <c r="BL1250">
        <v>1.2972724676628597E-3</v>
      </c>
      <c r="BP1250" s="50">
        <f t="shared" si="435"/>
        <v>2.4809755605901866</v>
      </c>
      <c r="BQ1250" s="50">
        <f t="shared" si="436"/>
        <v>6.4217528735632204E-2</v>
      </c>
      <c r="BR1250" s="50">
        <f t="shared" si="437"/>
        <v>0.49164013817118402</v>
      </c>
      <c r="BS1250" s="50">
        <f t="shared" si="438"/>
        <v>0.51761969237832584</v>
      </c>
      <c r="BT1250" s="50">
        <f t="shared" si="439"/>
        <v>1.365667050475511E-3</v>
      </c>
      <c r="BU1250" s="50">
        <f t="shared" si="439"/>
        <v>1.4378324788286831E-3</v>
      </c>
    </row>
    <row r="1251" spans="1:73" x14ac:dyDescent="0.25">
      <c r="A1251" s="21">
        <v>43739.571527777778</v>
      </c>
      <c r="B1251" s="17">
        <v>338344</v>
      </c>
      <c r="C1251" s="17">
        <v>13.4</v>
      </c>
      <c r="D1251" s="17">
        <v>29.91</v>
      </c>
      <c r="E1251" s="17">
        <v>652.70000000000005</v>
      </c>
      <c r="F1251" s="17">
        <v>72.12</v>
      </c>
      <c r="G1251" s="17">
        <v>-102.5</v>
      </c>
      <c r="H1251" s="17">
        <v>-21.39</v>
      </c>
      <c r="I1251" s="17">
        <v>33.479999999999997</v>
      </c>
      <c r="J1251" s="17">
        <v>306.60000000000002</v>
      </c>
      <c r="K1251" s="17">
        <v>580.6</v>
      </c>
      <c r="L1251" s="17">
        <v>-81.099999999999994</v>
      </c>
      <c r="M1251" s="17">
        <v>0.11</v>
      </c>
      <c r="N1251" s="17">
        <v>550.20000000000005</v>
      </c>
      <c r="O1251" s="17">
        <v>50.74</v>
      </c>
      <c r="P1251" s="17">
        <v>499.5</v>
      </c>
      <c r="Q1251" s="17">
        <v>398.7</v>
      </c>
      <c r="R1251" s="17">
        <v>479.8</v>
      </c>
      <c r="S1251" s="17">
        <v>26.86</v>
      </c>
      <c r="T1251" s="17">
        <v>55.95</v>
      </c>
      <c r="U1251" s="17">
        <v>1.605</v>
      </c>
      <c r="V1251" s="17">
        <v>329</v>
      </c>
      <c r="W1251" s="17">
        <v>26.95</v>
      </c>
      <c r="X1251" s="17">
        <v>0.65100000000000002</v>
      </c>
      <c r="Y1251" s="17">
        <v>6.5085259999999998</v>
      </c>
      <c r="Z1251" s="7">
        <f t="shared" si="418"/>
        <v>26.905000000000001</v>
      </c>
      <c r="AA1251" s="7">
        <f t="shared" si="432"/>
        <v>300.05499999999995</v>
      </c>
      <c r="AB1251" s="2">
        <f t="shared" si="419"/>
        <v>528.68700000000013</v>
      </c>
      <c r="AC1251" s="42">
        <f t="shared" si="420"/>
        <v>3.4867497312022424</v>
      </c>
      <c r="AD1251" s="42">
        <f t="shared" si="421"/>
        <v>1.9508364746076545</v>
      </c>
      <c r="AE1251" s="42">
        <f t="shared" si="422"/>
        <v>0.8371249899833223</v>
      </c>
      <c r="AF1251" s="42">
        <f t="shared" si="423"/>
        <v>384.74841371554953</v>
      </c>
      <c r="AG1251" s="42">
        <f t="shared" si="424"/>
        <v>369.35847716692751</v>
      </c>
      <c r="AH1251" s="6">
        <f t="shared" si="425"/>
        <v>382.75199999999995</v>
      </c>
      <c r="AI1251" s="4">
        <v>26.6435279119558</v>
      </c>
      <c r="AJ1251" s="4">
        <f t="shared" si="433"/>
        <v>299.79352791195578</v>
      </c>
      <c r="AK1251" s="8">
        <f t="shared" si="426"/>
        <v>0.21033191203229423</v>
      </c>
      <c r="AL1251" s="8">
        <f t="shared" si="427"/>
        <v>439.62058373296992</v>
      </c>
      <c r="AM1251" s="8">
        <f t="shared" si="428"/>
        <v>3.2583853363284097</v>
      </c>
      <c r="AN1251" s="8">
        <f t="shared" si="429"/>
        <v>-24.818084695007254</v>
      </c>
      <c r="AO1251" s="22">
        <f t="shared" si="430"/>
        <v>1.1307054198617016E-2</v>
      </c>
      <c r="AP1251" s="22">
        <f t="shared" si="431"/>
        <v>0.12503433761225707</v>
      </c>
      <c r="AQ1251" s="19">
        <f t="shared" si="434"/>
        <v>0.12503433761225707</v>
      </c>
      <c r="AX1251">
        <v>0.20814668575888423</v>
      </c>
      <c r="AY1251">
        <v>56.267241379310349</v>
      </c>
      <c r="AZ1251">
        <v>2.344468390804598</v>
      </c>
      <c r="BA1251">
        <v>1.8990193965517246</v>
      </c>
      <c r="BB1251">
        <v>6.9913793103448301</v>
      </c>
      <c r="BC1251">
        <v>0.2913074712643679</v>
      </c>
      <c r="BD1251">
        <v>1.6077119252873566</v>
      </c>
      <c r="BE1251">
        <v>0.16077119252873567</v>
      </c>
      <c r="BF1251">
        <v>0</v>
      </c>
      <c r="BG1251">
        <v>26.905000000000001</v>
      </c>
      <c r="BH1251">
        <v>1.8429507491317445</v>
      </c>
      <c r="BI1251">
        <v>3.5455173146125452</v>
      </c>
      <c r="BJ1251">
        <v>1.9837169375257191</v>
      </c>
      <c r="BK1251">
        <v>0.46331224888221195</v>
      </c>
      <c r="BL1251">
        <v>1.2869784691172555E-3</v>
      </c>
      <c r="BP1251" s="50">
        <f t="shared" si="435"/>
        <v>1.8435026734940967</v>
      </c>
      <c r="BQ1251" s="50">
        <f t="shared" si="436"/>
        <v>6.4308477011494267E-2</v>
      </c>
      <c r="BR1251" s="50">
        <f t="shared" si="437"/>
        <v>0.48196772108570951</v>
      </c>
      <c r="BS1251" s="50">
        <f t="shared" si="438"/>
        <v>0.50892776489526592</v>
      </c>
      <c r="BT1251" s="50">
        <f t="shared" si="439"/>
        <v>1.3387992252380818E-3</v>
      </c>
      <c r="BU1251" s="50">
        <f t="shared" si="439"/>
        <v>1.4136882358201832E-3</v>
      </c>
    </row>
    <row r="1252" spans="1:73" x14ac:dyDescent="0.25">
      <c r="A1252" s="21">
        <v>43739.572222222225</v>
      </c>
      <c r="B1252" s="17">
        <v>338345</v>
      </c>
      <c r="C1252" s="17">
        <v>13.4</v>
      </c>
      <c r="D1252" s="17">
        <v>29.91</v>
      </c>
      <c r="E1252" s="17">
        <v>651.9</v>
      </c>
      <c r="F1252" s="17">
        <v>71.510000000000005</v>
      </c>
      <c r="G1252" s="17">
        <v>-102.8</v>
      </c>
      <c r="H1252" s="17">
        <v>-22.77</v>
      </c>
      <c r="I1252" s="17">
        <v>33.42</v>
      </c>
      <c r="J1252" s="17">
        <v>306.60000000000002</v>
      </c>
      <c r="K1252" s="17">
        <v>580.4</v>
      </c>
      <c r="L1252" s="17">
        <v>-80</v>
      </c>
      <c r="M1252" s="17">
        <v>0.11</v>
      </c>
      <c r="N1252" s="17">
        <v>549.1</v>
      </c>
      <c r="O1252" s="17">
        <v>48.74</v>
      </c>
      <c r="P1252" s="17">
        <v>500.4</v>
      </c>
      <c r="Q1252" s="17">
        <v>398.1</v>
      </c>
      <c r="R1252" s="17">
        <v>478.1</v>
      </c>
      <c r="S1252" s="17">
        <v>26.82</v>
      </c>
      <c r="T1252" s="17">
        <v>56.51</v>
      </c>
      <c r="U1252" s="17">
        <v>0.92</v>
      </c>
      <c r="V1252" s="17">
        <v>325</v>
      </c>
      <c r="W1252" s="17">
        <v>27.3</v>
      </c>
      <c r="X1252" s="17">
        <v>0.65</v>
      </c>
      <c r="Y1252" s="17">
        <v>6.4981460000000002</v>
      </c>
      <c r="Z1252" s="7">
        <f t="shared" si="418"/>
        <v>27.060000000000002</v>
      </c>
      <c r="AA1252" s="7">
        <f t="shared" si="432"/>
        <v>300.20999999999998</v>
      </c>
      <c r="AB1252" s="2">
        <f t="shared" si="419"/>
        <v>528.03899999999999</v>
      </c>
      <c r="AC1252" s="42">
        <f t="shared" si="420"/>
        <v>3.5718331217049655</v>
      </c>
      <c r="AD1252" s="42">
        <f t="shared" si="421"/>
        <v>2.018442897075476</v>
      </c>
      <c r="AE1252" s="42">
        <f t="shared" si="422"/>
        <v>0.84115107571090542</v>
      </c>
      <c r="AF1252" s="42">
        <f t="shared" si="423"/>
        <v>387.39827411201816</v>
      </c>
      <c r="AG1252" s="42">
        <f t="shared" si="424"/>
        <v>371.90234314753741</v>
      </c>
      <c r="AH1252" s="6">
        <f t="shared" si="425"/>
        <v>382.17599999999999</v>
      </c>
      <c r="AI1252" s="4">
        <v>27.0295574399739</v>
      </c>
      <c r="AJ1252" s="4">
        <f t="shared" si="433"/>
        <v>300.17955743997391</v>
      </c>
      <c r="AK1252" s="8">
        <f t="shared" si="426"/>
        <v>0.21065803514563658</v>
      </c>
      <c r="AL1252" s="8">
        <f t="shared" si="427"/>
        <v>441.94820479606597</v>
      </c>
      <c r="AM1252" s="8">
        <f t="shared" si="428"/>
        <v>2.4669414261388538</v>
      </c>
      <c r="AN1252" s="8">
        <f t="shared" si="429"/>
        <v>-2.1876633625531832</v>
      </c>
      <c r="AO1252" s="22">
        <f t="shared" si="430"/>
        <v>1.0710960734235097E-2</v>
      </c>
      <c r="AP1252" s="22">
        <f t="shared" si="431"/>
        <v>0.11844268693430197</v>
      </c>
      <c r="AQ1252" s="19">
        <f t="shared" si="434"/>
        <v>0.11844268693430197</v>
      </c>
      <c r="AX1252">
        <v>0.2098020974108443</v>
      </c>
      <c r="AY1252">
        <v>56.198275862068968</v>
      </c>
      <c r="AZ1252">
        <v>2.3415948275862069</v>
      </c>
      <c r="BA1252">
        <v>1.8966918103448276</v>
      </c>
      <c r="BB1252">
        <v>6.8965517241379315</v>
      </c>
      <c r="BC1252">
        <v>0.2873563218390805</v>
      </c>
      <c r="BD1252">
        <v>1.6093354885057471</v>
      </c>
      <c r="BE1252">
        <v>0.16093354885057473</v>
      </c>
      <c r="BF1252">
        <v>0</v>
      </c>
      <c r="BG1252">
        <v>27.060000000000002</v>
      </c>
      <c r="BH1252">
        <v>1.0563954449851745</v>
      </c>
      <c r="BI1252">
        <v>3.5779095544592194</v>
      </c>
      <c r="BJ1252">
        <v>2.0218766892249049</v>
      </c>
      <c r="BK1252">
        <v>0.45812440108216446</v>
      </c>
      <c r="BL1252">
        <v>1.2725677807837901E-3</v>
      </c>
      <c r="BP1252" s="50">
        <f t="shared" si="435"/>
        <v>1.0567118128439683</v>
      </c>
      <c r="BQ1252" s="50">
        <f t="shared" si="436"/>
        <v>6.437341954022989E-2</v>
      </c>
      <c r="BR1252" s="50">
        <f t="shared" si="437"/>
        <v>0.46909067992616643</v>
      </c>
      <c r="BS1252" s="50">
        <f t="shared" si="438"/>
        <v>0.49730217213225608</v>
      </c>
      <c r="BT1252" s="50">
        <f t="shared" si="439"/>
        <v>1.3030296664615735E-3</v>
      </c>
      <c r="BU1252" s="50">
        <f t="shared" si="439"/>
        <v>1.3813949225896002E-3</v>
      </c>
    </row>
    <row r="1253" spans="1:73" x14ac:dyDescent="0.25">
      <c r="A1253" s="21">
        <v>43739.572222222225</v>
      </c>
      <c r="B1253" s="17">
        <v>338346</v>
      </c>
      <c r="C1253" s="17">
        <v>13.4</v>
      </c>
      <c r="D1253" s="17">
        <v>29.91</v>
      </c>
      <c r="E1253" s="17">
        <v>650.9</v>
      </c>
      <c r="F1253" s="17">
        <v>70.88</v>
      </c>
      <c r="G1253" s="17">
        <v>-103.5</v>
      </c>
      <c r="H1253" s="17">
        <v>-23.45</v>
      </c>
      <c r="I1253" s="17">
        <v>33.380000000000003</v>
      </c>
      <c r="J1253" s="17">
        <v>306.5</v>
      </c>
      <c r="K1253" s="17">
        <v>580</v>
      </c>
      <c r="L1253" s="17">
        <v>-80.099999999999994</v>
      </c>
      <c r="M1253" s="17">
        <v>0.109</v>
      </c>
      <c r="N1253" s="17">
        <v>547.4</v>
      </c>
      <c r="O1253" s="17">
        <v>47.43</v>
      </c>
      <c r="P1253" s="17">
        <v>500</v>
      </c>
      <c r="Q1253" s="17">
        <v>397.1</v>
      </c>
      <c r="R1253" s="17">
        <v>477.2</v>
      </c>
      <c r="S1253" s="17">
        <v>26.76</v>
      </c>
      <c r="T1253" s="17">
        <v>56.81</v>
      </c>
      <c r="U1253" s="17">
        <v>1.36</v>
      </c>
      <c r="V1253" s="17">
        <v>355</v>
      </c>
      <c r="W1253" s="17">
        <v>27.3</v>
      </c>
      <c r="X1253" s="17">
        <v>0.64900000000000002</v>
      </c>
      <c r="Y1253" s="17">
        <v>6.4933699999999996</v>
      </c>
      <c r="Z1253" s="7">
        <f t="shared" si="418"/>
        <v>27.03</v>
      </c>
      <c r="AA1253" s="7">
        <f t="shared" si="432"/>
        <v>300.17999999999995</v>
      </c>
      <c r="AB1253" s="2">
        <f t="shared" si="419"/>
        <v>527.22900000000004</v>
      </c>
      <c r="AC1253" s="42">
        <f t="shared" si="420"/>
        <v>3.4939188421195961</v>
      </c>
      <c r="AD1253" s="42">
        <f t="shared" si="421"/>
        <v>1.9848952942081426</v>
      </c>
      <c r="AE1253" s="42">
        <f t="shared" si="422"/>
        <v>0.83914948677034251</v>
      </c>
      <c r="AF1253" s="42">
        <f t="shared" si="423"/>
        <v>386.32196842129991</v>
      </c>
      <c r="AG1253" s="42">
        <f t="shared" si="424"/>
        <v>370.86908968444789</v>
      </c>
      <c r="AH1253" s="6">
        <f t="shared" si="425"/>
        <v>381.21600000000001</v>
      </c>
      <c r="AI1253" s="4">
        <v>26.6869608931671</v>
      </c>
      <c r="AJ1253" s="4">
        <f t="shared" si="433"/>
        <v>299.83696089316709</v>
      </c>
      <c r="AK1253" s="8">
        <f t="shared" si="426"/>
        <v>0.21059488825302763</v>
      </c>
      <c r="AL1253" s="8">
        <f t="shared" si="427"/>
        <v>439.85389311783098</v>
      </c>
      <c r="AM1253" s="8">
        <f t="shared" si="428"/>
        <v>2.9993999399879971</v>
      </c>
      <c r="AN1253" s="8">
        <f t="shared" si="429"/>
        <v>-29.972191308930874</v>
      </c>
      <c r="AO1253" s="22">
        <f t="shared" si="430"/>
        <v>1.1350922099298002E-2</v>
      </c>
      <c r="AP1253" s="22">
        <f t="shared" si="431"/>
        <v>0.12551943247496306</v>
      </c>
      <c r="AQ1253" s="19">
        <f t="shared" si="434"/>
        <v>0.12551943247496306</v>
      </c>
      <c r="AX1253">
        <v>0.20948083402456591</v>
      </c>
      <c r="AY1253">
        <v>56.112068965517238</v>
      </c>
      <c r="AZ1253">
        <v>2.3380028735632181</v>
      </c>
      <c r="BA1253">
        <v>1.8937823275862069</v>
      </c>
      <c r="BB1253">
        <v>6.9051724137931005</v>
      </c>
      <c r="BC1253">
        <v>0.28771551724137917</v>
      </c>
      <c r="BD1253">
        <v>1.6060668103448277</v>
      </c>
      <c r="BE1253">
        <v>0.16060668103448278</v>
      </c>
      <c r="BF1253">
        <v>0</v>
      </c>
      <c r="BG1253">
        <v>27.03</v>
      </c>
      <c r="BH1253">
        <v>1.5616280491085188</v>
      </c>
      <c r="BI1253">
        <v>3.5716200490872176</v>
      </c>
      <c r="BJ1253">
        <v>2.0290373498864485</v>
      </c>
      <c r="BK1253">
        <v>0.46052439807889961</v>
      </c>
      <c r="BL1253">
        <v>1.2792344391080546E-3</v>
      </c>
      <c r="BP1253" s="50">
        <f t="shared" si="435"/>
        <v>1.5620957233345618</v>
      </c>
      <c r="BQ1253" s="50">
        <f t="shared" si="436"/>
        <v>6.4242672413793112E-2</v>
      </c>
      <c r="BR1253" s="50">
        <f t="shared" si="437"/>
        <v>0.476401343313829</v>
      </c>
      <c r="BS1253" s="50">
        <f t="shared" si="438"/>
        <v>0.50379010347000752</v>
      </c>
      <c r="BT1253" s="50">
        <f t="shared" si="439"/>
        <v>1.323337064760636E-3</v>
      </c>
      <c r="BU1253" s="50">
        <f t="shared" si="439"/>
        <v>1.3994169540833543E-3</v>
      </c>
    </row>
    <row r="1254" spans="1:73" x14ac:dyDescent="0.25">
      <c r="A1254" s="21">
        <v>43739.572222222225</v>
      </c>
      <c r="B1254" s="17">
        <v>338347</v>
      </c>
      <c r="C1254" s="17">
        <v>13.41</v>
      </c>
      <c r="D1254" s="17">
        <v>29.91</v>
      </c>
      <c r="E1254" s="17">
        <v>650.1</v>
      </c>
      <c r="F1254" s="17">
        <v>70.2</v>
      </c>
      <c r="G1254" s="17">
        <v>-103.6</v>
      </c>
      <c r="H1254" s="17">
        <v>-22.95</v>
      </c>
      <c r="I1254" s="17">
        <v>33.369999999999997</v>
      </c>
      <c r="J1254" s="17">
        <v>306.5</v>
      </c>
      <c r="K1254" s="17">
        <v>579.9</v>
      </c>
      <c r="L1254" s="17">
        <v>-80.599999999999994</v>
      </c>
      <c r="M1254" s="17">
        <v>0.108</v>
      </c>
      <c r="N1254" s="17">
        <v>546.5</v>
      </c>
      <c r="O1254" s="17">
        <v>47.25</v>
      </c>
      <c r="P1254" s="17">
        <v>499.2</v>
      </c>
      <c r="Q1254" s="17">
        <v>396.9</v>
      </c>
      <c r="R1254" s="17">
        <v>477.6</v>
      </c>
      <c r="S1254" s="17">
        <v>26.72</v>
      </c>
      <c r="T1254" s="17">
        <v>58.1</v>
      </c>
      <c r="U1254" s="17">
        <v>0.83</v>
      </c>
      <c r="V1254" s="17">
        <v>249.5</v>
      </c>
      <c r="W1254" s="17">
        <v>27.8</v>
      </c>
      <c r="X1254" s="17">
        <v>0.64800000000000002</v>
      </c>
      <c r="Y1254" s="17">
        <v>6.4783679999999997</v>
      </c>
      <c r="Z1254" s="7">
        <f t="shared" si="418"/>
        <v>27.259999999999998</v>
      </c>
      <c r="AA1254" s="7">
        <f t="shared" si="432"/>
        <v>300.40999999999997</v>
      </c>
      <c r="AB1254" s="2">
        <f t="shared" si="419"/>
        <v>526.58100000000002</v>
      </c>
      <c r="AC1254" s="42">
        <f t="shared" si="420"/>
        <v>3.5887176828379523</v>
      </c>
      <c r="AD1254" s="42">
        <f t="shared" si="421"/>
        <v>2.0850449737288503</v>
      </c>
      <c r="AE1254" s="42">
        <f t="shared" si="422"/>
        <v>0.84498460378602014</v>
      </c>
      <c r="AF1254" s="42">
        <f t="shared" si="423"/>
        <v>390.20191454897059</v>
      </c>
      <c r="AG1254" s="42">
        <f t="shared" si="424"/>
        <v>374.59383796701178</v>
      </c>
      <c r="AH1254" s="6">
        <f t="shared" si="425"/>
        <v>381.02399999999994</v>
      </c>
      <c r="AI1254" s="4">
        <v>27.121407069039201</v>
      </c>
      <c r="AJ1254" s="4">
        <f t="shared" si="433"/>
        <v>300.27140706903918</v>
      </c>
      <c r="AK1254" s="8">
        <f t="shared" si="426"/>
        <v>0.21107933704782975</v>
      </c>
      <c r="AL1254" s="8">
        <f t="shared" si="427"/>
        <v>442.46222242458225</v>
      </c>
      <c r="AM1254" s="8">
        <f t="shared" si="428"/>
        <v>2.3431709284642466</v>
      </c>
      <c r="AN1254" s="8">
        <f t="shared" si="429"/>
        <v>-9.4598779752941606</v>
      </c>
      <c r="AO1254" s="22">
        <f t="shared" si="430"/>
        <v>1.0805403829006245E-2</v>
      </c>
      <c r="AP1254" s="22">
        <f t="shared" si="431"/>
        <v>0.11948704646325928</v>
      </c>
      <c r="AQ1254" s="19">
        <f t="shared" si="434"/>
        <v>0.11948704646325928</v>
      </c>
      <c r="AX1254">
        <v>0.21195445905068849</v>
      </c>
      <c r="AY1254">
        <v>56.043103448275865</v>
      </c>
      <c r="AZ1254">
        <v>2.3351293103448278</v>
      </c>
      <c r="BA1254">
        <v>1.8914547413793106</v>
      </c>
      <c r="BB1254">
        <v>6.9568965517241423</v>
      </c>
      <c r="BC1254">
        <v>0.2898706896551726</v>
      </c>
      <c r="BD1254">
        <v>1.601584051724138</v>
      </c>
      <c r="BE1254">
        <v>0.16015840517241381</v>
      </c>
      <c r="BF1254">
        <v>0</v>
      </c>
      <c r="BG1254">
        <v>27.259999999999998</v>
      </c>
      <c r="BH1254">
        <v>0.95305241232358129</v>
      </c>
      <c r="BI1254">
        <v>3.620086662119876</v>
      </c>
      <c r="BJ1254">
        <v>2.1032703506916479</v>
      </c>
      <c r="BK1254">
        <v>0.45519353726359041</v>
      </c>
      <c r="BL1254">
        <v>1.2644264923988623E-3</v>
      </c>
      <c r="BP1254" s="50">
        <f t="shared" si="435"/>
        <v>0.95333783115271042</v>
      </c>
      <c r="BQ1254" s="50">
        <f t="shared" si="436"/>
        <v>6.4063362068965526E-2</v>
      </c>
      <c r="BR1254" s="50">
        <f t="shared" si="437"/>
        <v>0.4650065394832244</v>
      </c>
      <c r="BS1254" s="50">
        <f t="shared" si="438"/>
        <v>0.49332126016335126</v>
      </c>
      <c r="BT1254" s="50">
        <f t="shared" si="439"/>
        <v>1.2916848318978455E-3</v>
      </c>
      <c r="BU1254" s="50">
        <f t="shared" si="439"/>
        <v>1.3703368337870869E-3</v>
      </c>
    </row>
    <row r="1255" spans="1:73" x14ac:dyDescent="0.25">
      <c r="A1255" s="21">
        <v>43739.572222222225</v>
      </c>
      <c r="B1255" s="17">
        <v>338348</v>
      </c>
      <c r="C1255" s="17">
        <v>13.39</v>
      </c>
      <c r="D1255" s="17">
        <v>29.92</v>
      </c>
      <c r="E1255" s="17">
        <v>649.5</v>
      </c>
      <c r="F1255" s="17">
        <v>70.12</v>
      </c>
      <c r="G1255" s="17">
        <v>-104.3</v>
      </c>
      <c r="H1255" s="17">
        <v>-22.61</v>
      </c>
      <c r="I1255" s="17">
        <v>33.369999999999997</v>
      </c>
      <c r="J1255" s="17">
        <v>306.5</v>
      </c>
      <c r="K1255" s="17">
        <v>579.4</v>
      </c>
      <c r="L1255" s="17">
        <v>-81.7</v>
      </c>
      <c r="M1255" s="17">
        <v>0.108</v>
      </c>
      <c r="N1255" s="17">
        <v>545.20000000000005</v>
      </c>
      <c r="O1255" s="17">
        <v>47.51</v>
      </c>
      <c r="P1255" s="17">
        <v>497.7</v>
      </c>
      <c r="Q1255" s="17">
        <v>396.2</v>
      </c>
      <c r="R1255" s="17">
        <v>477.9</v>
      </c>
      <c r="S1255" s="17">
        <v>26.7</v>
      </c>
      <c r="T1255" s="17">
        <v>58.63</v>
      </c>
      <c r="U1255" s="17">
        <v>0.43</v>
      </c>
      <c r="V1255" s="17">
        <v>240</v>
      </c>
      <c r="W1255" s="17">
        <v>28.05</v>
      </c>
      <c r="X1255" s="17">
        <v>0.64700000000000002</v>
      </c>
      <c r="Y1255" s="17">
        <v>6.4683010000000003</v>
      </c>
      <c r="Z1255" s="7">
        <f t="shared" si="418"/>
        <v>27.375</v>
      </c>
      <c r="AA1255" s="7">
        <f t="shared" si="432"/>
        <v>300.52499999999998</v>
      </c>
      <c r="AB1255" s="2">
        <f t="shared" si="419"/>
        <v>526.09500000000003</v>
      </c>
      <c r="AC1255" s="42">
        <f t="shared" si="420"/>
        <v>3.7084287895706609</v>
      </c>
      <c r="AD1255" s="42">
        <f t="shared" si="421"/>
        <v>2.1742517993252788</v>
      </c>
      <c r="AE1255" s="42">
        <f t="shared" si="422"/>
        <v>0.85001546477113887</v>
      </c>
      <c r="AF1255" s="42">
        <f t="shared" si="423"/>
        <v>393.12649044937405</v>
      </c>
      <c r="AG1255" s="42">
        <f t="shared" si="424"/>
        <v>377.40143083139907</v>
      </c>
      <c r="AH1255" s="6">
        <f t="shared" si="425"/>
        <v>380.35199999999998</v>
      </c>
      <c r="AI1255" s="4">
        <v>27.638622800324999</v>
      </c>
      <c r="AJ1255" s="4">
        <f t="shared" si="433"/>
        <v>300.78862280032496</v>
      </c>
      <c r="AK1255" s="8">
        <f t="shared" si="426"/>
        <v>0.21132183980067512</v>
      </c>
      <c r="AL1255" s="8">
        <f t="shared" si="427"/>
        <v>445.61641598204898</v>
      </c>
      <c r="AM1255" s="8">
        <f t="shared" si="428"/>
        <v>1.6865497324419458</v>
      </c>
      <c r="AN1255" s="8">
        <f t="shared" si="429"/>
        <v>12.951575622493094</v>
      </c>
      <c r="AO1255" s="22">
        <f t="shared" si="430"/>
        <v>1.0196979506219162E-2</v>
      </c>
      <c r="AP1255" s="22">
        <f t="shared" si="431"/>
        <v>0.1127590401363617</v>
      </c>
      <c r="AQ1255" s="19">
        <f t="shared" si="434"/>
        <v>0.1127590401363617</v>
      </c>
      <c r="AX1255">
        <v>0.21320045164030146</v>
      </c>
      <c r="AY1255">
        <v>55.991379310344833</v>
      </c>
      <c r="AZ1255">
        <v>2.3329741379310347</v>
      </c>
      <c r="BA1255">
        <v>1.8897090517241382</v>
      </c>
      <c r="BB1255">
        <v>7.0431034482758612</v>
      </c>
      <c r="BC1255">
        <v>0.29346264367816088</v>
      </c>
      <c r="BD1255">
        <v>1.5962464080459773</v>
      </c>
      <c r="BE1255">
        <v>0.15962464080459773</v>
      </c>
      <c r="BF1255">
        <v>0</v>
      </c>
      <c r="BG1255">
        <v>27.375</v>
      </c>
      <c r="BH1255">
        <v>0.49375004493872282</v>
      </c>
      <c r="BI1255">
        <v>3.6445340307327561</v>
      </c>
      <c r="BJ1255">
        <v>2.136790302218615</v>
      </c>
      <c r="BK1255">
        <v>0.45082152096336681</v>
      </c>
      <c r="BL1255">
        <v>1.2522820026760189E-3</v>
      </c>
      <c r="BP1255" s="50">
        <f t="shared" si="435"/>
        <v>0.49389791252489817</v>
      </c>
      <c r="BQ1255" s="50">
        <f t="shared" si="436"/>
        <v>6.3849856321839094E-2</v>
      </c>
      <c r="BR1255" s="50">
        <f t="shared" si="437"/>
        <v>0.45596289935105633</v>
      </c>
      <c r="BS1255" s="50">
        <f t="shared" si="438"/>
        <v>0.48494868318562306</v>
      </c>
      <c r="BT1255" s="50">
        <f t="shared" si="439"/>
        <v>1.2665636093084898E-3</v>
      </c>
      <c r="BU1255" s="50">
        <f t="shared" si="439"/>
        <v>1.3470796755156195E-3</v>
      </c>
    </row>
    <row r="1256" spans="1:73" x14ac:dyDescent="0.25">
      <c r="A1256" s="21">
        <v>43739.572222222225</v>
      </c>
      <c r="B1256" s="17">
        <v>338349</v>
      </c>
      <c r="C1256" s="17">
        <v>13.39</v>
      </c>
      <c r="D1256" s="17">
        <v>29.92</v>
      </c>
      <c r="E1256" s="17">
        <v>649.6</v>
      </c>
      <c r="F1256" s="17">
        <v>70.23</v>
      </c>
      <c r="G1256" s="17">
        <v>-104.3</v>
      </c>
      <c r="H1256" s="17">
        <v>-22.43</v>
      </c>
      <c r="I1256" s="17">
        <v>33.380000000000003</v>
      </c>
      <c r="J1256" s="17">
        <v>306.5</v>
      </c>
      <c r="K1256" s="17">
        <v>579.4</v>
      </c>
      <c r="L1256" s="17">
        <v>-81.8</v>
      </c>
      <c r="M1256" s="17">
        <v>0.108</v>
      </c>
      <c r="N1256" s="17">
        <v>545.29999999999995</v>
      </c>
      <c r="O1256" s="17">
        <v>47.79</v>
      </c>
      <c r="P1256" s="17">
        <v>497.6</v>
      </c>
      <c r="Q1256" s="17">
        <v>396.3</v>
      </c>
      <c r="R1256" s="17">
        <v>478.2</v>
      </c>
      <c r="S1256" s="17">
        <v>26.68</v>
      </c>
      <c r="T1256" s="17">
        <v>58.16</v>
      </c>
      <c r="U1256" s="17">
        <v>0.28999999999999998</v>
      </c>
      <c r="V1256" s="17">
        <v>200</v>
      </c>
      <c r="W1256" s="17">
        <v>28.55</v>
      </c>
      <c r="X1256" s="17">
        <v>0.64700000000000002</v>
      </c>
      <c r="Y1256" s="17">
        <v>6.4677689999999997</v>
      </c>
      <c r="Z1256" s="7">
        <f t="shared" si="418"/>
        <v>27.615000000000002</v>
      </c>
      <c r="AA1256" s="7">
        <f t="shared" si="432"/>
        <v>300.76499999999999</v>
      </c>
      <c r="AB1256" s="2">
        <f t="shared" si="419"/>
        <v>526.17600000000004</v>
      </c>
      <c r="AC1256" s="42">
        <f t="shared" si="420"/>
        <v>3.7975139002976364</v>
      </c>
      <c r="AD1256" s="42">
        <f t="shared" si="421"/>
        <v>2.2086340844131054</v>
      </c>
      <c r="AE1256" s="42">
        <f t="shared" si="422"/>
        <v>0.85182747287180327</v>
      </c>
      <c r="AF1256" s="42">
        <f t="shared" si="423"/>
        <v>395.22452462712613</v>
      </c>
      <c r="AG1256" s="42">
        <f t="shared" si="424"/>
        <v>379.41554364204109</v>
      </c>
      <c r="AH1256" s="6">
        <f t="shared" si="425"/>
        <v>380.44799999999998</v>
      </c>
      <c r="AI1256" s="4">
        <v>28.028661285442201</v>
      </c>
      <c r="AJ1256" s="4">
        <f t="shared" si="433"/>
        <v>301.17866128544216</v>
      </c>
      <c r="AK1256" s="8">
        <f t="shared" si="426"/>
        <v>0.21182853064417118</v>
      </c>
      <c r="AL1256" s="8">
        <f t="shared" si="427"/>
        <v>447.96612667399461</v>
      </c>
      <c r="AM1256" s="8">
        <f t="shared" si="428"/>
        <v>1.3850451256186564</v>
      </c>
      <c r="AN1256" s="8">
        <f t="shared" si="429"/>
        <v>16.689729005823747</v>
      </c>
      <c r="AO1256" s="22">
        <f t="shared" si="430"/>
        <v>1.0062405304906248E-2</v>
      </c>
      <c r="AP1256" s="22">
        <f t="shared" si="431"/>
        <v>0.11127090752239432</v>
      </c>
      <c r="AQ1256" s="19">
        <f t="shared" si="434"/>
        <v>0.11127090752239432</v>
      </c>
      <c r="AX1256">
        <v>0.21582062830445917</v>
      </c>
      <c r="AY1256">
        <v>56.000000000000007</v>
      </c>
      <c r="AZ1256">
        <v>2.3333333333333335</v>
      </c>
      <c r="BA1256">
        <v>1.8900000000000003</v>
      </c>
      <c r="BB1256">
        <v>7.0603448275862055</v>
      </c>
      <c r="BC1256">
        <v>0.29418103448275856</v>
      </c>
      <c r="BD1256">
        <v>1.5958189655172417</v>
      </c>
      <c r="BE1256">
        <v>0.15958189655172417</v>
      </c>
      <c r="BF1256">
        <v>0</v>
      </c>
      <c r="BG1256">
        <v>27.615000000000002</v>
      </c>
      <c r="BH1256">
        <v>0.33299421635402238</v>
      </c>
      <c r="BI1256">
        <v>3.6960181704928186</v>
      </c>
      <c r="BJ1256">
        <v>2.1496041679586231</v>
      </c>
      <c r="BK1256">
        <v>0.45108564510778321</v>
      </c>
      <c r="BL1256">
        <v>1.2530156808549535E-3</v>
      </c>
      <c r="BP1256" s="50">
        <f t="shared" si="435"/>
        <v>0.33309394100516387</v>
      </c>
      <c r="BQ1256" s="50">
        <f t="shared" si="436"/>
        <v>6.383275862068967E-2</v>
      </c>
      <c r="BR1256" s="50">
        <f t="shared" si="437"/>
        <v>0.45455450422039001</v>
      </c>
      <c r="BS1256" s="50">
        <f t="shared" si="438"/>
        <v>0.48388259417861196</v>
      </c>
      <c r="BT1256" s="50">
        <f t="shared" si="439"/>
        <v>1.2626514006121945E-3</v>
      </c>
      <c r="BU1256" s="50">
        <f t="shared" si="439"/>
        <v>1.344118317162811E-3</v>
      </c>
    </row>
    <row r="1257" spans="1:73" x14ac:dyDescent="0.25">
      <c r="A1257" s="21">
        <v>43739.572222222225</v>
      </c>
      <c r="B1257" s="17">
        <v>338350</v>
      </c>
      <c r="C1257" s="17">
        <v>13.39</v>
      </c>
      <c r="D1257" s="17">
        <v>29.92</v>
      </c>
      <c r="E1257" s="17">
        <v>649.5</v>
      </c>
      <c r="F1257" s="17">
        <v>70.36</v>
      </c>
      <c r="G1257" s="17">
        <v>-104.4</v>
      </c>
      <c r="H1257" s="17">
        <v>-22.01</v>
      </c>
      <c r="I1257" s="17">
        <v>33.4</v>
      </c>
      <c r="J1257" s="17">
        <v>306.60000000000002</v>
      </c>
      <c r="K1257" s="17">
        <v>579.20000000000005</v>
      </c>
      <c r="L1257" s="17">
        <v>-82.4</v>
      </c>
      <c r="M1257" s="17">
        <v>0.108</v>
      </c>
      <c r="N1257" s="17">
        <v>545.1</v>
      </c>
      <c r="O1257" s="17">
        <v>48.35</v>
      </c>
      <c r="P1257" s="17">
        <v>496.8</v>
      </c>
      <c r="Q1257" s="17">
        <v>396.3</v>
      </c>
      <c r="R1257" s="17">
        <v>478.7</v>
      </c>
      <c r="S1257" s="17">
        <v>26.67</v>
      </c>
      <c r="T1257" s="17">
        <v>58.03</v>
      </c>
      <c r="U1257" s="17">
        <v>0.40500000000000003</v>
      </c>
      <c r="V1257" s="17">
        <v>175.5</v>
      </c>
      <c r="W1257" s="17">
        <v>28.7</v>
      </c>
      <c r="X1257" s="17">
        <v>0.64600000000000002</v>
      </c>
      <c r="Y1257" s="17">
        <v>6.4600669999999996</v>
      </c>
      <c r="Z1257" s="7">
        <f t="shared" si="418"/>
        <v>27.685000000000002</v>
      </c>
      <c r="AA1257" s="7">
        <f t="shared" si="432"/>
        <v>300.83499999999998</v>
      </c>
      <c r="AB1257" s="2">
        <f t="shared" si="419"/>
        <v>526.09500000000003</v>
      </c>
      <c r="AC1257" s="42">
        <f t="shared" si="420"/>
        <v>3.8717508693444569</v>
      </c>
      <c r="AD1257" s="42">
        <f t="shared" si="421"/>
        <v>2.2467770294805884</v>
      </c>
      <c r="AE1257" s="42">
        <f t="shared" si="422"/>
        <v>0.85388732618673446</v>
      </c>
      <c r="AF1257" s="42">
        <f t="shared" si="423"/>
        <v>396.54919641986055</v>
      </c>
      <c r="AG1257" s="42">
        <f t="shared" si="424"/>
        <v>380.68722856306613</v>
      </c>
      <c r="AH1257" s="6">
        <f t="shared" si="425"/>
        <v>380.44799999999998</v>
      </c>
      <c r="AI1257" s="4">
        <v>28.3346836544086</v>
      </c>
      <c r="AJ1257" s="4">
        <f t="shared" si="433"/>
        <v>301.48468365440857</v>
      </c>
      <c r="AK1257" s="8">
        <f t="shared" si="426"/>
        <v>0.21197646788898297</v>
      </c>
      <c r="AL1257" s="8">
        <f t="shared" si="427"/>
        <v>449.84012458027769</v>
      </c>
      <c r="AM1257" s="8">
        <f t="shared" si="428"/>
        <v>1.6367880131525891</v>
      </c>
      <c r="AN1257" s="8">
        <f t="shared" si="429"/>
        <v>30.976679392761401</v>
      </c>
      <c r="AO1257" s="22">
        <f t="shared" si="430"/>
        <v>9.6926205845185263E-3</v>
      </c>
      <c r="AP1257" s="22">
        <f t="shared" si="431"/>
        <v>0.1071817975950299</v>
      </c>
      <c r="AQ1257" s="19">
        <f t="shared" si="434"/>
        <v>0.1071817975950299</v>
      </c>
      <c r="AX1257">
        <v>0.21658992499093371</v>
      </c>
      <c r="AY1257">
        <v>55.991379310344833</v>
      </c>
      <c r="AZ1257">
        <v>2.3329741379310347</v>
      </c>
      <c r="BA1257">
        <v>1.8897090517241382</v>
      </c>
      <c r="BB1257">
        <v>7.1034482758620676</v>
      </c>
      <c r="BC1257">
        <v>0.29597701149425282</v>
      </c>
      <c r="BD1257">
        <v>1.5937320402298853</v>
      </c>
      <c r="BE1257">
        <v>0.15937320402298855</v>
      </c>
      <c r="BF1257">
        <v>0</v>
      </c>
      <c r="BG1257">
        <v>27.685000000000002</v>
      </c>
      <c r="BH1257">
        <v>0.46504364697716921</v>
      </c>
      <c r="BI1257">
        <v>3.7111531579593406</v>
      </c>
      <c r="BJ1257">
        <v>2.1535821775638055</v>
      </c>
      <c r="BK1257">
        <v>0.45211714952120341</v>
      </c>
      <c r="BL1257">
        <v>1.2558809708922316E-3</v>
      </c>
      <c r="BP1257" s="50">
        <f t="shared" si="435"/>
        <v>0.46518291761065994</v>
      </c>
      <c r="BQ1257" s="50">
        <f t="shared" si="436"/>
        <v>6.3749281609195421E-2</v>
      </c>
      <c r="BR1257" s="50">
        <f t="shared" si="437"/>
        <v>0.4569246558232522</v>
      </c>
      <c r="BS1257" s="50">
        <f t="shared" si="438"/>
        <v>0.48602796631629025</v>
      </c>
      <c r="BT1257" s="50">
        <f t="shared" si="439"/>
        <v>1.2692351550645895E-3</v>
      </c>
      <c r="BU1257" s="50">
        <f t="shared" si="439"/>
        <v>1.3500776842119172E-3</v>
      </c>
    </row>
    <row r="1258" spans="1:73" x14ac:dyDescent="0.25">
      <c r="A1258" s="21">
        <v>43739.572916666664</v>
      </c>
      <c r="B1258" s="17">
        <v>338351</v>
      </c>
      <c r="C1258" s="17">
        <v>13.39</v>
      </c>
      <c r="D1258" s="17">
        <v>29.92</v>
      </c>
      <c r="E1258" s="17">
        <v>649.4</v>
      </c>
      <c r="F1258" s="17">
        <v>70.52</v>
      </c>
      <c r="G1258" s="17">
        <v>-105.6</v>
      </c>
      <c r="H1258" s="17">
        <v>-21.69</v>
      </c>
      <c r="I1258" s="17">
        <v>33.42</v>
      </c>
      <c r="J1258" s="17">
        <v>306.60000000000002</v>
      </c>
      <c r="K1258" s="17">
        <v>578.9</v>
      </c>
      <c r="L1258" s="17">
        <v>-84</v>
      </c>
      <c r="M1258" s="17">
        <v>0.109</v>
      </c>
      <c r="N1258" s="17">
        <v>543.70000000000005</v>
      </c>
      <c r="O1258" s="17">
        <v>48.83</v>
      </c>
      <c r="P1258" s="17">
        <v>494.9</v>
      </c>
      <c r="Q1258" s="17">
        <v>395.2</v>
      </c>
      <c r="R1258" s="17">
        <v>479.2</v>
      </c>
      <c r="S1258" s="17">
        <v>26.67</v>
      </c>
      <c r="T1258" s="17">
        <v>58.98</v>
      </c>
      <c r="U1258" s="17">
        <v>0.33</v>
      </c>
      <c r="V1258" s="17">
        <v>219</v>
      </c>
      <c r="W1258" s="17">
        <v>28.55</v>
      </c>
      <c r="X1258" s="17">
        <v>0.64600000000000002</v>
      </c>
      <c r="Y1258" s="17">
        <v>6.4590670000000001</v>
      </c>
      <c r="Z1258" s="7">
        <f t="shared" si="418"/>
        <v>27.61</v>
      </c>
      <c r="AA1258" s="7">
        <f t="shared" si="432"/>
        <v>300.76</v>
      </c>
      <c r="AB1258" s="2">
        <f t="shared" si="419"/>
        <v>526.01400000000001</v>
      </c>
      <c r="AC1258" s="42">
        <f t="shared" si="420"/>
        <v>3.7581211704622777</v>
      </c>
      <c r="AD1258" s="42">
        <f t="shared" si="421"/>
        <v>2.2165398663386511</v>
      </c>
      <c r="AE1258" s="42">
        <f t="shared" si="422"/>
        <v>0.85226485399241447</v>
      </c>
      <c r="AF1258" s="42">
        <f t="shared" si="423"/>
        <v>395.40116331725739</v>
      </c>
      <c r="AG1258" s="42">
        <f t="shared" si="424"/>
        <v>379.58511678456705</v>
      </c>
      <c r="AH1258" s="6">
        <f t="shared" si="425"/>
        <v>379.392</v>
      </c>
      <c r="AI1258" s="4">
        <v>27.867136412475599</v>
      </c>
      <c r="AJ1258" s="4">
        <f t="shared" si="433"/>
        <v>301.01713641247557</v>
      </c>
      <c r="AK1258" s="8">
        <f t="shared" si="426"/>
        <v>0.21181796633270703</v>
      </c>
      <c r="AL1258" s="8">
        <f t="shared" si="427"/>
        <v>446.9705826513117</v>
      </c>
      <c r="AM1258" s="8">
        <f t="shared" si="428"/>
        <v>1.4774809643443803</v>
      </c>
      <c r="AN1258" s="8">
        <f t="shared" si="429"/>
        <v>11.066899325608942</v>
      </c>
      <c r="AO1258" s="22">
        <f t="shared" si="430"/>
        <v>1.0185357037276231E-2</v>
      </c>
      <c r="AP1258" s="22">
        <f t="shared" si="431"/>
        <v>0.11263051791650039</v>
      </c>
      <c r="AQ1258" s="19">
        <f t="shared" si="434"/>
        <v>0.11263051791650039</v>
      </c>
      <c r="AX1258">
        <v>0.21576576653531204</v>
      </c>
      <c r="AY1258">
        <v>55.982758620689658</v>
      </c>
      <c r="AZ1258">
        <v>2.3326149425287359</v>
      </c>
      <c r="BA1258">
        <v>1.8894181034482762</v>
      </c>
      <c r="BB1258">
        <v>7.2413793103448274</v>
      </c>
      <c r="BC1258">
        <v>0.30172413793103448</v>
      </c>
      <c r="BD1258">
        <v>1.5876939655172417</v>
      </c>
      <c r="BE1258">
        <v>0.15876939655172417</v>
      </c>
      <c r="BF1258">
        <v>0</v>
      </c>
      <c r="BG1258">
        <v>27.61</v>
      </c>
      <c r="BH1258">
        <v>0.37892445309250822</v>
      </c>
      <c r="BI1258">
        <v>3.6949391594878636</v>
      </c>
      <c r="BJ1258">
        <v>2.1792751162659418</v>
      </c>
      <c r="BK1258">
        <v>0.44890595588039678</v>
      </c>
      <c r="BL1258">
        <v>1.2469609885566578E-3</v>
      </c>
      <c r="BP1258" s="50">
        <f t="shared" si="435"/>
        <v>0.37903793286794513</v>
      </c>
      <c r="BQ1258" s="50">
        <f t="shared" si="436"/>
        <v>6.3507758620689664E-2</v>
      </c>
      <c r="BR1258" s="50">
        <f t="shared" si="437"/>
        <v>0.45282490352987026</v>
      </c>
      <c r="BS1258" s="50">
        <f t="shared" si="438"/>
        <v>0.48192774041301278</v>
      </c>
      <c r="BT1258" s="50">
        <f t="shared" si="439"/>
        <v>1.2578469542496396E-3</v>
      </c>
      <c r="BU1258" s="50">
        <f t="shared" si="439"/>
        <v>1.3386881678139244E-3</v>
      </c>
    </row>
    <row r="1259" spans="1:73" x14ac:dyDescent="0.25">
      <c r="A1259" s="21">
        <v>43739.572916666664</v>
      </c>
      <c r="B1259" s="17">
        <v>338352</v>
      </c>
      <c r="C1259" s="17">
        <v>13.39</v>
      </c>
      <c r="D1259" s="17">
        <v>29.92</v>
      </c>
      <c r="E1259" s="17">
        <v>650.5</v>
      </c>
      <c r="F1259" s="17">
        <v>70.81</v>
      </c>
      <c r="G1259" s="17">
        <v>-105.5</v>
      </c>
      <c r="H1259" s="17">
        <v>-22.34</v>
      </c>
      <c r="I1259" s="17">
        <v>33.44</v>
      </c>
      <c r="J1259" s="17">
        <v>306.60000000000002</v>
      </c>
      <c r="K1259" s="17">
        <v>579.6</v>
      </c>
      <c r="L1259" s="17">
        <v>-83.2</v>
      </c>
      <c r="M1259" s="17">
        <v>0.109</v>
      </c>
      <c r="N1259" s="17">
        <v>545</v>
      </c>
      <c r="O1259" s="17">
        <v>48.47</v>
      </c>
      <c r="P1259" s="17">
        <v>496.5</v>
      </c>
      <c r="Q1259" s="17">
        <v>395.5</v>
      </c>
      <c r="R1259" s="17">
        <v>478.7</v>
      </c>
      <c r="S1259" s="17">
        <v>26.67</v>
      </c>
      <c r="T1259" s="17">
        <v>57.13</v>
      </c>
      <c r="U1259" s="17">
        <v>0.315</v>
      </c>
      <c r="V1259" s="17">
        <v>207</v>
      </c>
      <c r="W1259" s="17">
        <v>28.1</v>
      </c>
      <c r="X1259" s="17">
        <v>0.64700000000000002</v>
      </c>
      <c r="Y1259" s="17">
        <v>6.4749129999999999</v>
      </c>
      <c r="Z1259" s="7">
        <f t="shared" si="418"/>
        <v>27.385000000000002</v>
      </c>
      <c r="AA1259" s="7">
        <f t="shared" si="432"/>
        <v>300.53499999999997</v>
      </c>
      <c r="AB1259" s="2">
        <f t="shared" si="419"/>
        <v>526.90500000000009</v>
      </c>
      <c r="AC1259" s="42">
        <f t="shared" si="420"/>
        <v>3.9338228983752384</v>
      </c>
      <c r="AD1259" s="42">
        <f t="shared" si="421"/>
        <v>2.2473930218417739</v>
      </c>
      <c r="AE1259" s="42">
        <f t="shared" si="422"/>
        <v>0.85404264086444415</v>
      </c>
      <c r="AF1259" s="42">
        <f t="shared" si="423"/>
        <v>395.04160839261692</v>
      </c>
      <c r="AG1259" s="42">
        <f t="shared" si="424"/>
        <v>379.23994405691224</v>
      </c>
      <c r="AH1259" s="6">
        <f t="shared" si="425"/>
        <v>379.68</v>
      </c>
      <c r="AI1259" s="4">
        <v>28.550121489157601</v>
      </c>
      <c r="AJ1259" s="4">
        <f t="shared" si="433"/>
        <v>301.7001214891576</v>
      </c>
      <c r="AK1259" s="8">
        <f t="shared" si="426"/>
        <v>0.21134293576989244</v>
      </c>
      <c r="AL1259" s="8">
        <f t="shared" si="427"/>
        <v>451.22568096911198</v>
      </c>
      <c r="AM1259" s="8">
        <f t="shared" si="428"/>
        <v>1.4435113439110896</v>
      </c>
      <c r="AN1259" s="8">
        <f t="shared" si="429"/>
        <v>48.992759103637248</v>
      </c>
      <c r="AO1259" s="22">
        <f t="shared" si="430"/>
        <v>9.251854643592133E-3</v>
      </c>
      <c r="AP1259" s="22">
        <f t="shared" si="431"/>
        <v>0.10230777147843841</v>
      </c>
      <c r="AQ1259" s="19">
        <f t="shared" si="434"/>
        <v>0.10230777147843841</v>
      </c>
      <c r="AX1259">
        <v>0.21330908921026567</v>
      </c>
      <c r="AY1259">
        <v>56.077586206896555</v>
      </c>
      <c r="AZ1259">
        <v>2.336566091954023</v>
      </c>
      <c r="BA1259">
        <v>1.8926185344827589</v>
      </c>
      <c r="BB1259">
        <v>7.1724137931034475</v>
      </c>
      <c r="BC1259">
        <v>0.29885057471264365</v>
      </c>
      <c r="BD1259">
        <v>1.5937679597701151</v>
      </c>
      <c r="BE1259">
        <v>0.15937679597701152</v>
      </c>
      <c r="BF1259">
        <v>0</v>
      </c>
      <c r="BG1259">
        <v>27.385000000000002</v>
      </c>
      <c r="BH1259">
        <v>0.36170061431557604</v>
      </c>
      <c r="BI1259">
        <v>3.6466666673844879</v>
      </c>
      <c r="BJ1259">
        <v>2.083340667076758</v>
      </c>
      <c r="BK1259">
        <v>0.44978083775758471</v>
      </c>
      <c r="BL1259">
        <v>1.2493912159932908E-3</v>
      </c>
      <c r="BP1259" s="50">
        <f t="shared" si="435"/>
        <v>0.36180893591940216</v>
      </c>
      <c r="BQ1259" s="50">
        <f t="shared" si="436"/>
        <v>6.3750718390804609E-2</v>
      </c>
      <c r="BR1259" s="50">
        <f t="shared" si="437"/>
        <v>0.45356494749180515</v>
      </c>
      <c r="BS1259" s="50">
        <f t="shared" si="438"/>
        <v>0.48272284383980463</v>
      </c>
      <c r="BT1259" s="50">
        <f t="shared" si="439"/>
        <v>1.259902631921681E-3</v>
      </c>
      <c r="BU1259" s="50">
        <f t="shared" si="439"/>
        <v>1.3408967884439018E-3</v>
      </c>
    </row>
    <row r="1260" spans="1:73" x14ac:dyDescent="0.25">
      <c r="A1260" s="21">
        <v>43739.572916666664</v>
      </c>
      <c r="B1260" s="17">
        <v>338353</v>
      </c>
      <c r="C1260" s="17">
        <v>13.39</v>
      </c>
      <c r="D1260" s="17">
        <v>29.93</v>
      </c>
      <c r="E1260" s="17">
        <v>651.1</v>
      </c>
      <c r="F1260" s="17">
        <v>70.94</v>
      </c>
      <c r="G1260" s="17">
        <v>-105.8</v>
      </c>
      <c r="H1260" s="17">
        <v>-22.87</v>
      </c>
      <c r="I1260" s="17">
        <v>33.47</v>
      </c>
      <c r="J1260" s="17">
        <v>306.60000000000002</v>
      </c>
      <c r="K1260" s="17">
        <v>580.20000000000005</v>
      </c>
      <c r="L1260" s="17">
        <v>-82.9</v>
      </c>
      <c r="M1260" s="17">
        <v>0.109</v>
      </c>
      <c r="N1260" s="17">
        <v>545.29999999999995</v>
      </c>
      <c r="O1260" s="17">
        <v>48.07</v>
      </c>
      <c r="P1260" s="17">
        <v>497.3</v>
      </c>
      <c r="Q1260" s="17">
        <v>395.4</v>
      </c>
      <c r="R1260" s="17">
        <v>478.3</v>
      </c>
      <c r="S1260" s="17">
        <v>26.67</v>
      </c>
      <c r="T1260" s="17">
        <v>57.63</v>
      </c>
      <c r="U1260" s="17">
        <v>0.23</v>
      </c>
      <c r="V1260" s="17">
        <v>152.5</v>
      </c>
      <c r="W1260" s="17">
        <v>28.45</v>
      </c>
      <c r="X1260" s="17">
        <v>0.64800000000000002</v>
      </c>
      <c r="Y1260" s="17">
        <v>6.4768319999999999</v>
      </c>
      <c r="Z1260" s="7">
        <f t="shared" si="418"/>
        <v>27.560000000000002</v>
      </c>
      <c r="AA1260" s="7">
        <f t="shared" si="432"/>
        <v>300.70999999999998</v>
      </c>
      <c r="AB1260" s="2">
        <f t="shared" si="419"/>
        <v>527.39100000000008</v>
      </c>
      <c r="AC1260" s="42">
        <f t="shared" si="420"/>
        <v>3.7739765931168403</v>
      </c>
      <c r="AD1260" s="42">
        <f t="shared" si="421"/>
        <v>2.1749427106132355</v>
      </c>
      <c r="AE1260" s="42">
        <f t="shared" si="422"/>
        <v>0.84997928178284221</v>
      </c>
      <c r="AF1260" s="42">
        <f t="shared" si="423"/>
        <v>394.07862701177396</v>
      </c>
      <c r="AG1260" s="42">
        <f t="shared" si="424"/>
        <v>378.315481931303</v>
      </c>
      <c r="AH1260" s="6">
        <f t="shared" si="425"/>
        <v>379.58399999999995</v>
      </c>
      <c r="AI1260" s="4">
        <v>27.927214606205101</v>
      </c>
      <c r="AJ1260" s="4">
        <f t="shared" si="433"/>
        <v>301.07721460620508</v>
      </c>
      <c r="AK1260" s="8">
        <f t="shared" si="426"/>
        <v>0.2117123425357437</v>
      </c>
      <c r="AL1260" s="8">
        <f t="shared" si="427"/>
        <v>447.35256507713552</v>
      </c>
      <c r="AM1260" s="8">
        <f t="shared" si="428"/>
        <v>1.2334707130694269</v>
      </c>
      <c r="AN1260" s="8">
        <f t="shared" si="429"/>
        <v>13.194388702875424</v>
      </c>
      <c r="AO1260" s="22">
        <f t="shared" si="430"/>
        <v>1.0163945067698455E-2</v>
      </c>
      <c r="AP1260" s="22">
        <f t="shared" si="431"/>
        <v>0.11239374259145962</v>
      </c>
      <c r="AQ1260" s="19">
        <f t="shared" si="434"/>
        <v>0.11239374259145962</v>
      </c>
      <c r="AX1260">
        <v>0.21521779322772305</v>
      </c>
      <c r="AY1260">
        <v>56.129310344827587</v>
      </c>
      <c r="AZ1260">
        <v>2.3387212643678161</v>
      </c>
      <c r="BA1260">
        <v>1.8943642241379313</v>
      </c>
      <c r="BB1260">
        <v>7.1465517241379342</v>
      </c>
      <c r="BC1260">
        <v>0.29777298850574724</v>
      </c>
      <c r="BD1260">
        <v>1.5965912356321841</v>
      </c>
      <c r="BE1260">
        <v>0.15965912356321843</v>
      </c>
      <c r="BF1260">
        <v>0</v>
      </c>
      <c r="BG1260">
        <v>27.560000000000002</v>
      </c>
      <c r="BH1260">
        <v>0.26409886124629361</v>
      </c>
      <c r="BI1260">
        <v>3.6841641257755255</v>
      </c>
      <c r="BJ1260">
        <v>2.1231837856844353</v>
      </c>
      <c r="BK1260">
        <v>0.45053877880609927</v>
      </c>
      <c r="BL1260">
        <v>1.2514966077947201E-3</v>
      </c>
      <c r="BP1260" s="50">
        <f t="shared" si="435"/>
        <v>0.26417795321099208</v>
      </c>
      <c r="BQ1260" s="50">
        <f t="shared" si="436"/>
        <v>6.3863649425287369E-2</v>
      </c>
      <c r="BR1260" s="50">
        <f t="shared" si="437"/>
        <v>0.45330299424059251</v>
      </c>
      <c r="BS1260" s="50">
        <f t="shared" si="438"/>
        <v>0.48273740846688457</v>
      </c>
      <c r="BT1260" s="50">
        <f t="shared" si="439"/>
        <v>1.2591749840016458E-3</v>
      </c>
      <c r="BU1260" s="50">
        <f t="shared" si="439"/>
        <v>1.3409372457413461E-3</v>
      </c>
    </row>
    <row r="1261" spans="1:73" x14ac:dyDescent="0.25">
      <c r="A1261" s="21">
        <v>43739.572916666664</v>
      </c>
      <c r="B1261" s="17">
        <v>338354</v>
      </c>
      <c r="C1261" s="17">
        <v>13.39</v>
      </c>
      <c r="D1261" s="17">
        <v>29.93</v>
      </c>
      <c r="E1261" s="17">
        <v>651.20000000000005</v>
      </c>
      <c r="F1261" s="17">
        <v>71.150000000000006</v>
      </c>
      <c r="G1261" s="17">
        <v>-104.1</v>
      </c>
      <c r="H1261" s="17">
        <v>-22.43</v>
      </c>
      <c r="I1261" s="17">
        <v>33.5</v>
      </c>
      <c r="J1261" s="17">
        <v>306.60000000000002</v>
      </c>
      <c r="K1261" s="17">
        <v>580</v>
      </c>
      <c r="L1261" s="17">
        <v>-81.7</v>
      </c>
      <c r="M1261" s="17">
        <v>0.109</v>
      </c>
      <c r="N1261" s="17">
        <v>547.1</v>
      </c>
      <c r="O1261" s="17">
        <v>48.72</v>
      </c>
      <c r="P1261" s="17">
        <v>498.3</v>
      </c>
      <c r="Q1261" s="17">
        <v>397.2</v>
      </c>
      <c r="R1261" s="17">
        <v>478.9</v>
      </c>
      <c r="S1261" s="17">
        <v>26.67</v>
      </c>
      <c r="T1261" s="17">
        <v>59.02</v>
      </c>
      <c r="U1261" s="17">
        <v>0.66</v>
      </c>
      <c r="V1261" s="17">
        <v>332</v>
      </c>
      <c r="W1261" s="17">
        <v>28.8</v>
      </c>
      <c r="X1261" s="17">
        <v>0.64700000000000002</v>
      </c>
      <c r="Y1261" s="17">
        <v>6.4726229999999996</v>
      </c>
      <c r="Z1261" s="7">
        <f t="shared" si="418"/>
        <v>27.734999999999999</v>
      </c>
      <c r="AA1261" s="7">
        <f t="shared" si="432"/>
        <v>300.88499999999999</v>
      </c>
      <c r="AB1261" s="2">
        <f t="shared" si="419"/>
        <v>527.47200000000009</v>
      </c>
      <c r="AC1261" s="42">
        <f t="shared" si="420"/>
        <v>3.9877331856243234</v>
      </c>
      <c r="AD1261" s="42">
        <f t="shared" si="421"/>
        <v>2.3535601261554757</v>
      </c>
      <c r="AE1261" s="42">
        <f t="shared" si="422"/>
        <v>0.85955542885802683</v>
      </c>
      <c r="AF1261" s="42">
        <f t="shared" si="423"/>
        <v>399.4469378496899</v>
      </c>
      <c r="AG1261" s="42">
        <f t="shared" si="424"/>
        <v>383.4690603357023</v>
      </c>
      <c r="AH1261" s="6">
        <f t="shared" si="425"/>
        <v>381.31199999999995</v>
      </c>
      <c r="AI1261" s="4">
        <v>28.795833097190201</v>
      </c>
      <c r="AJ1261" s="4">
        <f t="shared" si="433"/>
        <v>301.94583309719019</v>
      </c>
      <c r="AK1261" s="8">
        <f t="shared" si="426"/>
        <v>0.21208217950890337</v>
      </c>
      <c r="AL1261" s="8">
        <f t="shared" si="427"/>
        <v>452.67865537930328</v>
      </c>
      <c r="AM1261" s="8">
        <f t="shared" si="428"/>
        <v>2.0894736179239022</v>
      </c>
      <c r="AN1261" s="8">
        <f t="shared" si="429"/>
        <v>64.569056078431132</v>
      </c>
      <c r="AO1261" s="22">
        <f t="shared" si="430"/>
        <v>8.91420994368506E-3</v>
      </c>
      <c r="AP1261" s="22">
        <f t="shared" si="431"/>
        <v>9.8574068547542928E-2</v>
      </c>
      <c r="AQ1261" s="19">
        <f t="shared" si="434"/>
        <v>9.8574068547542928E-2</v>
      </c>
      <c r="AX1261">
        <v>0.21714083251118646</v>
      </c>
      <c r="AY1261">
        <v>56.137931034482762</v>
      </c>
      <c r="AZ1261">
        <v>2.3390804597701149</v>
      </c>
      <c r="BA1261">
        <v>1.8946551724137932</v>
      </c>
      <c r="BB1261">
        <v>7.0431034482758612</v>
      </c>
      <c r="BC1261">
        <v>0.29346264367816088</v>
      </c>
      <c r="BD1261">
        <v>1.6011925287356323</v>
      </c>
      <c r="BE1261">
        <v>0.16011925287356324</v>
      </c>
      <c r="BF1261">
        <v>0</v>
      </c>
      <c r="BG1261">
        <v>27.734999999999999</v>
      </c>
      <c r="BH1261">
        <v>0.75784890618501644</v>
      </c>
      <c r="BI1261">
        <v>3.7219968744603893</v>
      </c>
      <c r="BJ1261">
        <v>2.1967225553065219</v>
      </c>
      <c r="BK1261">
        <v>0.45612240385052927</v>
      </c>
      <c r="BL1261">
        <v>1.2670066773625814E-3</v>
      </c>
      <c r="BP1261" s="50">
        <f t="shared" si="435"/>
        <v>0.75807586573589025</v>
      </c>
      <c r="BQ1261" s="50">
        <f t="shared" si="436"/>
        <v>6.404770114942529E-2</v>
      </c>
      <c r="BR1261" s="50">
        <f t="shared" si="437"/>
        <v>0.46388651242038098</v>
      </c>
      <c r="BS1261" s="50">
        <f t="shared" si="438"/>
        <v>0.49268320083628458</v>
      </c>
      <c r="BT1261" s="50">
        <f t="shared" si="439"/>
        <v>1.2885736456121693E-3</v>
      </c>
      <c r="BU1261" s="50">
        <f t="shared" si="439"/>
        <v>1.3685644467674573E-3</v>
      </c>
    </row>
    <row r="1262" spans="1:73" x14ac:dyDescent="0.25">
      <c r="A1262" s="21">
        <v>43739.572916666664</v>
      </c>
      <c r="B1262" s="17">
        <v>338355</v>
      </c>
      <c r="C1262" s="17">
        <v>13.39</v>
      </c>
      <c r="D1262" s="17">
        <v>29.93</v>
      </c>
      <c r="E1262" s="17">
        <v>651.29999999999995</v>
      </c>
      <c r="F1262" s="17">
        <v>71.17</v>
      </c>
      <c r="G1262" s="17">
        <v>-103.7</v>
      </c>
      <c r="H1262" s="17">
        <v>-21.27</v>
      </c>
      <c r="I1262" s="17">
        <v>33.51</v>
      </c>
      <c r="J1262" s="17">
        <v>306.7</v>
      </c>
      <c r="K1262" s="17">
        <v>580.20000000000005</v>
      </c>
      <c r="L1262" s="17">
        <v>-82.5</v>
      </c>
      <c r="M1262" s="17">
        <v>0.109</v>
      </c>
      <c r="N1262" s="17">
        <v>547.6</v>
      </c>
      <c r="O1262" s="17">
        <v>49.91</v>
      </c>
      <c r="P1262" s="17">
        <v>497.7</v>
      </c>
      <c r="Q1262" s="17">
        <v>397.7</v>
      </c>
      <c r="R1262" s="17">
        <v>480.1</v>
      </c>
      <c r="S1262" s="17">
        <v>26.69</v>
      </c>
      <c r="T1262" s="17">
        <v>58.88</v>
      </c>
      <c r="U1262" s="17">
        <v>0.79500000000000004</v>
      </c>
      <c r="V1262" s="17">
        <v>148</v>
      </c>
      <c r="W1262" s="17">
        <v>28.25</v>
      </c>
      <c r="X1262" s="17">
        <v>0.64800000000000002</v>
      </c>
      <c r="Y1262" s="17">
        <v>6.478491</v>
      </c>
      <c r="Z1262" s="7">
        <f t="shared" si="418"/>
        <v>27.47</v>
      </c>
      <c r="AA1262" s="7">
        <f t="shared" si="432"/>
        <v>300.62</v>
      </c>
      <c r="AB1262" s="2">
        <f t="shared" si="419"/>
        <v>527.553</v>
      </c>
      <c r="AC1262" s="42">
        <f t="shared" si="420"/>
        <v>4.1085106213791081</v>
      </c>
      <c r="AD1262" s="42">
        <f t="shared" si="421"/>
        <v>2.4190910538680188</v>
      </c>
      <c r="AE1262" s="42">
        <f t="shared" si="422"/>
        <v>0.86304642562674694</v>
      </c>
      <c r="AF1262" s="42">
        <f t="shared" si="423"/>
        <v>399.65817325286605</v>
      </c>
      <c r="AG1262" s="42">
        <f t="shared" si="424"/>
        <v>383.67184632275138</v>
      </c>
      <c r="AH1262" s="6">
        <f t="shared" si="425"/>
        <v>381.79199999999997</v>
      </c>
      <c r="AI1262" s="4">
        <v>29.229643710953201</v>
      </c>
      <c r="AJ1262" s="4">
        <f t="shared" si="433"/>
        <v>302.37964371095319</v>
      </c>
      <c r="AK1262" s="8">
        <f t="shared" si="426"/>
        <v>0.21152230819707488</v>
      </c>
      <c r="AL1262" s="8">
        <f t="shared" si="427"/>
        <v>455.39758066000689</v>
      </c>
      <c r="AM1262" s="8">
        <f t="shared" si="428"/>
        <v>2.2932346151233634</v>
      </c>
      <c r="AN1262" s="8">
        <f t="shared" si="429"/>
        <v>117.54758604188869</v>
      </c>
      <c r="AO1262" s="22">
        <f t="shared" si="430"/>
        <v>7.6589037256408745E-3</v>
      </c>
      <c r="AP1262" s="22">
        <f t="shared" si="431"/>
        <v>8.4692788886488513E-2</v>
      </c>
      <c r="AQ1262" s="19">
        <f t="shared" si="434"/>
        <v>8.4692788886488513E-2</v>
      </c>
      <c r="AX1262">
        <v>0.21423438891071345</v>
      </c>
      <c r="AY1262">
        <v>56.146551724137929</v>
      </c>
      <c r="AZ1262">
        <v>2.3394396551724137</v>
      </c>
      <c r="BA1262">
        <v>1.8949461206896552</v>
      </c>
      <c r="BB1262">
        <v>7.1034482758620721</v>
      </c>
      <c r="BC1262">
        <v>0.29597701149425298</v>
      </c>
      <c r="BD1262">
        <v>1.5989691091954021</v>
      </c>
      <c r="BE1262">
        <v>0.15989691091954022</v>
      </c>
      <c r="BF1262">
        <v>0</v>
      </c>
      <c r="BG1262">
        <v>27.47</v>
      </c>
      <c r="BH1262">
        <v>0.91286345517740619</v>
      </c>
      <c r="BI1262">
        <v>3.6648379995719389</v>
      </c>
      <c r="BJ1262">
        <v>2.157856614147958</v>
      </c>
      <c r="BK1262">
        <v>0.45496218351882955</v>
      </c>
      <c r="BL1262">
        <v>1.2637838431078599E-3</v>
      </c>
      <c r="BP1262" s="50">
        <f t="shared" si="435"/>
        <v>0.91313683827277692</v>
      </c>
      <c r="BQ1262" s="50">
        <f t="shared" si="436"/>
        <v>6.3958764367816084E-2</v>
      </c>
      <c r="BR1262" s="50">
        <f t="shared" si="437"/>
        <v>0.46430433491653517</v>
      </c>
      <c r="BS1262" s="50">
        <f t="shared" si="438"/>
        <v>0.49271815100451649</v>
      </c>
      <c r="BT1262" s="50">
        <f t="shared" si="439"/>
        <v>1.289734263657042E-3</v>
      </c>
      <c r="BU1262" s="50">
        <f t="shared" si="439"/>
        <v>1.3686615305681016E-3</v>
      </c>
    </row>
    <row r="1263" spans="1:73" x14ac:dyDescent="0.25">
      <c r="A1263" s="21">
        <v>43739.572916666664</v>
      </c>
      <c r="B1263" s="17">
        <v>338356</v>
      </c>
      <c r="C1263" s="17">
        <v>13.4</v>
      </c>
      <c r="D1263" s="17">
        <v>29.93</v>
      </c>
      <c r="E1263" s="17">
        <v>651.4</v>
      </c>
      <c r="F1263" s="17">
        <v>71.31</v>
      </c>
      <c r="G1263" s="17">
        <v>-103.9</v>
      </c>
      <c r="H1263" s="17">
        <v>-20.95</v>
      </c>
      <c r="I1263" s="17">
        <v>33.520000000000003</v>
      </c>
      <c r="J1263" s="17">
        <v>306.7</v>
      </c>
      <c r="K1263" s="17">
        <v>580.1</v>
      </c>
      <c r="L1263" s="17">
        <v>-83</v>
      </c>
      <c r="M1263" s="17">
        <v>0.109</v>
      </c>
      <c r="N1263" s="17">
        <v>547.5</v>
      </c>
      <c r="O1263" s="17">
        <v>50.35</v>
      </c>
      <c r="P1263" s="17">
        <v>497.1</v>
      </c>
      <c r="Q1263" s="17">
        <v>397.6</v>
      </c>
      <c r="R1263" s="17">
        <v>480.5</v>
      </c>
      <c r="S1263" s="17">
        <v>26.71</v>
      </c>
      <c r="T1263" s="17">
        <v>58.32</v>
      </c>
      <c r="U1263" s="17">
        <v>1</v>
      </c>
      <c r="V1263" s="17">
        <v>324</v>
      </c>
      <c r="W1263" s="17">
        <v>28.2</v>
      </c>
      <c r="X1263" s="17">
        <v>0.64800000000000002</v>
      </c>
      <c r="Y1263" s="17">
        <v>6.4797560000000001</v>
      </c>
      <c r="Z1263" s="7">
        <f t="shared" si="418"/>
        <v>27.454999999999998</v>
      </c>
      <c r="AA1263" s="7">
        <f t="shared" si="432"/>
        <v>300.60499999999996</v>
      </c>
      <c r="AB1263" s="2">
        <f t="shared" si="419"/>
        <v>527.63400000000001</v>
      </c>
      <c r="AC1263" s="42">
        <f t="shared" si="420"/>
        <v>4.0798549080339592</v>
      </c>
      <c r="AD1263" s="42">
        <f t="shared" si="421"/>
        <v>2.379371382365405</v>
      </c>
      <c r="AE1263" s="42">
        <f t="shared" si="422"/>
        <v>0.86101177290676734</v>
      </c>
      <c r="AF1263" s="42">
        <f t="shared" si="423"/>
        <v>398.63639671526943</v>
      </c>
      <c r="AG1263" s="42">
        <f t="shared" si="424"/>
        <v>382.69094084665863</v>
      </c>
      <c r="AH1263" s="6">
        <f t="shared" si="425"/>
        <v>381.69600000000003</v>
      </c>
      <c r="AI1263" s="4">
        <v>29.1200036452326</v>
      </c>
      <c r="AJ1263" s="4">
        <f t="shared" si="433"/>
        <v>302.27000364523258</v>
      </c>
      <c r="AK1263" s="8">
        <f t="shared" si="426"/>
        <v>0.21149064686737909</v>
      </c>
      <c r="AL1263" s="8">
        <f t="shared" si="427"/>
        <v>454.72418551881816</v>
      </c>
      <c r="AM1263" s="8">
        <f t="shared" si="428"/>
        <v>2.5719642299223371</v>
      </c>
      <c r="AN1263" s="8">
        <f t="shared" si="429"/>
        <v>124.74426760499881</v>
      </c>
      <c r="AO1263" s="22">
        <f t="shared" si="430"/>
        <v>7.5100448342876637E-3</v>
      </c>
      <c r="AP1263" s="22">
        <f t="shared" si="431"/>
        <v>8.3046694992260944E-2</v>
      </c>
      <c r="AQ1263" s="19">
        <f t="shared" si="434"/>
        <v>8.3046694992260944E-2</v>
      </c>
      <c r="AX1263">
        <v>0.21407085600325437</v>
      </c>
      <c r="AY1263">
        <v>56.155172413793103</v>
      </c>
      <c r="AZ1263">
        <v>2.3397988505747125</v>
      </c>
      <c r="BA1263">
        <v>1.8952370689655171</v>
      </c>
      <c r="BB1263">
        <v>7.1465517241379297</v>
      </c>
      <c r="BC1263">
        <v>0.29777298850574707</v>
      </c>
      <c r="BD1263">
        <v>1.59746408045977</v>
      </c>
      <c r="BE1263">
        <v>0.15974640804597701</v>
      </c>
      <c r="BF1263">
        <v>0</v>
      </c>
      <c r="BG1263">
        <v>27.454999999999998</v>
      </c>
      <c r="BH1263">
        <v>1.1482559184621461</v>
      </c>
      <c r="BI1263">
        <v>3.6616255763249503</v>
      </c>
      <c r="BJ1263">
        <v>2.1354600361127112</v>
      </c>
      <c r="BK1263">
        <v>0.45666996774920227</v>
      </c>
      <c r="BL1263">
        <v>1.2685276881922284E-3</v>
      </c>
      <c r="BP1263" s="50">
        <f t="shared" si="435"/>
        <v>1.1485997965695307</v>
      </c>
      <c r="BQ1263" s="50">
        <f t="shared" si="436"/>
        <v>6.3898563218390797E-2</v>
      </c>
      <c r="BR1263" s="50">
        <f t="shared" si="437"/>
        <v>0.4683237351921094</v>
      </c>
      <c r="BS1263" s="50">
        <f t="shared" si="438"/>
        <v>0.49634860526859509</v>
      </c>
      <c r="BT1263" s="50">
        <f t="shared" si="439"/>
        <v>1.3008992644225261E-3</v>
      </c>
      <c r="BU1263" s="50">
        <f t="shared" si="439"/>
        <v>1.3787461257460975E-3</v>
      </c>
    </row>
    <row r="1264" spans="1:73" x14ac:dyDescent="0.25">
      <c r="A1264" s="21">
        <v>43739.573611111111</v>
      </c>
      <c r="B1264" s="17">
        <v>338357</v>
      </c>
      <c r="C1264" s="17">
        <v>13.38</v>
      </c>
      <c r="D1264" s="17">
        <v>29.93</v>
      </c>
      <c r="E1264" s="17">
        <v>651.6</v>
      </c>
      <c r="F1264" s="17">
        <v>71.430000000000007</v>
      </c>
      <c r="G1264" s="17">
        <v>-104.3</v>
      </c>
      <c r="H1264" s="17">
        <v>-21.34</v>
      </c>
      <c r="I1264" s="17">
        <v>33.53</v>
      </c>
      <c r="J1264" s="17">
        <v>306.7</v>
      </c>
      <c r="K1264" s="17">
        <v>580.20000000000005</v>
      </c>
      <c r="L1264" s="17">
        <v>-83</v>
      </c>
      <c r="M1264" s="17">
        <v>0.11</v>
      </c>
      <c r="N1264" s="17">
        <v>547.29999999999995</v>
      </c>
      <c r="O1264" s="17">
        <v>50.09</v>
      </c>
      <c r="P1264" s="17">
        <v>497.2</v>
      </c>
      <c r="Q1264" s="17">
        <v>397.3</v>
      </c>
      <c r="R1264" s="17">
        <v>480.2</v>
      </c>
      <c r="S1264" s="17">
        <v>26.74</v>
      </c>
      <c r="T1264" s="17">
        <v>57.83</v>
      </c>
      <c r="U1264" s="17">
        <v>0.745</v>
      </c>
      <c r="V1264" s="17">
        <v>340.5</v>
      </c>
      <c r="W1264" s="17">
        <v>27.85</v>
      </c>
      <c r="X1264" s="17">
        <v>0.64900000000000002</v>
      </c>
      <c r="Y1264" s="17">
        <v>6.485271</v>
      </c>
      <c r="Z1264" s="7">
        <f t="shared" si="418"/>
        <v>27.295000000000002</v>
      </c>
      <c r="AA1264" s="7">
        <f t="shared" si="432"/>
        <v>300.44499999999999</v>
      </c>
      <c r="AB1264" s="2">
        <f t="shared" si="419"/>
        <v>527.79600000000005</v>
      </c>
      <c r="AC1264" s="42">
        <f t="shared" si="420"/>
        <v>3.9668456339706588</v>
      </c>
      <c r="AD1264" s="42">
        <f t="shared" si="421"/>
        <v>2.2940268301252318</v>
      </c>
      <c r="AE1264" s="42">
        <f t="shared" si="422"/>
        <v>0.85659126050636691</v>
      </c>
      <c r="AF1264" s="42">
        <f t="shared" si="423"/>
        <v>395.74607987234089</v>
      </c>
      <c r="AG1264" s="42">
        <f t="shared" si="424"/>
        <v>379.91623667744722</v>
      </c>
      <c r="AH1264" s="6">
        <f t="shared" si="425"/>
        <v>381.40800000000002</v>
      </c>
      <c r="AI1264" s="4">
        <v>28.670022406999301</v>
      </c>
      <c r="AJ1264" s="4">
        <f t="shared" si="433"/>
        <v>301.82002240699927</v>
      </c>
      <c r="AK1264" s="8">
        <f t="shared" si="426"/>
        <v>0.21115312258320873</v>
      </c>
      <c r="AL1264" s="8">
        <f t="shared" si="427"/>
        <v>451.97864048900254</v>
      </c>
      <c r="AM1264" s="8">
        <f t="shared" si="428"/>
        <v>2.2199493237459276</v>
      </c>
      <c r="AN1264" s="8">
        <f t="shared" si="429"/>
        <v>88.91874422218477</v>
      </c>
      <c r="AO1264" s="22">
        <f t="shared" si="430"/>
        <v>8.385333846209023E-3</v>
      </c>
      <c r="AP1264" s="22">
        <f t="shared" si="431"/>
        <v>9.2725713055008013E-2</v>
      </c>
      <c r="AQ1264" s="19">
        <f t="shared" si="434"/>
        <v>9.2725713055008013E-2</v>
      </c>
      <c r="AX1264">
        <v>0.21233302437723067</v>
      </c>
      <c r="AY1264">
        <v>56.172413793103452</v>
      </c>
      <c r="AZ1264">
        <v>2.3405172413793105</v>
      </c>
      <c r="BA1264">
        <v>1.8958189655172417</v>
      </c>
      <c r="BB1264">
        <v>7.1465517241379297</v>
      </c>
      <c r="BC1264">
        <v>0.29777298850574707</v>
      </c>
      <c r="BD1264">
        <v>1.5980459770114948</v>
      </c>
      <c r="BE1264">
        <v>0.15980459770114949</v>
      </c>
      <c r="BF1264">
        <v>0</v>
      </c>
      <c r="BG1264">
        <v>27.295000000000002</v>
      </c>
      <c r="BH1264">
        <v>0.85545065925429886</v>
      </c>
      <c r="BI1264">
        <v>3.6275120012525082</v>
      </c>
      <c r="BJ1264">
        <v>2.0977901903243255</v>
      </c>
      <c r="BK1264">
        <v>0.45403674148020129</v>
      </c>
      <c r="BL1264">
        <v>1.261213170778337E-3</v>
      </c>
      <c r="BP1264" s="50">
        <f t="shared" si="435"/>
        <v>0.85570684844430034</v>
      </c>
      <c r="BQ1264" s="50">
        <f t="shared" si="436"/>
        <v>6.3921839080459786E-2</v>
      </c>
      <c r="BR1264" s="50">
        <f t="shared" si="437"/>
        <v>0.46285788313953491</v>
      </c>
      <c r="BS1264" s="50">
        <f t="shared" si="438"/>
        <v>0.49127439470405049</v>
      </c>
      <c r="BT1264" s="50">
        <f t="shared" si="439"/>
        <v>1.2857163420542637E-3</v>
      </c>
      <c r="BU1264" s="50">
        <f t="shared" si="439"/>
        <v>1.3646510964001402E-3</v>
      </c>
    </row>
    <row r="1265" spans="1:73" x14ac:dyDescent="0.25">
      <c r="A1265" s="21">
        <v>43739.573611111111</v>
      </c>
      <c r="B1265" s="17">
        <v>338358</v>
      </c>
      <c r="C1265" s="17">
        <v>13.41</v>
      </c>
      <c r="D1265" s="17">
        <v>29.93</v>
      </c>
      <c r="E1265" s="17">
        <v>651.9</v>
      </c>
      <c r="F1265" s="17">
        <v>71.5</v>
      </c>
      <c r="G1265" s="17">
        <v>-104.2</v>
      </c>
      <c r="H1265" s="17">
        <v>-21.95</v>
      </c>
      <c r="I1265" s="17">
        <v>33.54</v>
      </c>
      <c r="J1265" s="17">
        <v>306.7</v>
      </c>
      <c r="K1265" s="17">
        <v>580.4</v>
      </c>
      <c r="L1265" s="17">
        <v>-82.2</v>
      </c>
      <c r="M1265" s="17">
        <v>0.11</v>
      </c>
      <c r="N1265" s="17">
        <v>547.70000000000005</v>
      </c>
      <c r="O1265" s="17">
        <v>49.55</v>
      </c>
      <c r="P1265" s="17">
        <v>498.2</v>
      </c>
      <c r="Q1265" s="17">
        <v>397.5</v>
      </c>
      <c r="R1265" s="17">
        <v>479.7</v>
      </c>
      <c r="S1265" s="17">
        <v>26.75</v>
      </c>
      <c r="T1265" s="17">
        <v>57.16</v>
      </c>
      <c r="U1265" s="17">
        <v>0.59</v>
      </c>
      <c r="V1265" s="17">
        <v>277.5</v>
      </c>
      <c r="W1265" s="17">
        <v>28.1</v>
      </c>
      <c r="X1265" s="17">
        <v>0.64900000000000002</v>
      </c>
      <c r="Y1265" s="17">
        <v>6.4857969999999998</v>
      </c>
      <c r="Z1265" s="7">
        <f t="shared" si="418"/>
        <v>27.425000000000001</v>
      </c>
      <c r="AA1265" s="7">
        <f t="shared" si="432"/>
        <v>300.57499999999999</v>
      </c>
      <c r="AB1265" s="2">
        <f t="shared" si="419"/>
        <v>528.03899999999999</v>
      </c>
      <c r="AC1265" s="42">
        <f t="shared" si="420"/>
        <v>3.8623706943532397</v>
      </c>
      <c r="AD1265" s="42">
        <f t="shared" si="421"/>
        <v>2.2077310888923116</v>
      </c>
      <c r="AE1265" s="42">
        <f t="shared" si="422"/>
        <v>0.85185463607509371</v>
      </c>
      <c r="AF1265" s="42">
        <f t="shared" si="423"/>
        <v>394.23935292714322</v>
      </c>
      <c r="AG1265" s="42">
        <f t="shared" si="424"/>
        <v>378.46977881005745</v>
      </c>
      <c r="AH1265" s="6">
        <f t="shared" si="425"/>
        <v>381.59999999999997</v>
      </c>
      <c r="AI1265" s="4">
        <v>28.271209505290201</v>
      </c>
      <c r="AJ1265" s="4">
        <f t="shared" si="433"/>
        <v>301.42120950529016</v>
      </c>
      <c r="AK1265" s="8">
        <f t="shared" si="426"/>
        <v>0.21142733368663941</v>
      </c>
      <c r="AL1265" s="8">
        <f t="shared" si="427"/>
        <v>449.50085907718778</v>
      </c>
      <c r="AM1265" s="8">
        <f t="shared" si="428"/>
        <v>1.9755632108338119</v>
      </c>
      <c r="AN1265" s="8">
        <f t="shared" si="429"/>
        <v>48.697796899715584</v>
      </c>
      <c r="AO1265" s="22">
        <f t="shared" si="430"/>
        <v>9.3673708242447383E-3</v>
      </c>
      <c r="AP1265" s="22">
        <f t="shared" si="431"/>
        <v>0.10358515892858108</v>
      </c>
      <c r="AQ1265" s="19">
        <f t="shared" si="434"/>
        <v>0.10358515892858108</v>
      </c>
      <c r="AX1265">
        <v>0.21374410497663185</v>
      </c>
      <c r="AY1265">
        <v>56.198275862068968</v>
      </c>
      <c r="AZ1265">
        <v>2.3415948275862069</v>
      </c>
      <c r="BA1265">
        <v>1.8966918103448276</v>
      </c>
      <c r="BB1265">
        <v>7.0862068965517233</v>
      </c>
      <c r="BC1265">
        <v>0.29525862068965514</v>
      </c>
      <c r="BD1265">
        <v>1.6014331896551726</v>
      </c>
      <c r="BE1265">
        <v>0.16014331896551726</v>
      </c>
      <c r="BF1265">
        <v>0</v>
      </c>
      <c r="BG1265">
        <v>27.425000000000001</v>
      </c>
      <c r="BH1265">
        <v>0.67747099189266624</v>
      </c>
      <c r="BI1265">
        <v>3.655208085183399</v>
      </c>
      <c r="BJ1265">
        <v>2.0893169414908308</v>
      </c>
      <c r="BK1265">
        <v>0.45487287055172798</v>
      </c>
      <c r="BL1265">
        <v>1.2635357515325778E-3</v>
      </c>
      <c r="BP1265" s="50">
        <f t="shared" si="435"/>
        <v>0.67767387997602313</v>
      </c>
      <c r="BQ1265" s="50">
        <f t="shared" si="436"/>
        <v>6.40573275862069E-2</v>
      </c>
      <c r="BR1265" s="50">
        <f t="shared" si="437"/>
        <v>0.46190605423495001</v>
      </c>
      <c r="BS1265" s="50">
        <f t="shared" si="438"/>
        <v>0.49071237547511448</v>
      </c>
      <c r="BT1265" s="50">
        <f t="shared" si="439"/>
        <v>1.2830723728748611E-3</v>
      </c>
      <c r="BU1265" s="50">
        <f t="shared" si="439"/>
        <v>1.3630899318753181E-3</v>
      </c>
    </row>
    <row r="1266" spans="1:73" x14ac:dyDescent="0.25">
      <c r="A1266" s="21">
        <v>43739.573611111111</v>
      </c>
      <c r="B1266" s="17">
        <v>338359</v>
      </c>
      <c r="C1266" s="17">
        <v>13.39</v>
      </c>
      <c r="D1266" s="17">
        <v>29.94</v>
      </c>
      <c r="E1266" s="17">
        <v>651.5</v>
      </c>
      <c r="F1266" s="17">
        <v>71.5</v>
      </c>
      <c r="G1266" s="17">
        <v>-104</v>
      </c>
      <c r="H1266" s="17">
        <v>-22.79</v>
      </c>
      <c r="I1266" s="17">
        <v>33.549999999999997</v>
      </c>
      <c r="J1266" s="17">
        <v>306.7</v>
      </c>
      <c r="K1266" s="17">
        <v>580</v>
      </c>
      <c r="L1266" s="17">
        <v>-81.2</v>
      </c>
      <c r="M1266" s="17">
        <v>0.11</v>
      </c>
      <c r="N1266" s="17">
        <v>547.5</v>
      </c>
      <c r="O1266" s="17">
        <v>48.71</v>
      </c>
      <c r="P1266" s="17">
        <v>498.8</v>
      </c>
      <c r="Q1266" s="17">
        <v>397.7</v>
      </c>
      <c r="R1266" s="17">
        <v>478.9</v>
      </c>
      <c r="S1266" s="17">
        <v>26.77</v>
      </c>
      <c r="T1266" s="17">
        <v>56.83</v>
      </c>
      <c r="U1266" s="17">
        <v>0.59499999999999997</v>
      </c>
      <c r="V1266" s="17">
        <v>311</v>
      </c>
      <c r="W1266" s="17">
        <v>28.2</v>
      </c>
      <c r="X1266" s="17">
        <v>0.64800000000000002</v>
      </c>
      <c r="Y1266" s="17">
        <v>6.4787929999999996</v>
      </c>
      <c r="Z1266" s="7">
        <f t="shared" si="418"/>
        <v>27.484999999999999</v>
      </c>
      <c r="AA1266" s="7">
        <f t="shared" si="432"/>
        <v>300.63499999999999</v>
      </c>
      <c r="AB1266" s="2">
        <f t="shared" si="419"/>
        <v>527.71500000000003</v>
      </c>
      <c r="AC1266" s="42">
        <f t="shared" si="420"/>
        <v>3.8163362450717235</v>
      </c>
      <c r="AD1266" s="42">
        <f t="shared" si="421"/>
        <v>2.1688238880742605</v>
      </c>
      <c r="AE1266" s="42">
        <f t="shared" si="422"/>
        <v>0.84966722453945498</v>
      </c>
      <c r="AF1266" s="42">
        <f t="shared" si="423"/>
        <v>393.54109007498982</v>
      </c>
      <c r="AG1266" s="42">
        <f t="shared" si="424"/>
        <v>377.79944647199022</v>
      </c>
      <c r="AH1266" s="6">
        <f t="shared" si="425"/>
        <v>381.79199999999997</v>
      </c>
      <c r="AI1266" s="4">
        <v>28.092106186611598</v>
      </c>
      <c r="AJ1266" s="4">
        <f t="shared" si="433"/>
        <v>301.24210618661158</v>
      </c>
      <c r="AK1266" s="8">
        <f t="shared" si="426"/>
        <v>0.21155397268653131</v>
      </c>
      <c r="AL1266" s="8">
        <f t="shared" si="427"/>
        <v>448.38534808613343</v>
      </c>
      <c r="AM1266" s="8">
        <f t="shared" si="428"/>
        <v>1.9839165809075743</v>
      </c>
      <c r="AN1266" s="8">
        <f t="shared" si="429"/>
        <v>35.085571113617384</v>
      </c>
      <c r="AO1266" s="22">
        <f t="shared" si="430"/>
        <v>9.6996758128799349E-3</v>
      </c>
      <c r="AP1266" s="22">
        <f t="shared" si="431"/>
        <v>0.10725981489196473</v>
      </c>
      <c r="AQ1266" s="19">
        <f t="shared" si="434"/>
        <v>0.10725981489196473</v>
      </c>
      <c r="AX1266">
        <v>0.21439802681856135</v>
      </c>
      <c r="AY1266">
        <v>56.163793103448278</v>
      </c>
      <c r="AZ1266">
        <v>2.3401580459770117</v>
      </c>
      <c r="BA1266">
        <v>1.8955280172413795</v>
      </c>
      <c r="BB1266">
        <v>6.9999999999999991</v>
      </c>
      <c r="BC1266">
        <v>0.29166666666666663</v>
      </c>
      <c r="BD1266">
        <v>1.603861350574713</v>
      </c>
      <c r="BE1266">
        <v>0.16038613505747132</v>
      </c>
      <c r="BF1266">
        <v>0</v>
      </c>
      <c r="BG1266">
        <v>27.484999999999999</v>
      </c>
      <c r="BH1266">
        <v>0.68321227148497687</v>
      </c>
      <c r="BI1266">
        <v>3.6680528767023644</v>
      </c>
      <c r="BJ1266">
        <v>2.0845544498299535</v>
      </c>
      <c r="BK1266">
        <v>0.45618746877699357</v>
      </c>
      <c r="BL1266">
        <v>1.2671874132694266E-3</v>
      </c>
      <c r="BP1266" s="50">
        <f t="shared" si="435"/>
        <v>0.68341687895887071</v>
      </c>
      <c r="BQ1266" s="50">
        <f t="shared" si="436"/>
        <v>6.4154454022988527E-2</v>
      </c>
      <c r="BR1266" s="50">
        <f t="shared" si="437"/>
        <v>0.46328264669737396</v>
      </c>
      <c r="BS1266" s="50">
        <f t="shared" si="438"/>
        <v>0.49214694575206275</v>
      </c>
      <c r="BT1266" s="50">
        <f t="shared" si="439"/>
        <v>1.2868962408260386E-3</v>
      </c>
      <c r="BU1266" s="50">
        <f t="shared" si="439"/>
        <v>1.3670748493112854E-3</v>
      </c>
    </row>
    <row r="1267" spans="1:73" x14ac:dyDescent="0.25">
      <c r="A1267" s="21">
        <v>43739.573611111111</v>
      </c>
      <c r="B1267" s="17">
        <v>338360</v>
      </c>
      <c r="C1267" s="17">
        <v>13.4</v>
      </c>
      <c r="D1267" s="17">
        <v>29.94</v>
      </c>
      <c r="E1267" s="17">
        <v>651.4</v>
      </c>
      <c r="F1267" s="17">
        <v>71.39</v>
      </c>
      <c r="G1267" s="17">
        <v>-103.4</v>
      </c>
      <c r="H1267" s="17">
        <v>-22.58</v>
      </c>
      <c r="I1267" s="17">
        <v>33.549999999999997</v>
      </c>
      <c r="J1267" s="17">
        <v>306.7</v>
      </c>
      <c r="K1267" s="17">
        <v>580.1</v>
      </c>
      <c r="L1267" s="17">
        <v>-80.8</v>
      </c>
      <c r="M1267" s="17">
        <v>0.11</v>
      </c>
      <c r="N1267" s="17">
        <v>548</v>
      </c>
      <c r="O1267" s="17">
        <v>48.81</v>
      </c>
      <c r="P1267" s="17">
        <v>499.2</v>
      </c>
      <c r="Q1267" s="17">
        <v>398.3</v>
      </c>
      <c r="R1267" s="17">
        <v>479.1</v>
      </c>
      <c r="S1267" s="17">
        <v>26.78</v>
      </c>
      <c r="T1267" s="17">
        <v>57.33</v>
      </c>
      <c r="U1267" s="17">
        <v>0.48</v>
      </c>
      <c r="V1267" s="17">
        <v>241.5</v>
      </c>
      <c r="W1267" s="17">
        <v>28.1</v>
      </c>
      <c r="X1267" s="17">
        <v>0.64800000000000002</v>
      </c>
      <c r="Y1267" s="17">
        <v>6.4791869999999996</v>
      </c>
      <c r="Z1267" s="7">
        <f t="shared" si="418"/>
        <v>27.44</v>
      </c>
      <c r="AA1267" s="7">
        <f t="shared" si="432"/>
        <v>300.58999999999997</v>
      </c>
      <c r="AB1267" s="2">
        <f t="shared" si="419"/>
        <v>527.63400000000001</v>
      </c>
      <c r="AC1267" s="42">
        <f t="shared" si="420"/>
        <v>3.9817984342829726</v>
      </c>
      <c r="AD1267" s="42">
        <f t="shared" si="421"/>
        <v>2.2827650423744283</v>
      </c>
      <c r="AE1267" s="42">
        <f t="shared" si="422"/>
        <v>0.85592959469537178</v>
      </c>
      <c r="AF1267" s="42">
        <f t="shared" si="423"/>
        <v>396.20432810265453</v>
      </c>
      <c r="AG1267" s="42">
        <f t="shared" si="424"/>
        <v>380.35615497854832</v>
      </c>
      <c r="AH1267" s="6">
        <f t="shared" si="425"/>
        <v>382.36799999999999</v>
      </c>
      <c r="AI1267" s="4">
        <v>28.742821641932998</v>
      </c>
      <c r="AJ1267" s="4">
        <f t="shared" si="433"/>
        <v>301.89282164193298</v>
      </c>
      <c r="AK1267" s="8">
        <f t="shared" si="426"/>
        <v>0.21145898869728649</v>
      </c>
      <c r="AL1267" s="8">
        <f t="shared" si="427"/>
        <v>452.40297345630921</v>
      </c>
      <c r="AM1267" s="8">
        <f t="shared" si="428"/>
        <v>1.7819090885900999</v>
      </c>
      <c r="AN1267" s="8">
        <f t="shared" si="429"/>
        <v>67.625578276791202</v>
      </c>
      <c r="AO1267" s="22">
        <f t="shared" si="430"/>
        <v>8.8786283469576427E-3</v>
      </c>
      <c r="AP1267" s="22">
        <f t="shared" si="431"/>
        <v>9.8180604317173972E-2</v>
      </c>
      <c r="AQ1267" s="19">
        <f t="shared" si="434"/>
        <v>9.8180604317173972E-2</v>
      </c>
      <c r="AX1267">
        <v>0.21390742804296189</v>
      </c>
      <c r="AY1267">
        <v>56.155172413793103</v>
      </c>
      <c r="AZ1267">
        <v>2.3397988505747125</v>
      </c>
      <c r="BA1267">
        <v>1.8952370689655171</v>
      </c>
      <c r="BB1267">
        <v>6.9655172413793114</v>
      </c>
      <c r="BC1267">
        <v>0.29022988505747133</v>
      </c>
      <c r="BD1267">
        <v>1.6050071839080458</v>
      </c>
      <c r="BE1267">
        <v>0.1605007183908046</v>
      </c>
      <c r="BF1267">
        <v>0</v>
      </c>
      <c r="BG1267">
        <v>27.44</v>
      </c>
      <c r="BH1267">
        <v>0.55116284086183009</v>
      </c>
      <c r="BI1267">
        <v>3.6584156053867289</v>
      </c>
      <c r="BJ1267">
        <v>2.0973696665682113</v>
      </c>
      <c r="BK1267">
        <v>0.45473682658820802</v>
      </c>
      <c r="BL1267">
        <v>1.2631578516339112E-3</v>
      </c>
      <c r="BP1267" s="50">
        <f t="shared" si="435"/>
        <v>0.5513279023533747</v>
      </c>
      <c r="BQ1267" s="50">
        <f t="shared" si="436"/>
        <v>6.4200287356321828E-2</v>
      </c>
      <c r="BR1267" s="50">
        <f t="shared" si="437"/>
        <v>0.46049359290439523</v>
      </c>
      <c r="BS1267" s="50">
        <f t="shared" si="438"/>
        <v>0.48957105962358688</v>
      </c>
      <c r="BT1267" s="50">
        <f t="shared" si="439"/>
        <v>1.2791488691788757E-3</v>
      </c>
      <c r="BU1267" s="50">
        <f t="shared" si="439"/>
        <v>1.3599196100655192E-3</v>
      </c>
    </row>
    <row r="1268" spans="1:73" x14ac:dyDescent="0.25">
      <c r="A1268" s="21">
        <v>43739.573611111111</v>
      </c>
      <c r="B1268" s="17">
        <v>338361</v>
      </c>
      <c r="C1268" s="17">
        <v>13.39</v>
      </c>
      <c r="D1268" s="17">
        <v>29.94</v>
      </c>
      <c r="E1268" s="17">
        <v>651.1</v>
      </c>
      <c r="F1268" s="17">
        <v>71.040000000000006</v>
      </c>
      <c r="G1268" s="17">
        <v>-104</v>
      </c>
      <c r="H1268" s="17">
        <v>-21.86</v>
      </c>
      <c r="I1268" s="17">
        <v>33.56</v>
      </c>
      <c r="J1268" s="17">
        <v>306.7</v>
      </c>
      <c r="K1268" s="17">
        <v>580</v>
      </c>
      <c r="L1268" s="17">
        <v>-82.1</v>
      </c>
      <c r="M1268" s="17">
        <v>0.109</v>
      </c>
      <c r="N1268" s="17">
        <v>547.1</v>
      </c>
      <c r="O1268" s="17">
        <v>49.18</v>
      </c>
      <c r="P1268" s="17">
        <v>497.9</v>
      </c>
      <c r="Q1268" s="17">
        <v>397.8</v>
      </c>
      <c r="R1268" s="17">
        <v>479.9</v>
      </c>
      <c r="S1268" s="17">
        <v>26.79</v>
      </c>
      <c r="T1268" s="17">
        <v>58.02</v>
      </c>
      <c r="U1268" s="17">
        <v>0.18</v>
      </c>
      <c r="V1268" s="17">
        <v>171</v>
      </c>
      <c r="W1268" s="17">
        <v>29.3</v>
      </c>
      <c r="X1268" s="17">
        <v>0.64700000000000002</v>
      </c>
      <c r="Y1268" s="17">
        <v>6.4677959999999999</v>
      </c>
      <c r="Z1268" s="7">
        <f t="shared" si="418"/>
        <v>28.045000000000002</v>
      </c>
      <c r="AA1268" s="7">
        <f t="shared" si="432"/>
        <v>301.19499999999999</v>
      </c>
      <c r="AB1268" s="2">
        <f t="shared" si="419"/>
        <v>527.39100000000008</v>
      </c>
      <c r="AC1268" s="42">
        <f t="shared" si="420"/>
        <v>4.083691659568272</v>
      </c>
      <c r="AD1268" s="42">
        <f t="shared" si="421"/>
        <v>2.3693579008815115</v>
      </c>
      <c r="AE1268" s="42">
        <f t="shared" si="422"/>
        <v>0.86025142949377575</v>
      </c>
      <c r="AF1268" s="42">
        <f t="shared" si="423"/>
        <v>401.42045061765413</v>
      </c>
      <c r="AG1268" s="42">
        <f t="shared" si="424"/>
        <v>385.36363259294797</v>
      </c>
      <c r="AH1268" s="6">
        <f t="shared" si="425"/>
        <v>381.88799999999998</v>
      </c>
      <c r="AI1268" s="4">
        <v>29.1953247705001</v>
      </c>
      <c r="AJ1268" s="4">
        <f t="shared" si="433"/>
        <v>302.3453247705001</v>
      </c>
      <c r="AK1268" s="8">
        <f t="shared" si="426"/>
        <v>0.2127383760897667</v>
      </c>
      <c r="AL1268" s="8">
        <f t="shared" si="427"/>
        <v>455.09492168984451</v>
      </c>
      <c r="AM1268" s="8">
        <f t="shared" si="428"/>
        <v>1.0911920087683926</v>
      </c>
      <c r="AN1268" s="8">
        <f t="shared" si="429"/>
        <v>36.564709990301019</v>
      </c>
      <c r="AO1268" s="22">
        <f t="shared" si="430"/>
        <v>9.5080503000437872E-3</v>
      </c>
      <c r="AP1268" s="22">
        <f t="shared" si="431"/>
        <v>0.10514080417120536</v>
      </c>
      <c r="AQ1268" s="19">
        <f t="shared" si="434"/>
        <v>0.10514080417120536</v>
      </c>
      <c r="AX1268">
        <v>0.2205828100619241</v>
      </c>
      <c r="AY1268">
        <v>56.129310344827587</v>
      </c>
      <c r="AZ1268">
        <v>2.3387212643678161</v>
      </c>
      <c r="BA1268">
        <v>1.8943642241379313</v>
      </c>
      <c r="BB1268">
        <v>7.0775862068965489</v>
      </c>
      <c r="BC1268">
        <v>0.29489942528735619</v>
      </c>
      <c r="BD1268">
        <v>1.599464798850575</v>
      </c>
      <c r="BE1268">
        <v>0.1599464798850575</v>
      </c>
      <c r="BF1268">
        <v>0</v>
      </c>
      <c r="BG1268">
        <v>28.045000000000002</v>
      </c>
      <c r="BH1268">
        <v>0.20668606532318629</v>
      </c>
      <c r="BI1268">
        <v>3.7898456950432924</v>
      </c>
      <c r="BJ1268">
        <v>2.1988684722641185</v>
      </c>
      <c r="BK1268">
        <v>0.45348382003699533</v>
      </c>
      <c r="BL1268">
        <v>1.2596772778805426E-3</v>
      </c>
      <c r="BP1268" s="50">
        <f t="shared" si="435"/>
        <v>0.20674796338251553</v>
      </c>
      <c r="BQ1268" s="50">
        <f t="shared" si="436"/>
        <v>6.3978591954023001E-2</v>
      </c>
      <c r="BR1268" s="50">
        <f t="shared" si="437"/>
        <v>0.45562790025885108</v>
      </c>
      <c r="BS1268" s="50">
        <f t="shared" si="438"/>
        <v>0.4853869191591903</v>
      </c>
      <c r="BT1268" s="50">
        <f t="shared" si="439"/>
        <v>1.2656330562745863E-3</v>
      </c>
      <c r="BU1268" s="50">
        <f t="shared" si="439"/>
        <v>1.3482969976644176E-3</v>
      </c>
    </row>
    <row r="1269" spans="1:73" x14ac:dyDescent="0.25">
      <c r="A1269" s="21">
        <v>43739.573611111111</v>
      </c>
      <c r="B1269" s="17">
        <v>338362</v>
      </c>
      <c r="C1269" s="17">
        <v>13.39</v>
      </c>
      <c r="D1269" s="17">
        <v>29.94</v>
      </c>
      <c r="E1269" s="17">
        <v>651.4</v>
      </c>
      <c r="F1269" s="17">
        <v>71.16</v>
      </c>
      <c r="G1269" s="17">
        <v>-104.5</v>
      </c>
      <c r="H1269" s="17">
        <v>-20.87</v>
      </c>
      <c r="I1269" s="17">
        <v>33.590000000000003</v>
      </c>
      <c r="J1269" s="17">
        <v>306.7</v>
      </c>
      <c r="K1269" s="17">
        <v>580.29999999999995</v>
      </c>
      <c r="L1269" s="17">
        <v>-83.6</v>
      </c>
      <c r="M1269" s="17">
        <v>0.109</v>
      </c>
      <c r="N1269" s="17">
        <v>546.9</v>
      </c>
      <c r="O1269" s="17">
        <v>50.29</v>
      </c>
      <c r="P1269" s="17">
        <v>496.7</v>
      </c>
      <c r="Q1269" s="17">
        <v>397.5</v>
      </c>
      <c r="R1269" s="17">
        <v>481.1</v>
      </c>
      <c r="S1269" s="17">
        <v>26.81</v>
      </c>
      <c r="T1269" s="17">
        <v>59.34</v>
      </c>
      <c r="U1269" s="17">
        <v>0.17</v>
      </c>
      <c r="V1269" s="17">
        <v>87</v>
      </c>
      <c r="W1269" s="17">
        <v>28.75</v>
      </c>
      <c r="X1269" s="17">
        <v>0.64700000000000002</v>
      </c>
      <c r="Y1269" s="17">
        <v>6.4705170000000001</v>
      </c>
      <c r="Z1269" s="7">
        <f t="shared" si="418"/>
        <v>27.78</v>
      </c>
      <c r="AA1269" s="7">
        <f t="shared" si="432"/>
        <v>300.92999999999995</v>
      </c>
      <c r="AB1269" s="2">
        <f t="shared" si="419"/>
        <v>527.63400000000001</v>
      </c>
      <c r="AC1269" s="42">
        <f t="shared" si="420"/>
        <v>4.3378607307305215</v>
      </c>
      <c r="AD1269" s="42">
        <f t="shared" si="421"/>
        <v>2.5740865576154914</v>
      </c>
      <c r="AE1269" s="42">
        <f t="shared" si="422"/>
        <v>0.87061669809327924</v>
      </c>
      <c r="AF1269" s="42">
        <f t="shared" si="423"/>
        <v>404.82935068453213</v>
      </c>
      <c r="AG1269" s="42">
        <f t="shared" si="424"/>
        <v>388.63617665715083</v>
      </c>
      <c r="AH1269" s="6">
        <f t="shared" si="425"/>
        <v>381.59999999999997</v>
      </c>
      <c r="AI1269" s="4">
        <v>30.101734938529098</v>
      </c>
      <c r="AJ1269" s="4">
        <f t="shared" si="433"/>
        <v>303.25173493852907</v>
      </c>
      <c r="AK1269" s="8">
        <f t="shared" si="426"/>
        <v>0.21217735001085358</v>
      </c>
      <c r="AL1269" s="8">
        <f t="shared" si="427"/>
        <v>460.74183288542787</v>
      </c>
      <c r="AM1269" s="8">
        <f t="shared" si="428"/>
        <v>1.0604480185280183</v>
      </c>
      <c r="AN1269" s="8">
        <f t="shared" si="429"/>
        <v>71.720367536168112</v>
      </c>
      <c r="AO1269" s="22">
        <f t="shared" si="430"/>
        <v>8.5780629295089342E-3</v>
      </c>
      <c r="AP1269" s="22">
        <f t="shared" si="431"/>
        <v>9.4856927148946779E-2</v>
      </c>
      <c r="AQ1269" s="19">
        <f t="shared" si="434"/>
        <v>9.4856927148946779E-2</v>
      </c>
      <c r="AX1269">
        <v>0.21763765568823945</v>
      </c>
      <c r="AY1269">
        <v>56.155172413793103</v>
      </c>
      <c r="AZ1269">
        <v>2.3397988505747125</v>
      </c>
      <c r="BA1269">
        <v>1.8952370689655171</v>
      </c>
      <c r="BB1269">
        <v>7.2068965517241397</v>
      </c>
      <c r="BC1269">
        <v>0.30028735632183917</v>
      </c>
      <c r="BD1269">
        <v>1.594949712643678</v>
      </c>
      <c r="BE1269">
        <v>0.15949497126436782</v>
      </c>
      <c r="BF1269">
        <v>0</v>
      </c>
      <c r="BG1269">
        <v>27.78</v>
      </c>
      <c r="BH1269">
        <v>0.19520350613856485</v>
      </c>
      <c r="BI1269">
        <v>3.7317797950680327</v>
      </c>
      <c r="BJ1269">
        <v>2.2144381303933707</v>
      </c>
      <c r="BK1269">
        <v>0.45035751053974399</v>
      </c>
      <c r="BL1269">
        <v>1.2509930848326222E-3</v>
      </c>
      <c r="BP1269" s="50">
        <f t="shared" si="435"/>
        <v>0.19526196541682023</v>
      </c>
      <c r="BQ1269" s="50">
        <f t="shared" si="436"/>
        <v>6.3797988505747125E-2</v>
      </c>
      <c r="BR1269" s="50">
        <f t="shared" si="437"/>
        <v>0.4523903239617082</v>
      </c>
      <c r="BS1269" s="50">
        <f t="shared" si="438"/>
        <v>0.48198812918735773</v>
      </c>
      <c r="BT1269" s="50">
        <f t="shared" si="439"/>
        <v>1.2566397887825227E-3</v>
      </c>
      <c r="BU1269" s="50">
        <f t="shared" si="439"/>
        <v>1.338855914409327E-3</v>
      </c>
    </row>
    <row r="1270" spans="1:73" x14ac:dyDescent="0.25">
      <c r="A1270" s="21">
        <v>43739.574305555558</v>
      </c>
      <c r="B1270" s="17">
        <v>338363</v>
      </c>
      <c r="C1270" s="17">
        <v>13.4</v>
      </c>
      <c r="D1270" s="17">
        <v>29.94</v>
      </c>
      <c r="E1270" s="17">
        <v>650.4</v>
      </c>
      <c r="F1270" s="17">
        <v>71.08</v>
      </c>
      <c r="G1270" s="17">
        <v>-105</v>
      </c>
      <c r="H1270" s="17">
        <v>-20.56</v>
      </c>
      <c r="I1270" s="17">
        <v>33.619999999999997</v>
      </c>
      <c r="J1270" s="17">
        <v>306.8</v>
      </c>
      <c r="K1270" s="17">
        <v>579.4</v>
      </c>
      <c r="L1270" s="17">
        <v>-84.4</v>
      </c>
      <c r="M1270" s="17">
        <v>0.109</v>
      </c>
      <c r="N1270" s="17">
        <v>545.4</v>
      </c>
      <c r="O1270" s="17">
        <v>50.53</v>
      </c>
      <c r="P1270" s="17">
        <v>494.9</v>
      </c>
      <c r="Q1270" s="17">
        <v>397.2</v>
      </c>
      <c r="R1270" s="17">
        <v>481.6</v>
      </c>
      <c r="S1270" s="17">
        <v>26.82</v>
      </c>
      <c r="T1270" s="17">
        <v>59.53</v>
      </c>
      <c r="U1270" s="17">
        <v>0.315</v>
      </c>
      <c r="V1270" s="17">
        <v>236</v>
      </c>
      <c r="W1270" s="17">
        <v>29.05</v>
      </c>
      <c r="X1270" s="17">
        <v>0.64600000000000002</v>
      </c>
      <c r="Y1270" s="17">
        <v>6.4578049999999996</v>
      </c>
      <c r="Z1270" s="7">
        <f t="shared" si="418"/>
        <v>27.935000000000002</v>
      </c>
      <c r="AA1270" s="7">
        <f t="shared" si="432"/>
        <v>301.08499999999998</v>
      </c>
      <c r="AB1270" s="2">
        <f t="shared" si="419"/>
        <v>526.82400000000007</v>
      </c>
      <c r="AC1270" s="42">
        <f t="shared" si="420"/>
        <v>4.205769396092335</v>
      </c>
      <c r="AD1270" s="42">
        <f t="shared" si="421"/>
        <v>2.5036945214937671</v>
      </c>
      <c r="AE1270" s="42">
        <f t="shared" si="422"/>
        <v>0.86710768297113283</v>
      </c>
      <c r="AF1270" s="42">
        <f t="shared" si="423"/>
        <v>404.02903061069787</v>
      </c>
      <c r="AG1270" s="42">
        <f t="shared" si="424"/>
        <v>387.86786938626994</v>
      </c>
      <c r="AH1270" s="6">
        <f t="shared" si="425"/>
        <v>381.31199999999995</v>
      </c>
      <c r="AI1270" s="4">
        <v>29.639697159214901</v>
      </c>
      <c r="AJ1270" s="4">
        <f t="shared" si="433"/>
        <v>302.78969715921488</v>
      </c>
      <c r="AK1270" s="8">
        <f t="shared" si="426"/>
        <v>0.2125053774409946</v>
      </c>
      <c r="AL1270" s="8">
        <f t="shared" si="427"/>
        <v>457.8647833046914</v>
      </c>
      <c r="AM1270" s="8">
        <f t="shared" si="428"/>
        <v>1.4435113439110896</v>
      </c>
      <c r="AN1270" s="8">
        <f t="shared" si="429"/>
        <v>71.68163838987563</v>
      </c>
      <c r="AO1270" s="22">
        <f t="shared" si="430"/>
        <v>8.6194487772019556E-3</v>
      </c>
      <c r="AP1270" s="22">
        <f t="shared" si="431"/>
        <v>9.531457526506279E-2</v>
      </c>
      <c r="AQ1270" s="19">
        <f t="shared" si="434"/>
        <v>9.531457526506279E-2</v>
      </c>
      <c r="AX1270">
        <v>0.2193562539766786</v>
      </c>
      <c r="AY1270">
        <v>56.068965517241381</v>
      </c>
      <c r="AZ1270">
        <v>2.3362068965517242</v>
      </c>
      <c r="BA1270">
        <v>1.8923275862068967</v>
      </c>
      <c r="BB1270">
        <v>7.2758620689655205</v>
      </c>
      <c r="BC1270">
        <v>0.30316091954023</v>
      </c>
      <c r="BD1270">
        <v>1.5891666666666666</v>
      </c>
      <c r="BE1270">
        <v>0.15891666666666668</v>
      </c>
      <c r="BF1270">
        <v>0</v>
      </c>
      <c r="BG1270">
        <v>27.935000000000002</v>
      </c>
      <c r="BH1270">
        <v>0.36170061431557604</v>
      </c>
      <c r="BI1270">
        <v>3.7656480895300577</v>
      </c>
      <c r="BJ1270">
        <v>2.2416903076972434</v>
      </c>
      <c r="BK1270">
        <v>0.45088288197094384</v>
      </c>
      <c r="BL1270">
        <v>1.2524524499192885E-3</v>
      </c>
      <c r="BP1270" s="50">
        <f t="shared" si="435"/>
        <v>0.36180893591940216</v>
      </c>
      <c r="BQ1270" s="50">
        <f t="shared" si="436"/>
        <v>6.356666666666666E-2</v>
      </c>
      <c r="BR1270" s="50">
        <f t="shared" si="437"/>
        <v>0.45459742219311372</v>
      </c>
      <c r="BS1270" s="50">
        <f t="shared" si="438"/>
        <v>0.48387506294012894</v>
      </c>
      <c r="BT1270" s="50">
        <f t="shared" si="439"/>
        <v>1.2627706172030936E-3</v>
      </c>
      <c r="BU1270" s="50">
        <f t="shared" si="439"/>
        <v>1.3440973970559138E-3</v>
      </c>
    </row>
    <row r="1271" spans="1:73" x14ac:dyDescent="0.25">
      <c r="A1271" s="21">
        <v>43739.574305555558</v>
      </c>
      <c r="B1271" s="17">
        <v>338364</v>
      </c>
      <c r="C1271" s="17">
        <v>13.39</v>
      </c>
      <c r="D1271" s="17">
        <v>29.94</v>
      </c>
      <c r="E1271" s="17">
        <v>649.29999999999995</v>
      </c>
      <c r="F1271" s="17">
        <v>71.180000000000007</v>
      </c>
      <c r="G1271" s="17">
        <v>-104.4</v>
      </c>
      <c r="H1271" s="17">
        <v>-20.52</v>
      </c>
      <c r="I1271" s="17">
        <v>33.65</v>
      </c>
      <c r="J1271" s="17">
        <v>306.8</v>
      </c>
      <c r="K1271" s="17">
        <v>578.1</v>
      </c>
      <c r="L1271" s="17">
        <v>-83.9</v>
      </c>
      <c r="M1271" s="17">
        <v>0.11</v>
      </c>
      <c r="N1271" s="17">
        <v>544.9</v>
      </c>
      <c r="O1271" s="17">
        <v>50.67</v>
      </c>
      <c r="P1271" s="17">
        <v>494.2</v>
      </c>
      <c r="Q1271" s="17">
        <v>397.9</v>
      </c>
      <c r="R1271" s="17">
        <v>481.8</v>
      </c>
      <c r="S1271" s="17">
        <v>26.85</v>
      </c>
      <c r="T1271" s="17">
        <v>59.2</v>
      </c>
      <c r="U1271" s="17">
        <v>0.23</v>
      </c>
      <c r="V1271" s="17">
        <v>258</v>
      </c>
      <c r="W1271" s="17">
        <v>29.65</v>
      </c>
      <c r="X1271" s="17">
        <v>0.64500000000000002</v>
      </c>
      <c r="Y1271" s="17">
        <v>6.4474729999999996</v>
      </c>
      <c r="Z1271" s="7">
        <f t="shared" si="418"/>
        <v>28.25</v>
      </c>
      <c r="AA1271" s="7">
        <f t="shared" si="432"/>
        <v>301.39999999999998</v>
      </c>
      <c r="AB1271" s="2">
        <f t="shared" si="419"/>
        <v>525.93299999999999</v>
      </c>
      <c r="AC1271" s="42">
        <f t="shared" si="420"/>
        <v>4.0348858605478677</v>
      </c>
      <c r="AD1271" s="42">
        <f t="shared" si="421"/>
        <v>2.3886524294443379</v>
      </c>
      <c r="AE1271" s="42">
        <f t="shared" si="422"/>
        <v>0.8611659223735344</v>
      </c>
      <c r="AF1271" s="42">
        <f t="shared" si="423"/>
        <v>402.9423237057037</v>
      </c>
      <c r="AG1271" s="42">
        <f t="shared" si="424"/>
        <v>386.82463075747552</v>
      </c>
      <c r="AH1271" s="6">
        <f t="shared" si="425"/>
        <v>381.98399999999998</v>
      </c>
      <c r="AI1271" s="4">
        <v>29.0302589572103</v>
      </c>
      <c r="AJ1271" s="4">
        <f t="shared" si="433"/>
        <v>302.1802589572103</v>
      </c>
      <c r="AK1271" s="8">
        <f t="shared" si="426"/>
        <v>0.21317305518500512</v>
      </c>
      <c r="AL1271" s="8">
        <f t="shared" si="427"/>
        <v>454.03230698231789</v>
      </c>
      <c r="AM1271" s="8">
        <f t="shared" si="428"/>
        <v>1.2334707130694269</v>
      </c>
      <c r="AN1271" s="8">
        <f t="shared" si="429"/>
        <v>28.035486051944432</v>
      </c>
      <c r="AO1271" s="22">
        <f t="shared" si="430"/>
        <v>9.6954212070041405E-3</v>
      </c>
      <c r="AP1271" s="22">
        <f t="shared" si="431"/>
        <v>0.10721276710939143</v>
      </c>
      <c r="AQ1271" s="19">
        <f t="shared" si="434"/>
        <v>0.10721276710939143</v>
      </c>
      <c r="AX1271">
        <v>0.22288404328675201</v>
      </c>
      <c r="AY1271">
        <v>55.974137931034484</v>
      </c>
      <c r="AZ1271">
        <v>2.3322557471264367</v>
      </c>
      <c r="BA1271">
        <v>1.8891271551724138</v>
      </c>
      <c r="BB1271">
        <v>7.2327586206896584</v>
      </c>
      <c r="BC1271">
        <v>0.30136494252873575</v>
      </c>
      <c r="BD1271">
        <v>1.5877622126436781</v>
      </c>
      <c r="BE1271">
        <v>0.15877622126436783</v>
      </c>
      <c r="BF1271">
        <v>0</v>
      </c>
      <c r="BG1271">
        <v>28.25</v>
      </c>
      <c r="BH1271">
        <v>0.26409886124629361</v>
      </c>
      <c r="BI1271">
        <v>3.8353026014771459</v>
      </c>
      <c r="BJ1271">
        <v>2.2704991400744707</v>
      </c>
      <c r="BK1271">
        <v>0.4516175855948481</v>
      </c>
      <c r="BL1271">
        <v>1.2544932933190225E-3</v>
      </c>
      <c r="BP1271" s="50">
        <f t="shared" si="435"/>
        <v>0.26417795321099208</v>
      </c>
      <c r="BQ1271" s="50">
        <f t="shared" si="436"/>
        <v>6.3510488505747129E-2</v>
      </c>
      <c r="BR1271" s="50">
        <f t="shared" si="437"/>
        <v>0.45431602382387604</v>
      </c>
      <c r="BS1271" s="50">
        <f t="shared" si="438"/>
        <v>0.483838384918512</v>
      </c>
      <c r="BT1271" s="50">
        <f t="shared" si="439"/>
        <v>1.2619889550663224E-3</v>
      </c>
      <c r="BU1271" s="50">
        <f t="shared" si="439"/>
        <v>1.3439955136625333E-3</v>
      </c>
    </row>
    <row r="1272" spans="1:73" x14ac:dyDescent="0.25">
      <c r="A1272" s="21">
        <v>43739.574305555558</v>
      </c>
      <c r="B1272" s="17">
        <v>338365</v>
      </c>
      <c r="C1272" s="17">
        <v>13.4</v>
      </c>
      <c r="D1272" s="17">
        <v>29.95</v>
      </c>
      <c r="E1272" s="17">
        <v>649.4</v>
      </c>
      <c r="F1272" s="17">
        <v>71.349999999999994</v>
      </c>
      <c r="G1272" s="17">
        <v>-105.1</v>
      </c>
      <c r="H1272" s="17">
        <v>-21.1</v>
      </c>
      <c r="I1272" s="17">
        <v>33.68</v>
      </c>
      <c r="J1272" s="17">
        <v>306.8</v>
      </c>
      <c r="K1272" s="17">
        <v>578</v>
      </c>
      <c r="L1272" s="17">
        <v>-84</v>
      </c>
      <c r="M1272" s="17">
        <v>0.11</v>
      </c>
      <c r="N1272" s="17">
        <v>544.29999999999995</v>
      </c>
      <c r="O1272" s="17">
        <v>50.26</v>
      </c>
      <c r="P1272" s="17">
        <v>494.1</v>
      </c>
      <c r="Q1272" s="17">
        <v>397.5</v>
      </c>
      <c r="R1272" s="17">
        <v>481.5</v>
      </c>
      <c r="S1272" s="17">
        <v>26.88</v>
      </c>
      <c r="T1272" s="17">
        <v>57.57</v>
      </c>
      <c r="U1272" s="17">
        <v>0.38</v>
      </c>
      <c r="V1272" s="17">
        <v>129</v>
      </c>
      <c r="W1272" s="17">
        <v>28.85</v>
      </c>
      <c r="X1272" s="17">
        <v>0.64500000000000002</v>
      </c>
      <c r="Y1272" s="17">
        <v>6.4478749999999998</v>
      </c>
      <c r="Z1272" s="7">
        <f t="shared" si="418"/>
        <v>27.865000000000002</v>
      </c>
      <c r="AA1272" s="7">
        <f t="shared" si="432"/>
        <v>301.01499999999999</v>
      </c>
      <c r="AB1272" s="2">
        <f t="shared" si="419"/>
        <v>526.01400000000001</v>
      </c>
      <c r="AC1272" s="42">
        <f t="shared" si="420"/>
        <v>4.0839230269762723</v>
      </c>
      <c r="AD1272" s="42">
        <f t="shared" si="421"/>
        <v>2.35111448663024</v>
      </c>
      <c r="AE1272" s="42">
        <f t="shared" si="422"/>
        <v>0.85937456049201877</v>
      </c>
      <c r="AF1272" s="42">
        <f t="shared" si="423"/>
        <v>400.05352626161454</v>
      </c>
      <c r="AG1272" s="42">
        <f t="shared" si="424"/>
        <v>384.05138521114992</v>
      </c>
      <c r="AH1272" s="6">
        <f t="shared" si="425"/>
        <v>381.59999999999997</v>
      </c>
      <c r="AI1272" s="4">
        <v>29.177650013491199</v>
      </c>
      <c r="AJ1272" s="4">
        <f t="shared" si="433"/>
        <v>302.32765001349117</v>
      </c>
      <c r="AK1272" s="8">
        <f t="shared" si="426"/>
        <v>0.21235719418767096</v>
      </c>
      <c r="AL1272" s="8">
        <f t="shared" si="427"/>
        <v>455.01639301994089</v>
      </c>
      <c r="AM1272" s="8">
        <f t="shared" si="428"/>
        <v>1.5854652314068574</v>
      </c>
      <c r="AN1272" s="8">
        <f t="shared" si="429"/>
        <v>60.624218688945689</v>
      </c>
      <c r="AO1272" s="22">
        <f t="shared" si="430"/>
        <v>8.9241615089462722E-3</v>
      </c>
      <c r="AP1272" s="22">
        <f t="shared" si="431"/>
        <v>9.8684113776723245E-2</v>
      </c>
      <c r="AQ1272" s="19">
        <f t="shared" si="434"/>
        <v>9.8684113776723245E-2</v>
      </c>
      <c r="AX1272">
        <v>0.21857870609243635</v>
      </c>
      <c r="AY1272">
        <v>55.982758620689658</v>
      </c>
      <c r="AZ1272">
        <v>2.3326149425287359</v>
      </c>
      <c r="BA1272">
        <v>1.8894181034482762</v>
      </c>
      <c r="BB1272">
        <v>7.2413793103448274</v>
      </c>
      <c r="BC1272">
        <v>0.30172413793103448</v>
      </c>
      <c r="BD1272">
        <v>1.5876939655172417</v>
      </c>
      <c r="BE1272">
        <v>0.15876939655172417</v>
      </c>
      <c r="BF1272">
        <v>0</v>
      </c>
      <c r="BG1272">
        <v>27.865000000000002</v>
      </c>
      <c r="BH1272">
        <v>0.43633724901561555</v>
      </c>
      <c r="BI1272">
        <v>3.7503197398717427</v>
      </c>
      <c r="BJ1272">
        <v>2.1590590742441624</v>
      </c>
      <c r="BK1272">
        <v>0.45152158101999618</v>
      </c>
      <c r="BL1272">
        <v>1.2542266139444339E-3</v>
      </c>
      <c r="BP1272" s="50">
        <f t="shared" si="435"/>
        <v>0.43646792269642165</v>
      </c>
      <c r="BQ1272" s="50">
        <f t="shared" si="436"/>
        <v>6.3507758620689664E-2</v>
      </c>
      <c r="BR1272" s="50">
        <f t="shared" si="437"/>
        <v>0.45600287617791463</v>
      </c>
      <c r="BS1272" s="50">
        <f t="shared" si="438"/>
        <v>0.48510862253971593</v>
      </c>
      <c r="BT1272" s="50">
        <f t="shared" si="439"/>
        <v>1.2666746560497629E-3</v>
      </c>
      <c r="BU1272" s="50">
        <f t="shared" si="439"/>
        <v>1.3475239514992108E-3</v>
      </c>
    </row>
    <row r="1273" spans="1:73" x14ac:dyDescent="0.25">
      <c r="A1273" s="21">
        <v>43739.574305555558</v>
      </c>
      <c r="B1273" s="17">
        <v>338366</v>
      </c>
      <c r="C1273" s="17">
        <v>13.39</v>
      </c>
      <c r="D1273" s="17">
        <v>29.95</v>
      </c>
      <c r="E1273" s="17">
        <v>649.9</v>
      </c>
      <c r="F1273" s="17">
        <v>71.66</v>
      </c>
      <c r="G1273" s="17">
        <v>-104.7</v>
      </c>
      <c r="H1273" s="17">
        <v>-20.74</v>
      </c>
      <c r="I1273" s="17">
        <v>33.71</v>
      </c>
      <c r="J1273" s="17">
        <v>306.89999999999998</v>
      </c>
      <c r="K1273" s="17">
        <v>578.20000000000005</v>
      </c>
      <c r="L1273" s="17">
        <v>-84</v>
      </c>
      <c r="M1273" s="17">
        <v>0.11</v>
      </c>
      <c r="N1273" s="17">
        <v>545.1</v>
      </c>
      <c r="O1273" s="17">
        <v>50.93</v>
      </c>
      <c r="P1273" s="17">
        <v>494.2</v>
      </c>
      <c r="Q1273" s="17">
        <v>398</v>
      </c>
      <c r="R1273" s="17">
        <v>482</v>
      </c>
      <c r="S1273" s="17">
        <v>26.92</v>
      </c>
      <c r="T1273" s="17">
        <v>62.26</v>
      </c>
      <c r="U1273" s="17">
        <v>0.66500000000000004</v>
      </c>
      <c r="V1273" s="17">
        <v>147.5</v>
      </c>
      <c r="W1273" s="17">
        <v>28.45</v>
      </c>
      <c r="X1273" s="17">
        <v>0.64500000000000002</v>
      </c>
      <c r="Y1273" s="17">
        <v>6.4547660000000002</v>
      </c>
      <c r="Z1273" s="7">
        <f t="shared" si="418"/>
        <v>27.685000000000002</v>
      </c>
      <c r="AA1273" s="7">
        <f t="shared" si="432"/>
        <v>300.83499999999998</v>
      </c>
      <c r="AB1273" s="2">
        <f t="shared" si="419"/>
        <v>526.41899999999998</v>
      </c>
      <c r="AC1273" s="42">
        <f t="shared" si="420"/>
        <v>4.0280720496970686</v>
      </c>
      <c r="AD1273" s="42">
        <f t="shared" si="421"/>
        <v>2.5078776581413948</v>
      </c>
      <c r="AE1273" s="42">
        <f t="shared" si="422"/>
        <v>0.86741773764254226</v>
      </c>
      <c r="AF1273" s="42">
        <f t="shared" si="423"/>
        <v>402.83278164882938</v>
      </c>
      <c r="AG1273" s="42">
        <f t="shared" si="424"/>
        <v>386.71947038287618</v>
      </c>
      <c r="AH1273" s="6">
        <f t="shared" si="425"/>
        <v>382.08</v>
      </c>
      <c r="AI1273" s="4">
        <v>28.946283342980099</v>
      </c>
      <c r="AJ1273" s="4">
        <f t="shared" si="433"/>
        <v>302.09628334298009</v>
      </c>
      <c r="AK1273" s="8">
        <f t="shared" si="426"/>
        <v>0.21197646788898297</v>
      </c>
      <c r="AL1273" s="8">
        <f t="shared" si="427"/>
        <v>453.61667590732094</v>
      </c>
      <c r="AM1273" s="8">
        <f t="shared" si="428"/>
        <v>2.0973733573210089</v>
      </c>
      <c r="AN1273" s="8">
        <f t="shared" si="429"/>
        <v>77.059979978726233</v>
      </c>
      <c r="AO1273" s="22">
        <f t="shared" si="430"/>
        <v>8.6019809540168034E-3</v>
      </c>
      <c r="AP1273" s="22">
        <f t="shared" si="431"/>
        <v>9.5121414636032575E-2</v>
      </c>
      <c r="AQ1273" s="19">
        <f t="shared" si="434"/>
        <v>9.5121414636032575E-2</v>
      </c>
      <c r="AX1273">
        <v>0.21658992499093371</v>
      </c>
      <c r="AY1273">
        <v>56.025862068965516</v>
      </c>
      <c r="AZ1273">
        <v>2.3344109195402298</v>
      </c>
      <c r="BA1273">
        <v>1.8908728448275862</v>
      </c>
      <c r="BB1273">
        <v>7.2413793103448274</v>
      </c>
      <c r="BC1273">
        <v>0.30172413793103448</v>
      </c>
      <c r="BD1273">
        <v>1.5891487068965517</v>
      </c>
      <c r="BE1273">
        <v>0.15891487068965518</v>
      </c>
      <c r="BF1273">
        <v>0</v>
      </c>
      <c r="BG1273">
        <v>27.685000000000002</v>
      </c>
      <c r="BH1273">
        <v>0.76359018577732718</v>
      </c>
      <c r="BI1273">
        <v>3.7111531579593406</v>
      </c>
      <c r="BJ1273">
        <v>2.3105639561454852</v>
      </c>
      <c r="BK1273">
        <v>0.45014621408252337</v>
      </c>
      <c r="BL1273">
        <v>1.2504061502292315E-3</v>
      </c>
      <c r="BP1273" s="50">
        <f t="shared" si="435"/>
        <v>0.76381886471873794</v>
      </c>
      <c r="BQ1273" s="50">
        <f t="shared" si="436"/>
        <v>6.3565948275862066E-2</v>
      </c>
      <c r="BR1273" s="50">
        <f t="shared" si="437"/>
        <v>0.45787800351083346</v>
      </c>
      <c r="BS1273" s="50">
        <f t="shared" si="438"/>
        <v>0.48642996261742183</v>
      </c>
      <c r="BT1273" s="50">
        <f t="shared" si="439"/>
        <v>1.2718833430856486E-3</v>
      </c>
      <c r="BU1273" s="50">
        <f t="shared" si="439"/>
        <v>1.3511943406039496E-3</v>
      </c>
    </row>
    <row r="1274" spans="1:73" x14ac:dyDescent="0.25">
      <c r="A1274" s="21">
        <v>43739.574305555558</v>
      </c>
      <c r="B1274" s="17">
        <v>338367</v>
      </c>
      <c r="C1274" s="17">
        <v>13.39</v>
      </c>
      <c r="D1274" s="17">
        <v>29.95</v>
      </c>
      <c r="E1274" s="17">
        <v>650.9</v>
      </c>
      <c r="F1274" s="17">
        <v>72.180000000000007</v>
      </c>
      <c r="G1274" s="17">
        <v>-104.5</v>
      </c>
      <c r="H1274" s="17">
        <v>-21.86</v>
      </c>
      <c r="I1274" s="17">
        <v>33.729999999999997</v>
      </c>
      <c r="J1274" s="17">
        <v>306.89999999999998</v>
      </c>
      <c r="K1274" s="17">
        <v>578.70000000000005</v>
      </c>
      <c r="L1274" s="17">
        <v>-82.6</v>
      </c>
      <c r="M1274" s="17">
        <v>0.111</v>
      </c>
      <c r="N1274" s="17">
        <v>546.4</v>
      </c>
      <c r="O1274" s="17">
        <v>50.32</v>
      </c>
      <c r="P1274" s="17">
        <v>496.1</v>
      </c>
      <c r="Q1274" s="17">
        <v>398.4</v>
      </c>
      <c r="R1274" s="17">
        <v>481</v>
      </c>
      <c r="S1274" s="17">
        <v>26.93</v>
      </c>
      <c r="T1274" s="17">
        <v>56.88</v>
      </c>
      <c r="U1274" s="17">
        <v>0.81499999999999995</v>
      </c>
      <c r="V1274" s="17">
        <v>148</v>
      </c>
      <c r="W1274" s="17">
        <v>27.65</v>
      </c>
      <c r="X1274" s="17">
        <v>0.64700000000000002</v>
      </c>
      <c r="Y1274" s="17">
        <v>6.4721989999999998</v>
      </c>
      <c r="Z1274" s="7">
        <f t="shared" si="418"/>
        <v>27.29</v>
      </c>
      <c r="AA1274" s="7">
        <f t="shared" si="432"/>
        <v>300.44</v>
      </c>
      <c r="AB1274" s="2">
        <f t="shared" si="419"/>
        <v>527.22900000000004</v>
      </c>
      <c r="AC1274" s="42">
        <f t="shared" si="420"/>
        <v>4.2257378322236256</v>
      </c>
      <c r="AD1274" s="42">
        <f t="shared" si="421"/>
        <v>2.4035996789687983</v>
      </c>
      <c r="AE1274" s="42">
        <f t="shared" si="422"/>
        <v>0.86232777333849719</v>
      </c>
      <c r="AF1274" s="42">
        <f t="shared" si="423"/>
        <v>398.36983518896682</v>
      </c>
      <c r="AG1274" s="42">
        <f t="shared" si="424"/>
        <v>382.43504178140813</v>
      </c>
      <c r="AH1274" s="6">
        <f t="shared" si="425"/>
        <v>382.46399999999994</v>
      </c>
      <c r="AI1274" s="4">
        <v>29.645299800862201</v>
      </c>
      <c r="AJ1274" s="4">
        <f t="shared" si="433"/>
        <v>302.79529980086215</v>
      </c>
      <c r="AK1274" s="8">
        <f t="shared" si="426"/>
        <v>0.21114258073984657</v>
      </c>
      <c r="AL1274" s="8">
        <f t="shared" si="427"/>
        <v>457.97797254805118</v>
      </c>
      <c r="AM1274" s="8">
        <f t="shared" si="428"/>
        <v>2.3219011606870779</v>
      </c>
      <c r="AN1274" s="8">
        <f t="shared" si="429"/>
        <v>159.30536743462903</v>
      </c>
      <c r="AO1274" s="22">
        <f t="shared" si="430"/>
        <v>6.6573678487392143E-3</v>
      </c>
      <c r="AP1274" s="22">
        <f t="shared" si="431"/>
        <v>7.3617722581541756E-2</v>
      </c>
      <c r="AQ1274" s="19">
        <f t="shared" si="434"/>
        <v>7.3617722581541756E-2</v>
      </c>
      <c r="AX1274">
        <v>0.21227890883846495</v>
      </c>
      <c r="AY1274">
        <v>56.112068965517238</v>
      </c>
      <c r="AZ1274">
        <v>2.3380028735632181</v>
      </c>
      <c r="BA1274">
        <v>1.8937823275862069</v>
      </c>
      <c r="BB1274">
        <v>7.1206896551724164</v>
      </c>
      <c r="BC1274">
        <v>0.29669540229885066</v>
      </c>
      <c r="BD1274">
        <v>1.5970869252873563</v>
      </c>
      <c r="BE1274">
        <v>0.15970869252873565</v>
      </c>
      <c r="BF1274">
        <v>0</v>
      </c>
      <c r="BG1274">
        <v>27.29</v>
      </c>
      <c r="BH1274">
        <v>0.93582857354664906</v>
      </c>
      <c r="BI1274">
        <v>3.6264504271291318</v>
      </c>
      <c r="BJ1274">
        <v>2.0627250029510504</v>
      </c>
      <c r="BK1274">
        <v>0.45523883653608671</v>
      </c>
      <c r="BL1274">
        <v>1.2645523237113519E-3</v>
      </c>
      <c r="BP1274" s="50">
        <f t="shared" si="435"/>
        <v>0.93610883420416746</v>
      </c>
      <c r="BQ1274" s="50">
        <f t="shared" si="436"/>
        <v>6.3883477011494258E-2</v>
      </c>
      <c r="BR1274" s="50">
        <f t="shared" si="437"/>
        <v>0.46487417383416535</v>
      </c>
      <c r="BS1274" s="50">
        <f t="shared" si="438"/>
        <v>0.49314778513632079</v>
      </c>
      <c r="BT1274" s="50">
        <f t="shared" si="439"/>
        <v>1.2913171495393483E-3</v>
      </c>
      <c r="BU1274" s="50">
        <f t="shared" si="439"/>
        <v>1.3698549587120021E-3</v>
      </c>
    </row>
    <row r="1275" spans="1:73" x14ac:dyDescent="0.25">
      <c r="A1275" s="21">
        <v>43739.574305555558</v>
      </c>
      <c r="B1275" s="17">
        <v>338368</v>
      </c>
      <c r="C1275" s="17">
        <v>13.4</v>
      </c>
      <c r="D1275" s="17">
        <v>29.95</v>
      </c>
      <c r="E1275" s="17">
        <v>650.6</v>
      </c>
      <c r="F1275" s="17">
        <v>71.98</v>
      </c>
      <c r="G1275" s="17">
        <v>-104.2</v>
      </c>
      <c r="H1275" s="17">
        <v>-23.2</v>
      </c>
      <c r="I1275" s="17">
        <v>33.729999999999997</v>
      </c>
      <c r="J1275" s="17">
        <v>306.89999999999998</v>
      </c>
      <c r="K1275" s="17">
        <v>578.6</v>
      </c>
      <c r="L1275" s="17">
        <v>-81</v>
      </c>
      <c r="M1275" s="17">
        <v>0.111</v>
      </c>
      <c r="N1275" s="17">
        <v>546.4</v>
      </c>
      <c r="O1275" s="17">
        <v>48.78</v>
      </c>
      <c r="P1275" s="17">
        <v>497.6</v>
      </c>
      <c r="Q1275" s="17">
        <v>398.6</v>
      </c>
      <c r="R1275" s="17">
        <v>479.6</v>
      </c>
      <c r="S1275" s="17">
        <v>26.95</v>
      </c>
      <c r="T1275" s="17">
        <v>56.87</v>
      </c>
      <c r="U1275" s="17">
        <v>0.80500000000000005</v>
      </c>
      <c r="V1275" s="17">
        <v>167.5</v>
      </c>
      <c r="W1275" s="17">
        <v>27.65</v>
      </c>
      <c r="X1275" s="17">
        <v>0.64700000000000002</v>
      </c>
      <c r="Y1275" s="17">
        <v>6.4661569999999999</v>
      </c>
      <c r="Z1275" s="7">
        <f t="shared" si="418"/>
        <v>27.299999999999997</v>
      </c>
      <c r="AA1275" s="7">
        <f t="shared" si="432"/>
        <v>300.45</v>
      </c>
      <c r="AB1275" s="2">
        <f t="shared" si="419"/>
        <v>526.9860000000001</v>
      </c>
      <c r="AC1275" s="42">
        <f t="shared" si="420"/>
        <v>3.8872647827836646</v>
      </c>
      <c r="AD1275" s="42">
        <f t="shared" si="421"/>
        <v>2.2106874819690701</v>
      </c>
      <c r="AE1275" s="42">
        <f t="shared" si="422"/>
        <v>0.85206834740990334</v>
      </c>
      <c r="AF1275" s="42">
        <f t="shared" si="423"/>
        <v>393.68269472666822</v>
      </c>
      <c r="AG1275" s="42">
        <f t="shared" si="424"/>
        <v>377.93538693760149</v>
      </c>
      <c r="AH1275" s="6">
        <f t="shared" si="425"/>
        <v>382.65600000000001</v>
      </c>
      <c r="AI1275" s="4">
        <v>28.357832696155501</v>
      </c>
      <c r="AJ1275" s="4">
        <f t="shared" si="433"/>
        <v>301.5078326961555</v>
      </c>
      <c r="AK1275" s="8">
        <f t="shared" si="426"/>
        <v>0.2111636647774511</v>
      </c>
      <c r="AL1275" s="8">
        <f t="shared" si="427"/>
        <v>450.05749118772735</v>
      </c>
      <c r="AM1275" s="8">
        <f t="shared" si="428"/>
        <v>2.3076124024627704</v>
      </c>
      <c r="AN1275" s="8">
        <f t="shared" si="429"/>
        <v>71.108306452413117</v>
      </c>
      <c r="AO1275" s="22">
        <f t="shared" si="430"/>
        <v>8.844540154513544E-3</v>
      </c>
      <c r="AP1275" s="22">
        <f t="shared" si="431"/>
        <v>9.7803654274503424E-2</v>
      </c>
      <c r="AQ1275" s="19">
        <f t="shared" si="434"/>
        <v>9.7803654274503424E-2</v>
      </c>
      <c r="AX1275">
        <v>0.21238715151384177</v>
      </c>
      <c r="AY1275">
        <v>56.08620689655173</v>
      </c>
      <c r="AZ1275">
        <v>2.3369252873563222</v>
      </c>
      <c r="BA1275">
        <v>1.892909482758621</v>
      </c>
      <c r="BB1275">
        <v>6.9827586206896557</v>
      </c>
      <c r="BC1275">
        <v>0.29094827586206901</v>
      </c>
      <c r="BD1275">
        <v>1.6019612068965521</v>
      </c>
      <c r="BE1275">
        <v>0.16019612068965522</v>
      </c>
      <c r="BF1275">
        <v>0</v>
      </c>
      <c r="BG1275">
        <v>27.299999999999997</v>
      </c>
      <c r="BH1275">
        <v>0.92434601436202768</v>
      </c>
      <c r="BI1275">
        <v>3.6285738459938628</v>
      </c>
      <c r="BJ1275">
        <v>2.0635699462167096</v>
      </c>
      <c r="BK1275">
        <v>0.45648966248289902</v>
      </c>
      <c r="BL1275">
        <v>1.2680268402302751E-3</v>
      </c>
      <c r="BP1275" s="50">
        <f t="shared" si="435"/>
        <v>0.9246228362384723</v>
      </c>
      <c r="BQ1275" s="50">
        <f t="shared" si="436"/>
        <v>6.4078448275862079E-2</v>
      </c>
      <c r="BR1275" s="50">
        <f t="shared" si="437"/>
        <v>0.4660353287170198</v>
      </c>
      <c r="BS1275" s="50">
        <f t="shared" si="438"/>
        <v>0.49441691098132179</v>
      </c>
      <c r="BT1275" s="50">
        <f t="shared" si="439"/>
        <v>1.2945425797694994E-3</v>
      </c>
      <c r="BU1275" s="50">
        <f t="shared" si="439"/>
        <v>1.3733803082814494E-3</v>
      </c>
    </row>
    <row r="1276" spans="1:73" x14ac:dyDescent="0.25">
      <c r="A1276" s="21">
        <v>43739.574999999997</v>
      </c>
      <c r="B1276" s="17">
        <v>338369</v>
      </c>
      <c r="C1276" s="17">
        <v>13.4</v>
      </c>
      <c r="D1276" s="17">
        <v>29.95</v>
      </c>
      <c r="E1276" s="17">
        <v>650</v>
      </c>
      <c r="F1276" s="17">
        <v>71.27</v>
      </c>
      <c r="G1276" s="17">
        <v>-104.7</v>
      </c>
      <c r="H1276" s="17">
        <v>-24.6</v>
      </c>
      <c r="I1276" s="17">
        <v>33.72</v>
      </c>
      <c r="J1276" s="17">
        <v>306.89999999999998</v>
      </c>
      <c r="K1276" s="17">
        <v>578.70000000000005</v>
      </c>
      <c r="L1276" s="17">
        <v>-80.099999999999994</v>
      </c>
      <c r="M1276" s="17">
        <v>0.11</v>
      </c>
      <c r="N1276" s="17">
        <v>545.29999999999995</v>
      </c>
      <c r="O1276" s="17">
        <v>46.67</v>
      </c>
      <c r="P1276" s="17">
        <v>498.6</v>
      </c>
      <c r="Q1276" s="17">
        <v>398.1</v>
      </c>
      <c r="R1276" s="17">
        <v>478.2</v>
      </c>
      <c r="S1276" s="17">
        <v>26.95</v>
      </c>
      <c r="T1276" s="17">
        <v>57.45</v>
      </c>
      <c r="U1276" s="17">
        <v>0.38500000000000001</v>
      </c>
      <c r="V1276" s="17">
        <v>178</v>
      </c>
      <c r="W1276" s="17">
        <v>28.15</v>
      </c>
      <c r="X1276" s="17">
        <v>0.64600000000000002</v>
      </c>
      <c r="Y1276" s="17">
        <v>6.4591789999999998</v>
      </c>
      <c r="Z1276" s="7">
        <f t="shared" si="418"/>
        <v>27.549999999999997</v>
      </c>
      <c r="AA1276" s="7">
        <f t="shared" si="432"/>
        <v>300.7</v>
      </c>
      <c r="AB1276" s="2">
        <f t="shared" si="419"/>
        <v>526.5</v>
      </c>
      <c r="AC1276" s="42">
        <f t="shared" si="420"/>
        <v>3.8389988825656514</v>
      </c>
      <c r="AD1276" s="42">
        <f t="shared" si="421"/>
        <v>2.2055048580339669</v>
      </c>
      <c r="AE1276" s="42">
        <f t="shared" si="422"/>
        <v>0.85168110709846834</v>
      </c>
      <c r="AF1276" s="42">
        <f t="shared" si="423"/>
        <v>394.81512766255014</v>
      </c>
      <c r="AG1276" s="42">
        <f t="shared" si="424"/>
        <v>379.0225225560481</v>
      </c>
      <c r="AH1276" s="6">
        <f t="shared" si="425"/>
        <v>382.17599999999999</v>
      </c>
      <c r="AI1276" s="4">
        <v>28.189985338669999</v>
      </c>
      <c r="AJ1276" s="4">
        <f t="shared" si="433"/>
        <v>301.33998533866998</v>
      </c>
      <c r="AK1276" s="8">
        <f t="shared" si="426"/>
        <v>0.21169122199081356</v>
      </c>
      <c r="AL1276" s="8">
        <f t="shared" si="427"/>
        <v>448.9751957042505</v>
      </c>
      <c r="AM1276" s="8">
        <f t="shared" si="428"/>
        <v>1.5958618361249197</v>
      </c>
      <c r="AN1276" s="8">
        <f t="shared" si="429"/>
        <v>29.751289815320707</v>
      </c>
      <c r="AO1276" s="22">
        <f t="shared" si="430"/>
        <v>9.7887739895922109E-3</v>
      </c>
      <c r="AP1276" s="22">
        <f t="shared" si="431"/>
        <v>0.10824506987633034</v>
      </c>
      <c r="AQ1276" s="19">
        <f t="shared" si="434"/>
        <v>0.10824506987633034</v>
      </c>
      <c r="AX1276">
        <v>0.21510833905626101</v>
      </c>
      <c r="AY1276">
        <v>56.03448275862069</v>
      </c>
      <c r="AZ1276">
        <v>2.3347701149425286</v>
      </c>
      <c r="BA1276">
        <v>1.8911637931034484</v>
      </c>
      <c r="BB1276">
        <v>6.9051724137931005</v>
      </c>
      <c r="BC1276">
        <v>0.28771551724137917</v>
      </c>
      <c r="BD1276">
        <v>1.6034482758620692</v>
      </c>
      <c r="BE1276">
        <v>0.16034482758620694</v>
      </c>
      <c r="BF1276">
        <v>0</v>
      </c>
      <c r="BG1276">
        <v>27.549999999999997</v>
      </c>
      <c r="BH1276">
        <v>0.44207852860792629</v>
      </c>
      <c r="BI1276">
        <v>3.6820124053705681</v>
      </c>
      <c r="BJ1276">
        <v>2.1153161268853915</v>
      </c>
      <c r="BK1276">
        <v>0.4539972422369829</v>
      </c>
      <c r="BL1276">
        <v>1.2611034506582858E-3</v>
      </c>
      <c r="BP1276" s="50">
        <f t="shared" si="435"/>
        <v>0.44221092167926934</v>
      </c>
      <c r="BQ1276" s="50">
        <f t="shared" si="436"/>
        <v>6.4137931034482773E-2</v>
      </c>
      <c r="BR1276" s="50">
        <f t="shared" si="437"/>
        <v>0.45861574372655367</v>
      </c>
      <c r="BS1276" s="50">
        <f t="shared" si="438"/>
        <v>0.48788240252940496</v>
      </c>
      <c r="BT1276" s="50">
        <f t="shared" si="439"/>
        <v>1.2739326214626491E-3</v>
      </c>
      <c r="BU1276" s="50">
        <f t="shared" si="439"/>
        <v>1.3552288959150138E-3</v>
      </c>
    </row>
    <row r="1277" spans="1:73" x14ac:dyDescent="0.25">
      <c r="A1277" s="21">
        <v>43739.574999999997</v>
      </c>
      <c r="B1277" s="17">
        <v>338370</v>
      </c>
      <c r="C1277" s="17">
        <v>13.39</v>
      </c>
      <c r="D1277" s="17">
        <v>29.95</v>
      </c>
      <c r="E1277" s="17">
        <v>648.9</v>
      </c>
      <c r="F1277" s="17">
        <v>70.78</v>
      </c>
      <c r="G1277" s="17">
        <v>-105.3</v>
      </c>
      <c r="H1277" s="17">
        <v>-24.03</v>
      </c>
      <c r="I1277" s="17">
        <v>33.729999999999997</v>
      </c>
      <c r="J1277" s="17">
        <v>306.89999999999998</v>
      </c>
      <c r="K1277" s="17">
        <v>578.1</v>
      </c>
      <c r="L1277" s="17">
        <v>-81.2</v>
      </c>
      <c r="M1277" s="17">
        <v>0.109</v>
      </c>
      <c r="N1277" s="17">
        <v>543.6</v>
      </c>
      <c r="O1277" s="17">
        <v>46.74</v>
      </c>
      <c r="P1277" s="17">
        <v>496.9</v>
      </c>
      <c r="Q1277" s="17">
        <v>397.6</v>
      </c>
      <c r="R1277" s="17">
        <v>478.9</v>
      </c>
      <c r="S1277" s="17">
        <v>26.95</v>
      </c>
      <c r="T1277" s="17">
        <v>60.97</v>
      </c>
      <c r="U1277" s="17">
        <v>0.245</v>
      </c>
      <c r="V1277" s="17">
        <v>73</v>
      </c>
      <c r="W1277" s="17">
        <v>28.55</v>
      </c>
      <c r="X1277" s="17">
        <v>0.64500000000000002</v>
      </c>
      <c r="Y1277" s="17">
        <v>6.4465050000000002</v>
      </c>
      <c r="Z1277" s="7">
        <f t="shared" si="418"/>
        <v>27.75</v>
      </c>
      <c r="AA1277" s="7">
        <f t="shared" si="432"/>
        <v>300.89999999999998</v>
      </c>
      <c r="AB1277" s="2">
        <f t="shared" si="419"/>
        <v>525.60900000000004</v>
      </c>
      <c r="AC1277" s="42">
        <f t="shared" si="420"/>
        <v>4.0872231439016291</v>
      </c>
      <c r="AD1277" s="42">
        <f t="shared" si="421"/>
        <v>2.4919799508368232</v>
      </c>
      <c r="AE1277" s="42">
        <f t="shared" si="422"/>
        <v>0.86660251251596798</v>
      </c>
      <c r="AF1277" s="42">
        <f t="shared" si="423"/>
        <v>402.80212561595505</v>
      </c>
      <c r="AG1277" s="42">
        <f t="shared" si="424"/>
        <v>386.69004059131686</v>
      </c>
      <c r="AH1277" s="6">
        <f t="shared" si="425"/>
        <v>381.69600000000003</v>
      </c>
      <c r="AI1277" s="4">
        <v>29.178284866143699</v>
      </c>
      <c r="AJ1277" s="4">
        <f t="shared" si="433"/>
        <v>302.32828486614369</v>
      </c>
      <c r="AK1277" s="8">
        <f t="shared" si="426"/>
        <v>0.21211389984679707</v>
      </c>
      <c r="AL1277" s="8">
        <f t="shared" si="427"/>
        <v>455.03904440756992</v>
      </c>
      <c r="AM1277" s="8">
        <f t="shared" si="428"/>
        <v>1.2730573435631247</v>
      </c>
      <c r="AN1277" s="8">
        <f t="shared" si="429"/>
        <v>52.96674509866628</v>
      </c>
      <c r="AO1277" s="22">
        <f t="shared" si="430"/>
        <v>9.090950435121337E-3</v>
      </c>
      <c r="AP1277" s="22">
        <f t="shared" si="431"/>
        <v>0.10052847947436971</v>
      </c>
      <c r="AQ1277" s="19">
        <f t="shared" si="434"/>
        <v>0.10052847947436971</v>
      </c>
      <c r="AX1277">
        <v>0.21730633422173207</v>
      </c>
      <c r="AY1277">
        <v>55.939655172413794</v>
      </c>
      <c r="AZ1277">
        <v>2.3308189655172415</v>
      </c>
      <c r="BA1277">
        <v>1.8879633620689658</v>
      </c>
      <c r="BB1277">
        <v>7.008620689655169</v>
      </c>
      <c r="BC1277">
        <v>0.29202586206896536</v>
      </c>
      <c r="BD1277">
        <v>1.5959375000000005</v>
      </c>
      <c r="BE1277">
        <v>0.15959375000000006</v>
      </c>
      <c r="BF1277">
        <v>0</v>
      </c>
      <c r="BG1277">
        <v>27.75</v>
      </c>
      <c r="BH1277">
        <v>0.28132270002322579</v>
      </c>
      <c r="BI1277">
        <v>3.7252553640419341</v>
      </c>
      <c r="BJ1277">
        <v>2.2712881954563673</v>
      </c>
      <c r="BK1277">
        <v>0.45063478080735081</v>
      </c>
      <c r="BL1277">
        <v>1.2517632800204189E-3</v>
      </c>
      <c r="BP1277" s="50">
        <f t="shared" si="435"/>
        <v>0.28140695015953504</v>
      </c>
      <c r="BQ1277" s="50">
        <f t="shared" si="436"/>
        <v>6.3837500000000019E-2</v>
      </c>
      <c r="BR1277" s="50">
        <f t="shared" si="437"/>
        <v>0.45355548845017202</v>
      </c>
      <c r="BS1277" s="50">
        <f t="shared" si="438"/>
        <v>0.48301975364005251</v>
      </c>
      <c r="BT1277" s="50">
        <f t="shared" si="439"/>
        <v>1.2598763568060333E-3</v>
      </c>
      <c r="BU1277" s="50">
        <f t="shared" si="439"/>
        <v>1.3417215378890349E-3</v>
      </c>
    </row>
    <row r="1278" spans="1:73" x14ac:dyDescent="0.25">
      <c r="A1278" s="21">
        <v>43739.574999999997</v>
      </c>
      <c r="B1278" s="17">
        <v>338371</v>
      </c>
      <c r="C1278" s="17">
        <v>13.39</v>
      </c>
      <c r="D1278" s="17">
        <v>29.95</v>
      </c>
      <c r="E1278" s="17">
        <v>649.1</v>
      </c>
      <c r="F1278" s="17">
        <v>70.87</v>
      </c>
      <c r="G1278" s="17">
        <v>-106</v>
      </c>
      <c r="H1278" s="17">
        <v>-23.54</v>
      </c>
      <c r="I1278" s="17">
        <v>33.75</v>
      </c>
      <c r="J1278" s="17">
        <v>306.89999999999998</v>
      </c>
      <c r="K1278" s="17">
        <v>578.29999999999995</v>
      </c>
      <c r="L1278" s="17">
        <v>-82.5</v>
      </c>
      <c r="M1278" s="17">
        <v>0.109</v>
      </c>
      <c r="N1278" s="17">
        <v>543.1</v>
      </c>
      <c r="O1278" s="17">
        <v>47.33</v>
      </c>
      <c r="P1278" s="17">
        <v>495.8</v>
      </c>
      <c r="Q1278" s="17">
        <v>397</v>
      </c>
      <c r="R1278" s="17">
        <v>479.4</v>
      </c>
      <c r="S1278" s="17">
        <v>26.95</v>
      </c>
      <c r="T1278" s="17">
        <v>59.74</v>
      </c>
      <c r="U1278" s="17">
        <v>0.35</v>
      </c>
      <c r="V1278" s="17">
        <v>129</v>
      </c>
      <c r="W1278" s="17">
        <v>28.7</v>
      </c>
      <c r="X1278" s="17">
        <v>0.64400000000000002</v>
      </c>
      <c r="Y1278" s="17">
        <v>6.4432749999999999</v>
      </c>
      <c r="Z1278" s="7">
        <f t="shared" si="418"/>
        <v>27.824999999999999</v>
      </c>
      <c r="AA1278" s="7">
        <f t="shared" si="432"/>
        <v>300.97499999999997</v>
      </c>
      <c r="AB1278" s="2">
        <f t="shared" si="419"/>
        <v>525.77100000000007</v>
      </c>
      <c r="AC1278" s="42">
        <f t="shared" si="420"/>
        <v>4.066330745905355</v>
      </c>
      <c r="AD1278" s="42">
        <f t="shared" si="421"/>
        <v>2.4292259876038589</v>
      </c>
      <c r="AE1278" s="42">
        <f t="shared" si="422"/>
        <v>0.86341682788588137</v>
      </c>
      <c r="AF1278" s="42">
        <f t="shared" si="423"/>
        <v>401.72167065672227</v>
      </c>
      <c r="AG1278" s="42">
        <f t="shared" si="424"/>
        <v>385.65280383045337</v>
      </c>
      <c r="AH1278" s="6">
        <f t="shared" si="425"/>
        <v>381.12</v>
      </c>
      <c r="AI1278" s="4">
        <v>29.106773735992402</v>
      </c>
      <c r="AJ1278" s="4">
        <f t="shared" si="433"/>
        <v>302.2567737359924</v>
      </c>
      <c r="AK1278" s="8">
        <f t="shared" si="426"/>
        <v>0.21227254897997611</v>
      </c>
      <c r="AL1278" s="8">
        <f t="shared" si="427"/>
        <v>454.5847392426071</v>
      </c>
      <c r="AM1278" s="8">
        <f t="shared" si="428"/>
        <v>1.5215945583498909</v>
      </c>
      <c r="AN1278" s="8">
        <f t="shared" si="429"/>
        <v>56.813402502358727</v>
      </c>
      <c r="AO1278" s="22">
        <f t="shared" si="430"/>
        <v>9.0042902098278425E-3</v>
      </c>
      <c r="AP1278" s="22">
        <f t="shared" si="431"/>
        <v>9.9570183557805836E-2</v>
      </c>
      <c r="AQ1278" s="19">
        <f t="shared" si="434"/>
        <v>9.9570183557805836E-2</v>
      </c>
      <c r="AX1278">
        <v>0.21813543380562456</v>
      </c>
      <c r="AY1278">
        <v>55.956896551724142</v>
      </c>
      <c r="AZ1278">
        <v>2.3315373563218391</v>
      </c>
      <c r="BA1278">
        <v>1.8885452586206899</v>
      </c>
      <c r="BB1278">
        <v>7.1034482758620676</v>
      </c>
      <c r="BC1278">
        <v>0.29597701149425282</v>
      </c>
      <c r="BD1278">
        <v>1.5925682471264371</v>
      </c>
      <c r="BE1278">
        <v>0.15925682471264371</v>
      </c>
      <c r="BF1278">
        <v>0</v>
      </c>
      <c r="BG1278">
        <v>27.824999999999999</v>
      </c>
      <c r="BH1278">
        <v>0.40188957146175114</v>
      </c>
      <c r="BI1278">
        <v>3.7415850951331775</v>
      </c>
      <c r="BJ1278">
        <v>2.2352229358325606</v>
      </c>
      <c r="BK1278">
        <v>0.45137846883019223</v>
      </c>
      <c r="BL1278">
        <v>1.2538290800838674E-3</v>
      </c>
      <c r="BP1278" s="50">
        <f t="shared" si="435"/>
        <v>0.40200992879933573</v>
      </c>
      <c r="BQ1278" s="50">
        <f t="shared" si="436"/>
        <v>6.3702729885057485E-2</v>
      </c>
      <c r="BR1278" s="50">
        <f t="shared" si="437"/>
        <v>0.4555184563537103</v>
      </c>
      <c r="BS1278" s="50">
        <f t="shared" si="438"/>
        <v>0.48475371181634413</v>
      </c>
      <c r="BT1278" s="50">
        <f t="shared" si="439"/>
        <v>1.2653290454269731E-3</v>
      </c>
      <c r="BU1278" s="50">
        <f t="shared" si="439"/>
        <v>1.3465380883787336E-3</v>
      </c>
    </row>
    <row r="1279" spans="1:73" x14ac:dyDescent="0.25">
      <c r="A1279" s="21">
        <v>43739.574999999997</v>
      </c>
      <c r="B1279" s="17">
        <v>338372</v>
      </c>
      <c r="C1279" s="17">
        <v>13.39</v>
      </c>
      <c r="D1279" s="17">
        <v>29.96</v>
      </c>
      <c r="E1279" s="17">
        <v>649</v>
      </c>
      <c r="F1279" s="17">
        <v>70.790000000000006</v>
      </c>
      <c r="G1279" s="17">
        <v>-106</v>
      </c>
      <c r="H1279" s="17">
        <v>-23.9</v>
      </c>
      <c r="I1279" s="17">
        <v>33.76</v>
      </c>
      <c r="J1279" s="17">
        <v>306.89999999999998</v>
      </c>
      <c r="K1279" s="17">
        <v>578.20000000000005</v>
      </c>
      <c r="L1279" s="17">
        <v>-82.1</v>
      </c>
      <c r="M1279" s="17">
        <v>0.109</v>
      </c>
      <c r="N1279" s="17">
        <v>543</v>
      </c>
      <c r="O1279" s="17">
        <v>46.89</v>
      </c>
      <c r="P1279" s="17">
        <v>496.1</v>
      </c>
      <c r="Q1279" s="17">
        <v>397.1</v>
      </c>
      <c r="R1279" s="17">
        <v>479.2</v>
      </c>
      <c r="S1279" s="17">
        <v>26.96</v>
      </c>
      <c r="T1279" s="17">
        <v>56.7</v>
      </c>
      <c r="U1279" s="17">
        <v>0.55000000000000004</v>
      </c>
      <c r="V1279" s="17">
        <v>330.5</v>
      </c>
      <c r="W1279" s="17">
        <v>28.6</v>
      </c>
      <c r="X1279" s="17">
        <v>0.64500000000000002</v>
      </c>
      <c r="Y1279" s="17">
        <v>6.4513879999999997</v>
      </c>
      <c r="Z1279" s="7">
        <f t="shared" si="418"/>
        <v>27.78</v>
      </c>
      <c r="AA1279" s="7">
        <f t="shared" si="432"/>
        <v>300.92999999999995</v>
      </c>
      <c r="AB1279" s="2">
        <f t="shared" si="419"/>
        <v>525.69000000000005</v>
      </c>
      <c r="AC1279" s="42">
        <f t="shared" si="420"/>
        <v>3.8670746804952154</v>
      </c>
      <c r="AD1279" s="42">
        <f t="shared" si="421"/>
        <v>2.192631343840787</v>
      </c>
      <c r="AE1279" s="42">
        <f t="shared" si="422"/>
        <v>0.85087539636473486</v>
      </c>
      <c r="AF1279" s="42">
        <f t="shared" si="423"/>
        <v>395.64981349217544</v>
      </c>
      <c r="AG1279" s="42">
        <f t="shared" si="424"/>
        <v>379.8238209524884</v>
      </c>
      <c r="AH1279" s="6">
        <f t="shared" si="425"/>
        <v>381.21600000000001</v>
      </c>
      <c r="AI1279" s="4">
        <v>28.3255188305878</v>
      </c>
      <c r="AJ1279" s="4">
        <f t="shared" si="433"/>
        <v>301.47551883058776</v>
      </c>
      <c r="AK1279" s="8">
        <f t="shared" si="426"/>
        <v>0.21217735001085358</v>
      </c>
      <c r="AL1279" s="8">
        <f t="shared" si="427"/>
        <v>449.76352743988218</v>
      </c>
      <c r="AM1279" s="8">
        <f t="shared" si="428"/>
        <v>1.9074197230814198</v>
      </c>
      <c r="AN1279" s="8">
        <f t="shared" si="429"/>
        <v>30.310737265470305</v>
      </c>
      <c r="AO1279" s="22">
        <f t="shared" si="430"/>
        <v>9.7177906885970999E-3</v>
      </c>
      <c r="AP1279" s="22">
        <f t="shared" si="431"/>
        <v>0.10746013068124444</v>
      </c>
      <c r="AQ1279" s="19">
        <f t="shared" si="434"/>
        <v>0.10746013068124444</v>
      </c>
      <c r="AX1279">
        <v>0.21763765568823945</v>
      </c>
      <c r="AY1279">
        <v>55.948275862068968</v>
      </c>
      <c r="AZ1279">
        <v>2.3311781609195403</v>
      </c>
      <c r="BA1279">
        <v>1.8882543103448277</v>
      </c>
      <c r="BB1279">
        <v>7.0775862068965489</v>
      </c>
      <c r="BC1279">
        <v>0.29489942528735619</v>
      </c>
      <c r="BD1279">
        <v>1.5933548850574715</v>
      </c>
      <c r="BE1279">
        <v>0.15933548850574716</v>
      </c>
      <c r="BF1279">
        <v>0</v>
      </c>
      <c r="BG1279">
        <v>27.78</v>
      </c>
      <c r="BH1279">
        <v>0.6315407551541804</v>
      </c>
      <c r="BI1279">
        <v>3.7317797950680327</v>
      </c>
      <c r="BJ1279">
        <v>2.1159191438035747</v>
      </c>
      <c r="BK1279">
        <v>0.45488817572970458</v>
      </c>
      <c r="BL1279">
        <v>1.263578265915846E-3</v>
      </c>
      <c r="BP1279" s="50">
        <f t="shared" si="435"/>
        <v>0.63172988811324193</v>
      </c>
      <c r="BQ1279" s="50">
        <f t="shared" si="436"/>
        <v>6.3734195402298854E-2</v>
      </c>
      <c r="BR1279" s="50">
        <f t="shared" si="437"/>
        <v>0.46137450380891748</v>
      </c>
      <c r="BS1279" s="50">
        <f t="shared" si="438"/>
        <v>0.4902437968623104</v>
      </c>
      <c r="BT1279" s="50">
        <f t="shared" si="439"/>
        <v>1.2815958439136596E-3</v>
      </c>
      <c r="BU1279" s="50">
        <f t="shared" si="439"/>
        <v>1.3617883246175289E-3</v>
      </c>
    </row>
    <row r="1280" spans="1:73" x14ac:dyDescent="0.25">
      <c r="A1280" s="21">
        <v>43739.574999999997</v>
      </c>
      <c r="B1280" s="17">
        <v>338373</v>
      </c>
      <c r="C1280" s="17">
        <v>13.4</v>
      </c>
      <c r="D1280" s="17">
        <v>29.96</v>
      </c>
      <c r="E1280" s="17">
        <v>648.9</v>
      </c>
      <c r="F1280" s="17">
        <v>70.83</v>
      </c>
      <c r="G1280" s="17">
        <v>-105.2</v>
      </c>
      <c r="H1280" s="17">
        <v>-24.05</v>
      </c>
      <c r="I1280" s="17">
        <v>33.78</v>
      </c>
      <c r="J1280" s="17">
        <v>306.89999999999998</v>
      </c>
      <c r="K1280" s="17">
        <v>578.1</v>
      </c>
      <c r="L1280" s="17">
        <v>-81.099999999999994</v>
      </c>
      <c r="M1280" s="17">
        <v>0.109</v>
      </c>
      <c r="N1280" s="17">
        <v>543.70000000000005</v>
      </c>
      <c r="O1280" s="17">
        <v>46.78</v>
      </c>
      <c r="P1280" s="17">
        <v>496.9</v>
      </c>
      <c r="Q1280" s="17">
        <v>398</v>
      </c>
      <c r="R1280" s="17">
        <v>479.1</v>
      </c>
      <c r="S1280" s="17">
        <v>26.97</v>
      </c>
      <c r="T1280" s="17">
        <v>57.49</v>
      </c>
      <c r="U1280" s="17">
        <v>0.41499999999999998</v>
      </c>
      <c r="V1280" s="17">
        <v>342</v>
      </c>
      <c r="W1280" s="17">
        <v>28.7</v>
      </c>
      <c r="X1280" s="17">
        <v>0.64500000000000002</v>
      </c>
      <c r="Y1280" s="17">
        <v>6.4456329999999999</v>
      </c>
      <c r="Z1280" s="7">
        <f t="shared" si="418"/>
        <v>27.835000000000001</v>
      </c>
      <c r="AA1280" s="7">
        <f t="shared" si="432"/>
        <v>300.98499999999996</v>
      </c>
      <c r="AB1280" s="2">
        <f t="shared" si="419"/>
        <v>525.60900000000004</v>
      </c>
      <c r="AC1280" s="42">
        <f t="shared" si="420"/>
        <v>3.8010827211789215</v>
      </c>
      <c r="AD1280" s="42">
        <f t="shared" si="421"/>
        <v>2.1852424564057618</v>
      </c>
      <c r="AE1280" s="42">
        <f t="shared" si="422"/>
        <v>0.85044254810911202</v>
      </c>
      <c r="AF1280" s="42">
        <f t="shared" si="423"/>
        <v>395.73772139551994</v>
      </c>
      <c r="AG1280" s="42">
        <f t="shared" si="424"/>
        <v>379.90821253969915</v>
      </c>
      <c r="AH1280" s="6">
        <f t="shared" si="425"/>
        <v>382.08</v>
      </c>
      <c r="AI1280" s="4">
        <v>28.064973985091601</v>
      </c>
      <c r="AJ1280" s="4">
        <f t="shared" si="433"/>
        <v>301.2149739850916</v>
      </c>
      <c r="AK1280" s="8">
        <f t="shared" si="426"/>
        <v>0.21229370817278823</v>
      </c>
      <c r="AL1280" s="8">
        <f t="shared" si="427"/>
        <v>448.14044246545114</v>
      </c>
      <c r="AM1280" s="8">
        <f t="shared" si="428"/>
        <v>1.6568720529962477</v>
      </c>
      <c r="AN1280" s="8">
        <f t="shared" si="429"/>
        <v>11.099621466567116</v>
      </c>
      <c r="AO1280" s="22">
        <f t="shared" si="430"/>
        <v>1.0209955199850291E-2</v>
      </c>
      <c r="AP1280" s="22">
        <f t="shared" si="431"/>
        <v>0.11290252642640054</v>
      </c>
      <c r="AQ1280" s="19">
        <f t="shared" si="434"/>
        <v>0.11290252642640054</v>
      </c>
      <c r="AX1280">
        <v>0.21824618099396514</v>
      </c>
      <c r="AY1280">
        <v>55.939655172413794</v>
      </c>
      <c r="AZ1280">
        <v>2.3308189655172415</v>
      </c>
      <c r="BA1280">
        <v>1.8879633620689658</v>
      </c>
      <c r="BB1280">
        <v>6.9913793103448301</v>
      </c>
      <c r="BC1280">
        <v>0.2913074712643679</v>
      </c>
      <c r="BD1280">
        <v>1.5966558908045978</v>
      </c>
      <c r="BE1280">
        <v>0.1596655890804598</v>
      </c>
      <c r="BF1280">
        <v>0</v>
      </c>
      <c r="BG1280">
        <v>27.835000000000001</v>
      </c>
      <c r="BH1280">
        <v>0.47652620616179064</v>
      </c>
      <c r="BI1280">
        <v>3.7437670942137551</v>
      </c>
      <c r="BJ1280">
        <v>2.1522917024634878</v>
      </c>
      <c r="BK1280">
        <v>0.45419097413899101</v>
      </c>
      <c r="BL1280">
        <v>1.2616415948305305E-3</v>
      </c>
      <c r="BP1280" s="50">
        <f t="shared" si="435"/>
        <v>0.47666891557635521</v>
      </c>
      <c r="BQ1280" s="50">
        <f t="shared" si="436"/>
        <v>6.386623563218391E-2</v>
      </c>
      <c r="BR1280" s="50">
        <f t="shared" si="437"/>
        <v>0.45910873407635849</v>
      </c>
      <c r="BS1280" s="50">
        <f t="shared" si="438"/>
        <v>0.48830346951899267</v>
      </c>
      <c r="BT1280" s="50">
        <f t="shared" si="439"/>
        <v>1.275302039100996E-3</v>
      </c>
      <c r="BU1280" s="50">
        <f t="shared" si="439"/>
        <v>1.3563985264416463E-3</v>
      </c>
    </row>
    <row r="1281" spans="1:73" x14ac:dyDescent="0.25">
      <c r="A1281" s="21">
        <v>43739.574999999997</v>
      </c>
      <c r="B1281" s="17">
        <v>338374</v>
      </c>
      <c r="C1281" s="17">
        <v>13.39</v>
      </c>
      <c r="D1281" s="17">
        <v>29.96</v>
      </c>
      <c r="E1281" s="17">
        <v>648.4</v>
      </c>
      <c r="F1281" s="17">
        <v>70.3</v>
      </c>
      <c r="G1281" s="17">
        <v>-105.4</v>
      </c>
      <c r="H1281" s="17">
        <v>-23.41</v>
      </c>
      <c r="I1281" s="17">
        <v>33.79</v>
      </c>
      <c r="J1281" s="17">
        <v>306.89999999999998</v>
      </c>
      <c r="K1281" s="17">
        <v>578.1</v>
      </c>
      <c r="L1281" s="17">
        <v>-82</v>
      </c>
      <c r="M1281" s="17">
        <v>0.108</v>
      </c>
      <c r="N1281" s="17">
        <v>543</v>
      </c>
      <c r="O1281" s="17">
        <v>46.89</v>
      </c>
      <c r="P1281" s="17">
        <v>496.1</v>
      </c>
      <c r="Q1281" s="17">
        <v>397.9</v>
      </c>
      <c r="R1281" s="17">
        <v>479.9</v>
      </c>
      <c r="S1281" s="17">
        <v>26.99</v>
      </c>
      <c r="T1281" s="17">
        <v>58.46</v>
      </c>
      <c r="U1281" s="17">
        <v>0.17499999999999999</v>
      </c>
      <c r="V1281" s="17">
        <v>176</v>
      </c>
      <c r="W1281" s="17">
        <v>29.55</v>
      </c>
      <c r="X1281" s="17">
        <v>0.64300000000000002</v>
      </c>
      <c r="Y1281" s="17">
        <v>6.4343659999999998</v>
      </c>
      <c r="Z1281" s="7">
        <f t="shared" si="418"/>
        <v>28.27</v>
      </c>
      <c r="AA1281" s="7">
        <f t="shared" si="432"/>
        <v>301.41999999999996</v>
      </c>
      <c r="AB1281" s="2">
        <f t="shared" si="419"/>
        <v>525.20400000000006</v>
      </c>
      <c r="AC1281" s="42">
        <f t="shared" si="420"/>
        <v>4.0176713459342261</v>
      </c>
      <c r="AD1281" s="42">
        <f t="shared" si="421"/>
        <v>2.3487306688331486</v>
      </c>
      <c r="AE1281" s="42">
        <f t="shared" si="422"/>
        <v>0.85908471452050961</v>
      </c>
      <c r="AF1281" s="42">
        <f t="shared" si="423"/>
        <v>402.07522413353132</v>
      </c>
      <c r="AG1281" s="42">
        <f t="shared" si="424"/>
        <v>385.99221516819006</v>
      </c>
      <c r="AH1281" s="6">
        <f t="shared" si="425"/>
        <v>381.98399999999998</v>
      </c>
      <c r="AI1281" s="4">
        <v>28.966095261777301</v>
      </c>
      <c r="AJ1281" s="4">
        <f t="shared" si="433"/>
        <v>302.11609526177728</v>
      </c>
      <c r="AK1281" s="8">
        <f t="shared" si="426"/>
        <v>0.21321549457472422</v>
      </c>
      <c r="AL1281" s="8">
        <f t="shared" si="427"/>
        <v>453.62977232473065</v>
      </c>
      <c r="AM1281" s="8">
        <f t="shared" si="428"/>
        <v>1.0759298304257578</v>
      </c>
      <c r="AN1281" s="8">
        <f t="shared" si="429"/>
        <v>21.816903507368341</v>
      </c>
      <c r="AO1281" s="22">
        <f t="shared" si="430"/>
        <v>9.8295685933126615E-3</v>
      </c>
      <c r="AP1281" s="22">
        <f t="shared" si="431"/>
        <v>0.10869617996784867</v>
      </c>
      <c r="AQ1281" s="19">
        <f t="shared" si="434"/>
        <v>0.10869617996784867</v>
      </c>
      <c r="AX1281">
        <v>0.22310962955498798</v>
      </c>
      <c r="AY1281">
        <v>55.896551724137929</v>
      </c>
      <c r="AZ1281">
        <v>2.3290229885057472</v>
      </c>
      <c r="BA1281">
        <v>1.8865086206896553</v>
      </c>
      <c r="BB1281">
        <v>7.0689655172413799</v>
      </c>
      <c r="BC1281">
        <v>0.29454022988505751</v>
      </c>
      <c r="BD1281">
        <v>1.5919683908045978</v>
      </c>
      <c r="BE1281">
        <v>0.15919683908045978</v>
      </c>
      <c r="BF1281">
        <v>0</v>
      </c>
      <c r="BG1281">
        <v>28.27</v>
      </c>
      <c r="BH1281">
        <v>0.20094478573087557</v>
      </c>
      <c r="BI1281">
        <v>3.8397627239888319</v>
      </c>
      <c r="BJ1281">
        <v>2.2447252884438713</v>
      </c>
      <c r="BK1281">
        <v>0.45250756857098418</v>
      </c>
      <c r="BL1281">
        <v>1.2569654682527338E-3</v>
      </c>
      <c r="BP1281" s="50">
        <f t="shared" si="435"/>
        <v>0.20100496439966786</v>
      </c>
      <c r="BQ1281" s="50">
        <f t="shared" si="436"/>
        <v>6.3678735632183917E-2</v>
      </c>
      <c r="BR1281" s="50">
        <f t="shared" si="437"/>
        <v>0.4545703052669135</v>
      </c>
      <c r="BS1281" s="50">
        <f t="shared" si="438"/>
        <v>0.48427984750803593</v>
      </c>
      <c r="BT1281" s="50">
        <f t="shared" si="439"/>
        <v>1.2626952924080931E-3</v>
      </c>
      <c r="BU1281" s="50">
        <f t="shared" si="439"/>
        <v>1.3452217986334332E-3</v>
      </c>
    </row>
    <row r="1282" spans="1:73" x14ac:dyDescent="0.25">
      <c r="A1282" s="21">
        <v>43739.575694444444</v>
      </c>
      <c r="B1282" s="17">
        <v>338375</v>
      </c>
      <c r="C1282" s="17">
        <v>13.4</v>
      </c>
      <c r="D1282" s="17">
        <v>29.96</v>
      </c>
      <c r="E1282" s="17">
        <v>648.79999999999995</v>
      </c>
      <c r="F1282" s="17">
        <v>70.59</v>
      </c>
      <c r="G1282" s="17">
        <v>-105.5</v>
      </c>
      <c r="H1282" s="17">
        <v>-22.87</v>
      </c>
      <c r="I1282" s="17">
        <v>33.82</v>
      </c>
      <c r="J1282" s="17">
        <v>307</v>
      </c>
      <c r="K1282" s="17">
        <v>578.20000000000005</v>
      </c>
      <c r="L1282" s="17">
        <v>-82.6</v>
      </c>
      <c r="M1282" s="17">
        <v>0.109</v>
      </c>
      <c r="N1282" s="17">
        <v>543.29999999999995</v>
      </c>
      <c r="O1282" s="17">
        <v>47.72</v>
      </c>
      <c r="P1282" s="17">
        <v>495.6</v>
      </c>
      <c r="Q1282" s="17">
        <v>398</v>
      </c>
      <c r="R1282" s="17">
        <v>480.6</v>
      </c>
      <c r="S1282" s="17">
        <v>26.99</v>
      </c>
      <c r="T1282" s="17">
        <v>60.1</v>
      </c>
      <c r="U1282" s="17">
        <v>0.625</v>
      </c>
      <c r="V1282" s="17">
        <v>167</v>
      </c>
      <c r="W1282" s="17">
        <v>28.85</v>
      </c>
      <c r="X1282" s="17">
        <v>0.64400000000000002</v>
      </c>
      <c r="Y1282" s="17">
        <v>6.4422670000000002</v>
      </c>
      <c r="Z1282" s="7">
        <f t="shared" si="418"/>
        <v>27.92</v>
      </c>
      <c r="AA1282" s="7">
        <f t="shared" si="432"/>
        <v>301.07</v>
      </c>
      <c r="AB1282" s="2">
        <f t="shared" si="419"/>
        <v>525.52800000000002</v>
      </c>
      <c r="AC1282" s="42">
        <f t="shared" si="420"/>
        <v>4.1018494914461758</v>
      </c>
      <c r="AD1282" s="42">
        <f t="shared" si="421"/>
        <v>2.4652115443591516</v>
      </c>
      <c r="AE1282" s="42">
        <f t="shared" si="422"/>
        <v>0.86519528987655581</v>
      </c>
      <c r="AF1282" s="42">
        <f t="shared" si="423"/>
        <v>403.05761956007808</v>
      </c>
      <c r="AG1282" s="42">
        <f t="shared" si="424"/>
        <v>386.93531477767493</v>
      </c>
      <c r="AH1282" s="6">
        <f t="shared" si="425"/>
        <v>382.08</v>
      </c>
      <c r="AI1282" s="4">
        <v>29.2510701546063</v>
      </c>
      <c r="AJ1282" s="4">
        <f t="shared" si="433"/>
        <v>302.40107015460626</v>
      </c>
      <c r="AK1282" s="8">
        <f t="shared" si="426"/>
        <v>0.21247361808540172</v>
      </c>
      <c r="AL1282" s="8">
        <f t="shared" si="427"/>
        <v>455.46156208195356</v>
      </c>
      <c r="AM1282" s="8">
        <f t="shared" si="428"/>
        <v>2.0333162567588938</v>
      </c>
      <c r="AN1282" s="8">
        <f t="shared" si="429"/>
        <v>78.839954199129522</v>
      </c>
      <c r="AO1282" s="22">
        <f t="shared" si="430"/>
        <v>8.4991671694054239E-3</v>
      </c>
      <c r="AP1282" s="22">
        <f t="shared" si="431"/>
        <v>9.3984491328645808E-2</v>
      </c>
      <c r="AQ1282" s="19">
        <f t="shared" si="434"/>
        <v>9.3984491328645808E-2</v>
      </c>
      <c r="AX1282">
        <v>0.21918944121678832</v>
      </c>
      <c r="AY1282">
        <v>55.931034482758619</v>
      </c>
      <c r="AZ1282">
        <v>2.3304597701149423</v>
      </c>
      <c r="BA1282">
        <v>1.8876724137931034</v>
      </c>
      <c r="BB1282">
        <v>7.1206896551724164</v>
      </c>
      <c r="BC1282">
        <v>0.29669540229885066</v>
      </c>
      <c r="BD1282">
        <v>1.5909770114942527</v>
      </c>
      <c r="BE1282">
        <v>0.15909770114942529</v>
      </c>
      <c r="BF1282">
        <v>0</v>
      </c>
      <c r="BG1282">
        <v>27.92</v>
      </c>
      <c r="BH1282">
        <v>0.71765994903884134</v>
      </c>
      <c r="BI1282">
        <v>3.76235885970322</v>
      </c>
      <c r="BJ1282">
        <v>2.261177674681635</v>
      </c>
      <c r="BK1282">
        <v>0.45351891255493676</v>
      </c>
      <c r="BL1282">
        <v>1.2597747570970467E-3</v>
      </c>
      <c r="BP1282" s="50">
        <f t="shared" si="435"/>
        <v>0.71787487285595675</v>
      </c>
      <c r="BQ1282" s="50">
        <f t="shared" si="436"/>
        <v>6.3639080459770112E-2</v>
      </c>
      <c r="BR1282" s="50">
        <f t="shared" si="437"/>
        <v>0.46079455509563289</v>
      </c>
      <c r="BS1282" s="50">
        <f t="shared" si="438"/>
        <v>0.48954049103413411</v>
      </c>
      <c r="BT1282" s="50">
        <f t="shared" si="439"/>
        <v>1.2799848752656469E-3</v>
      </c>
      <c r="BU1282" s="50">
        <f t="shared" si="439"/>
        <v>1.359834697317039E-3</v>
      </c>
    </row>
    <row r="1283" spans="1:73" x14ac:dyDescent="0.25">
      <c r="A1283" s="21">
        <v>43739.575694444444</v>
      </c>
      <c r="B1283" s="17">
        <v>338376</v>
      </c>
      <c r="C1283" s="17">
        <v>13.39</v>
      </c>
      <c r="D1283" s="17">
        <v>29.96</v>
      </c>
      <c r="E1283" s="17">
        <v>649.9</v>
      </c>
      <c r="F1283" s="17">
        <v>71.16</v>
      </c>
      <c r="G1283" s="17">
        <v>-105.2</v>
      </c>
      <c r="H1283" s="17">
        <v>-22.32</v>
      </c>
      <c r="I1283" s="17">
        <v>33.840000000000003</v>
      </c>
      <c r="J1283" s="17">
        <v>307</v>
      </c>
      <c r="K1283" s="17">
        <v>578.79999999999995</v>
      </c>
      <c r="L1283" s="17">
        <v>-82.9</v>
      </c>
      <c r="M1283" s="17">
        <v>0.109</v>
      </c>
      <c r="N1283" s="17">
        <v>544.70000000000005</v>
      </c>
      <c r="O1283" s="17">
        <v>48.84</v>
      </c>
      <c r="P1283" s="17">
        <v>495.9</v>
      </c>
      <c r="Q1283" s="17">
        <v>398.4</v>
      </c>
      <c r="R1283" s="17">
        <v>481.3</v>
      </c>
      <c r="S1283" s="17">
        <v>27.01</v>
      </c>
      <c r="T1283" s="17">
        <v>57.52</v>
      </c>
      <c r="U1283" s="17">
        <v>0.64</v>
      </c>
      <c r="V1283" s="17">
        <v>309.5</v>
      </c>
      <c r="W1283" s="17">
        <v>28.6</v>
      </c>
      <c r="X1283" s="17">
        <v>0.64600000000000002</v>
      </c>
      <c r="Y1283" s="17">
        <v>6.4567730000000001</v>
      </c>
      <c r="Z1283" s="7">
        <f t="shared" si="418"/>
        <v>27.805</v>
      </c>
      <c r="AA1283" s="7">
        <f t="shared" si="432"/>
        <v>300.95499999999998</v>
      </c>
      <c r="AB1283" s="2">
        <f t="shared" si="419"/>
        <v>526.41899999999998</v>
      </c>
      <c r="AC1283" s="42">
        <f t="shared" si="420"/>
        <v>4.0097507434504323</v>
      </c>
      <c r="AD1283" s="42">
        <f t="shared" si="421"/>
        <v>2.3064086276326887</v>
      </c>
      <c r="AE1283" s="42">
        <f t="shared" si="422"/>
        <v>0.8570429913182166</v>
      </c>
      <c r="AF1283" s="42">
        <f t="shared" si="423"/>
        <v>398.65013782927002</v>
      </c>
      <c r="AG1283" s="42">
        <f t="shared" si="424"/>
        <v>382.70413231609922</v>
      </c>
      <c r="AH1283" s="6">
        <f t="shared" si="425"/>
        <v>382.46399999999994</v>
      </c>
      <c r="AI1283" s="4">
        <v>28.888079578543</v>
      </c>
      <c r="AJ1283" s="4">
        <f t="shared" si="433"/>
        <v>302.03807957854298</v>
      </c>
      <c r="AK1283" s="8">
        <f t="shared" si="426"/>
        <v>0.21223023481229458</v>
      </c>
      <c r="AL1283" s="8">
        <f t="shared" si="427"/>
        <v>453.23606767802943</v>
      </c>
      <c r="AM1283" s="8">
        <f t="shared" si="428"/>
        <v>2.0575713839378698</v>
      </c>
      <c r="AN1283" s="8">
        <f t="shared" si="429"/>
        <v>64.916599633942837</v>
      </c>
      <c r="AO1283" s="22">
        <f t="shared" si="430"/>
        <v>8.8958605341915784E-3</v>
      </c>
      <c r="AP1283" s="22">
        <f t="shared" si="431"/>
        <v>9.8371159264427077E-2</v>
      </c>
      <c r="AQ1283" s="19">
        <f t="shared" si="434"/>
        <v>9.8371159264427077E-2</v>
      </c>
      <c r="AX1283">
        <v>0.21791408110023769</v>
      </c>
      <c r="AY1283">
        <v>56.025862068965516</v>
      </c>
      <c r="AZ1283">
        <v>2.3344109195402298</v>
      </c>
      <c r="BA1283">
        <v>1.8908728448275862</v>
      </c>
      <c r="BB1283">
        <v>7.1465517241379342</v>
      </c>
      <c r="BC1283">
        <v>0.29777298850574724</v>
      </c>
      <c r="BD1283">
        <v>1.593099856321839</v>
      </c>
      <c r="BE1283">
        <v>0.1593099856321839</v>
      </c>
      <c r="BF1283">
        <v>0</v>
      </c>
      <c r="BG1283">
        <v>27.805</v>
      </c>
      <c r="BH1283">
        <v>0.73488378781577357</v>
      </c>
      <c r="BI1283">
        <v>3.7372244183455749</v>
      </c>
      <c r="BJ1283">
        <v>2.1496514854323747</v>
      </c>
      <c r="BK1283">
        <v>0.45537873273199175</v>
      </c>
      <c r="BL1283">
        <v>1.2649409242555326E-3</v>
      </c>
      <c r="BP1283" s="50">
        <f t="shared" si="435"/>
        <v>0.73510386980449971</v>
      </c>
      <c r="BQ1283" s="50">
        <f t="shared" si="436"/>
        <v>6.3723994252873561E-2</v>
      </c>
      <c r="BR1283" s="50">
        <f t="shared" si="437"/>
        <v>0.46288533408009086</v>
      </c>
      <c r="BS1283" s="50">
        <f t="shared" si="438"/>
        <v>0.49159892692123458</v>
      </c>
      <c r="BT1283" s="50">
        <f t="shared" si="439"/>
        <v>1.285792594666919E-3</v>
      </c>
      <c r="BU1283" s="50">
        <f t="shared" si="439"/>
        <v>1.3655525747812071E-3</v>
      </c>
    </row>
    <row r="1284" spans="1:73" x14ac:dyDescent="0.25">
      <c r="A1284" s="21">
        <v>43739.575694444444</v>
      </c>
      <c r="B1284" s="17">
        <v>338377</v>
      </c>
      <c r="C1284" s="17">
        <v>13.4</v>
      </c>
      <c r="D1284" s="17">
        <v>29.96</v>
      </c>
      <c r="E1284" s="17">
        <v>649.4</v>
      </c>
      <c r="F1284" s="17">
        <v>71.11</v>
      </c>
      <c r="G1284" s="17">
        <v>-104.7</v>
      </c>
      <c r="H1284" s="17">
        <v>-22.43</v>
      </c>
      <c r="I1284" s="17">
        <v>33.85</v>
      </c>
      <c r="J1284" s="17">
        <v>307</v>
      </c>
      <c r="K1284" s="17">
        <v>578.29999999999995</v>
      </c>
      <c r="L1284" s="17">
        <v>-82.3</v>
      </c>
      <c r="M1284" s="17">
        <v>0.11</v>
      </c>
      <c r="N1284" s="17">
        <v>544.70000000000005</v>
      </c>
      <c r="O1284" s="17">
        <v>48.68</v>
      </c>
      <c r="P1284" s="17">
        <v>496</v>
      </c>
      <c r="Q1284" s="17">
        <v>399</v>
      </c>
      <c r="R1284" s="17">
        <v>481.3</v>
      </c>
      <c r="S1284" s="17">
        <v>27.03</v>
      </c>
      <c r="T1284" s="17">
        <v>57.06</v>
      </c>
      <c r="U1284" s="17">
        <v>0.68</v>
      </c>
      <c r="V1284" s="17">
        <v>329.5</v>
      </c>
      <c r="W1284" s="17">
        <v>28.65</v>
      </c>
      <c r="X1284" s="17">
        <v>0.64500000000000002</v>
      </c>
      <c r="Y1284" s="17">
        <v>6.4496019999999996</v>
      </c>
      <c r="Z1284" s="7">
        <f t="shared" si="418"/>
        <v>27.84</v>
      </c>
      <c r="AA1284" s="7">
        <f t="shared" si="432"/>
        <v>300.98999999999995</v>
      </c>
      <c r="AB1284" s="2">
        <f t="shared" si="419"/>
        <v>526.01400000000001</v>
      </c>
      <c r="AC1284" s="42">
        <f t="shared" si="420"/>
        <v>3.9127945050844803</v>
      </c>
      <c r="AD1284" s="42">
        <f t="shared" si="421"/>
        <v>2.2326405446012045</v>
      </c>
      <c r="AE1284" s="42">
        <f t="shared" si="422"/>
        <v>0.85305413166509292</v>
      </c>
      <c r="AF1284" s="42">
        <f t="shared" si="423"/>
        <v>396.97935111910687</v>
      </c>
      <c r="AG1284" s="42">
        <f t="shared" si="424"/>
        <v>381.10017707434258</v>
      </c>
      <c r="AH1284" s="6">
        <f t="shared" si="425"/>
        <v>383.03999999999996</v>
      </c>
      <c r="AI1284" s="4">
        <v>28.513216319939001</v>
      </c>
      <c r="AJ1284" s="4">
        <f t="shared" si="433"/>
        <v>301.66321631993895</v>
      </c>
      <c r="AK1284" s="8">
        <f t="shared" si="426"/>
        <v>0.21230428829645762</v>
      </c>
      <c r="AL1284" s="8">
        <f t="shared" si="427"/>
        <v>450.91139633546283</v>
      </c>
      <c r="AM1284" s="8">
        <f t="shared" si="428"/>
        <v>2.1208960370560366</v>
      </c>
      <c r="AN1284" s="8">
        <f t="shared" si="429"/>
        <v>41.592449763417449</v>
      </c>
      <c r="AO1284" s="22">
        <f t="shared" si="430"/>
        <v>9.483707213381494E-3</v>
      </c>
      <c r="AP1284" s="22">
        <f t="shared" si="431"/>
        <v>0.10487161631176892</v>
      </c>
      <c r="AQ1284" s="19">
        <f t="shared" si="434"/>
        <v>0.10487161631176892</v>
      </c>
      <c r="AX1284">
        <v>0.2183015723040046</v>
      </c>
      <c r="AY1284">
        <v>55.982758620689658</v>
      </c>
      <c r="AZ1284">
        <v>2.3326149425287359</v>
      </c>
      <c r="BA1284">
        <v>1.8894181034482762</v>
      </c>
      <c r="BB1284">
        <v>7.0948275862068977</v>
      </c>
      <c r="BC1284">
        <v>0.29561781609195409</v>
      </c>
      <c r="BD1284">
        <v>1.5938002873563222</v>
      </c>
      <c r="BE1284">
        <v>0.15938002873563223</v>
      </c>
      <c r="BF1284">
        <v>0</v>
      </c>
      <c r="BG1284">
        <v>27.84</v>
      </c>
      <c r="BH1284">
        <v>0.78081402455425941</v>
      </c>
      <c r="BI1284">
        <v>3.7448585091323809</v>
      </c>
      <c r="BJ1284">
        <v>2.1368162653109364</v>
      </c>
      <c r="BK1284">
        <v>0.45656605044781723</v>
      </c>
      <c r="BL1284">
        <v>1.2682390290217145E-3</v>
      </c>
      <c r="BP1284" s="50">
        <f t="shared" si="435"/>
        <v>0.78104786166728091</v>
      </c>
      <c r="BQ1284" s="50">
        <f t="shared" si="436"/>
        <v>6.3752011494252886E-2</v>
      </c>
      <c r="BR1284" s="50">
        <f t="shared" si="437"/>
        <v>0.46453259075830794</v>
      </c>
      <c r="BS1284" s="50">
        <f t="shared" si="438"/>
        <v>0.4932014856529503</v>
      </c>
      <c r="BT1284" s="50">
        <f t="shared" si="439"/>
        <v>1.2903683076619665E-3</v>
      </c>
      <c r="BU1284" s="50">
        <f t="shared" si="439"/>
        <v>1.3700041268137509E-3</v>
      </c>
    </row>
    <row r="1285" spans="1:73" x14ac:dyDescent="0.25">
      <c r="A1285" s="21">
        <v>43739.575694444444</v>
      </c>
      <c r="B1285" s="17">
        <v>338378</v>
      </c>
      <c r="C1285" s="17">
        <v>13.39</v>
      </c>
      <c r="D1285" s="17">
        <v>29.96</v>
      </c>
      <c r="E1285" s="17">
        <v>649.4</v>
      </c>
      <c r="F1285" s="17">
        <v>71.09</v>
      </c>
      <c r="G1285" s="17">
        <v>-104.6</v>
      </c>
      <c r="H1285" s="17">
        <v>-21.99</v>
      </c>
      <c r="I1285" s="17">
        <v>33.86</v>
      </c>
      <c r="J1285" s="17">
        <v>307</v>
      </c>
      <c r="K1285" s="17">
        <v>578.29999999999995</v>
      </c>
      <c r="L1285" s="17">
        <v>-82.6</v>
      </c>
      <c r="M1285" s="17">
        <v>0.109</v>
      </c>
      <c r="N1285" s="17">
        <v>544.79999999999995</v>
      </c>
      <c r="O1285" s="17">
        <v>49.1</v>
      </c>
      <c r="P1285" s="17">
        <v>495.7</v>
      </c>
      <c r="Q1285" s="17">
        <v>399.1</v>
      </c>
      <c r="R1285" s="17">
        <v>481.7</v>
      </c>
      <c r="S1285" s="17">
        <v>27.06</v>
      </c>
      <c r="T1285" s="17">
        <v>57.58</v>
      </c>
      <c r="U1285" s="17">
        <v>0.755</v>
      </c>
      <c r="V1285" s="17">
        <v>337.5</v>
      </c>
      <c r="W1285" s="17">
        <v>28.5</v>
      </c>
      <c r="X1285" s="17">
        <v>0.64500000000000002</v>
      </c>
      <c r="Y1285" s="17">
        <v>6.450844</v>
      </c>
      <c r="Z1285" s="7">
        <f t="shared" si="418"/>
        <v>27.78</v>
      </c>
      <c r="AA1285" s="7">
        <f t="shared" si="432"/>
        <v>300.92999999999995</v>
      </c>
      <c r="AB1285" s="2">
        <f t="shared" si="419"/>
        <v>526.01400000000001</v>
      </c>
      <c r="AC1285" s="42">
        <f t="shared" si="420"/>
        <v>4.1308114992783933</v>
      </c>
      <c r="AD1285" s="42">
        <f t="shared" si="421"/>
        <v>2.3785212612844986</v>
      </c>
      <c r="AE1285" s="42">
        <f t="shared" si="422"/>
        <v>0.86083474754866895</v>
      </c>
      <c r="AF1285" s="42">
        <f t="shared" si="423"/>
        <v>400.2808269816494</v>
      </c>
      <c r="AG1285" s="42">
        <f t="shared" si="424"/>
        <v>384.26959390238341</v>
      </c>
      <c r="AH1285" s="6">
        <f t="shared" si="425"/>
        <v>383.13600000000002</v>
      </c>
      <c r="AI1285" s="4">
        <v>29.3453942667973</v>
      </c>
      <c r="AJ1285" s="4">
        <f t="shared" si="433"/>
        <v>302.49539426679729</v>
      </c>
      <c r="AK1285" s="8">
        <f t="shared" si="426"/>
        <v>0.21217735001085358</v>
      </c>
      <c r="AL1285" s="8">
        <f t="shared" si="427"/>
        <v>456.06709827513066</v>
      </c>
      <c r="AM1285" s="8">
        <f t="shared" si="428"/>
        <v>2.2347986486482401</v>
      </c>
      <c r="AN1285" s="8">
        <f t="shared" si="429"/>
        <v>101.90667309813685</v>
      </c>
      <c r="AO1285" s="22">
        <f t="shared" si="430"/>
        <v>7.9953218151637816E-3</v>
      </c>
      <c r="AP1285" s="22">
        <f t="shared" si="431"/>
        <v>8.8412927858619983E-2</v>
      </c>
      <c r="AQ1285" s="19">
        <f t="shared" si="434"/>
        <v>8.8412927858619983E-2</v>
      </c>
      <c r="AX1285">
        <v>0.21763765568823945</v>
      </c>
      <c r="AY1285">
        <v>55.982758620689658</v>
      </c>
      <c r="AZ1285">
        <v>2.3326149425287359</v>
      </c>
      <c r="BA1285">
        <v>1.8894181034482762</v>
      </c>
      <c r="BB1285">
        <v>7.120689655172411</v>
      </c>
      <c r="BC1285">
        <v>0.29669540229885044</v>
      </c>
      <c r="BD1285">
        <v>1.5927227011494258</v>
      </c>
      <c r="BE1285">
        <v>0.1592722701149426</v>
      </c>
      <c r="BF1285">
        <v>0</v>
      </c>
      <c r="BG1285">
        <v>27.78</v>
      </c>
      <c r="BH1285">
        <v>0.86693321843892035</v>
      </c>
      <c r="BI1285">
        <v>3.7317797950680327</v>
      </c>
      <c r="BJ1285">
        <v>2.1487588060001732</v>
      </c>
      <c r="BK1285">
        <v>0.45622589128427871</v>
      </c>
      <c r="BL1285">
        <v>1.2672941424563297E-3</v>
      </c>
      <c r="BP1285" s="50">
        <f t="shared" si="435"/>
        <v>0.86719284640999572</v>
      </c>
      <c r="BQ1285" s="50">
        <f t="shared" si="436"/>
        <v>6.3708908045977036E-2</v>
      </c>
      <c r="BR1285" s="50">
        <f t="shared" si="437"/>
        <v>0.46504332626606382</v>
      </c>
      <c r="BS1285" s="50">
        <f t="shared" si="438"/>
        <v>0.49353780984029555</v>
      </c>
      <c r="BT1285" s="50">
        <f t="shared" si="439"/>
        <v>1.2917870174057329E-3</v>
      </c>
      <c r="BU1285" s="50">
        <f t="shared" si="439"/>
        <v>1.3709383606674876E-3</v>
      </c>
    </row>
    <row r="1286" spans="1:73" x14ac:dyDescent="0.25">
      <c r="A1286" s="21">
        <v>43739.575694444444</v>
      </c>
      <c r="B1286" s="17">
        <v>338379</v>
      </c>
      <c r="C1286" s="17">
        <v>13.39</v>
      </c>
      <c r="D1286" s="17">
        <v>29.97</v>
      </c>
      <c r="E1286" s="17">
        <v>649.79999999999995</v>
      </c>
      <c r="F1286" s="17">
        <v>71.14</v>
      </c>
      <c r="G1286" s="17">
        <v>-104.2</v>
      </c>
      <c r="H1286" s="17">
        <v>-22.38</v>
      </c>
      <c r="I1286" s="17">
        <v>33.86</v>
      </c>
      <c r="J1286" s="17">
        <v>307</v>
      </c>
      <c r="K1286" s="17">
        <v>578.70000000000005</v>
      </c>
      <c r="L1286" s="17">
        <v>-81.8</v>
      </c>
      <c r="M1286" s="17">
        <v>0.109</v>
      </c>
      <c r="N1286" s="17">
        <v>545.6</v>
      </c>
      <c r="O1286" s="17">
        <v>48.75</v>
      </c>
      <c r="P1286" s="17">
        <v>496.8</v>
      </c>
      <c r="Q1286" s="17">
        <v>399.5</v>
      </c>
      <c r="R1286" s="17">
        <v>481.4</v>
      </c>
      <c r="S1286" s="17">
        <v>27.09</v>
      </c>
      <c r="T1286" s="17">
        <v>56.82</v>
      </c>
      <c r="U1286" s="17">
        <v>1.1200000000000001</v>
      </c>
      <c r="V1286" s="17">
        <v>307.5</v>
      </c>
      <c r="W1286" s="17">
        <v>28.2</v>
      </c>
      <c r="X1286" s="17">
        <v>0.64600000000000002</v>
      </c>
      <c r="Y1286" s="17">
        <v>6.4608470000000002</v>
      </c>
      <c r="Z1286" s="7">
        <f t="shared" ref="Z1286:Z1349" si="440">AVERAGE(S1286,W1286)</f>
        <v>27.645</v>
      </c>
      <c r="AA1286" s="7">
        <f t="shared" si="432"/>
        <v>300.79499999999996</v>
      </c>
      <c r="AB1286" s="2">
        <f t="shared" ref="AB1286:AB1349" si="441">E1286*$U$1827</f>
        <v>526.33799999999997</v>
      </c>
      <c r="AC1286" s="42">
        <f t="shared" ref="AC1286:AC1349" si="442">0.61121*EXP((18.678 - (AI1286/234.5))*(AI1286/(257.15+Z1286)))</f>
        <v>4.0875607228463648</v>
      </c>
      <c r="AD1286" s="42">
        <f t="shared" ref="AD1286:AD1349" si="443">T1286*AC1286/100</f>
        <v>2.3225520027213045</v>
      </c>
      <c r="AE1286" s="42">
        <f t="shared" ref="AE1286:AE1349" si="444">1.72*(AD1286/AA1286)^(0.143)</f>
        <v>0.85796349196303112</v>
      </c>
      <c r="AF1286" s="42">
        <f t="shared" ref="AF1286:AF1349" si="445">AE1286*$U$1834*AA1286^4</f>
        <v>398.23031611460397</v>
      </c>
      <c r="AG1286" s="42">
        <f t="shared" ref="AG1286:AG1349" si="446">$U$1831*AF1286</f>
        <v>382.30110347001977</v>
      </c>
      <c r="AH1286" s="6">
        <f t="shared" ref="AH1286:AH1349" si="447">$U$1831*($U$1832*Q1286+$U$1833*R1286)</f>
        <v>383.52</v>
      </c>
      <c r="AI1286" s="4">
        <v>29.1687349245279</v>
      </c>
      <c r="AJ1286" s="4">
        <f t="shared" si="433"/>
        <v>302.31873492452786</v>
      </c>
      <c r="AK1286" s="8">
        <f t="shared" ref="AK1286:AK1349" si="448">(4*$U$1834*AA1286^3) / $U$1838</f>
        <v>0.21189192388949182</v>
      </c>
      <c r="AL1286" s="8">
        <f t="shared" ref="AL1286:AL1349" si="449">$U$1831*$U$1834*AA1286^4   +    $U$1838*AK1286*(AJ1286-AA1286)</f>
        <v>454.99646099063415</v>
      </c>
      <c r="AM1286" s="8">
        <f t="shared" ref="AM1286:AM1349" si="450">1.4*0.135*SQRT(U1286/$U$1844)</f>
        <v>2.7219110933313013</v>
      </c>
      <c r="AN1286" s="8">
        <f t="shared" ref="AN1286:AN1349" si="451">AM1286*$U$1838*(AJ1286-AA1286)</f>
        <v>120.81583006596391</v>
      </c>
      <c r="AO1286" s="22">
        <f t="shared" ref="AO1286:AO1349" si="452">(AB1286+AH1286-AL1286-AN1286)/$U$1824</f>
        <v>7.6053067555886464E-3</v>
      </c>
      <c r="AP1286" s="22">
        <f t="shared" ref="AP1286:AP1349" si="453">AO1286*10*$U$1841*$U$1842</f>
        <v>8.410010917249866E-2</v>
      </c>
      <c r="AQ1286" s="19">
        <f t="shared" si="434"/>
        <v>8.410010917249866E-2</v>
      </c>
      <c r="AX1286">
        <v>0.21615004519218578</v>
      </c>
      <c r="AY1286">
        <v>56.017241379310342</v>
      </c>
      <c r="AZ1286">
        <v>2.334051724137931</v>
      </c>
      <c r="BA1286">
        <v>1.8905818965517243</v>
      </c>
      <c r="BB1286">
        <v>7.0603448275862055</v>
      </c>
      <c r="BC1286">
        <v>0.29418103448275856</v>
      </c>
      <c r="BD1286">
        <v>1.5964008620689656</v>
      </c>
      <c r="BE1286">
        <v>0.15964008620689657</v>
      </c>
      <c r="BF1286">
        <v>0</v>
      </c>
      <c r="BG1286">
        <v>27.645</v>
      </c>
      <c r="BH1286">
        <v>1.2860466286776038</v>
      </c>
      <c r="BI1286">
        <v>3.7024979999164906</v>
      </c>
      <c r="BJ1286">
        <v>2.10375936355255</v>
      </c>
      <c r="BK1286">
        <v>0.4606392139664886</v>
      </c>
      <c r="BL1286">
        <v>1.2795533721291351E-3</v>
      </c>
      <c r="BP1286" s="50">
        <f t="shared" si="435"/>
        <v>1.2864317721578744</v>
      </c>
      <c r="BQ1286" s="50">
        <f t="shared" si="436"/>
        <v>6.3856034482758631E-2</v>
      </c>
      <c r="BR1286" s="50">
        <f t="shared" si="437"/>
        <v>0.47361976356406599</v>
      </c>
      <c r="BS1286" s="50">
        <f t="shared" si="438"/>
        <v>0.50149908772639518</v>
      </c>
      <c r="BT1286" s="50">
        <f t="shared" si="439"/>
        <v>1.3156104543446277E-3</v>
      </c>
      <c r="BU1286" s="50">
        <f t="shared" si="439"/>
        <v>1.3930530214622087E-3</v>
      </c>
    </row>
    <row r="1287" spans="1:73" x14ac:dyDescent="0.25">
      <c r="A1287" s="21">
        <v>43739.575694444444</v>
      </c>
      <c r="B1287" s="17">
        <v>338380</v>
      </c>
      <c r="C1287" s="17">
        <v>13.39</v>
      </c>
      <c r="D1287" s="17">
        <v>29.97</v>
      </c>
      <c r="E1287" s="17">
        <v>649.9</v>
      </c>
      <c r="F1287" s="17">
        <v>71.290000000000006</v>
      </c>
      <c r="G1287" s="17">
        <v>-103.1</v>
      </c>
      <c r="H1287" s="17">
        <v>-20.94</v>
      </c>
      <c r="I1287" s="17">
        <v>33.86</v>
      </c>
      <c r="J1287" s="17">
        <v>307</v>
      </c>
      <c r="K1287" s="17">
        <v>578.6</v>
      </c>
      <c r="L1287" s="17">
        <v>-82.2</v>
      </c>
      <c r="M1287" s="17">
        <v>0.11</v>
      </c>
      <c r="N1287" s="17">
        <v>546.79999999999995</v>
      </c>
      <c r="O1287" s="17">
        <v>50.35</v>
      </c>
      <c r="P1287" s="17">
        <v>496.5</v>
      </c>
      <c r="Q1287" s="17">
        <v>400.6</v>
      </c>
      <c r="R1287" s="17">
        <v>482.8</v>
      </c>
      <c r="S1287" s="17">
        <v>27.1</v>
      </c>
      <c r="T1287" s="17">
        <v>56.39</v>
      </c>
      <c r="U1287" s="17">
        <v>0.92</v>
      </c>
      <c r="V1287" s="17">
        <v>188</v>
      </c>
      <c r="W1287" s="17">
        <v>28.05</v>
      </c>
      <c r="X1287" s="17">
        <v>0.64600000000000002</v>
      </c>
      <c r="Y1287" s="17">
        <v>6.4632319999999996</v>
      </c>
      <c r="Z1287" s="7">
        <f t="shared" si="440"/>
        <v>27.575000000000003</v>
      </c>
      <c r="AA1287" s="7">
        <f t="shared" ref="AA1287:AA1350" si="454">CONVERT(Z1287,"C","K")</f>
        <v>300.72499999999997</v>
      </c>
      <c r="AB1287" s="2">
        <f t="shared" si="441"/>
        <v>526.41899999999998</v>
      </c>
      <c r="AC1287" s="42">
        <f t="shared" si="442"/>
        <v>3.9545714689129676</v>
      </c>
      <c r="AD1287" s="42">
        <f t="shared" si="443"/>
        <v>2.2299828513200226</v>
      </c>
      <c r="AE1287" s="42">
        <f t="shared" si="444"/>
        <v>0.85301628312744626</v>
      </c>
      <c r="AF1287" s="42">
        <f t="shared" si="445"/>
        <v>395.56559819464547</v>
      </c>
      <c r="AG1287" s="42">
        <f t="shared" si="446"/>
        <v>379.74297426685962</v>
      </c>
      <c r="AH1287" s="6">
        <f t="shared" si="447"/>
        <v>384.57600000000002</v>
      </c>
      <c r="AI1287" s="4">
        <v>28.6505645110697</v>
      </c>
      <c r="AJ1287" s="4">
        <f t="shared" ref="AJ1287:AJ1350" si="455">CONVERT(AI1287,"C","K")</f>
        <v>301.80056451106969</v>
      </c>
      <c r="AK1287" s="8">
        <f t="shared" si="448"/>
        <v>0.21174402598707578</v>
      </c>
      <c r="AL1287" s="8">
        <f t="shared" si="449"/>
        <v>451.81089354972255</v>
      </c>
      <c r="AM1287" s="8">
        <f t="shared" si="450"/>
        <v>2.4669414261388538</v>
      </c>
      <c r="AN1287" s="8">
        <f t="shared" si="451"/>
        <v>77.292220920787713</v>
      </c>
      <c r="AO1287" s="22">
        <f t="shared" si="452"/>
        <v>8.6946332767112843E-3</v>
      </c>
      <c r="AP1287" s="22">
        <f t="shared" si="453"/>
        <v>9.6145971659714183E-2</v>
      </c>
      <c r="AQ1287" s="19">
        <f t="shared" ref="AQ1287:AQ1350" si="456">MAX(AP1287,0)</f>
        <v>9.6145971659714183E-2</v>
      </c>
      <c r="AX1287">
        <v>0.2153820622566158</v>
      </c>
      <c r="AY1287">
        <v>56.025862068965516</v>
      </c>
      <c r="AZ1287">
        <v>2.3344109195402298</v>
      </c>
      <c r="BA1287">
        <v>1.8908728448275862</v>
      </c>
      <c r="BB1287">
        <v>7.0862068965517233</v>
      </c>
      <c r="BC1287">
        <v>0.29525862068965514</v>
      </c>
      <c r="BD1287">
        <v>1.5956142241379312</v>
      </c>
      <c r="BE1287">
        <v>0.15956142241379312</v>
      </c>
      <c r="BF1287">
        <v>0</v>
      </c>
      <c r="BG1287">
        <v>27.575000000000003</v>
      </c>
      <c r="BH1287">
        <v>1.0563954449851745</v>
      </c>
      <c r="BI1287">
        <v>3.6873937593194404</v>
      </c>
      <c r="BJ1287">
        <v>2.0793213408802327</v>
      </c>
      <c r="BK1287">
        <v>0.45839255121761563</v>
      </c>
      <c r="BL1287">
        <v>1.2733126422711544E-3</v>
      </c>
      <c r="BP1287" s="50">
        <f t="shared" ref="BP1287:BP1350" si="457">U1287*(LN((2-0.08)/0.015)/LN(($AW$13-0.08)/0.015))</f>
        <v>1.0567118128439683</v>
      </c>
      <c r="BQ1287" s="50">
        <f t="shared" ref="BQ1287:BQ1350" si="458">0.04*BD1287</f>
        <v>6.3824568965517248E-2</v>
      </c>
      <c r="BR1287" s="50">
        <f t="shared" ref="BR1287:BR1350" si="459">(0.408*AX1287*(BD1287-BE1287) + $BF$6*($BN$7/(BG1287+273))*BP1287*(BI1287-BJ1287))  /  (AX1287 + $BF$6*(1 + $BN$8*BP1287))</f>
        <v>0.46916059473372307</v>
      </c>
      <c r="BS1287" s="50">
        <f t="shared" ref="BS1287:BS1350" si="460">(0.408*AX1287*(BD1287-BQ1287) + $BF$6*($BN$7/(BG1287+273))*BP1287*(BI1287-BJ1287))  /  (AX1287 + $BF$6*(1 + $BN$8*BP1287))</f>
        <v>0.49733881431477711</v>
      </c>
      <c r="BT1287" s="50">
        <f t="shared" ref="BT1287:BU1350" si="461">BR1287/60/6</f>
        <v>1.3032238742603419E-3</v>
      </c>
      <c r="BU1287" s="50">
        <f t="shared" si="461"/>
        <v>1.3814967064299365E-3</v>
      </c>
    </row>
    <row r="1288" spans="1:73" x14ac:dyDescent="0.25">
      <c r="A1288" s="21">
        <v>43739.576388888891</v>
      </c>
      <c r="B1288" s="17">
        <v>338381</v>
      </c>
      <c r="C1288" s="17">
        <v>13.39</v>
      </c>
      <c r="D1288" s="17">
        <v>29.97</v>
      </c>
      <c r="E1288" s="17">
        <v>649.29999999999995</v>
      </c>
      <c r="F1288" s="17">
        <v>70.94</v>
      </c>
      <c r="G1288" s="17">
        <v>-105.4</v>
      </c>
      <c r="H1288" s="17">
        <v>-22.24</v>
      </c>
      <c r="I1288" s="17">
        <v>33.85</v>
      </c>
      <c r="J1288" s="17">
        <v>307</v>
      </c>
      <c r="K1288" s="17">
        <v>578.4</v>
      </c>
      <c r="L1288" s="17">
        <v>-83.1</v>
      </c>
      <c r="M1288" s="17">
        <v>0.109</v>
      </c>
      <c r="N1288" s="17">
        <v>543.9</v>
      </c>
      <c r="O1288" s="17">
        <v>48.7</v>
      </c>
      <c r="P1288" s="17">
        <v>495.3</v>
      </c>
      <c r="Q1288" s="17">
        <v>398.3</v>
      </c>
      <c r="R1288" s="17">
        <v>481.4</v>
      </c>
      <c r="S1288" s="17">
        <v>27.12</v>
      </c>
      <c r="T1288" s="17">
        <v>55.12</v>
      </c>
      <c r="U1288" s="17">
        <v>0.35</v>
      </c>
      <c r="V1288" s="17">
        <v>142.5</v>
      </c>
      <c r="W1288" s="17">
        <v>28.85</v>
      </c>
      <c r="X1288" s="17">
        <v>0.64500000000000002</v>
      </c>
      <c r="Y1288" s="17">
        <v>6.450685</v>
      </c>
      <c r="Z1288" s="7">
        <f t="shared" si="440"/>
        <v>27.984999999999999</v>
      </c>
      <c r="AA1288" s="7">
        <f t="shared" si="454"/>
        <v>301.13499999999999</v>
      </c>
      <c r="AB1288" s="2">
        <f t="shared" si="441"/>
        <v>525.93299999999999</v>
      </c>
      <c r="AC1288" s="42">
        <f t="shared" si="442"/>
        <v>3.7086290686272996</v>
      </c>
      <c r="AD1288" s="42">
        <f t="shared" si="443"/>
        <v>2.0441963426273673</v>
      </c>
      <c r="AE1288" s="42">
        <f t="shared" si="444"/>
        <v>0.84230683156694353</v>
      </c>
      <c r="AF1288" s="42">
        <f t="shared" si="445"/>
        <v>392.73383878937022</v>
      </c>
      <c r="AG1288" s="42">
        <f t="shared" si="446"/>
        <v>377.02448523779537</v>
      </c>
      <c r="AH1288" s="6">
        <f t="shared" si="447"/>
        <v>382.36799999999999</v>
      </c>
      <c r="AI1288" s="4">
        <v>27.6990924138547</v>
      </c>
      <c r="AJ1288" s="4">
        <f t="shared" si="455"/>
        <v>300.84909241385469</v>
      </c>
      <c r="AK1288" s="8">
        <f t="shared" si="448"/>
        <v>0.21261126481631659</v>
      </c>
      <c r="AL1288" s="8">
        <f t="shared" si="449"/>
        <v>445.83870494842898</v>
      </c>
      <c r="AM1288" s="8">
        <f t="shared" si="450"/>
        <v>1.5215945583498909</v>
      </c>
      <c r="AN1288" s="8">
        <f t="shared" si="451"/>
        <v>-12.672581996364617</v>
      </c>
      <c r="AO1288" s="22">
        <f t="shared" si="452"/>
        <v>1.0817521056199816E-2</v>
      </c>
      <c r="AP1288" s="22">
        <f t="shared" si="453"/>
        <v>0.11962103976064974</v>
      </c>
      <c r="AQ1288" s="19">
        <f t="shared" si="456"/>
        <v>0.11962103976064974</v>
      </c>
      <c r="AX1288">
        <v>0.21991306713044459</v>
      </c>
      <c r="AY1288">
        <v>55.974137931034484</v>
      </c>
      <c r="AZ1288">
        <v>2.3322557471264367</v>
      </c>
      <c r="BA1288">
        <v>1.8891271551724138</v>
      </c>
      <c r="BB1288">
        <v>7.1637931034482731</v>
      </c>
      <c r="BC1288">
        <v>0.2984913793103447</v>
      </c>
      <c r="BD1288">
        <v>1.5906357758620691</v>
      </c>
      <c r="BE1288">
        <v>0.15906357758620693</v>
      </c>
      <c r="BF1288">
        <v>0</v>
      </c>
      <c r="BG1288">
        <v>27.984999999999999</v>
      </c>
      <c r="BH1288">
        <v>0.40188957146175114</v>
      </c>
      <c r="BI1288">
        <v>3.7766302758575909</v>
      </c>
      <c r="BJ1288">
        <v>2.0816786080527039</v>
      </c>
      <c r="BK1288">
        <v>0.45373749405399078</v>
      </c>
      <c r="BL1288">
        <v>1.2603819279277521E-3</v>
      </c>
      <c r="BP1288" s="50">
        <f t="shared" si="457"/>
        <v>0.40200992879933573</v>
      </c>
      <c r="BQ1288" s="50">
        <f t="shared" si="458"/>
        <v>6.362543103448276E-2</v>
      </c>
      <c r="BR1288" s="50">
        <f t="shared" si="459"/>
        <v>0.45787444447760756</v>
      </c>
      <c r="BS1288" s="50">
        <f t="shared" si="460"/>
        <v>0.48713337857293304</v>
      </c>
      <c r="BT1288" s="50">
        <f t="shared" si="461"/>
        <v>1.2718734568822432E-3</v>
      </c>
      <c r="BU1288" s="50">
        <f t="shared" si="461"/>
        <v>1.3531482738137028E-3</v>
      </c>
    </row>
    <row r="1289" spans="1:73" x14ac:dyDescent="0.25">
      <c r="A1289" s="21">
        <v>43739.576388888891</v>
      </c>
      <c r="B1289" s="17">
        <v>338382</v>
      </c>
      <c r="C1289" s="17">
        <v>13.39</v>
      </c>
      <c r="D1289" s="17">
        <v>29.97</v>
      </c>
      <c r="E1289" s="17">
        <v>648.4</v>
      </c>
      <c r="F1289" s="17">
        <v>70.819999999999993</v>
      </c>
      <c r="G1289" s="17">
        <v>-106.2</v>
      </c>
      <c r="H1289" s="17">
        <v>-24.33</v>
      </c>
      <c r="I1289" s="17">
        <v>33.840000000000003</v>
      </c>
      <c r="J1289" s="17">
        <v>307</v>
      </c>
      <c r="K1289" s="17">
        <v>577.6</v>
      </c>
      <c r="L1289" s="17">
        <v>-81.900000000000006</v>
      </c>
      <c r="M1289" s="17">
        <v>0.109</v>
      </c>
      <c r="N1289" s="17">
        <v>542.20000000000005</v>
      </c>
      <c r="O1289" s="17">
        <v>46.49</v>
      </c>
      <c r="P1289" s="17">
        <v>495.7</v>
      </c>
      <c r="Q1289" s="17">
        <v>397.4</v>
      </c>
      <c r="R1289" s="17">
        <v>479.3</v>
      </c>
      <c r="S1289" s="17">
        <v>27.13</v>
      </c>
      <c r="T1289" s="17">
        <v>54.87</v>
      </c>
      <c r="U1289" s="17">
        <v>1.03</v>
      </c>
      <c r="V1289" s="17">
        <v>125</v>
      </c>
      <c r="W1289" s="17">
        <v>28.25</v>
      </c>
      <c r="X1289" s="17">
        <v>0.64500000000000002</v>
      </c>
      <c r="Y1289" s="17">
        <v>6.4452870000000004</v>
      </c>
      <c r="Z1289" s="7">
        <f t="shared" si="440"/>
        <v>27.689999999999998</v>
      </c>
      <c r="AA1289" s="7">
        <f t="shared" si="454"/>
        <v>300.83999999999997</v>
      </c>
      <c r="AB1289" s="2">
        <f t="shared" si="441"/>
        <v>525.20400000000006</v>
      </c>
      <c r="AC1289" s="42">
        <f t="shared" si="442"/>
        <v>3.797472988925287</v>
      </c>
      <c r="AD1289" s="42">
        <f t="shared" si="443"/>
        <v>2.083673429023305</v>
      </c>
      <c r="AE1289" s="42">
        <f t="shared" si="444"/>
        <v>0.84473229773330116</v>
      </c>
      <c r="AF1289" s="42">
        <f t="shared" si="445"/>
        <v>392.32364038440443</v>
      </c>
      <c r="AG1289" s="42">
        <f t="shared" si="446"/>
        <v>376.63069476902825</v>
      </c>
      <c r="AH1289" s="6">
        <f t="shared" si="447"/>
        <v>381.50399999999996</v>
      </c>
      <c r="AI1289" s="4">
        <v>28.035924777707599</v>
      </c>
      <c r="AJ1289" s="4">
        <f t="shared" si="455"/>
        <v>301.18592477770756</v>
      </c>
      <c r="AK1289" s="8">
        <f t="shared" si="448"/>
        <v>0.21198703746986836</v>
      </c>
      <c r="AL1289" s="8">
        <f t="shared" si="449"/>
        <v>447.99419827948662</v>
      </c>
      <c r="AM1289" s="8">
        <f t="shared" si="450"/>
        <v>2.6102586078777712</v>
      </c>
      <c r="AN1289" s="8">
        <f t="shared" si="451"/>
        <v>26.303024638722686</v>
      </c>
      <c r="AO1289" s="22">
        <f t="shared" si="452"/>
        <v>9.8448102043624131E-3</v>
      </c>
      <c r="AP1289" s="22">
        <f t="shared" si="453"/>
        <v>0.10886472295953102</v>
      </c>
      <c r="AQ1289" s="19">
        <f t="shared" si="456"/>
        <v>0.10886472295953102</v>
      </c>
      <c r="AX1289">
        <v>0.21664496282761708</v>
      </c>
      <c r="AY1289">
        <v>55.896551724137929</v>
      </c>
      <c r="AZ1289">
        <v>2.3290229885057472</v>
      </c>
      <c r="BA1289">
        <v>1.8865086206896553</v>
      </c>
      <c r="BB1289">
        <v>7.06034482758621</v>
      </c>
      <c r="BC1289">
        <v>0.29418103448275873</v>
      </c>
      <c r="BD1289">
        <v>1.5923275862068966</v>
      </c>
      <c r="BE1289">
        <v>0.15923275862068967</v>
      </c>
      <c r="BF1289">
        <v>0</v>
      </c>
      <c r="BG1289">
        <v>27.689999999999998</v>
      </c>
      <c r="BH1289">
        <v>1.1827035960160106</v>
      </c>
      <c r="BI1289">
        <v>3.712236290368697</v>
      </c>
      <c r="BJ1289">
        <v>2.0369040525253039</v>
      </c>
      <c r="BK1289">
        <v>0.46128565487119461</v>
      </c>
      <c r="BL1289">
        <v>1.2813490413088738E-3</v>
      </c>
      <c r="BP1289" s="50">
        <f t="shared" si="457"/>
        <v>1.1830577904666166</v>
      </c>
      <c r="BQ1289" s="50">
        <f t="shared" si="458"/>
        <v>6.3693103448275862E-2</v>
      </c>
      <c r="BR1289" s="50">
        <f t="shared" si="459"/>
        <v>0.47328618328382183</v>
      </c>
      <c r="BS1289" s="50">
        <f t="shared" si="460"/>
        <v>0.50126435419983373</v>
      </c>
      <c r="BT1289" s="50">
        <f t="shared" si="461"/>
        <v>1.3146838424550604E-3</v>
      </c>
      <c r="BU1289" s="50">
        <f t="shared" si="461"/>
        <v>1.3924009838884269E-3</v>
      </c>
    </row>
    <row r="1290" spans="1:73" x14ac:dyDescent="0.25">
      <c r="A1290" s="21">
        <v>43739.576388888891</v>
      </c>
      <c r="B1290" s="17">
        <v>338383</v>
      </c>
      <c r="C1290" s="17">
        <v>13.4</v>
      </c>
      <c r="D1290" s="17">
        <v>29.97</v>
      </c>
      <c r="E1290" s="17">
        <v>646.79999999999995</v>
      </c>
      <c r="F1290" s="17">
        <v>70.2</v>
      </c>
      <c r="G1290" s="17">
        <v>-105.4</v>
      </c>
      <c r="H1290" s="17">
        <v>-24.56</v>
      </c>
      <c r="I1290" s="17">
        <v>33.840000000000003</v>
      </c>
      <c r="J1290" s="17">
        <v>307</v>
      </c>
      <c r="K1290" s="17">
        <v>576.6</v>
      </c>
      <c r="L1290" s="17">
        <v>-80.900000000000006</v>
      </c>
      <c r="M1290" s="17">
        <v>0.109</v>
      </c>
      <c r="N1290" s="17">
        <v>541.4</v>
      </c>
      <c r="O1290" s="17">
        <v>45.64</v>
      </c>
      <c r="P1290" s="17">
        <v>495.8</v>
      </c>
      <c r="Q1290" s="17">
        <v>398.2</v>
      </c>
      <c r="R1290" s="17">
        <v>479</v>
      </c>
      <c r="S1290" s="17">
        <v>27.13</v>
      </c>
      <c r="T1290" s="17">
        <v>56.49</v>
      </c>
      <c r="U1290" s="17">
        <v>0.49</v>
      </c>
      <c r="V1290" s="17">
        <v>60</v>
      </c>
      <c r="W1290" s="17">
        <v>28.45</v>
      </c>
      <c r="X1290" s="17">
        <v>0.64200000000000002</v>
      </c>
      <c r="Y1290" s="17">
        <v>6.4247310000000004</v>
      </c>
      <c r="Z1290" s="7">
        <f t="shared" si="440"/>
        <v>27.79</v>
      </c>
      <c r="AA1290" s="7">
        <f t="shared" si="454"/>
        <v>300.94</v>
      </c>
      <c r="AB1290" s="2">
        <f t="shared" si="441"/>
        <v>523.90800000000002</v>
      </c>
      <c r="AC1290" s="42">
        <f t="shared" si="442"/>
        <v>3.8054125698555215</v>
      </c>
      <c r="AD1290" s="42">
        <f t="shared" si="443"/>
        <v>2.1496775607113841</v>
      </c>
      <c r="AE1290" s="42">
        <f t="shared" si="444"/>
        <v>0.84846748521597348</v>
      </c>
      <c r="AF1290" s="42">
        <f t="shared" si="445"/>
        <v>394.58259937933479</v>
      </c>
      <c r="AG1290" s="42">
        <f t="shared" si="446"/>
        <v>378.7992954041614</v>
      </c>
      <c r="AH1290" s="6">
        <f t="shared" si="447"/>
        <v>382.27199999999999</v>
      </c>
      <c r="AI1290" s="4">
        <v>28.0781068293742</v>
      </c>
      <c r="AJ1290" s="4">
        <f t="shared" si="455"/>
        <v>301.22810682937416</v>
      </c>
      <c r="AK1290" s="8">
        <f t="shared" si="448"/>
        <v>0.21219850287704947</v>
      </c>
      <c r="AL1290" s="8">
        <f t="shared" si="449"/>
        <v>448.23204979403937</v>
      </c>
      <c r="AM1290" s="8">
        <f t="shared" si="450"/>
        <v>1.8003749609456359</v>
      </c>
      <c r="AN1290" s="8">
        <f t="shared" si="451"/>
        <v>15.109740370616185</v>
      </c>
      <c r="AO1290" s="22">
        <f t="shared" si="452"/>
        <v>1.0082214315958066E-2</v>
      </c>
      <c r="AP1290" s="22">
        <f t="shared" si="453"/>
        <v>0.11148995719988865</v>
      </c>
      <c r="AQ1290" s="19">
        <f t="shared" si="456"/>
        <v>0.11148995719988865</v>
      </c>
      <c r="AX1290">
        <v>0.21774819047098048</v>
      </c>
      <c r="AY1290">
        <v>55.758620689655167</v>
      </c>
      <c r="AZ1290">
        <v>2.3232758620689653</v>
      </c>
      <c r="BA1290">
        <v>1.881853448275862</v>
      </c>
      <c r="BB1290">
        <v>6.9655172413793114</v>
      </c>
      <c r="BC1290">
        <v>0.29022988505747133</v>
      </c>
      <c r="BD1290">
        <v>1.5916235632183906</v>
      </c>
      <c r="BE1290">
        <v>0.15916235632183906</v>
      </c>
      <c r="BF1290">
        <v>0</v>
      </c>
      <c r="BG1290">
        <v>27.79</v>
      </c>
      <c r="BH1290">
        <v>0.56264540004645158</v>
      </c>
      <c r="BI1290">
        <v>3.7339568150977107</v>
      </c>
      <c r="BJ1290">
        <v>2.1093122048486972</v>
      </c>
      <c r="BK1290">
        <v>0.45392590560957818</v>
      </c>
      <c r="BL1290">
        <v>1.2609052933599395E-3</v>
      </c>
      <c r="BP1290" s="50">
        <f t="shared" si="457"/>
        <v>0.56281390031907008</v>
      </c>
      <c r="BQ1290" s="50">
        <f t="shared" si="458"/>
        <v>6.3664942528735627E-2</v>
      </c>
      <c r="BR1290" s="50">
        <f t="shared" si="459"/>
        <v>0.45971188638023325</v>
      </c>
      <c r="BS1290" s="50">
        <f t="shared" si="460"/>
        <v>0.48866162135577468</v>
      </c>
      <c r="BT1290" s="50">
        <f t="shared" si="461"/>
        <v>1.2769774621673145E-3</v>
      </c>
      <c r="BU1290" s="50">
        <f t="shared" si="461"/>
        <v>1.3573933926549295E-3</v>
      </c>
    </row>
    <row r="1291" spans="1:73" x14ac:dyDescent="0.25">
      <c r="A1291" s="21">
        <v>43739.576388888891</v>
      </c>
      <c r="B1291" s="17">
        <v>338384</v>
      </c>
      <c r="C1291" s="17">
        <v>13.41</v>
      </c>
      <c r="D1291" s="17">
        <v>29.97</v>
      </c>
      <c r="E1291" s="17">
        <v>646.20000000000005</v>
      </c>
      <c r="F1291" s="17">
        <v>70.209999999999994</v>
      </c>
      <c r="G1291" s="17">
        <v>-105.9</v>
      </c>
      <c r="H1291" s="17">
        <v>-23.43</v>
      </c>
      <c r="I1291" s="17">
        <v>33.85</v>
      </c>
      <c r="J1291" s="17">
        <v>307</v>
      </c>
      <c r="K1291" s="17">
        <v>576</v>
      </c>
      <c r="L1291" s="17">
        <v>-82.5</v>
      </c>
      <c r="M1291" s="17">
        <v>0.109</v>
      </c>
      <c r="N1291" s="17">
        <v>540.29999999999995</v>
      </c>
      <c r="O1291" s="17">
        <v>46.78</v>
      </c>
      <c r="P1291" s="17">
        <v>493.5</v>
      </c>
      <c r="Q1291" s="17">
        <v>397.8</v>
      </c>
      <c r="R1291" s="17">
        <v>480.2</v>
      </c>
      <c r="S1291" s="17">
        <v>27.14</v>
      </c>
      <c r="T1291" s="17">
        <v>58.28</v>
      </c>
      <c r="U1291" s="17">
        <v>0.245</v>
      </c>
      <c r="V1291" s="17">
        <v>176</v>
      </c>
      <c r="W1291" s="17">
        <v>29.35</v>
      </c>
      <c r="X1291" s="17">
        <v>0.64100000000000001</v>
      </c>
      <c r="Y1291" s="17">
        <v>6.4145079999999997</v>
      </c>
      <c r="Z1291" s="7">
        <f t="shared" si="440"/>
        <v>28.245000000000001</v>
      </c>
      <c r="AA1291" s="7">
        <f t="shared" si="454"/>
        <v>301.39499999999998</v>
      </c>
      <c r="AB1291" s="2">
        <f t="shared" si="441"/>
        <v>523.42200000000003</v>
      </c>
      <c r="AC1291" s="42">
        <f t="shared" si="442"/>
        <v>3.9004594429749804</v>
      </c>
      <c r="AD1291" s="42">
        <f t="shared" si="443"/>
        <v>2.2731877633658186</v>
      </c>
      <c r="AE1291" s="42">
        <f t="shared" si="444"/>
        <v>0.85508805953929556</v>
      </c>
      <c r="AF1291" s="42">
        <f t="shared" si="445"/>
        <v>400.07192333030116</v>
      </c>
      <c r="AG1291" s="42">
        <f t="shared" si="446"/>
        <v>384.0690463970891</v>
      </c>
      <c r="AH1291" s="6">
        <f t="shared" si="447"/>
        <v>381.88799999999998</v>
      </c>
      <c r="AI1291" s="4">
        <v>28.505121988191998</v>
      </c>
      <c r="AJ1291" s="4">
        <f t="shared" si="455"/>
        <v>301.65512198819198</v>
      </c>
      <c r="AK1291" s="8">
        <f t="shared" si="448"/>
        <v>0.21316244621757857</v>
      </c>
      <c r="AL1291" s="8">
        <f t="shared" si="449"/>
        <v>450.77250991535834</v>
      </c>
      <c r="AM1291" s="8">
        <f t="shared" si="450"/>
        <v>1.2730573435631247</v>
      </c>
      <c r="AN1291" s="8">
        <f t="shared" si="451"/>
        <v>9.6464055383595255</v>
      </c>
      <c r="AO1291" s="22">
        <f t="shared" si="452"/>
        <v>1.0128952655920145E-2</v>
      </c>
      <c r="AP1291" s="22">
        <f t="shared" si="453"/>
        <v>0.11200679361683709</v>
      </c>
      <c r="AQ1291" s="19">
        <f t="shared" si="456"/>
        <v>0.11200679361683709</v>
      </c>
      <c r="AX1291">
        <v>0.22282767666735598</v>
      </c>
      <c r="AY1291">
        <v>55.706896551724142</v>
      </c>
      <c r="AZ1291">
        <v>2.3211206896551726</v>
      </c>
      <c r="BA1291">
        <v>1.88010775862069</v>
      </c>
      <c r="BB1291">
        <v>7.1034482758620676</v>
      </c>
      <c r="BC1291">
        <v>0.29597701149425282</v>
      </c>
      <c r="BD1291">
        <v>1.5841307471264372</v>
      </c>
      <c r="BE1291">
        <v>0.15841307471264374</v>
      </c>
      <c r="BF1291">
        <v>0</v>
      </c>
      <c r="BG1291">
        <v>28.245000000000001</v>
      </c>
      <c r="BH1291">
        <v>0.28132270002322579</v>
      </c>
      <c r="BI1291">
        <v>3.8341882756859698</v>
      </c>
      <c r="BJ1291">
        <v>2.2345649270697829</v>
      </c>
      <c r="BK1291">
        <v>0.45100684702431382</v>
      </c>
      <c r="BL1291">
        <v>1.2527967972897605E-3</v>
      </c>
      <c r="BP1291" s="50">
        <f t="shared" si="457"/>
        <v>0.28140695015953504</v>
      </c>
      <c r="BQ1291" s="50">
        <f t="shared" si="458"/>
        <v>6.3365229885057495E-2</v>
      </c>
      <c r="BR1291" s="50">
        <f t="shared" si="459"/>
        <v>0.45387533865489932</v>
      </c>
      <c r="BS1291" s="50">
        <f t="shared" si="460"/>
        <v>0.48330086816689427</v>
      </c>
      <c r="BT1291" s="50">
        <f t="shared" si="461"/>
        <v>1.2607648295969425E-3</v>
      </c>
      <c r="BU1291" s="50">
        <f t="shared" si="461"/>
        <v>1.3425024115747064E-3</v>
      </c>
    </row>
    <row r="1292" spans="1:73" x14ac:dyDescent="0.25">
      <c r="A1292" s="21">
        <v>43739.576388888891</v>
      </c>
      <c r="B1292" s="17">
        <v>338385</v>
      </c>
      <c r="C1292" s="17">
        <v>13.39</v>
      </c>
      <c r="D1292" s="17">
        <v>29.98</v>
      </c>
      <c r="E1292" s="17">
        <v>645.79999999999995</v>
      </c>
      <c r="F1292" s="17">
        <v>70.010000000000005</v>
      </c>
      <c r="G1292" s="17">
        <v>-105.9</v>
      </c>
      <c r="H1292" s="17">
        <v>-23.15</v>
      </c>
      <c r="I1292" s="17">
        <v>33.86</v>
      </c>
      <c r="J1292" s="17">
        <v>307</v>
      </c>
      <c r="K1292" s="17">
        <v>575.70000000000005</v>
      </c>
      <c r="L1292" s="17">
        <v>-82.8</v>
      </c>
      <c r="M1292" s="17">
        <v>0.108</v>
      </c>
      <c r="N1292" s="17">
        <v>539.79999999999995</v>
      </c>
      <c r="O1292" s="17">
        <v>46.87</v>
      </c>
      <c r="P1292" s="17">
        <v>492.9</v>
      </c>
      <c r="Q1292" s="17">
        <v>397.8</v>
      </c>
      <c r="R1292" s="17">
        <v>480.6</v>
      </c>
      <c r="S1292" s="17">
        <v>27.14</v>
      </c>
      <c r="T1292" s="17">
        <v>58.06</v>
      </c>
      <c r="U1292" s="17">
        <v>0.85499999999999998</v>
      </c>
      <c r="V1292" s="17">
        <v>326.5</v>
      </c>
      <c r="W1292" s="17">
        <v>28.6</v>
      </c>
      <c r="X1292" s="17">
        <v>0.64200000000000002</v>
      </c>
      <c r="Y1292" s="17">
        <v>6.4204569999999999</v>
      </c>
      <c r="Z1292" s="7">
        <f t="shared" si="440"/>
        <v>27.87</v>
      </c>
      <c r="AA1292" s="7">
        <f t="shared" si="454"/>
        <v>301.02</v>
      </c>
      <c r="AB1292" s="2">
        <f t="shared" si="441"/>
        <v>523.09799999999996</v>
      </c>
      <c r="AC1292" s="42">
        <f t="shared" si="442"/>
        <v>3.8548873220347222</v>
      </c>
      <c r="AD1292" s="42">
        <f t="shared" si="443"/>
        <v>2.2381475791733596</v>
      </c>
      <c r="AE1292" s="42">
        <f t="shared" si="444"/>
        <v>0.85334254466345139</v>
      </c>
      <c r="AF1292" s="42">
        <f t="shared" si="445"/>
        <v>397.27191432860843</v>
      </c>
      <c r="AG1292" s="42">
        <f t="shared" si="446"/>
        <v>381.38103775546409</v>
      </c>
      <c r="AH1292" s="6">
        <f t="shared" si="447"/>
        <v>381.88799999999998</v>
      </c>
      <c r="AI1292" s="4">
        <v>28.285725897060399</v>
      </c>
      <c r="AJ1292" s="4">
        <f t="shared" si="455"/>
        <v>301.43572589706037</v>
      </c>
      <c r="AK1292" s="8">
        <f t="shared" si="448"/>
        <v>0.21236777642052773</v>
      </c>
      <c r="AL1292" s="8">
        <f t="shared" si="449"/>
        <v>449.49787329222119</v>
      </c>
      <c r="AM1292" s="8">
        <f t="shared" si="450"/>
        <v>2.378197847110286</v>
      </c>
      <c r="AN1292" s="8">
        <f t="shared" si="451"/>
        <v>28.800202764271901</v>
      </c>
      <c r="AO1292" s="22">
        <f t="shared" si="452"/>
        <v>9.714516497637363E-3</v>
      </c>
      <c r="AP1292" s="22">
        <f t="shared" si="453"/>
        <v>0.10742392440764958</v>
      </c>
      <c r="AQ1292" s="19">
        <f t="shared" si="456"/>
        <v>0.10742392440764958</v>
      </c>
      <c r="AX1292">
        <v>0.21863416831169286</v>
      </c>
      <c r="AY1292">
        <v>55.672413793103445</v>
      </c>
      <c r="AZ1292">
        <v>2.319683908045977</v>
      </c>
      <c r="BA1292">
        <v>1.8789439655172415</v>
      </c>
      <c r="BB1292">
        <v>7.1379310344827598</v>
      </c>
      <c r="BC1292">
        <v>0.29741379310344834</v>
      </c>
      <c r="BD1292">
        <v>1.5815301724137931</v>
      </c>
      <c r="BE1292">
        <v>0.15815301724137931</v>
      </c>
      <c r="BF1292">
        <v>0</v>
      </c>
      <c r="BG1292">
        <v>27.87</v>
      </c>
      <c r="BH1292">
        <v>0.9817588102851349</v>
      </c>
      <c r="BI1292">
        <v>3.7514128176625134</v>
      </c>
      <c r="BJ1292">
        <v>2.1780702819348554</v>
      </c>
      <c r="BK1292">
        <v>0.45443552655699643</v>
      </c>
      <c r="BL1292">
        <v>1.2623209071027678E-3</v>
      </c>
      <c r="BP1292" s="50">
        <f t="shared" si="457"/>
        <v>0.98205282606694877</v>
      </c>
      <c r="BQ1292" s="50">
        <f t="shared" si="458"/>
        <v>6.3261206896551722E-2</v>
      </c>
      <c r="BR1292" s="50">
        <f t="shared" si="459"/>
        <v>0.46428813220982629</v>
      </c>
      <c r="BS1292" s="50">
        <f t="shared" si="460"/>
        <v>0.49244477082430682</v>
      </c>
      <c r="BT1292" s="50">
        <f t="shared" si="461"/>
        <v>1.2896892561384064E-3</v>
      </c>
      <c r="BU1292" s="50">
        <f t="shared" si="461"/>
        <v>1.36790214117863E-3</v>
      </c>
    </row>
    <row r="1293" spans="1:73" x14ac:dyDescent="0.25">
      <c r="A1293" s="21">
        <v>43739.576388888891</v>
      </c>
      <c r="B1293" s="17">
        <v>338386</v>
      </c>
      <c r="C1293" s="17">
        <v>13.39</v>
      </c>
      <c r="D1293" s="17">
        <v>29.98</v>
      </c>
      <c r="E1293" s="17">
        <v>645.70000000000005</v>
      </c>
      <c r="F1293" s="17">
        <v>70.31</v>
      </c>
      <c r="G1293" s="17">
        <v>-104.5</v>
      </c>
      <c r="H1293" s="17">
        <v>-22.71</v>
      </c>
      <c r="I1293" s="17">
        <v>33.869999999999997</v>
      </c>
      <c r="J1293" s="17">
        <v>307</v>
      </c>
      <c r="K1293" s="17">
        <v>575.4</v>
      </c>
      <c r="L1293" s="17">
        <v>-81.8</v>
      </c>
      <c r="M1293" s="17">
        <v>0.109</v>
      </c>
      <c r="N1293" s="17">
        <v>541.20000000000005</v>
      </c>
      <c r="O1293" s="17">
        <v>47.6</v>
      </c>
      <c r="P1293" s="17">
        <v>493.6</v>
      </c>
      <c r="Q1293" s="17">
        <v>399.2</v>
      </c>
      <c r="R1293" s="17">
        <v>481.1</v>
      </c>
      <c r="S1293" s="17">
        <v>27.14</v>
      </c>
      <c r="T1293" s="17">
        <v>55.63</v>
      </c>
      <c r="U1293" s="17">
        <v>0.61</v>
      </c>
      <c r="V1293" s="17">
        <v>237.5</v>
      </c>
      <c r="W1293" s="17">
        <v>28.6</v>
      </c>
      <c r="X1293" s="17">
        <v>0.64200000000000002</v>
      </c>
      <c r="Y1293" s="17">
        <v>6.420782</v>
      </c>
      <c r="Z1293" s="7">
        <f t="shared" si="440"/>
        <v>27.87</v>
      </c>
      <c r="AA1293" s="7">
        <f t="shared" si="454"/>
        <v>301.02</v>
      </c>
      <c r="AB1293" s="2">
        <f t="shared" si="441"/>
        <v>523.01700000000005</v>
      </c>
      <c r="AC1293" s="42">
        <f t="shared" si="442"/>
        <v>3.7650232110360116</v>
      </c>
      <c r="AD1293" s="42">
        <f t="shared" si="443"/>
        <v>2.0944824122993335</v>
      </c>
      <c r="AE1293" s="42">
        <f t="shared" si="444"/>
        <v>0.84528523363428787</v>
      </c>
      <c r="AF1293" s="42">
        <f t="shared" si="445"/>
        <v>393.52084929978201</v>
      </c>
      <c r="AG1293" s="42">
        <f t="shared" si="446"/>
        <v>377.78001532779069</v>
      </c>
      <c r="AH1293" s="6">
        <f t="shared" si="447"/>
        <v>383.23199999999997</v>
      </c>
      <c r="AI1293" s="4">
        <v>27.9211057037285</v>
      </c>
      <c r="AJ1293" s="4">
        <f t="shared" si="455"/>
        <v>301.07110570372845</v>
      </c>
      <c r="AK1293" s="8">
        <f t="shared" si="448"/>
        <v>0.21236777642052773</v>
      </c>
      <c r="AL1293" s="8">
        <f t="shared" si="449"/>
        <v>447.24223311567897</v>
      </c>
      <c r="AM1293" s="8">
        <f t="shared" si="450"/>
        <v>2.0087682793194439</v>
      </c>
      <c r="AN1293" s="8">
        <f t="shared" si="451"/>
        <v>2.9904717168696955</v>
      </c>
      <c r="AO1293" s="22">
        <f t="shared" si="452"/>
        <v>1.0382243260257353E-2</v>
      </c>
      <c r="AP1293" s="22">
        <f t="shared" si="453"/>
        <v>0.11480770200379652</v>
      </c>
      <c r="AQ1293" s="19">
        <f t="shared" si="456"/>
        <v>0.11480770200379652</v>
      </c>
      <c r="AX1293">
        <v>0.21863416831169286</v>
      </c>
      <c r="AY1293">
        <v>55.663793103448285</v>
      </c>
      <c r="AZ1293">
        <v>2.3193247126436787</v>
      </c>
      <c r="BA1293">
        <v>1.8786530172413798</v>
      </c>
      <c r="BB1293">
        <v>7.06034482758621</v>
      </c>
      <c r="BC1293">
        <v>0.29418103448275873</v>
      </c>
      <c r="BD1293">
        <v>1.5844719827586211</v>
      </c>
      <c r="BE1293">
        <v>0.15844719827586212</v>
      </c>
      <c r="BF1293">
        <v>0</v>
      </c>
      <c r="BG1293">
        <v>27.87</v>
      </c>
      <c r="BH1293">
        <v>0.70043611026190911</v>
      </c>
      <c r="BI1293">
        <v>3.7514128176625134</v>
      </c>
      <c r="BJ1293">
        <v>2.0869109504656564</v>
      </c>
      <c r="BK1293">
        <v>0.45453406134398161</v>
      </c>
      <c r="BL1293">
        <v>1.2625946148443934E-3</v>
      </c>
      <c r="BP1293" s="50">
        <f t="shared" si="457"/>
        <v>0.70064587590741367</v>
      </c>
      <c r="BQ1293" s="50">
        <f t="shared" si="458"/>
        <v>6.3378879310344846E-2</v>
      </c>
      <c r="BR1293" s="50">
        <f t="shared" si="459"/>
        <v>0.46167184707952302</v>
      </c>
      <c r="BS1293" s="50">
        <f t="shared" si="460"/>
        <v>0.49030772345475893</v>
      </c>
      <c r="BT1293" s="50">
        <f t="shared" si="461"/>
        <v>1.2824217974431195E-3</v>
      </c>
      <c r="BU1293" s="50">
        <f t="shared" si="461"/>
        <v>1.3619658984854413E-3</v>
      </c>
    </row>
    <row r="1294" spans="1:73" x14ac:dyDescent="0.25">
      <c r="A1294" s="21">
        <v>43739.57708333333</v>
      </c>
      <c r="B1294" s="17">
        <v>338387</v>
      </c>
      <c r="C1294" s="17">
        <v>13.4</v>
      </c>
      <c r="D1294" s="17">
        <v>29.98</v>
      </c>
      <c r="E1294" s="17">
        <v>644.29999999999995</v>
      </c>
      <c r="F1294" s="17">
        <v>69.819999999999993</v>
      </c>
      <c r="G1294" s="17">
        <v>-105.4</v>
      </c>
      <c r="H1294" s="17">
        <v>-22.52</v>
      </c>
      <c r="I1294" s="17">
        <v>33.880000000000003</v>
      </c>
      <c r="J1294" s="17">
        <v>307</v>
      </c>
      <c r="K1294" s="17">
        <v>574.4</v>
      </c>
      <c r="L1294" s="17">
        <v>-82.9</v>
      </c>
      <c r="M1294" s="17">
        <v>0.108</v>
      </c>
      <c r="N1294" s="17">
        <v>538.9</v>
      </c>
      <c r="O1294" s="17">
        <v>47.3</v>
      </c>
      <c r="P1294" s="17">
        <v>491.6</v>
      </c>
      <c r="Q1294" s="17">
        <v>398.5</v>
      </c>
      <c r="R1294" s="17">
        <v>481.3</v>
      </c>
      <c r="S1294" s="17">
        <v>27.15</v>
      </c>
      <c r="T1294" s="17">
        <v>57.47</v>
      </c>
      <c r="U1294" s="17">
        <v>0.14499999999999999</v>
      </c>
      <c r="V1294" s="17">
        <v>218.5</v>
      </c>
      <c r="W1294" s="17">
        <v>29</v>
      </c>
      <c r="X1294" s="17">
        <v>0.64</v>
      </c>
      <c r="Y1294" s="17">
        <v>6.3968639999999999</v>
      </c>
      <c r="Z1294" s="7">
        <f t="shared" si="440"/>
        <v>28.074999999999999</v>
      </c>
      <c r="AA1294" s="7">
        <f t="shared" si="454"/>
        <v>301.22499999999997</v>
      </c>
      <c r="AB1294" s="2">
        <f t="shared" si="441"/>
        <v>521.88300000000004</v>
      </c>
      <c r="AC1294" s="42">
        <f t="shared" si="442"/>
        <v>3.7512261439702046</v>
      </c>
      <c r="AD1294" s="42">
        <f t="shared" si="443"/>
        <v>2.1558296649396764</v>
      </c>
      <c r="AE1294" s="42">
        <f t="shared" si="444"/>
        <v>0.84869940457173376</v>
      </c>
      <c r="AF1294" s="42">
        <f t="shared" si="445"/>
        <v>396.18771845653072</v>
      </c>
      <c r="AG1294" s="42">
        <f t="shared" si="446"/>
        <v>380.34020971826948</v>
      </c>
      <c r="AH1294" s="6">
        <f t="shared" si="447"/>
        <v>382.56</v>
      </c>
      <c r="AI1294" s="4">
        <v>27.884531274724001</v>
      </c>
      <c r="AJ1294" s="4">
        <f t="shared" si="455"/>
        <v>301.03453127472397</v>
      </c>
      <c r="AK1294" s="8">
        <f t="shared" si="448"/>
        <v>0.212801950720688</v>
      </c>
      <c r="AL1294" s="8">
        <f t="shared" si="449"/>
        <v>446.9640815384152</v>
      </c>
      <c r="AM1294" s="8">
        <f t="shared" si="450"/>
        <v>0.97937480057432558</v>
      </c>
      <c r="AN1294" s="8">
        <f t="shared" si="451"/>
        <v>-5.4339180602300479</v>
      </c>
      <c r="AO1294" s="22">
        <f t="shared" si="452"/>
        <v>1.0539258636142405E-2</v>
      </c>
      <c r="AP1294" s="22">
        <f t="shared" si="453"/>
        <v>0.11654399097649183</v>
      </c>
      <c r="AQ1294" s="19">
        <f t="shared" si="456"/>
        <v>0.11654399097649183</v>
      </c>
      <c r="AX1294">
        <v>0.22091832363936434</v>
      </c>
      <c r="AY1294">
        <v>55.543103448275858</v>
      </c>
      <c r="AZ1294">
        <v>2.3142959770114939</v>
      </c>
      <c r="BA1294">
        <v>1.8745797413793102</v>
      </c>
      <c r="BB1294">
        <v>7.1379310344827598</v>
      </c>
      <c r="BC1294">
        <v>0.29741379310344834</v>
      </c>
      <c r="BD1294">
        <v>1.5771659482758618</v>
      </c>
      <c r="BE1294">
        <v>0.15771659482758618</v>
      </c>
      <c r="BF1294">
        <v>0</v>
      </c>
      <c r="BG1294">
        <v>28.074999999999999</v>
      </c>
      <c r="BH1294">
        <v>0.16649710817701119</v>
      </c>
      <c r="BI1294">
        <v>3.7964684873198991</v>
      </c>
      <c r="BJ1294">
        <v>2.1818304396627459</v>
      </c>
      <c r="BK1294">
        <v>0.44715322465762547</v>
      </c>
      <c r="BL1294">
        <v>1.2420922907156262E-3</v>
      </c>
      <c r="BP1294" s="50">
        <f t="shared" si="457"/>
        <v>0.16654697050258194</v>
      </c>
      <c r="BQ1294" s="50">
        <f t="shared" si="458"/>
        <v>6.3086637931034473E-2</v>
      </c>
      <c r="BR1294" s="50">
        <f t="shared" si="459"/>
        <v>0.44885814298452692</v>
      </c>
      <c r="BS1294" s="50">
        <f t="shared" si="460"/>
        <v>0.47827779545856314</v>
      </c>
      <c r="BT1294" s="50">
        <f t="shared" si="461"/>
        <v>1.2468281749570193E-3</v>
      </c>
      <c r="BU1294" s="50">
        <f t="shared" si="461"/>
        <v>1.3285494318293421E-3</v>
      </c>
    </row>
    <row r="1295" spans="1:73" x14ac:dyDescent="0.25">
      <c r="A1295" s="21">
        <v>43739.57708333333</v>
      </c>
      <c r="B1295" s="17">
        <v>338388</v>
      </c>
      <c r="C1295" s="17">
        <v>13.4</v>
      </c>
      <c r="D1295" s="17">
        <v>29.98</v>
      </c>
      <c r="E1295" s="17">
        <v>642.70000000000005</v>
      </c>
      <c r="F1295" s="17">
        <v>69.569999999999993</v>
      </c>
      <c r="G1295" s="17">
        <v>-105.4</v>
      </c>
      <c r="H1295" s="17">
        <v>-22.43</v>
      </c>
      <c r="I1295" s="17">
        <v>33.9</v>
      </c>
      <c r="J1295" s="17">
        <v>307</v>
      </c>
      <c r="K1295" s="17">
        <v>573.1</v>
      </c>
      <c r="L1295" s="17">
        <v>-83</v>
      </c>
      <c r="M1295" s="17">
        <v>0.108</v>
      </c>
      <c r="N1295" s="17">
        <v>537.20000000000005</v>
      </c>
      <c r="O1295" s="17">
        <v>47.14</v>
      </c>
      <c r="P1295" s="17">
        <v>490.1</v>
      </c>
      <c r="Q1295" s="17">
        <v>398.5</v>
      </c>
      <c r="R1295" s="17">
        <v>481.6</v>
      </c>
      <c r="S1295" s="17">
        <v>27.16</v>
      </c>
      <c r="T1295" s="17">
        <v>60.17</v>
      </c>
      <c r="U1295" s="17">
        <v>0.29499999999999998</v>
      </c>
      <c r="V1295" s="17">
        <v>235</v>
      </c>
      <c r="W1295" s="17">
        <v>29.2</v>
      </c>
      <c r="X1295" s="17">
        <v>0.63800000000000001</v>
      </c>
      <c r="Y1295" s="17">
        <v>6.3819689999999998</v>
      </c>
      <c r="Z1295" s="7">
        <f t="shared" si="440"/>
        <v>28.18</v>
      </c>
      <c r="AA1295" s="7">
        <f t="shared" si="454"/>
        <v>301.33</v>
      </c>
      <c r="AB1295" s="2">
        <f t="shared" si="441"/>
        <v>520.5870000000001</v>
      </c>
      <c r="AC1295" s="42">
        <f t="shared" si="442"/>
        <v>3.9338719599434939</v>
      </c>
      <c r="AD1295" s="42">
        <f t="shared" si="443"/>
        <v>2.3670107582980005</v>
      </c>
      <c r="AE1295" s="42">
        <f t="shared" si="444"/>
        <v>0.86007439957103149</v>
      </c>
      <c r="AF1295" s="42">
        <f t="shared" si="445"/>
        <v>402.05786872206897</v>
      </c>
      <c r="AG1295" s="42">
        <f t="shared" si="446"/>
        <v>385.97555397318621</v>
      </c>
      <c r="AH1295" s="6">
        <f t="shared" si="447"/>
        <v>382.56</v>
      </c>
      <c r="AI1295" s="4">
        <v>28.6306128213302</v>
      </c>
      <c r="AJ1295" s="4">
        <f t="shared" si="455"/>
        <v>301.78061282133018</v>
      </c>
      <c r="AK1295" s="8">
        <f t="shared" si="448"/>
        <v>0.2130245616699647</v>
      </c>
      <c r="AL1295" s="8">
        <f t="shared" si="449"/>
        <v>451.56619536528694</v>
      </c>
      <c r="AM1295" s="8">
        <f t="shared" si="450"/>
        <v>1.3969341430432574</v>
      </c>
      <c r="AN1295" s="8">
        <f t="shared" si="451"/>
        <v>18.33664856347006</v>
      </c>
      <c r="AO1295" s="22">
        <f t="shared" si="452"/>
        <v>9.8637839636078022E-3</v>
      </c>
      <c r="AP1295" s="22">
        <f t="shared" si="453"/>
        <v>0.10907453635368207</v>
      </c>
      <c r="AQ1295" s="19">
        <f t="shared" si="456"/>
        <v>0.10907453635368207</v>
      </c>
      <c r="AX1295">
        <v>0.22209599961449369</v>
      </c>
      <c r="AY1295">
        <v>55.40517241379311</v>
      </c>
      <c r="AZ1295">
        <v>2.3085488505747129</v>
      </c>
      <c r="BA1295">
        <v>1.8699245689655175</v>
      </c>
      <c r="BB1295">
        <v>7.1637931034482785</v>
      </c>
      <c r="BC1295">
        <v>0.29849137931034492</v>
      </c>
      <c r="BD1295">
        <v>1.5714331896551725</v>
      </c>
      <c r="BE1295">
        <v>0.15714331896551725</v>
      </c>
      <c r="BF1295">
        <v>0</v>
      </c>
      <c r="BG1295">
        <v>28.18</v>
      </c>
      <c r="BH1295">
        <v>0.33873549594633312</v>
      </c>
      <c r="BI1295">
        <v>3.8197276637745388</v>
      </c>
      <c r="BJ1295">
        <v>2.2983301352931402</v>
      </c>
      <c r="BK1295">
        <v>0.44701518184126843</v>
      </c>
      <c r="BL1295">
        <v>1.2417088384479677E-3</v>
      </c>
      <c r="BP1295" s="50">
        <f t="shared" si="457"/>
        <v>0.33883693998801157</v>
      </c>
      <c r="BQ1295" s="50">
        <f t="shared" si="458"/>
        <v>6.2857327586206907E-2</v>
      </c>
      <c r="BR1295" s="50">
        <f t="shared" si="459"/>
        <v>0.45043620112386695</v>
      </c>
      <c r="BS1295" s="50">
        <f t="shared" si="460"/>
        <v>0.47951191722745684</v>
      </c>
      <c r="BT1295" s="50">
        <f t="shared" si="461"/>
        <v>1.2512116697885193E-3</v>
      </c>
      <c r="BU1295" s="50">
        <f t="shared" si="461"/>
        <v>1.3319775478540467E-3</v>
      </c>
    </row>
    <row r="1296" spans="1:73" x14ac:dyDescent="0.25">
      <c r="A1296" s="21">
        <v>43739.57708333333</v>
      </c>
      <c r="B1296" s="17">
        <v>338389</v>
      </c>
      <c r="C1296" s="17">
        <v>13.41</v>
      </c>
      <c r="D1296" s="17">
        <v>29.98</v>
      </c>
      <c r="E1296" s="17">
        <v>641.5</v>
      </c>
      <c r="F1296" s="17">
        <v>69.430000000000007</v>
      </c>
      <c r="G1296" s="17">
        <v>-104.9</v>
      </c>
      <c r="H1296" s="17">
        <v>-22.06</v>
      </c>
      <c r="I1296" s="17">
        <v>33.92</v>
      </c>
      <c r="J1296" s="17">
        <v>307.10000000000002</v>
      </c>
      <c r="K1296" s="17">
        <v>572.1</v>
      </c>
      <c r="L1296" s="17">
        <v>-82.8</v>
      </c>
      <c r="M1296" s="17">
        <v>0.108</v>
      </c>
      <c r="N1296" s="17">
        <v>536.6</v>
      </c>
      <c r="O1296" s="17">
        <v>47.38</v>
      </c>
      <c r="P1296" s="17">
        <v>489.3</v>
      </c>
      <c r="Q1296" s="17">
        <v>399.3</v>
      </c>
      <c r="R1296" s="17">
        <v>482.1</v>
      </c>
      <c r="S1296" s="17">
        <v>27.18</v>
      </c>
      <c r="T1296" s="17">
        <v>59.92</v>
      </c>
      <c r="U1296" s="17">
        <v>0.51</v>
      </c>
      <c r="V1296" s="17">
        <v>272.5</v>
      </c>
      <c r="W1296" s="17">
        <v>29.55</v>
      </c>
      <c r="X1296" s="17">
        <v>0.63700000000000001</v>
      </c>
      <c r="Y1296" s="17">
        <v>6.3726200000000004</v>
      </c>
      <c r="Z1296" s="7">
        <f t="shared" si="440"/>
        <v>28.365000000000002</v>
      </c>
      <c r="AA1296" s="7">
        <f t="shared" si="454"/>
        <v>301.51499999999999</v>
      </c>
      <c r="AB1296" s="2">
        <f t="shared" si="441"/>
        <v>519.61500000000001</v>
      </c>
      <c r="AC1296" s="42">
        <f t="shared" si="442"/>
        <v>3.9365283332252985</v>
      </c>
      <c r="AD1296" s="42">
        <f t="shared" si="443"/>
        <v>2.3587677772685991</v>
      </c>
      <c r="AE1296" s="42">
        <f t="shared" si="444"/>
        <v>0.85957000577523257</v>
      </c>
      <c r="AF1296" s="42">
        <f t="shared" si="445"/>
        <v>402.80977590514777</v>
      </c>
      <c r="AG1296" s="42">
        <f t="shared" si="446"/>
        <v>386.69738486894187</v>
      </c>
      <c r="AH1296" s="6">
        <f t="shared" si="447"/>
        <v>383.32799999999997</v>
      </c>
      <c r="AI1296" s="4">
        <v>28.659754544510999</v>
      </c>
      <c r="AJ1296" s="4">
        <f t="shared" si="455"/>
        <v>301.80975454451095</v>
      </c>
      <c r="AK1296" s="8">
        <f t="shared" si="448"/>
        <v>0.21341715859838312</v>
      </c>
      <c r="AL1296" s="8">
        <f t="shared" si="449"/>
        <v>451.70549782917192</v>
      </c>
      <c r="AM1296" s="8">
        <f t="shared" si="450"/>
        <v>1.8367498468762695</v>
      </c>
      <c r="AN1296" s="8">
        <f t="shared" si="451"/>
        <v>15.770701317785964</v>
      </c>
      <c r="AO1296" s="22">
        <f t="shared" si="452"/>
        <v>9.9143875035477627E-3</v>
      </c>
      <c r="AP1296" s="22">
        <f t="shared" si="453"/>
        <v>0.10963411447067758</v>
      </c>
      <c r="AQ1296" s="19">
        <f t="shared" si="456"/>
        <v>0.10963411447067758</v>
      </c>
      <c r="AX1296">
        <v>0.22418378526624094</v>
      </c>
      <c r="AY1296">
        <v>55.301724137931039</v>
      </c>
      <c r="AZ1296">
        <v>2.3042385057471266</v>
      </c>
      <c r="BA1296">
        <v>1.8664331896551727</v>
      </c>
      <c r="BB1296">
        <v>7.1379310344827598</v>
      </c>
      <c r="BC1296">
        <v>0.29741379310344834</v>
      </c>
      <c r="BD1296">
        <v>1.5690193965517243</v>
      </c>
      <c r="BE1296">
        <v>0.15690193965517243</v>
      </c>
      <c r="BF1296">
        <v>0</v>
      </c>
      <c r="BG1296">
        <v>28.365000000000002</v>
      </c>
      <c r="BH1296">
        <v>0.58561051841569456</v>
      </c>
      <c r="BI1296">
        <v>3.8610100134488285</v>
      </c>
      <c r="BJ1296">
        <v>2.3135172000585382</v>
      </c>
      <c r="BK1296">
        <v>0.44953296012922794</v>
      </c>
      <c r="BL1296">
        <v>1.2487026670256333E-3</v>
      </c>
      <c r="BP1296" s="50">
        <f t="shared" si="457"/>
        <v>0.58578589625046062</v>
      </c>
      <c r="BQ1296" s="50">
        <f t="shared" si="458"/>
        <v>6.2760775862068977E-2</v>
      </c>
      <c r="BR1296" s="50">
        <f t="shared" si="459"/>
        <v>0.45536124578276888</v>
      </c>
      <c r="BS1296" s="50">
        <f t="shared" si="460"/>
        <v>0.48407687015903406</v>
      </c>
      <c r="BT1296" s="50">
        <f t="shared" si="461"/>
        <v>1.2648923493965801E-3</v>
      </c>
      <c r="BU1296" s="50">
        <f t="shared" si="461"/>
        <v>1.3446579726639834E-3</v>
      </c>
    </row>
    <row r="1297" spans="1:73" x14ac:dyDescent="0.25">
      <c r="A1297" s="21">
        <v>43739.57708333333</v>
      </c>
      <c r="B1297" s="17">
        <v>338390</v>
      </c>
      <c r="C1297" s="17">
        <v>13.41</v>
      </c>
      <c r="D1297" s="17">
        <v>29.98</v>
      </c>
      <c r="E1297" s="17">
        <v>640.29999999999995</v>
      </c>
      <c r="F1297" s="17">
        <v>69.45</v>
      </c>
      <c r="G1297" s="17">
        <v>-104.7</v>
      </c>
      <c r="H1297" s="17">
        <v>-21.89</v>
      </c>
      <c r="I1297" s="17">
        <v>33.94</v>
      </c>
      <c r="J1297" s="17">
        <v>307.10000000000002</v>
      </c>
      <c r="K1297" s="17">
        <v>570.9</v>
      </c>
      <c r="L1297" s="17">
        <v>-82.8</v>
      </c>
      <c r="M1297" s="17">
        <v>0.108</v>
      </c>
      <c r="N1297" s="17">
        <v>535.6</v>
      </c>
      <c r="O1297" s="17">
        <v>47.56</v>
      </c>
      <c r="P1297" s="17">
        <v>488.1</v>
      </c>
      <c r="Q1297" s="17">
        <v>399.6</v>
      </c>
      <c r="R1297" s="17">
        <v>482.4</v>
      </c>
      <c r="S1297" s="17">
        <v>27.21</v>
      </c>
      <c r="T1297" s="17">
        <v>58.21</v>
      </c>
      <c r="U1297" s="17">
        <v>0.12</v>
      </c>
      <c r="V1297" s="17">
        <v>243</v>
      </c>
      <c r="W1297" s="17">
        <v>29.55</v>
      </c>
      <c r="X1297" s="17">
        <v>0.63600000000000001</v>
      </c>
      <c r="Y1297" s="17">
        <v>6.3604019999999997</v>
      </c>
      <c r="Z1297" s="7">
        <f t="shared" si="440"/>
        <v>28.380000000000003</v>
      </c>
      <c r="AA1297" s="7">
        <f t="shared" si="454"/>
        <v>301.52999999999997</v>
      </c>
      <c r="AB1297" s="2">
        <f t="shared" si="441"/>
        <v>518.64300000000003</v>
      </c>
      <c r="AC1297" s="42">
        <f t="shared" si="442"/>
        <v>4.0022804556665008</v>
      </c>
      <c r="AD1297" s="42">
        <f t="shared" si="443"/>
        <v>2.32972745324347</v>
      </c>
      <c r="AE1297" s="42">
        <f t="shared" si="444"/>
        <v>0.85804252698857664</v>
      </c>
      <c r="AF1297" s="42">
        <f t="shared" si="445"/>
        <v>402.1739928996476</v>
      </c>
      <c r="AG1297" s="42">
        <f t="shared" si="446"/>
        <v>386.08703318366167</v>
      </c>
      <c r="AH1297" s="6">
        <f t="shared" si="447"/>
        <v>383.61599999999999</v>
      </c>
      <c r="AI1297" s="4">
        <v>28.917873852143401</v>
      </c>
      <c r="AJ1297" s="4">
        <f t="shared" si="455"/>
        <v>302.06787385214341</v>
      </c>
      <c r="AK1297" s="8">
        <f t="shared" si="448"/>
        <v>0.21344901190558399</v>
      </c>
      <c r="AL1297" s="8">
        <f t="shared" si="449"/>
        <v>453.3069603996293</v>
      </c>
      <c r="AM1297" s="8">
        <f t="shared" si="450"/>
        <v>0.89095454429504994</v>
      </c>
      <c r="AN1297" s="8">
        <f t="shared" si="451"/>
        <v>13.959712181782828</v>
      </c>
      <c r="AO1297" s="22">
        <f t="shared" si="452"/>
        <v>9.9035850417295394E-3</v>
      </c>
      <c r="AP1297" s="22">
        <f t="shared" si="453"/>
        <v>0.10951465995721216</v>
      </c>
      <c r="AQ1297" s="19">
        <f t="shared" si="456"/>
        <v>0.10951465995721216</v>
      </c>
      <c r="AX1297">
        <v>0.22435378521403432</v>
      </c>
      <c r="AY1297">
        <v>55.198275862068961</v>
      </c>
      <c r="AZ1297">
        <v>2.2999281609195399</v>
      </c>
      <c r="BA1297">
        <v>1.8629418103448274</v>
      </c>
      <c r="BB1297">
        <v>7.1379310344827553</v>
      </c>
      <c r="BC1297">
        <v>0.29741379310344812</v>
      </c>
      <c r="BD1297">
        <v>1.5655280172413792</v>
      </c>
      <c r="BE1297">
        <v>0.15655280172413794</v>
      </c>
      <c r="BF1297">
        <v>0</v>
      </c>
      <c r="BG1297">
        <v>28.380000000000003</v>
      </c>
      <c r="BH1297">
        <v>0.13779071021545752</v>
      </c>
      <c r="BI1297">
        <v>3.8643741854653442</v>
      </c>
      <c r="BJ1297">
        <v>2.2494522133593766</v>
      </c>
      <c r="BK1297">
        <v>0.44512734492808059</v>
      </c>
      <c r="BL1297">
        <v>1.2364648470224462E-3</v>
      </c>
      <c r="BP1297" s="50">
        <f t="shared" si="457"/>
        <v>0.13783197558834367</v>
      </c>
      <c r="BQ1297" s="50">
        <f t="shared" si="458"/>
        <v>6.2621120689655169E-2</v>
      </c>
      <c r="BR1297" s="50">
        <f t="shared" si="459"/>
        <v>0.4465176445835633</v>
      </c>
      <c r="BS1297" s="50">
        <f t="shared" si="460"/>
        <v>0.47587278734366945</v>
      </c>
      <c r="BT1297" s="50">
        <f t="shared" si="461"/>
        <v>1.2403267905098981E-3</v>
      </c>
      <c r="BU1297" s="50">
        <f t="shared" si="461"/>
        <v>1.3218688537324152E-3</v>
      </c>
    </row>
    <row r="1298" spans="1:73" x14ac:dyDescent="0.25">
      <c r="A1298" s="21">
        <v>43739.57708333333</v>
      </c>
      <c r="B1298" s="17">
        <v>338391</v>
      </c>
      <c r="C1298" s="17">
        <v>13.4</v>
      </c>
      <c r="D1298" s="17">
        <v>29.99</v>
      </c>
      <c r="E1298" s="17">
        <v>638.4</v>
      </c>
      <c r="F1298" s="17">
        <v>69.48</v>
      </c>
      <c r="G1298" s="17">
        <v>-105.2</v>
      </c>
      <c r="H1298" s="17">
        <v>-21.97</v>
      </c>
      <c r="I1298" s="17">
        <v>33.97</v>
      </c>
      <c r="J1298" s="17">
        <v>307.10000000000002</v>
      </c>
      <c r="K1298" s="17">
        <v>568.9</v>
      </c>
      <c r="L1298" s="17">
        <v>-83.2</v>
      </c>
      <c r="M1298" s="17">
        <v>0.109</v>
      </c>
      <c r="N1298" s="17">
        <v>533.20000000000005</v>
      </c>
      <c r="O1298" s="17">
        <v>47.51</v>
      </c>
      <c r="P1298" s="17">
        <v>485.7</v>
      </c>
      <c r="Q1298" s="17">
        <v>399.3</v>
      </c>
      <c r="R1298" s="17">
        <v>482.5</v>
      </c>
      <c r="S1298" s="17">
        <v>27.25</v>
      </c>
      <c r="T1298" s="17">
        <v>59.53</v>
      </c>
      <c r="U1298" s="17">
        <v>0.16</v>
      </c>
      <c r="V1298" s="17">
        <v>270.5</v>
      </c>
      <c r="W1298" s="17">
        <v>30</v>
      </c>
      <c r="X1298" s="17">
        <v>0.63400000000000001</v>
      </c>
      <c r="Y1298" s="17">
        <v>6.3370240000000004</v>
      </c>
      <c r="Z1298" s="7">
        <f t="shared" si="440"/>
        <v>28.625</v>
      </c>
      <c r="AA1298" s="7">
        <f t="shared" si="454"/>
        <v>301.77499999999998</v>
      </c>
      <c r="AB1298" s="2">
        <f t="shared" si="441"/>
        <v>517.10400000000004</v>
      </c>
      <c r="AC1298" s="42">
        <f t="shared" si="442"/>
        <v>4.1696383706294338</v>
      </c>
      <c r="AD1298" s="42">
        <f t="shared" si="443"/>
        <v>2.4821857220357022</v>
      </c>
      <c r="AE1298" s="42">
        <f t="shared" si="444"/>
        <v>0.86575506693399018</v>
      </c>
      <c r="AF1298" s="42">
        <f t="shared" si="445"/>
        <v>407.10940475492686</v>
      </c>
      <c r="AG1298" s="42">
        <f t="shared" si="446"/>
        <v>390.82502856472979</v>
      </c>
      <c r="AH1298" s="6">
        <f t="shared" si="447"/>
        <v>383.32799999999997</v>
      </c>
      <c r="AI1298" s="4">
        <v>29.578108703969601</v>
      </c>
      <c r="AJ1298" s="4">
        <f t="shared" si="455"/>
        <v>302.72810870396955</v>
      </c>
      <c r="AK1298" s="8">
        <f t="shared" si="448"/>
        <v>0.21396973133958477</v>
      </c>
      <c r="AL1298" s="8">
        <f t="shared" si="449"/>
        <v>457.36745514726249</v>
      </c>
      <c r="AM1298" s="8">
        <f t="shared" si="450"/>
        <v>1.0287856919689349</v>
      </c>
      <c r="AN1298" s="8">
        <f t="shared" si="451"/>
        <v>28.563264126193243</v>
      </c>
      <c r="AO1298" s="22">
        <f t="shared" si="452"/>
        <v>9.437059977453123E-3</v>
      </c>
      <c r="AP1298" s="22">
        <f t="shared" si="453"/>
        <v>0.10435578733073689</v>
      </c>
      <c r="AQ1298" s="19">
        <f t="shared" si="456"/>
        <v>0.10435578733073689</v>
      </c>
      <c r="AX1298">
        <v>0.22714581577289042</v>
      </c>
      <c r="AY1298">
        <v>55.03448275862069</v>
      </c>
      <c r="AZ1298">
        <v>2.2931034482758621</v>
      </c>
      <c r="BA1298">
        <v>1.8574137931034485</v>
      </c>
      <c r="BB1298">
        <v>7.1724137931034475</v>
      </c>
      <c r="BC1298">
        <v>0.29885057471264365</v>
      </c>
      <c r="BD1298">
        <v>1.5585632183908049</v>
      </c>
      <c r="BE1298">
        <v>0.15585632183908049</v>
      </c>
      <c r="BF1298">
        <v>0</v>
      </c>
      <c r="BG1298">
        <v>28.625</v>
      </c>
      <c r="BH1298">
        <v>0.18372094695394339</v>
      </c>
      <c r="BI1298">
        <v>3.9196846023603005</v>
      </c>
      <c r="BJ1298">
        <v>2.333388243785087</v>
      </c>
      <c r="BK1298">
        <v>0.44472257256392178</v>
      </c>
      <c r="BL1298">
        <v>1.2353404793442272E-3</v>
      </c>
      <c r="BP1298" s="50">
        <f t="shared" si="457"/>
        <v>0.18377596745112493</v>
      </c>
      <c r="BQ1298" s="50">
        <f t="shared" si="458"/>
        <v>6.2342528735632195E-2</v>
      </c>
      <c r="BR1298" s="50">
        <f t="shared" si="459"/>
        <v>0.44655256104649549</v>
      </c>
      <c r="BS1298" s="50">
        <f t="shared" si="460"/>
        <v>0.47578907772128481</v>
      </c>
      <c r="BT1298" s="50">
        <f t="shared" si="461"/>
        <v>1.2404237806847096E-3</v>
      </c>
      <c r="BU1298" s="50">
        <f t="shared" si="461"/>
        <v>1.3216363270035691E-3</v>
      </c>
    </row>
    <row r="1299" spans="1:73" x14ac:dyDescent="0.25">
      <c r="A1299" s="21">
        <v>43739.57708333333</v>
      </c>
      <c r="B1299" s="17">
        <v>338392</v>
      </c>
      <c r="C1299" s="17">
        <v>13.4</v>
      </c>
      <c r="D1299" s="17">
        <v>29.99</v>
      </c>
      <c r="E1299" s="17">
        <v>637</v>
      </c>
      <c r="F1299" s="17">
        <v>70.02</v>
      </c>
      <c r="G1299" s="17">
        <v>-104.3</v>
      </c>
      <c r="H1299" s="17">
        <v>-22.25</v>
      </c>
      <c r="I1299" s="17">
        <v>34</v>
      </c>
      <c r="J1299" s="17">
        <v>307.10000000000002</v>
      </c>
      <c r="K1299" s="17">
        <v>567</v>
      </c>
      <c r="L1299" s="17">
        <v>-82.1</v>
      </c>
      <c r="M1299" s="17">
        <v>0.11</v>
      </c>
      <c r="N1299" s="17">
        <v>532.6</v>
      </c>
      <c r="O1299" s="17">
        <v>47.76</v>
      </c>
      <c r="P1299" s="17">
        <v>484.9</v>
      </c>
      <c r="Q1299" s="17">
        <v>400.3</v>
      </c>
      <c r="R1299" s="17">
        <v>482.4</v>
      </c>
      <c r="S1299" s="17">
        <v>27.29</v>
      </c>
      <c r="T1299" s="17">
        <v>59.2</v>
      </c>
      <c r="U1299" s="17">
        <v>0.39</v>
      </c>
      <c r="V1299" s="17">
        <v>265</v>
      </c>
      <c r="W1299" s="17">
        <v>28.85</v>
      </c>
      <c r="X1299" s="17">
        <v>0.63200000000000001</v>
      </c>
      <c r="Y1299" s="17">
        <v>6.3246469999999997</v>
      </c>
      <c r="Z1299" s="7">
        <f t="shared" si="440"/>
        <v>28.07</v>
      </c>
      <c r="AA1299" s="7">
        <f t="shared" si="454"/>
        <v>301.21999999999997</v>
      </c>
      <c r="AB1299" s="2">
        <f t="shared" si="441"/>
        <v>515.97</v>
      </c>
      <c r="AC1299" s="42">
        <f t="shared" si="442"/>
        <v>4.2128347736611245</v>
      </c>
      <c r="AD1299" s="42">
        <f t="shared" si="443"/>
        <v>2.4939981860073859</v>
      </c>
      <c r="AE1299" s="42">
        <f t="shared" si="444"/>
        <v>0.86657111730600211</v>
      </c>
      <c r="AF1299" s="42">
        <f t="shared" si="445"/>
        <v>404.50368802237813</v>
      </c>
      <c r="AG1299" s="42">
        <f t="shared" si="446"/>
        <v>388.32354050148297</v>
      </c>
      <c r="AH1299" s="6">
        <f t="shared" si="447"/>
        <v>384.28800000000001</v>
      </c>
      <c r="AI1299" s="4">
        <v>29.679812702917701</v>
      </c>
      <c r="AJ1299" s="4">
        <f t="shared" si="455"/>
        <v>302.82981270291771</v>
      </c>
      <c r="AK1299" s="8">
        <f t="shared" si="448"/>
        <v>0.21279135406942415</v>
      </c>
      <c r="AL1299" s="8">
        <f t="shared" si="449"/>
        <v>458.09363257676239</v>
      </c>
      <c r="AM1299" s="8">
        <f t="shared" si="450"/>
        <v>1.6061911467817269</v>
      </c>
      <c r="AN1299" s="8">
        <f t="shared" si="451"/>
        <v>75.320477129176098</v>
      </c>
      <c r="AO1299" s="22">
        <f t="shared" si="452"/>
        <v>8.3520316004794294E-3</v>
      </c>
      <c r="AP1299" s="22">
        <f t="shared" si="453"/>
        <v>9.2357454075908965E-2</v>
      </c>
      <c r="AQ1299" s="19">
        <f t="shared" si="456"/>
        <v>9.2357454075908965E-2</v>
      </c>
      <c r="AX1299">
        <v>0.22086237495409483</v>
      </c>
      <c r="AY1299">
        <v>54.913793103448278</v>
      </c>
      <c r="AZ1299">
        <v>2.2880747126436782</v>
      </c>
      <c r="BA1299">
        <v>1.8533405172413795</v>
      </c>
      <c r="BB1299">
        <v>7.0775862068965489</v>
      </c>
      <c r="BC1299">
        <v>0.29489942528735619</v>
      </c>
      <c r="BD1299">
        <v>1.5584410919540232</v>
      </c>
      <c r="BE1299">
        <v>0.15584410919540234</v>
      </c>
      <c r="BF1299">
        <v>0</v>
      </c>
      <c r="BG1299">
        <v>28.07</v>
      </c>
      <c r="BH1299">
        <v>0.44781980820023704</v>
      </c>
      <c r="BI1299">
        <v>3.7953639894921767</v>
      </c>
      <c r="BJ1299">
        <v>2.2468554817793689</v>
      </c>
      <c r="BK1299">
        <v>0.444121699084226</v>
      </c>
      <c r="BL1299">
        <v>1.2336713863450722E-3</v>
      </c>
      <c r="BP1299" s="50">
        <f t="shared" si="457"/>
        <v>0.44795392066211698</v>
      </c>
      <c r="BQ1299" s="50">
        <f t="shared" si="458"/>
        <v>6.2337643678160928E-2</v>
      </c>
      <c r="BR1299" s="50">
        <f t="shared" si="459"/>
        <v>0.44860757264303441</v>
      </c>
      <c r="BS1299" s="50">
        <f t="shared" si="460"/>
        <v>0.47723363372822253</v>
      </c>
      <c r="BT1299" s="50">
        <f t="shared" si="461"/>
        <v>1.2461321462306511E-3</v>
      </c>
      <c r="BU1299" s="50">
        <f t="shared" si="461"/>
        <v>1.3256489825783958E-3</v>
      </c>
    </row>
    <row r="1300" spans="1:73" x14ac:dyDescent="0.25">
      <c r="A1300" s="21">
        <v>43739.577777777777</v>
      </c>
      <c r="B1300" s="17">
        <v>338393</v>
      </c>
      <c r="C1300" s="17">
        <v>13.4</v>
      </c>
      <c r="D1300" s="17">
        <v>29.99</v>
      </c>
      <c r="E1300" s="17">
        <v>636.1</v>
      </c>
      <c r="F1300" s="17">
        <v>69.489999999999995</v>
      </c>
      <c r="G1300" s="17">
        <v>-104.9</v>
      </c>
      <c r="H1300" s="17">
        <v>-23.49</v>
      </c>
      <c r="I1300" s="17">
        <v>34.01</v>
      </c>
      <c r="J1300" s="17">
        <v>307.2</v>
      </c>
      <c r="K1300" s="17">
        <v>566.6</v>
      </c>
      <c r="L1300" s="17">
        <v>-81.400000000000006</v>
      </c>
      <c r="M1300" s="17">
        <v>0.109</v>
      </c>
      <c r="N1300" s="17">
        <v>531.29999999999995</v>
      </c>
      <c r="O1300" s="17">
        <v>46</v>
      </c>
      <c r="P1300" s="17">
        <v>485.3</v>
      </c>
      <c r="Q1300" s="17">
        <v>399.9</v>
      </c>
      <c r="R1300" s="17">
        <v>481.2</v>
      </c>
      <c r="S1300" s="17">
        <v>27.33</v>
      </c>
      <c r="T1300" s="17">
        <v>57.31</v>
      </c>
      <c r="U1300" s="17">
        <v>0.9</v>
      </c>
      <c r="V1300" s="17">
        <v>334</v>
      </c>
      <c r="W1300" s="17">
        <v>28.85</v>
      </c>
      <c r="X1300" s="17">
        <v>0.63200000000000001</v>
      </c>
      <c r="Y1300" s="17">
        <v>6.3227529999999996</v>
      </c>
      <c r="Z1300" s="7">
        <f t="shared" si="440"/>
        <v>28.09</v>
      </c>
      <c r="AA1300" s="7">
        <f t="shared" si="454"/>
        <v>301.23999999999995</v>
      </c>
      <c r="AB1300" s="2">
        <f t="shared" si="441"/>
        <v>515.2410000000001</v>
      </c>
      <c r="AC1300" s="42">
        <f t="shared" si="442"/>
        <v>4.1227392486254884</v>
      </c>
      <c r="AD1300" s="42">
        <f t="shared" si="443"/>
        <v>2.3627418633872672</v>
      </c>
      <c r="AE1300" s="42">
        <f t="shared" si="444"/>
        <v>0.8598891459372624</v>
      </c>
      <c r="AF1300" s="42">
        <f t="shared" si="445"/>
        <v>401.49124708112407</v>
      </c>
      <c r="AG1300" s="42">
        <f t="shared" si="446"/>
        <v>385.43159719787911</v>
      </c>
      <c r="AH1300" s="6">
        <f t="shared" si="447"/>
        <v>383.90399999999994</v>
      </c>
      <c r="AI1300" s="4">
        <v>29.347260782777902</v>
      </c>
      <c r="AJ1300" s="4">
        <f t="shared" si="455"/>
        <v>302.49726078277786</v>
      </c>
      <c r="AK1300" s="8">
        <f t="shared" si="448"/>
        <v>0.21283374278524955</v>
      </c>
      <c r="AL1300" s="8">
        <f t="shared" si="449"/>
        <v>456.02887761460909</v>
      </c>
      <c r="AM1300" s="8">
        <f t="shared" si="450"/>
        <v>2.4399795081106723</v>
      </c>
      <c r="AN1300" s="8">
        <f t="shared" si="451"/>
        <v>89.3618256145717</v>
      </c>
      <c r="AO1300" s="22">
        <f t="shared" si="452"/>
        <v>8.0540173725310877E-3</v>
      </c>
      <c r="AP1300" s="22">
        <f t="shared" si="453"/>
        <v>8.9061988171526316E-2</v>
      </c>
      <c r="AQ1300" s="19">
        <f t="shared" si="456"/>
        <v>8.9061988171526316E-2</v>
      </c>
      <c r="AX1300">
        <v>0.22108624114482642</v>
      </c>
      <c r="AY1300">
        <v>54.83620689655173</v>
      </c>
      <c r="AZ1300">
        <v>2.2848419540229887</v>
      </c>
      <c r="BA1300">
        <v>1.850721982758621</v>
      </c>
      <c r="BB1300">
        <v>7.0086206896551735</v>
      </c>
      <c r="BC1300">
        <v>0.29202586206896558</v>
      </c>
      <c r="BD1300">
        <v>1.5586961206896555</v>
      </c>
      <c r="BE1300">
        <v>0.15586961206896555</v>
      </c>
      <c r="BF1300">
        <v>0</v>
      </c>
      <c r="BG1300">
        <v>28.09</v>
      </c>
      <c r="BH1300">
        <v>1.0334303266159315</v>
      </c>
      <c r="BI1300">
        <v>3.7997836597504504</v>
      </c>
      <c r="BJ1300">
        <v>2.1776560154029831</v>
      </c>
      <c r="BK1300">
        <v>0.45118855162419386</v>
      </c>
      <c r="BL1300">
        <v>1.2533015322894274E-3</v>
      </c>
      <c r="BP1300" s="50">
        <f t="shared" si="457"/>
        <v>1.0337398169125778</v>
      </c>
      <c r="BQ1300" s="50">
        <f t="shared" si="458"/>
        <v>6.2347844827586221E-2</v>
      </c>
      <c r="BR1300" s="50">
        <f t="shared" si="459"/>
        <v>0.46137512926697849</v>
      </c>
      <c r="BS1300" s="50">
        <f t="shared" si="460"/>
        <v>0.48913405292880724</v>
      </c>
      <c r="BT1300" s="50">
        <f t="shared" si="461"/>
        <v>1.2815975812971625E-3</v>
      </c>
      <c r="BU1300" s="50">
        <f t="shared" si="461"/>
        <v>1.3587057025800202E-3</v>
      </c>
    </row>
    <row r="1301" spans="1:73" x14ac:dyDescent="0.25">
      <c r="A1301" s="21">
        <v>43739.577777777777</v>
      </c>
      <c r="B1301" s="17">
        <v>338394</v>
      </c>
      <c r="C1301" s="17">
        <v>13.4</v>
      </c>
      <c r="D1301" s="17">
        <v>29.99</v>
      </c>
      <c r="E1301" s="17">
        <v>635.6</v>
      </c>
      <c r="F1301" s="17">
        <v>69.540000000000006</v>
      </c>
      <c r="G1301" s="17">
        <v>-104.1</v>
      </c>
      <c r="H1301" s="17">
        <v>-22.13</v>
      </c>
      <c r="I1301" s="17">
        <v>34.03</v>
      </c>
      <c r="J1301" s="17">
        <v>307.2</v>
      </c>
      <c r="K1301" s="17">
        <v>566.1</v>
      </c>
      <c r="L1301" s="17">
        <v>-82</v>
      </c>
      <c r="M1301" s="17">
        <v>0.109</v>
      </c>
      <c r="N1301" s="17">
        <v>531.5</v>
      </c>
      <c r="O1301" s="17">
        <v>47.41</v>
      </c>
      <c r="P1301" s="17">
        <v>484.1</v>
      </c>
      <c r="Q1301" s="17">
        <v>400.7</v>
      </c>
      <c r="R1301" s="17">
        <v>482.7</v>
      </c>
      <c r="S1301" s="17">
        <v>27.37</v>
      </c>
      <c r="T1301" s="17">
        <v>56.3</v>
      </c>
      <c r="U1301" s="17">
        <v>0.83</v>
      </c>
      <c r="V1301" s="17">
        <v>339</v>
      </c>
      <c r="W1301" s="17">
        <v>28.75</v>
      </c>
      <c r="X1301" s="17">
        <v>0.63200000000000001</v>
      </c>
      <c r="Y1301" s="17">
        <v>6.3228710000000001</v>
      </c>
      <c r="Z1301" s="7">
        <f t="shared" si="440"/>
        <v>28.060000000000002</v>
      </c>
      <c r="AA1301" s="7">
        <f t="shared" si="454"/>
        <v>301.20999999999998</v>
      </c>
      <c r="AB1301" s="2">
        <f t="shared" si="441"/>
        <v>514.83600000000001</v>
      </c>
      <c r="AC1301" s="42">
        <f t="shared" si="442"/>
        <v>3.9446559733263538</v>
      </c>
      <c r="AD1301" s="42">
        <f t="shared" si="443"/>
        <v>2.2208413129827371</v>
      </c>
      <c r="AE1301" s="42">
        <f t="shared" si="444"/>
        <v>0.85231892399162767</v>
      </c>
      <c r="AF1301" s="42">
        <f t="shared" si="445"/>
        <v>397.79812745240042</v>
      </c>
      <c r="AG1301" s="42">
        <f t="shared" si="446"/>
        <v>381.88620235430437</v>
      </c>
      <c r="AH1301" s="6">
        <f t="shared" si="447"/>
        <v>384.67199999999997</v>
      </c>
      <c r="AI1301" s="4">
        <v>28.6608482460699</v>
      </c>
      <c r="AJ1301" s="4">
        <f t="shared" si="455"/>
        <v>301.8108482460699</v>
      </c>
      <c r="AK1301" s="8">
        <f t="shared" si="448"/>
        <v>0.21277016182224626</v>
      </c>
      <c r="AL1301" s="8">
        <f t="shared" si="449"/>
        <v>451.77957860652907</v>
      </c>
      <c r="AM1301" s="8">
        <f t="shared" si="450"/>
        <v>2.3431709284642466</v>
      </c>
      <c r="AN1301" s="8">
        <f t="shared" si="451"/>
        <v>41.011839854222252</v>
      </c>
      <c r="AO1301" s="22">
        <f t="shared" si="452"/>
        <v>9.2598236779459931E-3</v>
      </c>
      <c r="AP1301" s="22">
        <f t="shared" si="453"/>
        <v>0.10239589371738249</v>
      </c>
      <c r="AQ1301" s="19">
        <f t="shared" si="456"/>
        <v>0.10239589371738249</v>
      </c>
      <c r="AX1301">
        <v>0.22075051329638723</v>
      </c>
      <c r="AY1301">
        <v>54.793103448275865</v>
      </c>
      <c r="AZ1301">
        <v>2.2830459770114944</v>
      </c>
      <c r="BA1301">
        <v>1.8492672413793105</v>
      </c>
      <c r="BB1301">
        <v>7.0689655172413799</v>
      </c>
      <c r="BC1301">
        <v>0.29454022988505751</v>
      </c>
      <c r="BD1301">
        <v>1.5547270114942531</v>
      </c>
      <c r="BE1301">
        <v>0.15547270114942532</v>
      </c>
      <c r="BF1301">
        <v>0</v>
      </c>
      <c r="BG1301">
        <v>28.060000000000002</v>
      </c>
      <c r="BH1301">
        <v>0.95305241232358129</v>
      </c>
      <c r="BI1301">
        <v>3.7931558329532136</v>
      </c>
      <c r="BJ1301">
        <v>2.1355467339526593</v>
      </c>
      <c r="BK1301">
        <v>0.45011798902125927</v>
      </c>
      <c r="BL1301">
        <v>1.2503277472812758E-3</v>
      </c>
      <c r="BP1301" s="50">
        <f t="shared" si="457"/>
        <v>0.95333783115271042</v>
      </c>
      <c r="BQ1301" s="50">
        <f t="shared" si="458"/>
        <v>6.2189080459770125E-2</v>
      </c>
      <c r="BR1301" s="50">
        <f t="shared" si="459"/>
        <v>0.45954039635331911</v>
      </c>
      <c r="BS1301" s="50">
        <f t="shared" si="460"/>
        <v>0.4873343927160031</v>
      </c>
      <c r="BT1301" s="50">
        <f t="shared" si="461"/>
        <v>1.2765011009814419E-3</v>
      </c>
      <c r="BU1301" s="50">
        <f t="shared" si="461"/>
        <v>1.3537066464333421E-3</v>
      </c>
    </row>
    <row r="1302" spans="1:73" x14ac:dyDescent="0.25">
      <c r="A1302" s="21">
        <v>43739.577777777777</v>
      </c>
      <c r="B1302" s="17">
        <v>338395</v>
      </c>
      <c r="C1302" s="17">
        <v>13.41</v>
      </c>
      <c r="D1302" s="17">
        <v>29.99</v>
      </c>
      <c r="E1302" s="17">
        <v>635.1</v>
      </c>
      <c r="F1302" s="17">
        <v>69.569999999999993</v>
      </c>
      <c r="G1302" s="17">
        <v>-103.9</v>
      </c>
      <c r="H1302" s="17">
        <v>-21.42</v>
      </c>
      <c r="I1302" s="17">
        <v>34.04</v>
      </c>
      <c r="J1302" s="17">
        <v>307.2</v>
      </c>
      <c r="K1302" s="17">
        <v>565.5</v>
      </c>
      <c r="L1302" s="17">
        <v>-82.5</v>
      </c>
      <c r="M1302" s="17">
        <v>0.11</v>
      </c>
      <c r="N1302" s="17">
        <v>531.20000000000005</v>
      </c>
      <c r="O1302" s="17">
        <v>48.15</v>
      </c>
      <c r="P1302" s="17">
        <v>483</v>
      </c>
      <c r="Q1302" s="17">
        <v>400.9</v>
      </c>
      <c r="R1302" s="17">
        <v>483.5</v>
      </c>
      <c r="S1302" s="17">
        <v>27.41</v>
      </c>
      <c r="T1302" s="17">
        <v>55.93</v>
      </c>
      <c r="U1302" s="17">
        <v>0.9</v>
      </c>
      <c r="V1302" s="17">
        <v>329.5</v>
      </c>
      <c r="W1302" s="17">
        <v>28.5</v>
      </c>
      <c r="X1302" s="17">
        <v>0.63200000000000001</v>
      </c>
      <c r="Y1302" s="17">
        <v>6.3174080000000004</v>
      </c>
      <c r="Z1302" s="7">
        <f t="shared" si="440"/>
        <v>27.954999999999998</v>
      </c>
      <c r="AA1302" s="7">
        <f t="shared" si="454"/>
        <v>301.10499999999996</v>
      </c>
      <c r="AB1302" s="2">
        <f t="shared" si="441"/>
        <v>514.43100000000004</v>
      </c>
      <c r="AC1302" s="42">
        <f t="shared" si="442"/>
        <v>4.0086015398546362</v>
      </c>
      <c r="AD1302" s="42">
        <f t="shared" si="443"/>
        <v>2.242010841240698</v>
      </c>
      <c r="AE1302" s="42">
        <f t="shared" si="444"/>
        <v>0.85351856092026912</v>
      </c>
      <c r="AF1302" s="42">
        <f t="shared" si="445"/>
        <v>397.80285690198878</v>
      </c>
      <c r="AG1302" s="42">
        <f t="shared" si="446"/>
        <v>381.89074262590918</v>
      </c>
      <c r="AH1302" s="6">
        <f t="shared" si="447"/>
        <v>384.86399999999998</v>
      </c>
      <c r="AI1302" s="4">
        <v>28.898954022774301</v>
      </c>
      <c r="AJ1302" s="4">
        <f t="shared" si="455"/>
        <v>302.0489540227743</v>
      </c>
      <c r="AK1302" s="8">
        <f t="shared" si="448"/>
        <v>0.21254772817126524</v>
      </c>
      <c r="AL1302" s="8">
        <f t="shared" si="449"/>
        <v>453.27559881550138</v>
      </c>
      <c r="AM1302" s="8">
        <f t="shared" si="450"/>
        <v>2.4399795081106723</v>
      </c>
      <c r="AN1302" s="8">
        <f t="shared" si="451"/>
        <v>67.093045394254204</v>
      </c>
      <c r="AO1302" s="22">
        <f t="shared" si="452"/>
        <v>8.6271162790192025E-3</v>
      </c>
      <c r="AP1302" s="22">
        <f t="shared" si="453"/>
        <v>9.5399363132355169E-2</v>
      </c>
      <c r="AQ1302" s="19">
        <f t="shared" si="456"/>
        <v>9.5399363132355169E-2</v>
      </c>
      <c r="AX1302">
        <v>0.21957883691391267</v>
      </c>
      <c r="AY1302">
        <v>54.750000000000007</v>
      </c>
      <c r="AZ1302">
        <v>2.2812500000000004</v>
      </c>
      <c r="BA1302">
        <v>1.8478125000000005</v>
      </c>
      <c r="BB1302">
        <v>7.1206896551724164</v>
      </c>
      <c r="BC1302">
        <v>0.29669540229885066</v>
      </c>
      <c r="BD1302">
        <v>1.5511170977011499</v>
      </c>
      <c r="BE1302">
        <v>0.15511170977011501</v>
      </c>
      <c r="BF1302">
        <v>0</v>
      </c>
      <c r="BG1302">
        <v>27.954999999999998</v>
      </c>
      <c r="BH1302">
        <v>1.0334303266159315</v>
      </c>
      <c r="BI1302">
        <v>3.7700376232802104</v>
      </c>
      <c r="BJ1302">
        <v>2.1085820427006219</v>
      </c>
      <c r="BK1302">
        <v>0.44971380027875762</v>
      </c>
      <c r="BL1302">
        <v>1.2492050007743268E-3</v>
      </c>
      <c r="BP1302" s="50">
        <f t="shared" si="457"/>
        <v>1.0337398169125778</v>
      </c>
      <c r="BQ1302" s="50">
        <f t="shared" si="458"/>
        <v>6.2044683908045996E-2</v>
      </c>
      <c r="BR1302" s="50">
        <f t="shared" si="459"/>
        <v>0.45991807401650586</v>
      </c>
      <c r="BS1302" s="50">
        <f t="shared" si="460"/>
        <v>0.4874904415026976</v>
      </c>
      <c r="BT1302" s="50">
        <f t="shared" si="461"/>
        <v>1.2775502056014052E-3</v>
      </c>
      <c r="BU1302" s="50">
        <f t="shared" si="461"/>
        <v>1.3541401152852711E-3</v>
      </c>
    </row>
    <row r="1303" spans="1:73" x14ac:dyDescent="0.25">
      <c r="A1303" s="21">
        <v>43739.577777777777</v>
      </c>
      <c r="B1303" s="17">
        <v>338396</v>
      </c>
      <c r="C1303" s="17">
        <v>13.4</v>
      </c>
      <c r="D1303" s="17">
        <v>29.99</v>
      </c>
      <c r="E1303" s="17">
        <v>634.29999999999995</v>
      </c>
      <c r="F1303" s="17">
        <v>69.47</v>
      </c>
      <c r="G1303" s="17">
        <v>-105</v>
      </c>
      <c r="H1303" s="17">
        <v>-21.86</v>
      </c>
      <c r="I1303" s="17">
        <v>34.04</v>
      </c>
      <c r="J1303" s="17">
        <v>307.2</v>
      </c>
      <c r="K1303" s="17">
        <v>564.9</v>
      </c>
      <c r="L1303" s="17">
        <v>-83.1</v>
      </c>
      <c r="M1303" s="17">
        <v>0.11</v>
      </c>
      <c r="N1303" s="17">
        <v>529.29999999999995</v>
      </c>
      <c r="O1303" s="17">
        <v>47.61</v>
      </c>
      <c r="P1303" s="17">
        <v>481.7</v>
      </c>
      <c r="Q1303" s="17">
        <v>399.9</v>
      </c>
      <c r="R1303" s="17">
        <v>483.1</v>
      </c>
      <c r="S1303" s="17">
        <v>27.45</v>
      </c>
      <c r="T1303" s="17">
        <v>55.5</v>
      </c>
      <c r="U1303" s="17">
        <v>0.31</v>
      </c>
      <c r="V1303" s="17">
        <v>300.5</v>
      </c>
      <c r="W1303" s="17">
        <v>29.25</v>
      </c>
      <c r="X1303" s="17">
        <v>0.63</v>
      </c>
      <c r="Y1303" s="17">
        <v>6.3029450000000002</v>
      </c>
      <c r="Z1303" s="7">
        <f t="shared" si="440"/>
        <v>28.35</v>
      </c>
      <c r="AA1303" s="7">
        <f t="shared" si="454"/>
        <v>301.5</v>
      </c>
      <c r="AB1303" s="2">
        <f t="shared" si="441"/>
        <v>513.78300000000002</v>
      </c>
      <c r="AC1303" s="42">
        <f t="shared" si="442"/>
        <v>3.8486919904313863</v>
      </c>
      <c r="AD1303" s="42">
        <f t="shared" si="443"/>
        <v>2.1360240546894196</v>
      </c>
      <c r="AE1303" s="42">
        <f t="shared" si="444"/>
        <v>0.84746942474470699</v>
      </c>
      <c r="AF1303" s="42">
        <f t="shared" si="445"/>
        <v>397.06020580085914</v>
      </c>
      <c r="AG1303" s="42">
        <f t="shared" si="446"/>
        <v>381.17779756882476</v>
      </c>
      <c r="AH1303" s="6">
        <f t="shared" si="447"/>
        <v>383.90399999999994</v>
      </c>
      <c r="AI1303" s="4">
        <v>28.308766319878799</v>
      </c>
      <c r="AJ1303" s="4">
        <f t="shared" si="455"/>
        <v>301.45876631987881</v>
      </c>
      <c r="AK1303" s="8">
        <f t="shared" si="448"/>
        <v>0.21338530846035017</v>
      </c>
      <c r="AL1303" s="8">
        <f t="shared" si="449"/>
        <v>449.52723459416336</v>
      </c>
      <c r="AM1303" s="8">
        <f t="shared" si="450"/>
        <v>1.4320090781835149</v>
      </c>
      <c r="AN1303" s="8">
        <f t="shared" si="451"/>
        <v>-1.7200392341073854</v>
      </c>
      <c r="AO1303" s="22">
        <f t="shared" si="452"/>
        <v>1.0242532162000542E-2</v>
      </c>
      <c r="AP1303" s="22">
        <f t="shared" si="453"/>
        <v>0.1132627651598785</v>
      </c>
      <c r="AQ1303" s="19">
        <f t="shared" si="456"/>
        <v>0.1132627651598785</v>
      </c>
      <c r="AX1303">
        <v>0.22401389352802836</v>
      </c>
      <c r="AY1303">
        <v>54.681034482758619</v>
      </c>
      <c r="AZ1303">
        <v>2.2783764367816093</v>
      </c>
      <c r="BA1303">
        <v>1.8454849137931035</v>
      </c>
      <c r="BB1303">
        <v>7.1724137931034528</v>
      </c>
      <c r="BC1303">
        <v>0.29885057471264387</v>
      </c>
      <c r="BD1303">
        <v>1.5466343390804598</v>
      </c>
      <c r="BE1303">
        <v>0.15466343390804599</v>
      </c>
      <c r="BF1303">
        <v>0</v>
      </c>
      <c r="BG1303">
        <v>28.35</v>
      </c>
      <c r="BH1303">
        <v>0.3559593347232653</v>
      </c>
      <c r="BI1303">
        <v>3.8576483907262609</v>
      </c>
      <c r="BJ1303">
        <v>2.1409948568530748</v>
      </c>
      <c r="BK1303">
        <v>0.44303760017889604</v>
      </c>
      <c r="BL1303">
        <v>1.2306600004969334E-3</v>
      </c>
      <c r="BP1303" s="50">
        <f t="shared" si="457"/>
        <v>0.35606593693655453</v>
      </c>
      <c r="BQ1303" s="50">
        <f t="shared" si="458"/>
        <v>6.186537356321839E-2</v>
      </c>
      <c r="BR1303" s="50">
        <f t="shared" si="459"/>
        <v>0.44657480610013434</v>
      </c>
      <c r="BS1303" s="50">
        <f t="shared" si="460"/>
        <v>0.47522504779390889</v>
      </c>
      <c r="BT1303" s="50">
        <f t="shared" si="461"/>
        <v>1.2404855725003732E-3</v>
      </c>
      <c r="BU1303" s="50">
        <f t="shared" si="461"/>
        <v>1.3200695772053025E-3</v>
      </c>
    </row>
    <row r="1304" spans="1:73" x14ac:dyDescent="0.25">
      <c r="A1304" s="21">
        <v>43739.577777777777</v>
      </c>
      <c r="B1304" s="17">
        <v>338397</v>
      </c>
      <c r="C1304" s="17">
        <v>13.4</v>
      </c>
      <c r="D1304" s="17">
        <v>30</v>
      </c>
      <c r="E1304" s="17">
        <v>633.4</v>
      </c>
      <c r="F1304" s="17">
        <v>69.400000000000006</v>
      </c>
      <c r="G1304" s="17">
        <v>-104.1</v>
      </c>
      <c r="H1304" s="17">
        <v>-21.57</v>
      </c>
      <c r="I1304" s="17">
        <v>34.06</v>
      </c>
      <c r="J1304" s="17">
        <v>307.2</v>
      </c>
      <c r="K1304" s="17">
        <v>564</v>
      </c>
      <c r="L1304" s="17">
        <v>-82.5</v>
      </c>
      <c r="M1304" s="17">
        <v>0.11</v>
      </c>
      <c r="N1304" s="17">
        <v>529.20000000000005</v>
      </c>
      <c r="O1304" s="17">
        <v>47.83</v>
      </c>
      <c r="P1304" s="17">
        <v>481.4</v>
      </c>
      <c r="Q1304" s="17">
        <v>400.9</v>
      </c>
      <c r="R1304" s="17">
        <v>483.4</v>
      </c>
      <c r="S1304" s="17">
        <v>27.47</v>
      </c>
      <c r="T1304" s="17">
        <v>58.47</v>
      </c>
      <c r="U1304" s="17">
        <v>0.57499999999999996</v>
      </c>
      <c r="V1304" s="17">
        <v>348</v>
      </c>
      <c r="W1304" s="17">
        <v>29.35</v>
      </c>
      <c r="X1304" s="17">
        <v>0.629</v>
      </c>
      <c r="Y1304" s="17">
        <v>6.2919559999999999</v>
      </c>
      <c r="Z1304" s="7">
        <f t="shared" si="440"/>
        <v>28.41</v>
      </c>
      <c r="AA1304" s="7">
        <f t="shared" si="454"/>
        <v>301.56</v>
      </c>
      <c r="AB1304" s="2">
        <f t="shared" si="441"/>
        <v>513.05399999999997</v>
      </c>
      <c r="AC1304" s="42">
        <f t="shared" si="442"/>
        <v>3.9838225434539249</v>
      </c>
      <c r="AD1304" s="42">
        <f t="shared" si="443"/>
        <v>2.3293410411575097</v>
      </c>
      <c r="AE1304" s="42">
        <f t="shared" si="444"/>
        <v>0.8580099675577163</v>
      </c>
      <c r="AF1304" s="42">
        <f t="shared" si="445"/>
        <v>402.31880307406101</v>
      </c>
      <c r="AG1304" s="42">
        <f t="shared" si="446"/>
        <v>386.22605095109856</v>
      </c>
      <c r="AH1304" s="6">
        <f t="shared" si="447"/>
        <v>384.86399999999998</v>
      </c>
      <c r="AI1304" s="4">
        <v>28.849316246424401</v>
      </c>
      <c r="AJ1304" s="4">
        <f t="shared" si="455"/>
        <v>301.99931624642437</v>
      </c>
      <c r="AK1304" s="8">
        <f t="shared" si="448"/>
        <v>0.21351272802812049</v>
      </c>
      <c r="AL1304" s="8">
        <f t="shared" si="449"/>
        <v>452.87406579071984</v>
      </c>
      <c r="AM1304" s="8">
        <f t="shared" si="450"/>
        <v>1.9502884402057046</v>
      </c>
      <c r="AN1304" s="8">
        <f t="shared" si="451"/>
        <v>24.958391654493685</v>
      </c>
      <c r="AO1304" s="22">
        <f t="shared" si="452"/>
        <v>9.5641983392708504E-3</v>
      </c>
      <c r="AP1304" s="22">
        <f t="shared" si="453"/>
        <v>0.10576169381847013</v>
      </c>
      <c r="AQ1304" s="19">
        <f t="shared" si="456"/>
        <v>0.10576169381847013</v>
      </c>
      <c r="AX1304">
        <v>0.22469410995577999</v>
      </c>
      <c r="AY1304">
        <v>54.603448275862071</v>
      </c>
      <c r="AZ1304">
        <v>2.2751436781609198</v>
      </c>
      <c r="BA1304">
        <v>1.8428663793103452</v>
      </c>
      <c r="BB1304">
        <v>7.112068965517242</v>
      </c>
      <c r="BC1304">
        <v>0.29633620689655177</v>
      </c>
      <c r="BD1304">
        <v>1.5465301724137934</v>
      </c>
      <c r="BE1304">
        <v>0.15465301724137936</v>
      </c>
      <c r="BF1304">
        <v>0</v>
      </c>
      <c r="BG1304">
        <v>28.41</v>
      </c>
      <c r="BH1304">
        <v>0.66024715311573401</v>
      </c>
      <c r="BI1304">
        <v>3.8711101838755111</v>
      </c>
      <c r="BJ1304">
        <v>2.2634381245120112</v>
      </c>
      <c r="BK1304">
        <v>0.44533432024690733</v>
      </c>
      <c r="BL1304">
        <v>1.2370397784636316E-3</v>
      </c>
      <c r="BP1304" s="50">
        <f t="shared" si="457"/>
        <v>0.66044488302748006</v>
      </c>
      <c r="BQ1304" s="50">
        <f t="shared" si="458"/>
        <v>6.1861206896551738E-2</v>
      </c>
      <c r="BR1304" s="50">
        <f t="shared" si="459"/>
        <v>0.45180776902203917</v>
      </c>
      <c r="BS1304" s="50">
        <f t="shared" si="460"/>
        <v>0.48001638455942736</v>
      </c>
      <c r="BT1304" s="50">
        <f t="shared" si="461"/>
        <v>1.2550215806167756E-3</v>
      </c>
      <c r="BU1304" s="50">
        <f t="shared" si="461"/>
        <v>1.3333788459984092E-3</v>
      </c>
    </row>
    <row r="1305" spans="1:73" x14ac:dyDescent="0.25">
      <c r="A1305" s="21">
        <v>43739.577777777777</v>
      </c>
      <c r="B1305" s="17">
        <v>338398</v>
      </c>
      <c r="C1305" s="17">
        <v>13.4</v>
      </c>
      <c r="D1305" s="17">
        <v>30</v>
      </c>
      <c r="E1305" s="17">
        <v>632.9</v>
      </c>
      <c r="F1305" s="17">
        <v>69.66</v>
      </c>
      <c r="G1305" s="17">
        <v>-104</v>
      </c>
      <c r="H1305" s="17">
        <v>-20.48</v>
      </c>
      <c r="I1305" s="17">
        <v>34.07</v>
      </c>
      <c r="J1305" s="17">
        <v>307.2</v>
      </c>
      <c r="K1305" s="17">
        <v>563.20000000000005</v>
      </c>
      <c r="L1305" s="17">
        <v>-83.5</v>
      </c>
      <c r="M1305" s="17">
        <v>0.11</v>
      </c>
      <c r="N1305" s="17">
        <v>528.9</v>
      </c>
      <c r="O1305" s="17">
        <v>49.18</v>
      </c>
      <c r="P1305" s="17">
        <v>479.8</v>
      </c>
      <c r="Q1305" s="17">
        <v>401.2</v>
      </c>
      <c r="R1305" s="17">
        <v>484.6</v>
      </c>
      <c r="S1305" s="17">
        <v>27.5</v>
      </c>
      <c r="T1305" s="17">
        <v>57.5</v>
      </c>
      <c r="U1305" s="17">
        <v>0.56499999999999995</v>
      </c>
      <c r="V1305" s="17">
        <v>330.5</v>
      </c>
      <c r="W1305" s="17">
        <v>29.2</v>
      </c>
      <c r="X1305" s="17">
        <v>0.629</v>
      </c>
      <c r="Y1305" s="17">
        <v>6.2877859999999997</v>
      </c>
      <c r="Z1305" s="7">
        <f t="shared" si="440"/>
        <v>28.35</v>
      </c>
      <c r="AA1305" s="7">
        <f t="shared" si="454"/>
        <v>301.5</v>
      </c>
      <c r="AB1305" s="2">
        <f t="shared" si="441"/>
        <v>512.649</v>
      </c>
      <c r="AC1305" s="42">
        <f t="shared" si="442"/>
        <v>4.0230981396575158</v>
      </c>
      <c r="AD1305" s="42">
        <f t="shared" si="443"/>
        <v>2.3132814303030718</v>
      </c>
      <c r="AE1305" s="42">
        <f t="shared" si="444"/>
        <v>0.85718592653891534</v>
      </c>
      <c r="AF1305" s="42">
        <f t="shared" si="445"/>
        <v>401.61262514417052</v>
      </c>
      <c r="AG1305" s="42">
        <f t="shared" si="446"/>
        <v>385.5481201384037</v>
      </c>
      <c r="AH1305" s="6">
        <f t="shared" si="447"/>
        <v>385.15199999999999</v>
      </c>
      <c r="AI1305" s="4">
        <v>28.9951777765726</v>
      </c>
      <c r="AJ1305" s="4">
        <f t="shared" si="455"/>
        <v>302.14517777657255</v>
      </c>
      <c r="AK1305" s="8">
        <f t="shared" si="448"/>
        <v>0.21338530846035017</v>
      </c>
      <c r="AL1305" s="8">
        <f t="shared" si="449"/>
        <v>453.79390920191969</v>
      </c>
      <c r="AM1305" s="8">
        <f t="shared" si="450"/>
        <v>1.9332550271498068</v>
      </c>
      <c r="AN1305" s="8">
        <f t="shared" si="451"/>
        <v>36.333650332357777</v>
      </c>
      <c r="AO1305" s="22">
        <f t="shared" si="452"/>
        <v>9.2816087374837271E-3</v>
      </c>
      <c r="AP1305" s="22">
        <f t="shared" si="453"/>
        <v>0.1026367947019623</v>
      </c>
      <c r="AQ1305" s="19">
        <f t="shared" si="456"/>
        <v>0.1026367947019623</v>
      </c>
      <c r="AX1305">
        <v>0.22401389352802836</v>
      </c>
      <c r="AY1305">
        <v>54.560344827586206</v>
      </c>
      <c r="AZ1305">
        <v>2.2733477011494254</v>
      </c>
      <c r="BA1305">
        <v>1.8414116379310348</v>
      </c>
      <c r="BB1305">
        <v>7.1896551724137963</v>
      </c>
      <c r="BC1305">
        <v>0.29956896551724149</v>
      </c>
      <c r="BD1305">
        <v>1.5418426724137932</v>
      </c>
      <c r="BE1305">
        <v>0.15418426724137935</v>
      </c>
      <c r="BF1305">
        <v>0</v>
      </c>
      <c r="BG1305">
        <v>28.35</v>
      </c>
      <c r="BH1305">
        <v>0.64876459393111252</v>
      </c>
      <c r="BI1305">
        <v>3.8576483907262609</v>
      </c>
      <c r="BJ1305">
        <v>2.2181478246676001</v>
      </c>
      <c r="BK1305">
        <v>0.44423915407482117</v>
      </c>
      <c r="BL1305">
        <v>1.2339976502078367E-3</v>
      </c>
      <c r="BP1305" s="50">
        <f t="shared" si="457"/>
        <v>0.64895888506178478</v>
      </c>
      <c r="BQ1305" s="50">
        <f t="shared" si="458"/>
        <v>6.167370689655173E-2</v>
      </c>
      <c r="BR1305" s="50">
        <f t="shared" si="459"/>
        <v>0.4506027817406022</v>
      </c>
      <c r="BS1305" s="50">
        <f t="shared" si="460"/>
        <v>0.47872124017860984</v>
      </c>
      <c r="BT1305" s="50">
        <f t="shared" si="461"/>
        <v>1.251674393723895E-3</v>
      </c>
      <c r="BU1305" s="50">
        <f t="shared" si="461"/>
        <v>1.3297812227183606E-3</v>
      </c>
    </row>
    <row r="1306" spans="1:73" x14ac:dyDescent="0.25">
      <c r="A1306" s="21">
        <v>43739.578472222223</v>
      </c>
      <c r="B1306" s="17">
        <v>338399</v>
      </c>
      <c r="C1306" s="17">
        <v>13.41</v>
      </c>
      <c r="D1306" s="17">
        <v>30</v>
      </c>
      <c r="E1306" s="17">
        <v>633.20000000000005</v>
      </c>
      <c r="F1306" s="17">
        <v>69.69</v>
      </c>
      <c r="G1306" s="17">
        <v>-104.3</v>
      </c>
      <c r="H1306" s="17">
        <v>-21.26</v>
      </c>
      <c r="I1306" s="17">
        <v>34.08</v>
      </c>
      <c r="J1306" s="17">
        <v>307.2</v>
      </c>
      <c r="K1306" s="17">
        <v>563.5</v>
      </c>
      <c r="L1306" s="17">
        <v>-83.1</v>
      </c>
      <c r="M1306" s="17">
        <v>0.11</v>
      </c>
      <c r="N1306" s="17">
        <v>528.79999999999995</v>
      </c>
      <c r="O1306" s="17">
        <v>48.43</v>
      </c>
      <c r="P1306" s="17">
        <v>480.4</v>
      </c>
      <c r="Q1306" s="17">
        <v>400.8</v>
      </c>
      <c r="R1306" s="17">
        <v>483.9</v>
      </c>
      <c r="S1306" s="17">
        <v>27.53</v>
      </c>
      <c r="T1306" s="17">
        <v>56.38</v>
      </c>
      <c r="U1306" s="17">
        <v>0.60499999999999998</v>
      </c>
      <c r="V1306" s="17">
        <v>215.5</v>
      </c>
      <c r="W1306" s="17">
        <v>28.8</v>
      </c>
      <c r="X1306" s="17">
        <v>0.629</v>
      </c>
      <c r="Y1306" s="17">
        <v>6.2922630000000002</v>
      </c>
      <c r="Z1306" s="7">
        <f t="shared" si="440"/>
        <v>28.164999999999999</v>
      </c>
      <c r="AA1306" s="7">
        <f t="shared" si="454"/>
        <v>301.315</v>
      </c>
      <c r="AB1306" s="2">
        <f t="shared" si="441"/>
        <v>512.89200000000005</v>
      </c>
      <c r="AC1306" s="42">
        <f t="shared" si="442"/>
        <v>3.9903679499261666</v>
      </c>
      <c r="AD1306" s="42">
        <f t="shared" si="443"/>
        <v>2.2497694501683729</v>
      </c>
      <c r="AE1306" s="42">
        <f t="shared" si="444"/>
        <v>0.85385517618175555</v>
      </c>
      <c r="AF1306" s="42">
        <f t="shared" si="445"/>
        <v>399.07110456730618</v>
      </c>
      <c r="AG1306" s="42">
        <f t="shared" si="446"/>
        <v>383.10826038461391</v>
      </c>
      <c r="AH1306" s="6">
        <f t="shared" si="447"/>
        <v>384.76799999999997</v>
      </c>
      <c r="AI1306" s="4">
        <v>28.849811068466501</v>
      </c>
      <c r="AJ1306" s="4">
        <f t="shared" si="455"/>
        <v>301.9998110684665</v>
      </c>
      <c r="AK1306" s="8">
        <f t="shared" si="448"/>
        <v>0.21299275060537323</v>
      </c>
      <c r="AL1306" s="8">
        <f t="shared" si="449"/>
        <v>452.9295047004162</v>
      </c>
      <c r="AM1306" s="8">
        <f t="shared" si="450"/>
        <v>2.0005186827420531</v>
      </c>
      <c r="AN1306" s="8">
        <f t="shared" si="451"/>
        <v>39.907439815617785</v>
      </c>
      <c r="AO1306" s="22">
        <f t="shared" si="452"/>
        <v>9.2167132708532804E-3</v>
      </c>
      <c r="AP1306" s="22">
        <f t="shared" si="453"/>
        <v>0.10191917528123211</v>
      </c>
      <c r="AQ1306" s="19">
        <f t="shared" si="456"/>
        <v>0.10191917528123211</v>
      </c>
      <c r="AX1306">
        <v>0.22192743799969211</v>
      </c>
      <c r="AY1306">
        <v>54.58620689655173</v>
      </c>
      <c r="AZ1306">
        <v>2.2744252873563222</v>
      </c>
      <c r="BA1306">
        <v>1.8422844827586211</v>
      </c>
      <c r="BB1306">
        <v>7.1637931034482731</v>
      </c>
      <c r="BC1306">
        <v>0.2984913793103447</v>
      </c>
      <c r="BD1306">
        <v>1.5437931034482764</v>
      </c>
      <c r="BE1306">
        <v>0.15437931034482766</v>
      </c>
      <c r="BF1306">
        <v>0</v>
      </c>
      <c r="BG1306">
        <v>28.164999999999999</v>
      </c>
      <c r="BH1306">
        <v>0.69469483066959836</v>
      </c>
      <c r="BI1306">
        <v>3.8163973491663468</v>
      </c>
      <c r="BJ1306">
        <v>2.1516848254599865</v>
      </c>
      <c r="BK1306">
        <v>0.44491752995475148</v>
      </c>
      <c r="BL1306">
        <v>1.2358820276520874E-3</v>
      </c>
      <c r="BP1306" s="50">
        <f t="shared" si="457"/>
        <v>0.69490287692456609</v>
      </c>
      <c r="BQ1306" s="50">
        <f t="shared" si="458"/>
        <v>6.1751724137931056E-2</v>
      </c>
      <c r="BR1306" s="50">
        <f t="shared" si="459"/>
        <v>0.45177310716932506</v>
      </c>
      <c r="BS1306" s="50">
        <f t="shared" si="460"/>
        <v>0.4797911458312793</v>
      </c>
      <c r="BT1306" s="50">
        <f t="shared" si="461"/>
        <v>1.2549252976925696E-3</v>
      </c>
      <c r="BU1306" s="50">
        <f t="shared" si="461"/>
        <v>1.3327531828646649E-3</v>
      </c>
    </row>
    <row r="1307" spans="1:73" x14ac:dyDescent="0.25">
      <c r="A1307" s="21">
        <v>43739.578472222223</v>
      </c>
      <c r="B1307" s="17">
        <v>338400</v>
      </c>
      <c r="C1307" s="17">
        <v>13.41</v>
      </c>
      <c r="D1307" s="17">
        <v>30</v>
      </c>
      <c r="E1307" s="17">
        <v>634.4</v>
      </c>
      <c r="F1307" s="17">
        <v>69.67</v>
      </c>
      <c r="G1307" s="17">
        <v>-105.6</v>
      </c>
      <c r="H1307" s="17">
        <v>-22.65</v>
      </c>
      <c r="I1307" s="17">
        <v>34.090000000000003</v>
      </c>
      <c r="J1307" s="17">
        <v>307.2</v>
      </c>
      <c r="K1307" s="17">
        <v>564.79999999999995</v>
      </c>
      <c r="L1307" s="17">
        <v>-83</v>
      </c>
      <c r="M1307" s="17">
        <v>0.11</v>
      </c>
      <c r="N1307" s="17">
        <v>528.79999999999995</v>
      </c>
      <c r="O1307" s="17">
        <v>47.02</v>
      </c>
      <c r="P1307" s="17">
        <v>481.8</v>
      </c>
      <c r="Q1307" s="17">
        <v>399.6</v>
      </c>
      <c r="R1307" s="17">
        <v>482.6</v>
      </c>
      <c r="S1307" s="17">
        <v>27.54</v>
      </c>
      <c r="T1307" s="17">
        <v>55.33</v>
      </c>
      <c r="U1307" s="17">
        <v>0.315</v>
      </c>
      <c r="V1307" s="17">
        <v>335.5</v>
      </c>
      <c r="W1307" s="17">
        <v>29.25</v>
      </c>
      <c r="X1307" s="17">
        <v>0.63</v>
      </c>
      <c r="Y1307" s="17">
        <v>6.3028789999999999</v>
      </c>
      <c r="Z1307" s="7">
        <f t="shared" si="440"/>
        <v>28.395</v>
      </c>
      <c r="AA1307" s="7">
        <f t="shared" si="454"/>
        <v>301.54499999999996</v>
      </c>
      <c r="AB1307" s="2">
        <f t="shared" si="441"/>
        <v>513.86400000000003</v>
      </c>
      <c r="AC1307" s="42">
        <f t="shared" si="442"/>
        <v>3.7449524479777136</v>
      </c>
      <c r="AD1307" s="42">
        <f t="shared" si="443"/>
        <v>2.0720821894660686</v>
      </c>
      <c r="AE1307" s="42">
        <f t="shared" si="444"/>
        <v>0.84377623617009856</v>
      </c>
      <c r="AF1307" s="42">
        <f t="shared" si="445"/>
        <v>395.56592706489516</v>
      </c>
      <c r="AG1307" s="42">
        <f t="shared" si="446"/>
        <v>379.74328998229936</v>
      </c>
      <c r="AH1307" s="6">
        <f t="shared" si="447"/>
        <v>383.61599999999999</v>
      </c>
      <c r="AI1307" s="4">
        <v>27.890097977756898</v>
      </c>
      <c r="AJ1307" s="4">
        <f t="shared" si="455"/>
        <v>301.04009797775689</v>
      </c>
      <c r="AK1307" s="8">
        <f t="shared" si="448"/>
        <v>0.21348086838211053</v>
      </c>
      <c r="AL1307" s="8">
        <f t="shared" si="449"/>
        <v>446.9122941731552</v>
      </c>
      <c r="AM1307" s="8">
        <f t="shared" si="450"/>
        <v>1.4435113439110896</v>
      </c>
      <c r="AN1307" s="8">
        <f t="shared" si="451"/>
        <v>-21.230870237041511</v>
      </c>
      <c r="AO1307" s="22">
        <f t="shared" si="452"/>
        <v>1.0741562611791341E-2</v>
      </c>
      <c r="AP1307" s="22">
        <f t="shared" si="453"/>
        <v>0.11878108501949065</v>
      </c>
      <c r="AQ1307" s="19">
        <f t="shared" si="456"/>
        <v>0.11878108501949065</v>
      </c>
      <c r="AX1307">
        <v>0.22452389342575793</v>
      </c>
      <c r="AY1307">
        <v>54.689655172413794</v>
      </c>
      <c r="AZ1307">
        <v>2.2787356321839081</v>
      </c>
      <c r="BA1307">
        <v>1.8457758620689657</v>
      </c>
      <c r="BB1307">
        <v>7.1551724137931041</v>
      </c>
      <c r="BC1307">
        <v>0.29813218390804602</v>
      </c>
      <c r="BD1307">
        <v>1.5476436781609197</v>
      </c>
      <c r="BE1307">
        <v>0.15476436781609199</v>
      </c>
      <c r="BF1307">
        <v>0</v>
      </c>
      <c r="BG1307">
        <v>28.395</v>
      </c>
      <c r="BH1307">
        <v>0.36170061431557604</v>
      </c>
      <c r="BI1307">
        <v>3.8677409083994267</v>
      </c>
      <c r="BJ1307">
        <v>2.1400210446174031</v>
      </c>
      <c r="BK1307">
        <v>0.44371198771285869</v>
      </c>
      <c r="BL1307">
        <v>1.2325332992023854E-3</v>
      </c>
      <c r="BP1307" s="50">
        <f t="shared" si="457"/>
        <v>0.36180893591940216</v>
      </c>
      <c r="BQ1307" s="50">
        <f t="shared" si="458"/>
        <v>6.1905747126436789E-2</v>
      </c>
      <c r="BR1307" s="50">
        <f t="shared" si="459"/>
        <v>0.44730444216165927</v>
      </c>
      <c r="BS1307" s="50">
        <f t="shared" si="460"/>
        <v>0.47598038943022875</v>
      </c>
      <c r="BT1307" s="50">
        <f t="shared" si="461"/>
        <v>1.2425123393379424E-3</v>
      </c>
      <c r="BU1307" s="50">
        <f t="shared" si="461"/>
        <v>1.3221677484173021E-3</v>
      </c>
    </row>
    <row r="1308" spans="1:73" x14ac:dyDescent="0.25">
      <c r="A1308" s="21">
        <v>43739.578472222223</v>
      </c>
      <c r="B1308" s="17">
        <v>338401</v>
      </c>
      <c r="C1308" s="17">
        <v>13.4</v>
      </c>
      <c r="D1308" s="17">
        <v>30</v>
      </c>
      <c r="E1308" s="17">
        <v>634.79999999999995</v>
      </c>
      <c r="F1308" s="17">
        <v>69.650000000000006</v>
      </c>
      <c r="G1308" s="17">
        <v>-105.4</v>
      </c>
      <c r="H1308" s="17">
        <v>-22.94</v>
      </c>
      <c r="I1308" s="17">
        <v>34.1</v>
      </c>
      <c r="J1308" s="17">
        <v>307.3</v>
      </c>
      <c r="K1308" s="17">
        <v>565.20000000000005</v>
      </c>
      <c r="L1308" s="17">
        <v>-82.5</v>
      </c>
      <c r="M1308" s="17">
        <v>0.11</v>
      </c>
      <c r="N1308" s="17">
        <v>529.4</v>
      </c>
      <c r="O1308" s="17">
        <v>46.71</v>
      </c>
      <c r="P1308" s="17">
        <v>482.7</v>
      </c>
      <c r="Q1308" s="17">
        <v>399.9</v>
      </c>
      <c r="R1308" s="17">
        <v>482.4</v>
      </c>
      <c r="S1308" s="17">
        <v>27.56</v>
      </c>
      <c r="T1308" s="17">
        <v>57.01</v>
      </c>
      <c r="U1308" s="17">
        <v>0.46500000000000002</v>
      </c>
      <c r="V1308" s="17">
        <v>201.5</v>
      </c>
      <c r="W1308" s="17">
        <v>29.25</v>
      </c>
      <c r="X1308" s="17">
        <v>0.63</v>
      </c>
      <c r="Y1308" s="17">
        <v>6.3037869999999998</v>
      </c>
      <c r="Z1308" s="7">
        <f t="shared" si="440"/>
        <v>28.405000000000001</v>
      </c>
      <c r="AA1308" s="7">
        <f t="shared" si="454"/>
        <v>301.55499999999995</v>
      </c>
      <c r="AB1308" s="2">
        <f t="shared" si="441"/>
        <v>514.18799999999999</v>
      </c>
      <c r="AC1308" s="42">
        <f t="shared" si="442"/>
        <v>3.641268305171109</v>
      </c>
      <c r="AD1308" s="42">
        <f t="shared" si="443"/>
        <v>2.0758870607780491</v>
      </c>
      <c r="AE1308" s="42">
        <f t="shared" si="444"/>
        <v>0.84399362220123642</v>
      </c>
      <c r="AF1308" s="42">
        <f t="shared" si="445"/>
        <v>395.72032659369535</v>
      </c>
      <c r="AG1308" s="42">
        <f t="shared" si="446"/>
        <v>379.89151352994753</v>
      </c>
      <c r="AH1308" s="6">
        <f t="shared" si="447"/>
        <v>383.90399999999994</v>
      </c>
      <c r="AI1308" s="4">
        <v>27.456339731419799</v>
      </c>
      <c r="AJ1308" s="4">
        <f t="shared" si="455"/>
        <v>300.60633973141978</v>
      </c>
      <c r="AK1308" s="8">
        <f t="shared" si="448"/>
        <v>0.21350210779394249</v>
      </c>
      <c r="AL1308" s="8">
        <f t="shared" si="449"/>
        <v>444.2118113167524</v>
      </c>
      <c r="AM1308" s="8">
        <f t="shared" si="450"/>
        <v>1.7538457742914568</v>
      </c>
      <c r="AN1308" s="8">
        <f t="shared" si="451"/>
        <v>-48.466604789765732</v>
      </c>
      <c r="AO1308" s="22">
        <f t="shared" si="452"/>
        <v>1.1437061934227442E-2</v>
      </c>
      <c r="AP1308" s="22">
        <f t="shared" si="453"/>
        <v>0.12647197387197423</v>
      </c>
      <c r="AQ1308" s="19">
        <f t="shared" si="456"/>
        <v>0.12647197387197423</v>
      </c>
      <c r="AX1308">
        <v>0.22463735907371593</v>
      </c>
      <c r="AY1308">
        <v>54.724137931034484</v>
      </c>
      <c r="AZ1308">
        <v>2.2801724137931036</v>
      </c>
      <c r="BA1308">
        <v>1.846939655172414</v>
      </c>
      <c r="BB1308">
        <v>7.112068965517242</v>
      </c>
      <c r="BC1308">
        <v>0.29633620689655177</v>
      </c>
      <c r="BD1308">
        <v>1.5506034482758622</v>
      </c>
      <c r="BE1308">
        <v>0.15506034482758624</v>
      </c>
      <c r="BF1308">
        <v>0</v>
      </c>
      <c r="BG1308">
        <v>28.405000000000001</v>
      </c>
      <c r="BH1308">
        <v>0.53393900208489797</v>
      </c>
      <c r="BI1308">
        <v>3.8699868083340641</v>
      </c>
      <c r="BJ1308">
        <v>2.2062794794312497</v>
      </c>
      <c r="BK1308">
        <v>0.44595422401276513</v>
      </c>
      <c r="BL1308">
        <v>1.238761733368792E-3</v>
      </c>
      <c r="BP1308" s="50">
        <f t="shared" si="457"/>
        <v>0.53409890540483185</v>
      </c>
      <c r="BQ1308" s="50">
        <f t="shared" si="458"/>
        <v>6.2024137931034486E-2</v>
      </c>
      <c r="BR1308" s="50">
        <f t="shared" si="459"/>
        <v>0.4512330066084726</v>
      </c>
      <c r="BS1308" s="50">
        <f t="shared" si="460"/>
        <v>0.47970409007106751</v>
      </c>
      <c r="BT1308" s="50">
        <f t="shared" si="461"/>
        <v>1.2534250183568684E-3</v>
      </c>
      <c r="BU1308" s="50">
        <f t="shared" si="461"/>
        <v>1.3325113613085208E-3</v>
      </c>
    </row>
    <row r="1309" spans="1:73" x14ac:dyDescent="0.25">
      <c r="A1309" s="21">
        <v>43739.578472222223</v>
      </c>
      <c r="B1309" s="17">
        <v>338402</v>
      </c>
      <c r="C1309" s="17">
        <v>13.4</v>
      </c>
      <c r="D1309" s="17">
        <v>30.01</v>
      </c>
      <c r="E1309" s="17">
        <v>634.70000000000005</v>
      </c>
      <c r="F1309" s="17">
        <v>69.569999999999993</v>
      </c>
      <c r="G1309" s="17">
        <v>-105.4</v>
      </c>
      <c r="H1309" s="17">
        <v>-22.62</v>
      </c>
      <c r="I1309" s="17">
        <v>34.119999999999997</v>
      </c>
      <c r="J1309" s="17">
        <v>307.3</v>
      </c>
      <c r="K1309" s="17">
        <v>565.1</v>
      </c>
      <c r="L1309" s="17">
        <v>-82.7</v>
      </c>
      <c r="M1309" s="17">
        <v>0.11</v>
      </c>
      <c r="N1309" s="17">
        <v>529.4</v>
      </c>
      <c r="O1309" s="17">
        <v>46.95</v>
      </c>
      <c r="P1309" s="17">
        <v>482.4</v>
      </c>
      <c r="Q1309" s="17">
        <v>400.1</v>
      </c>
      <c r="R1309" s="17">
        <v>482.8</v>
      </c>
      <c r="S1309" s="17">
        <v>27.56</v>
      </c>
      <c r="T1309" s="17">
        <v>56.73</v>
      </c>
      <c r="U1309" s="17">
        <v>0.32500000000000001</v>
      </c>
      <c r="V1309" s="17">
        <v>180.5</v>
      </c>
      <c r="W1309" s="17">
        <v>29.1</v>
      </c>
      <c r="X1309" s="17">
        <v>0.63100000000000001</v>
      </c>
      <c r="Y1309" s="17">
        <v>6.3070389999999996</v>
      </c>
      <c r="Z1309" s="7">
        <f t="shared" si="440"/>
        <v>28.33</v>
      </c>
      <c r="AA1309" s="7">
        <f t="shared" si="454"/>
        <v>301.47999999999996</v>
      </c>
      <c r="AB1309" s="2">
        <f t="shared" si="441"/>
        <v>514.10700000000008</v>
      </c>
      <c r="AC1309" s="42">
        <f t="shared" si="442"/>
        <v>3.8689365456368838</v>
      </c>
      <c r="AD1309" s="42">
        <f t="shared" si="443"/>
        <v>2.1948477023398043</v>
      </c>
      <c r="AE1309" s="42">
        <f t="shared" si="444"/>
        <v>0.85077615309035937</v>
      </c>
      <c r="AF1309" s="42">
        <f t="shared" si="445"/>
        <v>398.50373260816832</v>
      </c>
      <c r="AG1309" s="42">
        <f t="shared" si="446"/>
        <v>382.5635833038416</v>
      </c>
      <c r="AH1309" s="6">
        <f t="shared" si="447"/>
        <v>384.096</v>
      </c>
      <c r="AI1309" s="4">
        <v>28.388008174678198</v>
      </c>
      <c r="AJ1309" s="4">
        <f t="shared" si="455"/>
        <v>301.53800817467817</v>
      </c>
      <c r="AK1309" s="8">
        <f t="shared" si="448"/>
        <v>0.21334284653918376</v>
      </c>
      <c r="AL1309" s="8">
        <f t="shared" si="449"/>
        <v>450.02470800626236</v>
      </c>
      <c r="AM1309" s="8">
        <f t="shared" si="450"/>
        <v>1.4662452045957388</v>
      </c>
      <c r="AN1309" s="8">
        <f t="shared" si="451"/>
        <v>2.4776290775623249</v>
      </c>
      <c r="AO1309" s="22">
        <f t="shared" si="452"/>
        <v>1.0147384540182941E-2</v>
      </c>
      <c r="AP1309" s="22">
        <f t="shared" si="453"/>
        <v>0.11221061491275219</v>
      </c>
      <c r="AQ1309" s="19">
        <f t="shared" si="456"/>
        <v>0.11221061491275219</v>
      </c>
      <c r="AX1309">
        <v>0.22378753944252375</v>
      </c>
      <c r="AY1309">
        <v>54.715517241379317</v>
      </c>
      <c r="AZ1309">
        <v>2.2798132183908049</v>
      </c>
      <c r="BA1309">
        <v>1.846648706896552</v>
      </c>
      <c r="BB1309">
        <v>7.1293103448275854</v>
      </c>
      <c r="BC1309">
        <v>0.29705459770114939</v>
      </c>
      <c r="BD1309">
        <v>1.5495941091954026</v>
      </c>
      <c r="BE1309">
        <v>0.15495941091954027</v>
      </c>
      <c r="BF1309">
        <v>0</v>
      </c>
      <c r="BG1309">
        <v>28.33</v>
      </c>
      <c r="BH1309">
        <v>0.37318317350019753</v>
      </c>
      <c r="BI1309">
        <v>3.8531701898598079</v>
      </c>
      <c r="BJ1309">
        <v>2.1859034487074691</v>
      </c>
      <c r="BK1309">
        <v>0.44348597898541225</v>
      </c>
      <c r="BL1309">
        <v>1.2319054971817007E-3</v>
      </c>
      <c r="BP1309" s="50">
        <f t="shared" si="457"/>
        <v>0.37329493388509749</v>
      </c>
      <c r="BQ1309" s="50">
        <f t="shared" si="458"/>
        <v>6.1983764367816108E-2</v>
      </c>
      <c r="BR1309" s="50">
        <f t="shared" si="459"/>
        <v>0.44719733429062042</v>
      </c>
      <c r="BS1309" s="50">
        <f t="shared" si="460"/>
        <v>0.47586874860037554</v>
      </c>
      <c r="BT1309" s="50">
        <f t="shared" si="461"/>
        <v>1.2422148174739457E-3</v>
      </c>
      <c r="BU1309" s="50">
        <f t="shared" si="461"/>
        <v>1.3218576350010431E-3</v>
      </c>
    </row>
    <row r="1310" spans="1:73" x14ac:dyDescent="0.25">
      <c r="A1310" s="21">
        <v>43739.578472222223</v>
      </c>
      <c r="B1310" s="17">
        <v>338403</v>
      </c>
      <c r="C1310" s="17">
        <v>13.4</v>
      </c>
      <c r="D1310" s="17">
        <v>30.01</v>
      </c>
      <c r="E1310" s="17">
        <v>635</v>
      </c>
      <c r="F1310" s="17">
        <v>69.48</v>
      </c>
      <c r="G1310" s="17">
        <v>-106.2</v>
      </c>
      <c r="H1310" s="17">
        <v>-23.7</v>
      </c>
      <c r="I1310" s="17">
        <v>34.14</v>
      </c>
      <c r="J1310" s="17">
        <v>307.3</v>
      </c>
      <c r="K1310" s="17">
        <v>565.5</v>
      </c>
      <c r="L1310" s="17">
        <v>-82.5</v>
      </c>
      <c r="M1310" s="17">
        <v>0.109</v>
      </c>
      <c r="N1310" s="17">
        <v>528.79999999999995</v>
      </c>
      <c r="O1310" s="17">
        <v>45.78</v>
      </c>
      <c r="P1310" s="17">
        <v>483.1</v>
      </c>
      <c r="Q1310" s="17">
        <v>399.4</v>
      </c>
      <c r="R1310" s="17">
        <v>481.9</v>
      </c>
      <c r="S1310" s="17">
        <v>27.57</v>
      </c>
      <c r="T1310" s="17">
        <v>56.17</v>
      </c>
      <c r="U1310" s="17">
        <v>0.12</v>
      </c>
      <c r="V1310" s="17">
        <v>135</v>
      </c>
      <c r="W1310" s="17">
        <v>29.1</v>
      </c>
      <c r="X1310" s="17">
        <v>0.63100000000000001</v>
      </c>
      <c r="Y1310" s="17">
        <v>6.3078609999999999</v>
      </c>
      <c r="Z1310" s="7">
        <f t="shared" si="440"/>
        <v>28.335000000000001</v>
      </c>
      <c r="AA1310" s="7">
        <f t="shared" si="454"/>
        <v>301.48499999999996</v>
      </c>
      <c r="AB1310" s="2">
        <f t="shared" si="441"/>
        <v>514.35</v>
      </c>
      <c r="AC1310" s="42">
        <f t="shared" si="442"/>
        <v>3.7906846213896377</v>
      </c>
      <c r="AD1310" s="42">
        <f t="shared" si="443"/>
        <v>2.1292275518345596</v>
      </c>
      <c r="AE1310" s="42">
        <f t="shared" si="444"/>
        <v>0.84708932250843161</v>
      </c>
      <c r="AF1310" s="42">
        <f t="shared" si="445"/>
        <v>396.80314296070816</v>
      </c>
      <c r="AG1310" s="42">
        <f t="shared" si="446"/>
        <v>380.93101724227984</v>
      </c>
      <c r="AH1310" s="6">
        <f t="shared" si="447"/>
        <v>383.42399999999998</v>
      </c>
      <c r="AI1310" s="4">
        <v>28.072120298724901</v>
      </c>
      <c r="AJ1310" s="4">
        <f t="shared" si="455"/>
        <v>301.22212029872486</v>
      </c>
      <c r="AK1310" s="8">
        <f t="shared" si="448"/>
        <v>0.21335346149132736</v>
      </c>
      <c r="AL1310" s="8">
        <f t="shared" si="449"/>
        <v>448.06024337190627</v>
      </c>
      <c r="AM1310" s="8">
        <f t="shared" si="450"/>
        <v>0.89095454429504994</v>
      </c>
      <c r="AN1310" s="8">
        <f t="shared" si="451"/>
        <v>-6.8226498715442183</v>
      </c>
      <c r="AO1310" s="22">
        <f t="shared" si="452"/>
        <v>1.0394084772129632E-2</v>
      </c>
      <c r="AP1310" s="22">
        <f t="shared" si="453"/>
        <v>0.11493864641843098</v>
      </c>
      <c r="AQ1310" s="19">
        <f t="shared" si="456"/>
        <v>0.11493864641843098</v>
      </c>
      <c r="AX1310">
        <v>0.2238441099450659</v>
      </c>
      <c r="AY1310">
        <v>54.741379310344833</v>
      </c>
      <c r="AZ1310">
        <v>2.2808908045977012</v>
      </c>
      <c r="BA1310">
        <v>1.8475215517241381</v>
      </c>
      <c r="BB1310">
        <v>7.112068965517242</v>
      </c>
      <c r="BC1310">
        <v>0.29633620689655177</v>
      </c>
      <c r="BD1310">
        <v>1.5511853448275863</v>
      </c>
      <c r="BE1310">
        <v>0.15511853448275864</v>
      </c>
      <c r="BF1310">
        <v>0</v>
      </c>
      <c r="BG1310">
        <v>28.335000000000001</v>
      </c>
      <c r="BH1310">
        <v>0.13779071021545752</v>
      </c>
      <c r="BI1310">
        <v>3.8542893156748401</v>
      </c>
      <c r="BJ1310">
        <v>2.1649543086145577</v>
      </c>
      <c r="BK1310">
        <v>0.44116826759942995</v>
      </c>
      <c r="BL1310">
        <v>1.2254674099984166E-3</v>
      </c>
      <c r="BP1310" s="50">
        <f t="shared" si="457"/>
        <v>0.13783197558834367</v>
      </c>
      <c r="BQ1310" s="50">
        <f t="shared" si="458"/>
        <v>6.2047413793103454E-2</v>
      </c>
      <c r="BR1310" s="50">
        <f t="shared" si="459"/>
        <v>0.44254870583449302</v>
      </c>
      <c r="BS1310" s="50">
        <f t="shared" si="460"/>
        <v>0.47161941898966231</v>
      </c>
      <c r="BT1310" s="50">
        <f t="shared" si="461"/>
        <v>1.2293019606513694E-3</v>
      </c>
      <c r="BU1310" s="50">
        <f t="shared" si="461"/>
        <v>1.3100539416379508E-3</v>
      </c>
    </row>
    <row r="1311" spans="1:73" x14ac:dyDescent="0.25">
      <c r="A1311" s="21">
        <v>43739.578472222223</v>
      </c>
      <c r="B1311" s="17">
        <v>338404</v>
      </c>
      <c r="C1311" s="17">
        <v>13.4</v>
      </c>
      <c r="D1311" s="17">
        <v>30.01</v>
      </c>
      <c r="E1311" s="17">
        <v>635.70000000000005</v>
      </c>
      <c r="F1311" s="17">
        <v>69.58</v>
      </c>
      <c r="G1311" s="17">
        <v>-106</v>
      </c>
      <c r="H1311" s="17">
        <v>-23.52</v>
      </c>
      <c r="I1311" s="17">
        <v>34.159999999999997</v>
      </c>
      <c r="J1311" s="17">
        <v>307.3</v>
      </c>
      <c r="K1311" s="17">
        <v>566.1</v>
      </c>
      <c r="L1311" s="17">
        <v>-82.5</v>
      </c>
      <c r="M1311" s="17">
        <v>0.109</v>
      </c>
      <c r="N1311" s="17">
        <v>529.70000000000005</v>
      </c>
      <c r="O1311" s="17">
        <v>46.05</v>
      </c>
      <c r="P1311" s="17">
        <v>483.6</v>
      </c>
      <c r="Q1311" s="17">
        <v>399.7</v>
      </c>
      <c r="R1311" s="17">
        <v>482.2</v>
      </c>
      <c r="S1311" s="17">
        <v>27.58</v>
      </c>
      <c r="T1311" s="17">
        <v>58.92</v>
      </c>
      <c r="U1311" s="17">
        <v>0.36</v>
      </c>
      <c r="V1311" s="17">
        <v>251</v>
      </c>
      <c r="W1311" s="17">
        <v>29</v>
      </c>
      <c r="X1311" s="17">
        <v>0.63100000000000001</v>
      </c>
      <c r="Y1311" s="17">
        <v>6.311064</v>
      </c>
      <c r="Z1311" s="7">
        <f t="shared" si="440"/>
        <v>28.29</v>
      </c>
      <c r="AA1311" s="7">
        <f t="shared" si="454"/>
        <v>301.44</v>
      </c>
      <c r="AB1311" s="2">
        <f t="shared" si="441"/>
        <v>514.91700000000003</v>
      </c>
      <c r="AC1311" s="42">
        <f t="shared" si="442"/>
        <v>4.0914525642523554</v>
      </c>
      <c r="AD1311" s="42">
        <f t="shared" si="443"/>
        <v>2.4106838508574877</v>
      </c>
      <c r="AE1311" s="42">
        <f t="shared" si="444"/>
        <v>0.86228092291027925</v>
      </c>
      <c r="AF1311" s="42">
        <f t="shared" si="445"/>
        <v>403.6782600149732</v>
      </c>
      <c r="AG1311" s="42">
        <f t="shared" si="446"/>
        <v>387.53112961437427</v>
      </c>
      <c r="AH1311" s="6">
        <f t="shared" si="447"/>
        <v>383.71199999999999</v>
      </c>
      <c r="AI1311" s="4">
        <v>29.249983110033401</v>
      </c>
      <c r="AJ1311" s="4">
        <f t="shared" si="455"/>
        <v>302.39998311003336</v>
      </c>
      <c r="AK1311" s="8">
        <f t="shared" si="448"/>
        <v>0.21325793959674463</v>
      </c>
      <c r="AL1311" s="8">
        <f t="shared" si="449"/>
        <v>455.38922052447333</v>
      </c>
      <c r="AM1311" s="8">
        <f t="shared" si="450"/>
        <v>1.543178537953402</v>
      </c>
      <c r="AN1311" s="8">
        <f t="shared" si="451"/>
        <v>43.153919927022272</v>
      </c>
      <c r="AO1311" s="22">
        <f t="shared" si="452"/>
        <v>9.108860281618749E-3</v>
      </c>
      <c r="AP1311" s="22">
        <f t="shared" si="453"/>
        <v>0.10072652803363241</v>
      </c>
      <c r="AQ1311" s="19">
        <f t="shared" si="456"/>
        <v>0.10072652803363241</v>
      </c>
      <c r="AX1311">
        <v>0.22333540758464787</v>
      </c>
      <c r="AY1311">
        <v>54.801724137931039</v>
      </c>
      <c r="AZ1311">
        <v>2.2834051724137931</v>
      </c>
      <c r="BA1311">
        <v>1.8495581896551725</v>
      </c>
      <c r="BB1311">
        <v>7.112068965517242</v>
      </c>
      <c r="BC1311">
        <v>0.29633620689655177</v>
      </c>
      <c r="BD1311">
        <v>1.5532219827586207</v>
      </c>
      <c r="BE1311">
        <v>0.15532219827586208</v>
      </c>
      <c r="BF1311">
        <v>0</v>
      </c>
      <c r="BG1311">
        <v>28.29</v>
      </c>
      <c r="BH1311">
        <v>0.41337213064637257</v>
      </c>
      <c r="BI1311">
        <v>3.844227360331625</v>
      </c>
      <c r="BJ1311">
        <v>2.2650187607073935</v>
      </c>
      <c r="BK1311">
        <v>0.44378271739624264</v>
      </c>
      <c r="BL1311">
        <v>1.2327297705451185E-3</v>
      </c>
      <c r="BP1311" s="50">
        <f t="shared" si="457"/>
        <v>0.41349592676503105</v>
      </c>
      <c r="BQ1311" s="50">
        <f t="shared" si="458"/>
        <v>6.2128879310344831E-2</v>
      </c>
      <c r="BR1311" s="50">
        <f t="shared" si="459"/>
        <v>0.44789359380250221</v>
      </c>
      <c r="BS1311" s="50">
        <f t="shared" si="460"/>
        <v>0.47655586619874302</v>
      </c>
      <c r="BT1311" s="50">
        <f t="shared" si="461"/>
        <v>1.2441488716736172E-3</v>
      </c>
      <c r="BU1311" s="50">
        <f t="shared" si="461"/>
        <v>1.3237662949965084E-3</v>
      </c>
    </row>
    <row r="1312" spans="1:73" x14ac:dyDescent="0.25">
      <c r="A1312" s="21">
        <v>43739.57916666667</v>
      </c>
      <c r="B1312" s="17">
        <v>338405</v>
      </c>
      <c r="C1312" s="17">
        <v>13.4</v>
      </c>
      <c r="D1312" s="17">
        <v>30.01</v>
      </c>
      <c r="E1312" s="17">
        <v>634.29999999999995</v>
      </c>
      <c r="F1312" s="17">
        <v>69.47</v>
      </c>
      <c r="G1312" s="17">
        <v>-105.5</v>
      </c>
      <c r="H1312" s="17">
        <v>-23.35</v>
      </c>
      <c r="I1312" s="17">
        <v>34.19</v>
      </c>
      <c r="J1312" s="17">
        <v>307.3</v>
      </c>
      <c r="K1312" s="17">
        <v>564.79999999999995</v>
      </c>
      <c r="L1312" s="17">
        <v>-82.2</v>
      </c>
      <c r="M1312" s="17">
        <v>0.11</v>
      </c>
      <c r="N1312" s="17">
        <v>528.79999999999995</v>
      </c>
      <c r="O1312" s="17">
        <v>46.12</v>
      </c>
      <c r="P1312" s="17">
        <v>482.7</v>
      </c>
      <c r="Q1312" s="17">
        <v>400.4</v>
      </c>
      <c r="R1312" s="17">
        <v>482.5</v>
      </c>
      <c r="S1312" s="17">
        <v>27.58</v>
      </c>
      <c r="T1312" s="17">
        <v>59.41</v>
      </c>
      <c r="U1312" s="17">
        <v>1.0549999999999999</v>
      </c>
      <c r="V1312" s="17">
        <v>329</v>
      </c>
      <c r="W1312" s="17">
        <v>29.1</v>
      </c>
      <c r="X1312" s="17">
        <v>0.63100000000000001</v>
      </c>
      <c r="Y1312" s="17">
        <v>6.3058069999999997</v>
      </c>
      <c r="Z1312" s="7">
        <f t="shared" si="440"/>
        <v>28.34</v>
      </c>
      <c r="AA1312" s="7">
        <f t="shared" si="454"/>
        <v>301.48999999999995</v>
      </c>
      <c r="AB1312" s="2">
        <f t="shared" si="441"/>
        <v>513.78300000000002</v>
      </c>
      <c r="AC1312" s="42">
        <f t="shared" si="442"/>
        <v>4.2177476715132061</v>
      </c>
      <c r="AD1312" s="42">
        <f t="shared" si="443"/>
        <v>2.5057638916459957</v>
      </c>
      <c r="AE1312" s="42">
        <f t="shared" si="444"/>
        <v>0.8670434495141196</v>
      </c>
      <c r="AF1312" s="42">
        <f t="shared" si="445"/>
        <v>406.17722437447321</v>
      </c>
      <c r="AG1312" s="42">
        <f t="shared" si="446"/>
        <v>389.93013539949425</v>
      </c>
      <c r="AH1312" s="6">
        <f t="shared" si="447"/>
        <v>384.38399999999996</v>
      </c>
      <c r="AI1312" s="4">
        <v>29.726161356115</v>
      </c>
      <c r="AJ1312" s="4">
        <f t="shared" si="455"/>
        <v>302.87616135611495</v>
      </c>
      <c r="AK1312" s="8">
        <f t="shared" si="448"/>
        <v>0.21336407679556574</v>
      </c>
      <c r="AL1312" s="8">
        <f t="shared" si="449"/>
        <v>458.33927231717314</v>
      </c>
      <c r="AM1312" s="8">
        <f t="shared" si="450"/>
        <v>2.6417465813359162</v>
      </c>
      <c r="AN1312" s="8">
        <f t="shared" si="451"/>
        <v>106.67076900028631</v>
      </c>
      <c r="AO1312" s="22">
        <f t="shared" si="452"/>
        <v>7.5850723440036554E-3</v>
      </c>
      <c r="AP1312" s="22">
        <f t="shared" si="453"/>
        <v>8.3876355380833573E-2</v>
      </c>
      <c r="AQ1312" s="19">
        <f t="shared" si="456"/>
        <v>8.3876355380833573E-2</v>
      </c>
      <c r="AX1312">
        <v>0.2239006924588231</v>
      </c>
      <c r="AY1312">
        <v>54.681034482758619</v>
      </c>
      <c r="AZ1312">
        <v>2.2783764367816093</v>
      </c>
      <c r="BA1312">
        <v>1.8454849137931035</v>
      </c>
      <c r="BB1312">
        <v>7.0775862068965543</v>
      </c>
      <c r="BC1312">
        <v>0.29489942528735641</v>
      </c>
      <c r="BD1312">
        <v>1.5505854885057471</v>
      </c>
      <c r="BE1312">
        <v>0.15505854885057471</v>
      </c>
      <c r="BF1312">
        <v>0</v>
      </c>
      <c r="BG1312">
        <v>28.34</v>
      </c>
      <c r="BH1312">
        <v>1.2114099939775642</v>
      </c>
      <c r="BI1312">
        <v>3.8554087243842159</v>
      </c>
      <c r="BJ1312">
        <v>2.2904983231566627</v>
      </c>
      <c r="BK1312">
        <v>0.45005071415528042</v>
      </c>
      <c r="BL1312">
        <v>1.2501408726535567E-3</v>
      </c>
      <c r="BP1312" s="50">
        <f t="shared" si="457"/>
        <v>1.2117727853808549</v>
      </c>
      <c r="BQ1312" s="50">
        <f t="shared" si="458"/>
        <v>6.2023419540229885E-2</v>
      </c>
      <c r="BR1312" s="50">
        <f t="shared" si="459"/>
        <v>0.46174363053237066</v>
      </c>
      <c r="BS1312" s="50">
        <f t="shared" si="460"/>
        <v>0.48919924266912224</v>
      </c>
      <c r="BT1312" s="50">
        <f t="shared" si="461"/>
        <v>1.2826211959232519E-3</v>
      </c>
      <c r="BU1312" s="50">
        <f t="shared" si="461"/>
        <v>1.3588867851920062E-3</v>
      </c>
    </row>
    <row r="1313" spans="1:73" x14ac:dyDescent="0.25">
      <c r="A1313" s="21">
        <v>43739.57916666667</v>
      </c>
      <c r="B1313" s="17">
        <v>338406</v>
      </c>
      <c r="C1313" s="17">
        <v>13.4</v>
      </c>
      <c r="D1313" s="17">
        <v>30.01</v>
      </c>
      <c r="E1313" s="17">
        <v>633.79999999999995</v>
      </c>
      <c r="F1313" s="17">
        <v>69.650000000000006</v>
      </c>
      <c r="G1313" s="17">
        <v>-105.1</v>
      </c>
      <c r="H1313" s="17">
        <v>-23.28</v>
      </c>
      <c r="I1313" s="17">
        <v>34.200000000000003</v>
      </c>
      <c r="J1313" s="17">
        <v>307.3</v>
      </c>
      <c r="K1313" s="17">
        <v>564.1</v>
      </c>
      <c r="L1313" s="17">
        <v>-81.8</v>
      </c>
      <c r="M1313" s="17">
        <v>0.11</v>
      </c>
      <c r="N1313" s="17">
        <v>528.70000000000005</v>
      </c>
      <c r="O1313" s="17">
        <v>46.37</v>
      </c>
      <c r="P1313" s="17">
        <v>482.3</v>
      </c>
      <c r="Q1313" s="17">
        <v>400.9</v>
      </c>
      <c r="R1313" s="17">
        <v>482.7</v>
      </c>
      <c r="S1313" s="17">
        <v>27.6</v>
      </c>
      <c r="T1313" s="17">
        <v>56.4</v>
      </c>
      <c r="U1313" s="17">
        <v>1.615</v>
      </c>
      <c r="V1313" s="17">
        <v>344.5</v>
      </c>
      <c r="W1313" s="17">
        <v>28.55</v>
      </c>
      <c r="X1313" s="17">
        <v>0.63100000000000001</v>
      </c>
      <c r="Y1313" s="17">
        <v>6.3066409999999999</v>
      </c>
      <c r="Z1313" s="7">
        <f t="shared" si="440"/>
        <v>28.075000000000003</v>
      </c>
      <c r="AA1313" s="7">
        <f t="shared" si="454"/>
        <v>301.22499999999997</v>
      </c>
      <c r="AB1313" s="2">
        <f t="shared" si="441"/>
        <v>513.37800000000004</v>
      </c>
      <c r="AC1313" s="42">
        <f t="shared" si="442"/>
        <v>3.7259191116668209</v>
      </c>
      <c r="AD1313" s="42">
        <f t="shared" si="443"/>
        <v>2.1014183789800871</v>
      </c>
      <c r="AE1313" s="42">
        <f t="shared" si="444"/>
        <v>0.84560262659366925</v>
      </c>
      <c r="AF1313" s="42">
        <f t="shared" si="445"/>
        <v>394.74208836054294</v>
      </c>
      <c r="AG1313" s="42">
        <f t="shared" si="446"/>
        <v>378.95240482612121</v>
      </c>
      <c r="AH1313" s="6">
        <f t="shared" si="447"/>
        <v>384.86399999999998</v>
      </c>
      <c r="AI1313" s="4">
        <v>27.779830715637701</v>
      </c>
      <c r="AJ1313" s="4">
        <f t="shared" si="455"/>
        <v>300.92983071563765</v>
      </c>
      <c r="AK1313" s="8">
        <f t="shared" si="448"/>
        <v>0.212801950720688</v>
      </c>
      <c r="AL1313" s="8">
        <f t="shared" si="449"/>
        <v>446.31505106235886</v>
      </c>
      <c r="AM1313" s="8">
        <f t="shared" si="450"/>
        <v>3.2685203074174098</v>
      </c>
      <c r="AN1313" s="8">
        <f t="shared" si="451"/>
        <v>-28.103656885867093</v>
      </c>
      <c r="AO1313" s="22">
        <f t="shared" si="452"/>
        <v>1.0928983404416061E-2</v>
      </c>
      <c r="AP1313" s="22">
        <f t="shared" si="453"/>
        <v>0.12085359959746643</v>
      </c>
      <c r="AQ1313" s="19">
        <f t="shared" si="456"/>
        <v>0.12085359959746643</v>
      </c>
      <c r="AX1313">
        <v>0.22091832363936439</v>
      </c>
      <c r="AY1313">
        <v>54.637931034482754</v>
      </c>
      <c r="AZ1313">
        <v>2.2765804597701149</v>
      </c>
      <c r="BA1313">
        <v>1.8440301724137933</v>
      </c>
      <c r="BB1313">
        <v>7.0517241379310356</v>
      </c>
      <c r="BC1313">
        <v>0.29382183908045983</v>
      </c>
      <c r="BD1313">
        <v>1.5502083333333334</v>
      </c>
      <c r="BE1313">
        <v>0.15502083333333336</v>
      </c>
      <c r="BF1313">
        <v>0</v>
      </c>
      <c r="BG1313">
        <v>28.075000000000003</v>
      </c>
      <c r="BH1313">
        <v>1.854433308316366</v>
      </c>
      <c r="BI1313">
        <v>3.7964684873198999</v>
      </c>
      <c r="BJ1313">
        <v>2.1412082268484234</v>
      </c>
      <c r="BK1313">
        <v>0.45816393231816654</v>
      </c>
      <c r="BL1313">
        <v>1.2726775897726847E-3</v>
      </c>
      <c r="BP1313" s="50">
        <f t="shared" si="457"/>
        <v>1.8549886714597921</v>
      </c>
      <c r="BQ1313" s="50">
        <f t="shared" si="458"/>
        <v>6.2008333333333339E-2</v>
      </c>
      <c r="BR1313" s="50">
        <f t="shared" si="459"/>
        <v>0.47596949085773066</v>
      </c>
      <c r="BS1313" s="50">
        <f t="shared" si="460"/>
        <v>0.50243211325931014</v>
      </c>
      <c r="BT1313" s="50">
        <f t="shared" si="461"/>
        <v>1.3221374746048072E-3</v>
      </c>
      <c r="BU1313" s="50">
        <f t="shared" si="461"/>
        <v>1.3956447590536393E-3</v>
      </c>
    </row>
    <row r="1314" spans="1:73" x14ac:dyDescent="0.25">
      <c r="A1314" s="21">
        <v>43739.57916666667</v>
      </c>
      <c r="B1314" s="17">
        <v>338407</v>
      </c>
      <c r="C1314" s="17">
        <v>13.4</v>
      </c>
      <c r="D1314" s="17">
        <v>30.02</v>
      </c>
      <c r="E1314" s="17">
        <v>633.79999999999995</v>
      </c>
      <c r="F1314" s="17">
        <v>69.64</v>
      </c>
      <c r="G1314" s="17">
        <v>-105.3</v>
      </c>
      <c r="H1314" s="17">
        <v>-23.07</v>
      </c>
      <c r="I1314" s="17">
        <v>34.200000000000003</v>
      </c>
      <c r="J1314" s="17">
        <v>307.39999999999998</v>
      </c>
      <c r="K1314" s="17">
        <v>564.1</v>
      </c>
      <c r="L1314" s="17">
        <v>-82.2</v>
      </c>
      <c r="M1314" s="17">
        <v>0.11</v>
      </c>
      <c r="N1314" s="17">
        <v>528.5</v>
      </c>
      <c r="O1314" s="17">
        <v>46.57</v>
      </c>
      <c r="P1314" s="17">
        <v>481.9</v>
      </c>
      <c r="Q1314" s="17">
        <v>400.7</v>
      </c>
      <c r="R1314" s="17">
        <v>482.9</v>
      </c>
      <c r="S1314" s="17">
        <v>27.6</v>
      </c>
      <c r="T1314" s="17">
        <v>55.55</v>
      </c>
      <c r="U1314" s="17">
        <v>0.88</v>
      </c>
      <c r="V1314" s="17">
        <v>182.5</v>
      </c>
      <c r="W1314" s="17">
        <v>28.7</v>
      </c>
      <c r="X1314" s="17">
        <v>0.63</v>
      </c>
      <c r="Y1314" s="17">
        <v>6.3016019999999999</v>
      </c>
      <c r="Z1314" s="7">
        <f t="shared" si="440"/>
        <v>28.15</v>
      </c>
      <c r="AA1314" s="7">
        <f t="shared" si="454"/>
        <v>301.29999999999995</v>
      </c>
      <c r="AB1314" s="2">
        <f t="shared" si="441"/>
        <v>513.37800000000004</v>
      </c>
      <c r="AC1314" s="42">
        <f t="shared" si="442"/>
        <v>3.7874575540753495</v>
      </c>
      <c r="AD1314" s="42">
        <f t="shared" si="443"/>
        <v>2.1039326712888564</v>
      </c>
      <c r="AE1314" s="42">
        <f t="shared" si="444"/>
        <v>0.84571712328745408</v>
      </c>
      <c r="AF1314" s="42">
        <f t="shared" si="445"/>
        <v>395.18887430130246</v>
      </c>
      <c r="AG1314" s="42">
        <f t="shared" si="446"/>
        <v>379.38131932925035</v>
      </c>
      <c r="AH1314" s="6">
        <f t="shared" si="447"/>
        <v>384.67199999999997</v>
      </c>
      <c r="AI1314" s="4">
        <v>28.040633122915601</v>
      </c>
      <c r="AJ1314" s="4">
        <f t="shared" si="455"/>
        <v>301.19063312291559</v>
      </c>
      <c r="AK1314" s="8">
        <f t="shared" si="448"/>
        <v>0.21296094270784749</v>
      </c>
      <c r="AL1314" s="8">
        <f t="shared" si="449"/>
        <v>447.91280796556373</v>
      </c>
      <c r="AM1314" s="8">
        <f t="shared" si="450"/>
        <v>2.4127163115459722</v>
      </c>
      <c r="AN1314" s="8">
        <f t="shared" si="451"/>
        <v>-7.6865694625216872</v>
      </c>
      <c r="AO1314" s="22">
        <f t="shared" si="452"/>
        <v>1.0423394322876225E-2</v>
      </c>
      <c r="AP1314" s="22">
        <f t="shared" si="453"/>
        <v>0.11526275384720419</v>
      </c>
      <c r="AQ1314" s="19">
        <f t="shared" si="456"/>
        <v>0.11526275384720419</v>
      </c>
      <c r="AX1314">
        <v>0.22175898387159163</v>
      </c>
      <c r="AY1314">
        <v>54.637931034482754</v>
      </c>
      <c r="AZ1314">
        <v>2.2765804597701149</v>
      </c>
      <c r="BA1314">
        <v>1.8440301724137933</v>
      </c>
      <c r="BB1314">
        <v>7.0862068965517233</v>
      </c>
      <c r="BC1314">
        <v>0.29525862068965514</v>
      </c>
      <c r="BD1314">
        <v>1.5487715517241383</v>
      </c>
      <c r="BE1314">
        <v>0.15487715517241385</v>
      </c>
      <c r="BF1314">
        <v>0</v>
      </c>
      <c r="BG1314">
        <v>28.15</v>
      </c>
      <c r="BH1314">
        <v>1.0104652082466885</v>
      </c>
      <c r="BI1314">
        <v>3.8130695622816329</v>
      </c>
      <c r="BJ1314">
        <v>2.1181601418474467</v>
      </c>
      <c r="BK1314">
        <v>0.45054605731298419</v>
      </c>
      <c r="BL1314">
        <v>1.2515168258694005E-3</v>
      </c>
      <c r="BP1314" s="50">
        <f t="shared" si="457"/>
        <v>1.010767820981187</v>
      </c>
      <c r="BQ1314" s="50">
        <f t="shared" si="458"/>
        <v>6.195086206896553E-2</v>
      </c>
      <c r="BR1314" s="50">
        <f t="shared" si="459"/>
        <v>0.46048265476543576</v>
      </c>
      <c r="BS1314" s="50">
        <f t="shared" si="460"/>
        <v>0.48812084791529237</v>
      </c>
      <c r="BT1314" s="50">
        <f t="shared" si="461"/>
        <v>1.2791184854595438E-3</v>
      </c>
      <c r="BU1314" s="50">
        <f t="shared" si="461"/>
        <v>1.3558912442091454E-3</v>
      </c>
    </row>
    <row r="1315" spans="1:73" x14ac:dyDescent="0.25">
      <c r="A1315" s="21">
        <v>43739.57916666667</v>
      </c>
      <c r="B1315" s="17">
        <v>338408</v>
      </c>
      <c r="C1315" s="17">
        <v>13.4</v>
      </c>
      <c r="D1315" s="17">
        <v>30.02</v>
      </c>
      <c r="E1315" s="17">
        <v>634.70000000000005</v>
      </c>
      <c r="F1315" s="17">
        <v>69.91</v>
      </c>
      <c r="G1315" s="17">
        <v>-104.8</v>
      </c>
      <c r="H1315" s="17">
        <v>-22.23</v>
      </c>
      <c r="I1315" s="17">
        <v>34.200000000000003</v>
      </c>
      <c r="J1315" s="17">
        <v>307.39999999999998</v>
      </c>
      <c r="K1315" s="17">
        <v>564.79999999999995</v>
      </c>
      <c r="L1315" s="17">
        <v>-82.6</v>
      </c>
      <c r="M1315" s="17">
        <v>0.11</v>
      </c>
      <c r="N1315" s="17">
        <v>529.9</v>
      </c>
      <c r="O1315" s="17">
        <v>47.69</v>
      </c>
      <c r="P1315" s="17">
        <v>482.2</v>
      </c>
      <c r="Q1315" s="17">
        <v>401.2</v>
      </c>
      <c r="R1315" s="17">
        <v>483.8</v>
      </c>
      <c r="S1315" s="17">
        <v>27.6</v>
      </c>
      <c r="T1315" s="17">
        <v>56.67</v>
      </c>
      <c r="U1315" s="17">
        <v>1.67</v>
      </c>
      <c r="V1315" s="17">
        <v>337</v>
      </c>
      <c r="W1315" s="17">
        <v>28.6</v>
      </c>
      <c r="X1315" s="17">
        <v>0.63200000000000001</v>
      </c>
      <c r="Y1315" s="17">
        <v>6.3215339999999998</v>
      </c>
      <c r="Z1315" s="7">
        <f t="shared" si="440"/>
        <v>28.1</v>
      </c>
      <c r="AA1315" s="7">
        <f t="shared" si="454"/>
        <v>301.25</v>
      </c>
      <c r="AB1315" s="2">
        <f t="shared" si="441"/>
        <v>514.10700000000008</v>
      </c>
      <c r="AC1315" s="42">
        <f t="shared" si="442"/>
        <v>3.8561691423506246</v>
      </c>
      <c r="AD1315" s="42">
        <f t="shared" si="443"/>
        <v>2.1852910529700988</v>
      </c>
      <c r="AE1315" s="42">
        <f t="shared" si="444"/>
        <v>0.85033823257559971</v>
      </c>
      <c r="AF1315" s="42">
        <f t="shared" si="445"/>
        <v>397.08454790844297</v>
      </c>
      <c r="AG1315" s="42">
        <f t="shared" si="446"/>
        <v>381.20116599210525</v>
      </c>
      <c r="AH1315" s="6">
        <f t="shared" si="447"/>
        <v>385.15199999999999</v>
      </c>
      <c r="AI1315" s="4">
        <v>28.3138446932475</v>
      </c>
      <c r="AJ1315" s="4">
        <f t="shared" si="455"/>
        <v>301.46384469324749</v>
      </c>
      <c r="AK1315" s="8">
        <f t="shared" si="448"/>
        <v>0.21285493925399074</v>
      </c>
      <c r="AL1315" s="8">
        <f t="shared" si="449"/>
        <v>449.6195111113239</v>
      </c>
      <c r="AM1315" s="8">
        <f t="shared" si="450"/>
        <v>3.323710276182327</v>
      </c>
      <c r="AN1315" s="8">
        <f t="shared" si="451"/>
        <v>20.70437484373792</v>
      </c>
      <c r="AO1315" s="22">
        <f t="shared" si="452"/>
        <v>9.7656788673428935E-3</v>
      </c>
      <c r="AP1315" s="22">
        <f t="shared" si="453"/>
        <v>0.10798968211026916</v>
      </c>
      <c r="AQ1315" s="19">
        <f t="shared" si="456"/>
        <v>0.10798968211026916</v>
      </c>
      <c r="AX1315">
        <v>0.22119824570984212</v>
      </c>
      <c r="AY1315">
        <v>54.715517241379317</v>
      </c>
      <c r="AZ1315">
        <v>2.2798132183908049</v>
      </c>
      <c r="BA1315">
        <v>1.846648706896552</v>
      </c>
      <c r="BB1315">
        <v>7.1206896551724164</v>
      </c>
      <c r="BC1315">
        <v>0.29669540229885066</v>
      </c>
      <c r="BD1315">
        <v>1.5499533045977014</v>
      </c>
      <c r="BE1315">
        <v>0.15499533045977015</v>
      </c>
      <c r="BF1315">
        <v>0</v>
      </c>
      <c r="BG1315">
        <v>28.1</v>
      </c>
      <c r="BH1315">
        <v>1.9175873838317841</v>
      </c>
      <c r="BI1315">
        <v>3.8019951744225149</v>
      </c>
      <c r="BJ1315">
        <v>2.1545906653452391</v>
      </c>
      <c r="BK1315">
        <v>0.45842103197057305</v>
      </c>
      <c r="BL1315">
        <v>1.273391755473814E-3</v>
      </c>
      <c r="BP1315" s="50">
        <f t="shared" si="457"/>
        <v>1.9181616602711162</v>
      </c>
      <c r="BQ1315" s="50">
        <f t="shared" si="458"/>
        <v>6.199813218390806E-2</v>
      </c>
      <c r="BR1315" s="50">
        <f t="shared" si="459"/>
        <v>0.47676869898432256</v>
      </c>
      <c r="BS1315" s="50">
        <f t="shared" si="460"/>
        <v>0.50315339784507962</v>
      </c>
      <c r="BT1315" s="50">
        <f t="shared" si="461"/>
        <v>1.3243574971786738E-3</v>
      </c>
      <c r="BU1315" s="50">
        <f t="shared" si="461"/>
        <v>1.3976483273474432E-3</v>
      </c>
    </row>
    <row r="1316" spans="1:73" x14ac:dyDescent="0.25">
      <c r="A1316" s="21">
        <v>43739.57916666667</v>
      </c>
      <c r="B1316" s="17">
        <v>338409</v>
      </c>
      <c r="C1316" s="17">
        <v>13.4</v>
      </c>
      <c r="D1316" s="17">
        <v>30.02</v>
      </c>
      <c r="E1316" s="17">
        <v>635.4</v>
      </c>
      <c r="F1316" s="17">
        <v>69.849999999999994</v>
      </c>
      <c r="G1316" s="17">
        <v>-105.1</v>
      </c>
      <c r="H1316" s="17">
        <v>-22.46</v>
      </c>
      <c r="I1316" s="17">
        <v>34.19</v>
      </c>
      <c r="J1316" s="17">
        <v>307.3</v>
      </c>
      <c r="K1316" s="17">
        <v>565.5</v>
      </c>
      <c r="L1316" s="17">
        <v>-82.6</v>
      </c>
      <c r="M1316" s="17">
        <v>0.11</v>
      </c>
      <c r="N1316" s="17">
        <v>530.29999999999995</v>
      </c>
      <c r="O1316" s="17">
        <v>47.39</v>
      </c>
      <c r="P1316" s="17">
        <v>482.9</v>
      </c>
      <c r="Q1316" s="17">
        <v>400.8</v>
      </c>
      <c r="R1316" s="17">
        <v>483.5</v>
      </c>
      <c r="S1316" s="17">
        <v>27.6</v>
      </c>
      <c r="T1316" s="17">
        <v>56.55</v>
      </c>
      <c r="U1316" s="17">
        <v>1.22</v>
      </c>
      <c r="V1316" s="17">
        <v>347.5</v>
      </c>
      <c r="W1316" s="17">
        <v>28.55</v>
      </c>
      <c r="X1316" s="17">
        <v>0.63300000000000001</v>
      </c>
      <c r="Y1316" s="17">
        <v>6.3289869999999997</v>
      </c>
      <c r="Z1316" s="7">
        <f t="shared" si="440"/>
        <v>28.075000000000003</v>
      </c>
      <c r="AA1316" s="7">
        <f t="shared" si="454"/>
        <v>301.22499999999997</v>
      </c>
      <c r="AB1316" s="2">
        <f t="shared" si="441"/>
        <v>514.67399999999998</v>
      </c>
      <c r="AC1316" s="42">
        <f t="shared" si="442"/>
        <v>3.7754065459157502</v>
      </c>
      <c r="AD1316" s="42">
        <f t="shared" si="443"/>
        <v>2.1349924017153565</v>
      </c>
      <c r="AE1316" s="42">
        <f t="shared" si="444"/>
        <v>0.84752146786018323</v>
      </c>
      <c r="AF1316" s="42">
        <f t="shared" si="445"/>
        <v>395.63783700766731</v>
      </c>
      <c r="AG1316" s="42">
        <f t="shared" si="446"/>
        <v>379.8123235273606</v>
      </c>
      <c r="AH1316" s="6">
        <f t="shared" si="447"/>
        <v>384.76799999999997</v>
      </c>
      <c r="AI1316" s="4">
        <v>27.9839176210311</v>
      </c>
      <c r="AJ1316" s="4">
        <f t="shared" si="455"/>
        <v>301.13391762103106</v>
      </c>
      <c r="AK1316" s="8">
        <f t="shared" si="448"/>
        <v>0.212801950720688</v>
      </c>
      <c r="AL1316" s="8">
        <f t="shared" si="449"/>
        <v>447.5801696302085</v>
      </c>
      <c r="AM1316" s="8">
        <f t="shared" si="450"/>
        <v>2.8408273442784235</v>
      </c>
      <c r="AN1316" s="8">
        <f t="shared" si="451"/>
        <v>-7.5373674806055417</v>
      </c>
      <c r="AO1316" s="22">
        <f t="shared" si="452"/>
        <v>1.0459262697835175E-2</v>
      </c>
      <c r="AP1316" s="22">
        <f t="shared" si="453"/>
        <v>0.11565938929490276</v>
      </c>
      <c r="AQ1316" s="19">
        <f t="shared" si="456"/>
        <v>0.11565938929490276</v>
      </c>
      <c r="AX1316">
        <v>0.22091832363936439</v>
      </c>
      <c r="AY1316">
        <v>54.775862068965516</v>
      </c>
      <c r="AZ1316">
        <v>2.2823275862068964</v>
      </c>
      <c r="BA1316">
        <v>1.8486853448275862</v>
      </c>
      <c r="BB1316">
        <v>7.1293103448275854</v>
      </c>
      <c r="BC1316">
        <v>0.29705459770114939</v>
      </c>
      <c r="BD1316">
        <v>1.5516307471264368</v>
      </c>
      <c r="BE1316">
        <v>0.15516307471264368</v>
      </c>
      <c r="BF1316">
        <v>0</v>
      </c>
      <c r="BG1316">
        <v>28.075000000000003</v>
      </c>
      <c r="BH1316">
        <v>1.4008722205238182</v>
      </c>
      <c r="BI1316">
        <v>3.7964684873198999</v>
      </c>
      <c r="BJ1316">
        <v>2.1469029295794031</v>
      </c>
      <c r="BK1316">
        <v>0.45382519587596332</v>
      </c>
      <c r="BL1316">
        <v>1.2606255440998982E-3</v>
      </c>
      <c r="BP1316" s="50">
        <f t="shared" si="457"/>
        <v>1.4012917518148273</v>
      </c>
      <c r="BQ1316" s="50">
        <f t="shared" si="458"/>
        <v>6.2065229885057471E-2</v>
      </c>
      <c r="BR1316" s="50">
        <f t="shared" si="459"/>
        <v>0.4674595010653998</v>
      </c>
      <c r="BS1316" s="50">
        <f t="shared" si="460"/>
        <v>0.49456454253180748</v>
      </c>
      <c r="BT1316" s="50">
        <f t="shared" si="461"/>
        <v>1.298498614070555E-3</v>
      </c>
      <c r="BU1316" s="50">
        <f t="shared" si="461"/>
        <v>1.3737903959216875E-3</v>
      </c>
    </row>
    <row r="1317" spans="1:73" x14ac:dyDescent="0.25">
      <c r="A1317" s="21">
        <v>43739.57916666667</v>
      </c>
      <c r="B1317" s="17">
        <v>338410</v>
      </c>
      <c r="C1317" s="17">
        <v>13.41</v>
      </c>
      <c r="D1317" s="17">
        <v>30.02</v>
      </c>
      <c r="E1317" s="17">
        <v>635.4</v>
      </c>
      <c r="F1317" s="17">
        <v>69.97</v>
      </c>
      <c r="G1317" s="17">
        <v>-105.5</v>
      </c>
      <c r="H1317" s="17">
        <v>-23.07</v>
      </c>
      <c r="I1317" s="17">
        <v>34.18</v>
      </c>
      <c r="J1317" s="17">
        <v>307.3</v>
      </c>
      <c r="K1317" s="17">
        <v>565.4</v>
      </c>
      <c r="L1317" s="17">
        <v>-82.5</v>
      </c>
      <c r="M1317" s="17">
        <v>0.11</v>
      </c>
      <c r="N1317" s="17">
        <v>529.79999999999995</v>
      </c>
      <c r="O1317" s="17">
        <v>46.9</v>
      </c>
      <c r="P1317" s="17">
        <v>482.9</v>
      </c>
      <c r="Q1317" s="17">
        <v>400.3</v>
      </c>
      <c r="R1317" s="17">
        <v>482.8</v>
      </c>
      <c r="S1317" s="17">
        <v>27.6</v>
      </c>
      <c r="T1317" s="17">
        <v>55.16</v>
      </c>
      <c r="U1317" s="17">
        <v>1.4750000000000001</v>
      </c>
      <c r="V1317" s="17">
        <v>315</v>
      </c>
      <c r="W1317" s="17">
        <v>27.85</v>
      </c>
      <c r="X1317" s="17">
        <v>0.63300000000000001</v>
      </c>
      <c r="Y1317" s="17">
        <v>6.3320650000000001</v>
      </c>
      <c r="Z1317" s="7">
        <f t="shared" si="440"/>
        <v>27.725000000000001</v>
      </c>
      <c r="AA1317" s="7">
        <f t="shared" si="454"/>
        <v>300.875</v>
      </c>
      <c r="AB1317" s="2">
        <f t="shared" si="441"/>
        <v>514.67399999999998</v>
      </c>
      <c r="AC1317" s="42">
        <f t="shared" si="442"/>
        <v>3.7520452693725153</v>
      </c>
      <c r="AD1317" s="42">
        <f t="shared" si="443"/>
        <v>2.069628170585879</v>
      </c>
      <c r="AE1317" s="42">
        <f t="shared" si="444"/>
        <v>0.84390165173997389</v>
      </c>
      <c r="AF1317" s="42">
        <f t="shared" si="445"/>
        <v>392.12028438763093</v>
      </c>
      <c r="AG1317" s="42">
        <f t="shared" si="446"/>
        <v>376.43547301212567</v>
      </c>
      <c r="AH1317" s="6">
        <f t="shared" si="447"/>
        <v>384.28800000000001</v>
      </c>
      <c r="AI1317" s="4">
        <v>27.853466722847699</v>
      </c>
      <c r="AJ1317" s="4">
        <f t="shared" si="455"/>
        <v>301.00346672284769</v>
      </c>
      <c r="AK1317" s="8">
        <f t="shared" si="448"/>
        <v>0.21206103437395404</v>
      </c>
      <c r="AL1317" s="8">
        <f t="shared" si="449"/>
        <v>446.85915438009056</v>
      </c>
      <c r="AM1317" s="8">
        <f t="shared" si="450"/>
        <v>3.1236397039351389</v>
      </c>
      <c r="AN1317" s="8">
        <f t="shared" si="451"/>
        <v>11.689395815818646</v>
      </c>
      <c r="AO1317" s="22">
        <f t="shared" si="452"/>
        <v>1.0027009164828583E-2</v>
      </c>
      <c r="AP1317" s="22">
        <f t="shared" si="453"/>
        <v>0.1108794940869495</v>
      </c>
      <c r="AQ1317" s="19">
        <f t="shared" si="456"/>
        <v>0.1108794940869495</v>
      </c>
      <c r="AX1317">
        <v>0.21703055689841086</v>
      </c>
      <c r="AY1317">
        <v>54.775862068965516</v>
      </c>
      <c r="AZ1317">
        <v>2.2823275862068964</v>
      </c>
      <c r="BA1317">
        <v>1.8486853448275862</v>
      </c>
      <c r="BB1317">
        <v>7.112068965517242</v>
      </c>
      <c r="BC1317">
        <v>0.29633620689655177</v>
      </c>
      <c r="BD1317">
        <v>1.5523491379310344</v>
      </c>
      <c r="BE1317">
        <v>0.15523491379310345</v>
      </c>
      <c r="BF1317">
        <v>0</v>
      </c>
      <c r="BG1317">
        <v>27.725000000000001</v>
      </c>
      <c r="BH1317">
        <v>1.6936774797316656</v>
      </c>
      <c r="BI1317">
        <v>3.7198259269677667</v>
      </c>
      <c r="BJ1317">
        <v>2.0518559813154202</v>
      </c>
      <c r="BK1317">
        <v>0.45640059724233661</v>
      </c>
      <c r="BL1317">
        <v>1.2677794367842684E-3</v>
      </c>
      <c r="BP1317" s="50">
        <f t="shared" si="457"/>
        <v>1.6941846999400578</v>
      </c>
      <c r="BQ1317" s="50">
        <f t="shared" si="458"/>
        <v>6.2093965517241376E-2</v>
      </c>
      <c r="BR1317" s="50">
        <f t="shared" si="459"/>
        <v>0.47293691415506839</v>
      </c>
      <c r="BS1317" s="50">
        <f t="shared" si="460"/>
        <v>0.49951063637459042</v>
      </c>
      <c r="BT1317" s="50">
        <f t="shared" si="461"/>
        <v>1.3137136504307457E-3</v>
      </c>
      <c r="BU1317" s="50">
        <f t="shared" si="461"/>
        <v>1.3875295454849734E-3</v>
      </c>
    </row>
    <row r="1318" spans="1:73" x14ac:dyDescent="0.25">
      <c r="A1318" s="21">
        <v>43739.579861111109</v>
      </c>
      <c r="B1318" s="17">
        <v>338411</v>
      </c>
      <c r="C1318" s="17">
        <v>13.4</v>
      </c>
      <c r="D1318" s="17">
        <v>30.03</v>
      </c>
      <c r="E1318" s="17">
        <v>635.4</v>
      </c>
      <c r="F1318" s="17">
        <v>69.790000000000006</v>
      </c>
      <c r="G1318" s="17">
        <v>-105.7</v>
      </c>
      <c r="H1318" s="17">
        <v>-24.71</v>
      </c>
      <c r="I1318" s="17">
        <v>34.15</v>
      </c>
      <c r="J1318" s="17">
        <v>307.3</v>
      </c>
      <c r="K1318" s="17">
        <v>565.6</v>
      </c>
      <c r="L1318" s="17">
        <v>-81</v>
      </c>
      <c r="M1318" s="17">
        <v>0.11</v>
      </c>
      <c r="N1318" s="17">
        <v>529.70000000000005</v>
      </c>
      <c r="O1318" s="17">
        <v>45.08</v>
      </c>
      <c r="P1318" s="17">
        <v>484.6</v>
      </c>
      <c r="Q1318" s="17">
        <v>400</v>
      </c>
      <c r="R1318" s="17">
        <v>480.9</v>
      </c>
      <c r="S1318" s="17">
        <v>27.6</v>
      </c>
      <c r="T1318" s="17">
        <v>54.06</v>
      </c>
      <c r="U1318" s="17">
        <v>0.60499999999999998</v>
      </c>
      <c r="V1318" s="17">
        <v>256.5</v>
      </c>
      <c r="W1318" s="17">
        <v>27.65</v>
      </c>
      <c r="X1318" s="17">
        <v>0.63300000000000001</v>
      </c>
      <c r="Y1318" s="17">
        <v>6.3281320000000001</v>
      </c>
      <c r="Z1318" s="7">
        <f t="shared" si="440"/>
        <v>27.625</v>
      </c>
      <c r="AA1318" s="7">
        <f t="shared" si="454"/>
        <v>300.77499999999998</v>
      </c>
      <c r="AB1318" s="2">
        <f t="shared" si="441"/>
        <v>514.67399999999998</v>
      </c>
      <c r="AC1318" s="42">
        <f t="shared" si="442"/>
        <v>3.7480547521833394</v>
      </c>
      <c r="AD1318" s="42">
        <f t="shared" si="443"/>
        <v>2.0261983990303132</v>
      </c>
      <c r="AE1318" s="42">
        <f t="shared" si="444"/>
        <v>0.84138622999966672</v>
      </c>
      <c r="AF1318" s="42">
        <f t="shared" si="445"/>
        <v>390.43199591277033</v>
      </c>
      <c r="AG1318" s="42">
        <f t="shared" si="446"/>
        <v>374.81471607625951</v>
      </c>
      <c r="AH1318" s="6">
        <f t="shared" si="447"/>
        <v>384</v>
      </c>
      <c r="AI1318" s="4">
        <v>27.827193250131199</v>
      </c>
      <c r="AJ1318" s="4">
        <f t="shared" si="455"/>
        <v>300.97719325013117</v>
      </c>
      <c r="AK1318" s="8">
        <f t="shared" si="448"/>
        <v>0.21184966032086699</v>
      </c>
      <c r="AL1318" s="8">
        <f t="shared" si="449"/>
        <v>446.72061422683197</v>
      </c>
      <c r="AM1318" s="8">
        <f t="shared" si="450"/>
        <v>2.0005186827420531</v>
      </c>
      <c r="AN1318" s="8">
        <f t="shared" si="451"/>
        <v>11.782833736615116</v>
      </c>
      <c r="AO1318" s="22">
        <f t="shared" si="452"/>
        <v>1.0021479047294023E-2</v>
      </c>
      <c r="AP1318" s="22">
        <f t="shared" si="453"/>
        <v>0.11081834159128566</v>
      </c>
      <c r="AQ1318" s="19">
        <f t="shared" si="456"/>
        <v>0.11081834159128566</v>
      </c>
      <c r="AX1318">
        <v>0.21593038701667383</v>
      </c>
      <c r="AY1318">
        <v>54.775862068965516</v>
      </c>
      <c r="AZ1318">
        <v>2.2823275862068964</v>
      </c>
      <c r="BA1318">
        <v>1.8486853448275862</v>
      </c>
      <c r="BB1318">
        <v>6.9741379310344813</v>
      </c>
      <c r="BC1318">
        <v>0.29058908045977005</v>
      </c>
      <c r="BD1318">
        <v>1.558096264367816</v>
      </c>
      <c r="BE1318">
        <v>0.15580962643678162</v>
      </c>
      <c r="BF1318">
        <v>0</v>
      </c>
      <c r="BG1318">
        <v>27.625</v>
      </c>
      <c r="BH1318">
        <v>0.69469483066959836</v>
      </c>
      <c r="BI1318">
        <v>3.6981770156101601</v>
      </c>
      <c r="BJ1318">
        <v>1.9992344946388527</v>
      </c>
      <c r="BK1318">
        <v>0.44697757162944957</v>
      </c>
      <c r="BL1318">
        <v>1.2416043656373599E-3</v>
      </c>
      <c r="BP1318" s="50">
        <f t="shared" si="457"/>
        <v>0.69490287692456609</v>
      </c>
      <c r="BQ1318" s="50">
        <f t="shared" si="458"/>
        <v>6.2323850574712639E-2</v>
      </c>
      <c r="BR1318" s="50">
        <f t="shared" si="459"/>
        <v>0.45400586242698748</v>
      </c>
      <c r="BS1318" s="50">
        <f t="shared" si="460"/>
        <v>0.48208182144456119</v>
      </c>
      <c r="BT1318" s="50">
        <f t="shared" si="461"/>
        <v>1.2611273956305207E-3</v>
      </c>
      <c r="BU1318" s="50">
        <f t="shared" si="461"/>
        <v>1.3391161706793366E-3</v>
      </c>
    </row>
    <row r="1319" spans="1:73" x14ac:dyDescent="0.25">
      <c r="A1319" s="21">
        <v>43739.579861111109</v>
      </c>
      <c r="B1319" s="17">
        <v>338412</v>
      </c>
      <c r="C1319" s="17">
        <v>13.4</v>
      </c>
      <c r="D1319" s="17">
        <v>30.03</v>
      </c>
      <c r="E1319" s="17">
        <v>634.29999999999995</v>
      </c>
      <c r="F1319" s="17">
        <v>68.650000000000006</v>
      </c>
      <c r="G1319" s="17">
        <v>-106.8</v>
      </c>
      <c r="H1319" s="17">
        <v>-24.64</v>
      </c>
      <c r="I1319" s="17">
        <v>34.14</v>
      </c>
      <c r="J1319" s="17">
        <v>307.3</v>
      </c>
      <c r="K1319" s="17">
        <v>565.6</v>
      </c>
      <c r="L1319" s="17">
        <v>-82.2</v>
      </c>
      <c r="M1319" s="17">
        <v>0.108</v>
      </c>
      <c r="N1319" s="17">
        <v>527.5</v>
      </c>
      <c r="O1319" s="17">
        <v>44.01</v>
      </c>
      <c r="P1319" s="17">
        <v>483.5</v>
      </c>
      <c r="Q1319" s="17">
        <v>398.7</v>
      </c>
      <c r="R1319" s="17">
        <v>480.9</v>
      </c>
      <c r="S1319" s="17">
        <v>27.6</v>
      </c>
      <c r="T1319" s="17">
        <v>55.87</v>
      </c>
      <c r="U1319" s="17">
        <v>0.39500000000000002</v>
      </c>
      <c r="V1319" s="17">
        <v>328.5</v>
      </c>
      <c r="W1319" s="17">
        <v>28.65</v>
      </c>
      <c r="X1319" s="17">
        <v>0.63100000000000001</v>
      </c>
      <c r="Y1319" s="17">
        <v>6.3112950000000003</v>
      </c>
      <c r="Z1319" s="7">
        <f t="shared" si="440"/>
        <v>28.125</v>
      </c>
      <c r="AA1319" s="7">
        <f t="shared" si="454"/>
        <v>301.27499999999998</v>
      </c>
      <c r="AB1319" s="2">
        <f t="shared" si="441"/>
        <v>513.78300000000002</v>
      </c>
      <c r="AC1319" s="42">
        <f t="shared" si="442"/>
        <v>3.8254266272807005</v>
      </c>
      <c r="AD1319" s="42">
        <f t="shared" si="443"/>
        <v>2.1372658566617271</v>
      </c>
      <c r="AE1319" s="42">
        <f t="shared" si="444"/>
        <v>0.84763034631502387</v>
      </c>
      <c r="AF1319" s="42">
        <f t="shared" si="445"/>
        <v>395.95144846404446</v>
      </c>
      <c r="AG1319" s="42">
        <f t="shared" si="446"/>
        <v>380.11339052548266</v>
      </c>
      <c r="AH1319" s="6">
        <f t="shared" si="447"/>
        <v>382.75199999999995</v>
      </c>
      <c r="AI1319" s="4">
        <v>28.192493256094199</v>
      </c>
      <c r="AJ1319" s="4">
        <f t="shared" si="455"/>
        <v>301.3424932560942</v>
      </c>
      <c r="AK1319" s="8">
        <f t="shared" si="448"/>
        <v>0.21290793658280055</v>
      </c>
      <c r="AL1319" s="8">
        <f t="shared" si="449"/>
        <v>448.86099810550093</v>
      </c>
      <c r="AM1319" s="8">
        <f t="shared" si="450"/>
        <v>1.6164544534257685</v>
      </c>
      <c r="AN1319" s="8">
        <f t="shared" si="451"/>
        <v>3.1780764279723699</v>
      </c>
      <c r="AO1319" s="22">
        <f t="shared" si="452"/>
        <v>1.0119955964933447E-2</v>
      </c>
      <c r="AP1319" s="22">
        <f t="shared" si="453"/>
        <v>0.11190730746611523</v>
      </c>
      <c r="AQ1319" s="19">
        <f t="shared" si="456"/>
        <v>0.11190730746611523</v>
      </c>
      <c r="AX1319">
        <v>0.22147846570387669</v>
      </c>
      <c r="AY1319">
        <v>54.681034482758619</v>
      </c>
      <c r="AZ1319">
        <v>2.2783764367816093</v>
      </c>
      <c r="BA1319">
        <v>1.8454849137931035</v>
      </c>
      <c r="BB1319">
        <v>7.0862068965517233</v>
      </c>
      <c r="BC1319">
        <v>0.29525862068965514</v>
      </c>
      <c r="BD1319">
        <v>1.5502262931034485</v>
      </c>
      <c r="BE1319">
        <v>0.15502262931034486</v>
      </c>
      <c r="BF1319">
        <v>0</v>
      </c>
      <c r="BG1319">
        <v>28.125</v>
      </c>
      <c r="BH1319">
        <v>0.45356108779254772</v>
      </c>
      <c r="BI1319">
        <v>3.8075288635925837</v>
      </c>
      <c r="BJ1319">
        <v>2.1272663760891763</v>
      </c>
      <c r="BK1319">
        <v>0.44382643707534553</v>
      </c>
      <c r="BL1319">
        <v>1.232851214098182E-3</v>
      </c>
      <c r="BP1319" s="50">
        <f t="shared" si="457"/>
        <v>0.45369691964496467</v>
      </c>
      <c r="BQ1319" s="50">
        <f t="shared" si="458"/>
        <v>6.200905172413794E-2</v>
      </c>
      <c r="BR1319" s="50">
        <f t="shared" si="459"/>
        <v>0.44835641078728405</v>
      </c>
      <c r="BS1319" s="50">
        <f t="shared" si="460"/>
        <v>0.4768425359989068</v>
      </c>
      <c r="BT1319" s="50">
        <f t="shared" si="461"/>
        <v>1.2454344744091224E-3</v>
      </c>
      <c r="BU1319" s="50">
        <f t="shared" si="461"/>
        <v>1.3245625999969634E-3</v>
      </c>
    </row>
    <row r="1320" spans="1:73" x14ac:dyDescent="0.25">
      <c r="A1320" s="21">
        <v>43739.579861111109</v>
      </c>
      <c r="B1320" s="17">
        <v>338413</v>
      </c>
      <c r="C1320" s="17">
        <v>13.4</v>
      </c>
      <c r="D1320" s="17">
        <v>30.03</v>
      </c>
      <c r="E1320" s="17">
        <v>632.5</v>
      </c>
      <c r="F1320" s="17">
        <v>68.11</v>
      </c>
      <c r="G1320" s="17">
        <v>-107.2</v>
      </c>
      <c r="H1320" s="17">
        <v>-23.64</v>
      </c>
      <c r="I1320" s="17">
        <v>34.15</v>
      </c>
      <c r="J1320" s="17">
        <v>307.3</v>
      </c>
      <c r="K1320" s="17">
        <v>564.4</v>
      </c>
      <c r="L1320" s="17">
        <v>-83.5</v>
      </c>
      <c r="M1320" s="17">
        <v>0.108</v>
      </c>
      <c r="N1320" s="17">
        <v>525.29999999999995</v>
      </c>
      <c r="O1320" s="17">
        <v>44.47</v>
      </c>
      <c r="P1320" s="17">
        <v>480.9</v>
      </c>
      <c r="Q1320" s="17">
        <v>398.5</v>
      </c>
      <c r="R1320" s="17">
        <v>482</v>
      </c>
      <c r="S1320" s="17">
        <v>27.59</v>
      </c>
      <c r="T1320" s="17">
        <v>56.02</v>
      </c>
      <c r="U1320" s="17">
        <v>0.17499999999999999</v>
      </c>
      <c r="V1320" s="17">
        <v>290</v>
      </c>
      <c r="W1320" s="17">
        <v>29.35</v>
      </c>
      <c r="X1320" s="17">
        <v>0.629</v>
      </c>
      <c r="Y1320" s="17">
        <v>6.290019</v>
      </c>
      <c r="Z1320" s="7">
        <f t="shared" si="440"/>
        <v>28.47</v>
      </c>
      <c r="AA1320" s="7">
        <f t="shared" si="454"/>
        <v>301.62</v>
      </c>
      <c r="AB1320" s="2">
        <f t="shared" si="441"/>
        <v>512.32500000000005</v>
      </c>
      <c r="AC1320" s="42">
        <f t="shared" si="442"/>
        <v>3.9508129098951965</v>
      </c>
      <c r="AD1320" s="42">
        <f t="shared" si="443"/>
        <v>2.2132453921232891</v>
      </c>
      <c r="AE1320" s="42">
        <f t="shared" si="444"/>
        <v>0.85173574906208793</v>
      </c>
      <c r="AF1320" s="42">
        <f t="shared" si="445"/>
        <v>399.69478069422235</v>
      </c>
      <c r="AG1320" s="42">
        <f t="shared" si="446"/>
        <v>383.70698946645342</v>
      </c>
      <c r="AH1320" s="6">
        <f t="shared" si="447"/>
        <v>382.56</v>
      </c>
      <c r="AI1320" s="4">
        <v>28.726488985447201</v>
      </c>
      <c r="AJ1320" s="4">
        <f t="shared" si="455"/>
        <v>301.87648898544717</v>
      </c>
      <c r="AK1320" s="8">
        <f t="shared" si="448"/>
        <v>0.21364019831014591</v>
      </c>
      <c r="AL1320" s="8">
        <f t="shared" si="449"/>
        <v>452.09625842218423</v>
      </c>
      <c r="AM1320" s="8">
        <f t="shared" si="450"/>
        <v>1.0759298304257578</v>
      </c>
      <c r="AN1320" s="8">
        <f t="shared" si="451"/>
        <v>8.0388357075093548</v>
      </c>
      <c r="AO1320" s="22">
        <f t="shared" si="452"/>
        <v>9.8980657664043837E-3</v>
      </c>
      <c r="AP1320" s="22">
        <f t="shared" si="453"/>
        <v>0.10945362735559384</v>
      </c>
      <c r="AQ1320" s="19">
        <f t="shared" si="456"/>
        <v>0.10945362735559384</v>
      </c>
      <c r="AX1320">
        <v>0.22537606034687119</v>
      </c>
      <c r="AY1320">
        <v>54.525862068965516</v>
      </c>
      <c r="AZ1320">
        <v>2.2719109195402298</v>
      </c>
      <c r="BA1320">
        <v>1.8402478448275863</v>
      </c>
      <c r="BB1320">
        <v>7.1982758620689653</v>
      </c>
      <c r="BC1320">
        <v>0.29992816091954022</v>
      </c>
      <c r="BD1320">
        <v>1.540319683908046</v>
      </c>
      <c r="BE1320">
        <v>0.1540319683908046</v>
      </c>
      <c r="BF1320">
        <v>0</v>
      </c>
      <c r="BG1320">
        <v>28.47</v>
      </c>
      <c r="BH1320">
        <v>0.20094478573087557</v>
      </c>
      <c r="BI1320">
        <v>3.8846128437171221</v>
      </c>
      <c r="BJ1320">
        <v>2.1761601150503318</v>
      </c>
      <c r="BK1320">
        <v>0.43971087546618054</v>
      </c>
      <c r="BL1320">
        <v>1.2214190985171682E-3</v>
      </c>
      <c r="BP1320" s="50">
        <f t="shared" si="457"/>
        <v>0.20100496439966786</v>
      </c>
      <c r="BQ1320" s="50">
        <f t="shared" si="458"/>
        <v>6.1612787356321842E-2</v>
      </c>
      <c r="BR1320" s="50">
        <f t="shared" si="459"/>
        <v>0.44170013753969156</v>
      </c>
      <c r="BS1320" s="50">
        <f t="shared" si="460"/>
        <v>0.47051466909988615</v>
      </c>
      <c r="BT1320" s="50">
        <f t="shared" si="461"/>
        <v>1.2269448264991432E-3</v>
      </c>
      <c r="BU1320" s="50">
        <f t="shared" si="461"/>
        <v>1.3069851919441282E-3</v>
      </c>
    </row>
    <row r="1321" spans="1:73" x14ac:dyDescent="0.25">
      <c r="A1321" s="21">
        <v>43739.579861111109</v>
      </c>
      <c r="B1321" s="17">
        <v>338414</v>
      </c>
      <c r="C1321" s="17">
        <v>13.4</v>
      </c>
      <c r="D1321" s="17">
        <v>30.03</v>
      </c>
      <c r="E1321" s="17">
        <v>631</v>
      </c>
      <c r="F1321" s="17">
        <v>68.2</v>
      </c>
      <c r="G1321" s="17">
        <v>-106.9</v>
      </c>
      <c r="H1321" s="17">
        <v>-23.41</v>
      </c>
      <c r="I1321" s="17">
        <v>34.18</v>
      </c>
      <c r="J1321" s="17">
        <v>307.3</v>
      </c>
      <c r="K1321" s="17">
        <v>562.79999999999995</v>
      </c>
      <c r="L1321" s="17">
        <v>-83.5</v>
      </c>
      <c r="M1321" s="17">
        <v>0.108</v>
      </c>
      <c r="N1321" s="17">
        <v>524.1</v>
      </c>
      <c r="O1321" s="17">
        <v>44.79</v>
      </c>
      <c r="P1321" s="17">
        <v>479.3</v>
      </c>
      <c r="Q1321" s="17">
        <v>399</v>
      </c>
      <c r="R1321" s="17">
        <v>482.4</v>
      </c>
      <c r="S1321" s="17">
        <v>27.58</v>
      </c>
      <c r="T1321" s="17">
        <v>58.25</v>
      </c>
      <c r="U1321" s="17">
        <v>0.105</v>
      </c>
      <c r="V1321" s="17">
        <v>119.5</v>
      </c>
      <c r="W1321" s="17">
        <v>29.45</v>
      </c>
      <c r="X1321" s="17">
        <v>0.627</v>
      </c>
      <c r="Y1321" s="17">
        <v>6.2685209999999998</v>
      </c>
      <c r="Z1321" s="7">
        <f t="shared" si="440"/>
        <v>28.515000000000001</v>
      </c>
      <c r="AA1321" s="7">
        <f t="shared" si="454"/>
        <v>301.66499999999996</v>
      </c>
      <c r="AB1321" s="2">
        <f t="shared" si="441"/>
        <v>511.11</v>
      </c>
      <c r="AC1321" s="42">
        <f t="shared" si="442"/>
        <v>3.8586176375838255</v>
      </c>
      <c r="AD1321" s="42">
        <f t="shared" si="443"/>
        <v>2.2476447738925782</v>
      </c>
      <c r="AE1321" s="42">
        <f t="shared" si="444"/>
        <v>0.85359810076281628</v>
      </c>
      <c r="AF1321" s="42">
        <f t="shared" si="445"/>
        <v>400.80783197505434</v>
      </c>
      <c r="AG1321" s="42">
        <f t="shared" si="446"/>
        <v>384.77551869605213</v>
      </c>
      <c r="AH1321" s="6">
        <f t="shared" si="447"/>
        <v>383.03999999999996</v>
      </c>
      <c r="AI1321" s="4">
        <v>28.365143079323602</v>
      </c>
      <c r="AJ1321" s="4">
        <f t="shared" si="455"/>
        <v>301.51514307932359</v>
      </c>
      <c r="AK1321" s="8">
        <f t="shared" si="448"/>
        <v>0.21373583430896487</v>
      </c>
      <c r="AL1321" s="8">
        <f t="shared" si="449"/>
        <v>449.83592103939696</v>
      </c>
      <c r="AM1321" s="8">
        <f t="shared" si="450"/>
        <v>0.83341166298534608</v>
      </c>
      <c r="AN1321" s="8">
        <f t="shared" si="451"/>
        <v>-3.638118684363151</v>
      </c>
      <c r="AO1321" s="22">
        <f t="shared" si="452"/>
        <v>1.0198645825165399E-2</v>
      </c>
      <c r="AP1321" s="22">
        <f t="shared" si="453"/>
        <v>0.11277746642865974</v>
      </c>
      <c r="AQ1321" s="19">
        <f t="shared" si="456"/>
        <v>0.11277746642865974</v>
      </c>
      <c r="AX1321">
        <v>0.22588866314914041</v>
      </c>
      <c r="AY1321">
        <v>54.396551724137936</v>
      </c>
      <c r="AZ1321">
        <v>2.2665229885057472</v>
      </c>
      <c r="BA1321">
        <v>1.8358836206896554</v>
      </c>
      <c r="BB1321">
        <v>7.1896551724137909</v>
      </c>
      <c r="BC1321">
        <v>0.29956896551724127</v>
      </c>
      <c r="BD1321">
        <v>1.5363146551724141</v>
      </c>
      <c r="BE1321">
        <v>0.15363146551724141</v>
      </c>
      <c r="BF1321">
        <v>0</v>
      </c>
      <c r="BG1321">
        <v>28.515000000000001</v>
      </c>
      <c r="BH1321">
        <v>0.12056687143852535</v>
      </c>
      <c r="BI1321">
        <v>3.8947667200080369</v>
      </c>
      <c r="BJ1321">
        <v>2.2687016144046814</v>
      </c>
      <c r="BK1321">
        <v>0.43744021671135741</v>
      </c>
      <c r="BL1321">
        <v>1.215111713087104E-3</v>
      </c>
      <c r="BP1321" s="50">
        <f t="shared" si="457"/>
        <v>0.12060297863980073</v>
      </c>
      <c r="BQ1321" s="50">
        <f t="shared" si="458"/>
        <v>6.1452586206896566E-2</v>
      </c>
      <c r="BR1321" s="50">
        <f t="shared" si="459"/>
        <v>0.43863063579969203</v>
      </c>
      <c r="BS1321" s="50">
        <f t="shared" si="460"/>
        <v>0.46751079396693879</v>
      </c>
      <c r="BT1321" s="50">
        <f t="shared" si="461"/>
        <v>1.2184184327769223E-3</v>
      </c>
      <c r="BU1321" s="50">
        <f t="shared" si="461"/>
        <v>1.2986410943526077E-3</v>
      </c>
    </row>
    <row r="1322" spans="1:73" x14ac:dyDescent="0.25">
      <c r="A1322" s="21">
        <v>43739.579861111109</v>
      </c>
      <c r="B1322" s="17">
        <v>338415</v>
      </c>
      <c r="C1322" s="17">
        <v>13.4</v>
      </c>
      <c r="D1322" s="17">
        <v>30.03</v>
      </c>
      <c r="E1322" s="17">
        <v>630</v>
      </c>
      <c r="F1322" s="17">
        <v>68.34</v>
      </c>
      <c r="G1322" s="17">
        <v>-107.3</v>
      </c>
      <c r="H1322" s="17">
        <v>-24.23</v>
      </c>
      <c r="I1322" s="17">
        <v>34.21</v>
      </c>
      <c r="J1322" s="17">
        <v>307.39999999999998</v>
      </c>
      <c r="K1322" s="17">
        <v>561.6</v>
      </c>
      <c r="L1322" s="17">
        <v>-83.1</v>
      </c>
      <c r="M1322" s="17">
        <v>0.108</v>
      </c>
      <c r="N1322" s="17">
        <v>522.70000000000005</v>
      </c>
      <c r="O1322" s="17">
        <v>44.11</v>
      </c>
      <c r="P1322" s="17">
        <v>478.6</v>
      </c>
      <c r="Q1322" s="17">
        <v>398.7</v>
      </c>
      <c r="R1322" s="17">
        <v>481.8</v>
      </c>
      <c r="S1322" s="17">
        <v>27.58</v>
      </c>
      <c r="T1322" s="17">
        <v>58.71</v>
      </c>
      <c r="U1322" s="17">
        <v>0.16500000000000001</v>
      </c>
      <c r="V1322" s="17">
        <v>216</v>
      </c>
      <c r="W1322" s="17">
        <v>29.4</v>
      </c>
      <c r="X1322" s="17">
        <v>0.626</v>
      </c>
      <c r="Y1322" s="17">
        <v>6.2577910000000001</v>
      </c>
      <c r="Z1322" s="7">
        <f t="shared" si="440"/>
        <v>28.49</v>
      </c>
      <c r="AA1322" s="7">
        <f t="shared" si="454"/>
        <v>301.64</v>
      </c>
      <c r="AB1322" s="2">
        <f t="shared" si="441"/>
        <v>510.3</v>
      </c>
      <c r="AC1322" s="42">
        <f t="shared" si="442"/>
        <v>3.8994004905021065</v>
      </c>
      <c r="AD1322" s="42">
        <f t="shared" si="443"/>
        <v>2.2893380279737867</v>
      </c>
      <c r="AE1322" s="42">
        <f t="shared" si="444"/>
        <v>0.85585471682258984</v>
      </c>
      <c r="AF1322" s="42">
        <f t="shared" si="445"/>
        <v>401.73422837768402</v>
      </c>
      <c r="AG1322" s="42">
        <f t="shared" si="446"/>
        <v>385.66485924257665</v>
      </c>
      <c r="AH1322" s="6">
        <f t="shared" si="447"/>
        <v>382.75199999999995</v>
      </c>
      <c r="AI1322" s="4">
        <v>28.5255466783325</v>
      </c>
      <c r="AJ1322" s="4">
        <f t="shared" si="455"/>
        <v>301.67554667833247</v>
      </c>
      <c r="AK1322" s="8">
        <f t="shared" si="448"/>
        <v>0.21368269967573286</v>
      </c>
      <c r="AL1322" s="8">
        <f t="shared" si="449"/>
        <v>450.84080355330264</v>
      </c>
      <c r="AM1322" s="8">
        <f t="shared" si="450"/>
        <v>1.0447368089619511</v>
      </c>
      <c r="AN1322" s="8">
        <f t="shared" si="451"/>
        <v>1.081798575445627</v>
      </c>
      <c r="AO1322" s="22">
        <f t="shared" si="452"/>
        <v>1.0043309343295333E-2</v>
      </c>
      <c r="AP1322" s="22">
        <f t="shared" si="453"/>
        <v>0.11105974280440953</v>
      </c>
      <c r="AQ1322" s="19">
        <f t="shared" si="456"/>
        <v>0.11105974280440953</v>
      </c>
      <c r="AX1322">
        <v>0.22560376307107877</v>
      </c>
      <c r="AY1322">
        <v>54.310344827586206</v>
      </c>
      <c r="AZ1322">
        <v>2.2629310344827585</v>
      </c>
      <c r="BA1322">
        <v>1.8329741379310345</v>
      </c>
      <c r="BB1322">
        <v>7.1637931034482785</v>
      </c>
      <c r="BC1322">
        <v>0.29849137931034492</v>
      </c>
      <c r="BD1322">
        <v>1.5344827586206895</v>
      </c>
      <c r="BE1322">
        <v>0.15344827586206897</v>
      </c>
      <c r="BF1322">
        <v>0</v>
      </c>
      <c r="BG1322">
        <v>28.49</v>
      </c>
      <c r="BH1322">
        <v>0.18946222654625411</v>
      </c>
      <c r="BI1322">
        <v>3.8891228298128118</v>
      </c>
      <c r="BJ1322">
        <v>2.283304013383102</v>
      </c>
      <c r="BK1322">
        <v>0.43748543436297277</v>
      </c>
      <c r="BL1322">
        <v>1.2152373176749244E-3</v>
      </c>
      <c r="BP1322" s="50">
        <f t="shared" si="457"/>
        <v>0.18951896643397256</v>
      </c>
      <c r="BQ1322" s="50">
        <f t="shared" si="458"/>
        <v>6.1379310344827583E-2</v>
      </c>
      <c r="BR1322" s="50">
        <f t="shared" si="459"/>
        <v>0.43935110091908902</v>
      </c>
      <c r="BS1322" s="50">
        <f t="shared" si="460"/>
        <v>0.46808108031807466</v>
      </c>
      <c r="BT1322" s="50">
        <f t="shared" si="461"/>
        <v>1.2204197247752473E-3</v>
      </c>
      <c r="BU1322" s="50">
        <f t="shared" si="461"/>
        <v>1.3002252231057629E-3</v>
      </c>
    </row>
    <row r="1323" spans="1:73" x14ac:dyDescent="0.25">
      <c r="A1323" s="21">
        <v>43739.579861111109</v>
      </c>
      <c r="B1323" s="17">
        <v>338416</v>
      </c>
      <c r="C1323" s="17">
        <v>13.39</v>
      </c>
      <c r="D1323" s="17">
        <v>30.04</v>
      </c>
      <c r="E1323" s="17">
        <v>628.70000000000005</v>
      </c>
      <c r="F1323" s="17">
        <v>68.209999999999994</v>
      </c>
      <c r="G1323" s="17">
        <v>-107.5</v>
      </c>
      <c r="H1323" s="17">
        <v>-24.54</v>
      </c>
      <c r="I1323" s="17">
        <v>34.229999999999997</v>
      </c>
      <c r="J1323" s="17">
        <v>307.39999999999998</v>
      </c>
      <c r="K1323" s="17">
        <v>560.5</v>
      </c>
      <c r="L1323" s="17">
        <v>-83</v>
      </c>
      <c r="M1323" s="17">
        <v>0.109</v>
      </c>
      <c r="N1323" s="17">
        <v>521.20000000000005</v>
      </c>
      <c r="O1323" s="17">
        <v>43.68</v>
      </c>
      <c r="P1323" s="17">
        <v>477.5</v>
      </c>
      <c r="Q1323" s="17">
        <v>398.6</v>
      </c>
      <c r="R1323" s="17">
        <v>481.6</v>
      </c>
      <c r="S1323" s="17">
        <v>27.58</v>
      </c>
      <c r="T1323" s="17">
        <v>55.98</v>
      </c>
      <c r="U1323" s="17">
        <v>0.51</v>
      </c>
      <c r="V1323" s="17">
        <v>349.5</v>
      </c>
      <c r="W1323" s="17">
        <v>29.05</v>
      </c>
      <c r="X1323" s="17">
        <v>0.625</v>
      </c>
      <c r="Y1323" s="17">
        <v>6.2532589999999999</v>
      </c>
      <c r="Z1323" s="7">
        <f t="shared" si="440"/>
        <v>28.314999999999998</v>
      </c>
      <c r="AA1323" s="7">
        <f t="shared" si="454"/>
        <v>301.46499999999997</v>
      </c>
      <c r="AB1323" s="2">
        <f t="shared" si="441"/>
        <v>509.24700000000007</v>
      </c>
      <c r="AC1323" s="42">
        <f t="shared" si="442"/>
        <v>3.7874944938579902</v>
      </c>
      <c r="AD1323" s="42">
        <f t="shared" si="443"/>
        <v>2.1202394176617028</v>
      </c>
      <c r="AE1323" s="42">
        <f t="shared" si="444"/>
        <v>0.84658508293181289</v>
      </c>
      <c r="AF1323" s="42">
        <f t="shared" si="445"/>
        <v>396.46172154236172</v>
      </c>
      <c r="AG1323" s="42">
        <f t="shared" si="446"/>
        <v>380.60325268066725</v>
      </c>
      <c r="AH1323" s="6">
        <f t="shared" si="447"/>
        <v>382.65600000000001</v>
      </c>
      <c r="AI1323" s="4">
        <v>28.057106328674699</v>
      </c>
      <c r="AJ1323" s="4">
        <f t="shared" si="455"/>
        <v>301.20710632867468</v>
      </c>
      <c r="AK1323" s="8">
        <f t="shared" si="448"/>
        <v>0.21331100379526297</v>
      </c>
      <c r="AL1323" s="8">
        <f t="shared" si="449"/>
        <v>447.97223457678228</v>
      </c>
      <c r="AM1323" s="8">
        <f t="shared" si="450"/>
        <v>1.8367498468762695</v>
      </c>
      <c r="AN1323" s="8">
        <f t="shared" si="451"/>
        <v>-13.798477879166777</v>
      </c>
      <c r="AO1323" s="22">
        <f t="shared" si="452"/>
        <v>1.0421242402212467E-2</v>
      </c>
      <c r="AP1323" s="22">
        <f t="shared" si="453"/>
        <v>0.1152389577310752</v>
      </c>
      <c r="AQ1323" s="19">
        <f t="shared" si="456"/>
        <v>0.1152389577310752</v>
      </c>
      <c r="AX1323">
        <v>0.22361789998207843</v>
      </c>
      <c r="AY1323">
        <v>54.198275862068968</v>
      </c>
      <c r="AZ1323">
        <v>2.2582614942528738</v>
      </c>
      <c r="BA1323">
        <v>1.8291918103448279</v>
      </c>
      <c r="BB1323">
        <v>7.1551724137931041</v>
      </c>
      <c r="BC1323">
        <v>0.29813218390804602</v>
      </c>
      <c r="BD1323">
        <v>1.531059626436782</v>
      </c>
      <c r="BE1323">
        <v>0.15310596264367821</v>
      </c>
      <c r="BF1323">
        <v>0</v>
      </c>
      <c r="BG1323">
        <v>28.314999999999998</v>
      </c>
      <c r="BH1323">
        <v>0.58561051841569456</v>
      </c>
      <c r="BI1323">
        <v>3.8498145091802924</v>
      </c>
      <c r="BJ1323">
        <v>2.1551261622391276</v>
      </c>
      <c r="BK1323">
        <v>0.44133636132536486</v>
      </c>
      <c r="BL1323">
        <v>1.2259343370149025E-3</v>
      </c>
      <c r="BP1323" s="50">
        <f t="shared" si="457"/>
        <v>0.58578589625046062</v>
      </c>
      <c r="BQ1323" s="50">
        <f t="shared" si="458"/>
        <v>6.1242385057471281E-2</v>
      </c>
      <c r="BR1323" s="50">
        <f t="shared" si="459"/>
        <v>0.44707003371572224</v>
      </c>
      <c r="BS1323" s="50">
        <f t="shared" si="460"/>
        <v>0.47507304715154897</v>
      </c>
      <c r="BT1323" s="50">
        <f t="shared" si="461"/>
        <v>1.2418612047658951E-3</v>
      </c>
      <c r="BU1323" s="50">
        <f t="shared" si="461"/>
        <v>1.3196473531987471E-3</v>
      </c>
    </row>
    <row r="1324" spans="1:73" x14ac:dyDescent="0.25">
      <c r="A1324" s="21">
        <v>43739.580555555556</v>
      </c>
      <c r="B1324" s="17">
        <v>338417</v>
      </c>
      <c r="C1324" s="17">
        <v>13.39</v>
      </c>
      <c r="D1324" s="17">
        <v>30.04</v>
      </c>
      <c r="E1324" s="17">
        <v>627.9</v>
      </c>
      <c r="F1324" s="17">
        <v>68.22</v>
      </c>
      <c r="G1324" s="17">
        <v>-107.1</v>
      </c>
      <c r="H1324" s="17">
        <v>-24.15</v>
      </c>
      <c r="I1324" s="17">
        <v>34.26</v>
      </c>
      <c r="J1324" s="17">
        <v>307.39999999999998</v>
      </c>
      <c r="K1324" s="17">
        <v>559.70000000000005</v>
      </c>
      <c r="L1324" s="17">
        <v>-83</v>
      </c>
      <c r="M1324" s="17">
        <v>0.109</v>
      </c>
      <c r="N1324" s="17">
        <v>520.79999999999995</v>
      </c>
      <c r="O1324" s="17">
        <v>44.08</v>
      </c>
      <c r="P1324" s="17">
        <v>476.7</v>
      </c>
      <c r="Q1324" s="17">
        <v>399.2</v>
      </c>
      <c r="R1324" s="17">
        <v>482.2</v>
      </c>
      <c r="S1324" s="17">
        <v>27.58</v>
      </c>
      <c r="T1324" s="17">
        <v>57.11</v>
      </c>
      <c r="U1324" s="17">
        <v>0.54500000000000004</v>
      </c>
      <c r="V1324" s="17">
        <v>347</v>
      </c>
      <c r="W1324" s="17">
        <v>29</v>
      </c>
      <c r="X1324" s="17">
        <v>0.625</v>
      </c>
      <c r="Y1324" s="17">
        <v>6.2463050000000004</v>
      </c>
      <c r="Z1324" s="7">
        <f t="shared" si="440"/>
        <v>28.29</v>
      </c>
      <c r="AA1324" s="7">
        <f t="shared" si="454"/>
        <v>301.44</v>
      </c>
      <c r="AB1324" s="2">
        <f t="shared" si="441"/>
        <v>508.59899999999999</v>
      </c>
      <c r="AC1324" s="42">
        <f t="shared" si="442"/>
        <v>3.9703983698257423</v>
      </c>
      <c r="AD1324" s="42">
        <f t="shared" si="443"/>
        <v>2.2674945090074816</v>
      </c>
      <c r="AE1324" s="42">
        <f t="shared" si="444"/>
        <v>0.85476323450398328</v>
      </c>
      <c r="AF1324" s="42">
        <f t="shared" si="445"/>
        <v>400.15884158119201</v>
      </c>
      <c r="AG1324" s="42">
        <f t="shared" si="446"/>
        <v>384.15248791794431</v>
      </c>
      <c r="AH1324" s="6">
        <f t="shared" si="447"/>
        <v>383.23199999999997</v>
      </c>
      <c r="AI1324" s="4">
        <v>28.784841664362698</v>
      </c>
      <c r="AJ1324" s="4">
        <f t="shared" si="455"/>
        <v>301.93484166436269</v>
      </c>
      <c r="AK1324" s="8">
        <f t="shared" si="448"/>
        <v>0.21325793959674463</v>
      </c>
      <c r="AL1324" s="8">
        <f t="shared" si="449"/>
        <v>452.49966707723257</v>
      </c>
      <c r="AM1324" s="8">
        <f t="shared" si="450"/>
        <v>1.8987298386026381</v>
      </c>
      <c r="AN1324" s="8">
        <f t="shared" si="451"/>
        <v>27.369692554124214</v>
      </c>
      <c r="AO1324" s="22">
        <f t="shared" si="452"/>
        <v>9.3792393156287134E-3</v>
      </c>
      <c r="AP1324" s="22">
        <f t="shared" si="453"/>
        <v>0.10371640168488037</v>
      </c>
      <c r="AQ1324" s="19">
        <f t="shared" si="456"/>
        <v>0.10371640168488037</v>
      </c>
      <c r="AX1324">
        <v>0.22333540758464787</v>
      </c>
      <c r="AY1324">
        <v>54.129310344827587</v>
      </c>
      <c r="AZ1324">
        <v>2.2553879310344827</v>
      </c>
      <c r="BA1324">
        <v>1.8268642241379311</v>
      </c>
      <c r="BB1324">
        <v>7.1551724137931041</v>
      </c>
      <c r="BC1324">
        <v>0.29813218390804602</v>
      </c>
      <c r="BD1324">
        <v>1.5287320402298852</v>
      </c>
      <c r="BE1324">
        <v>0.15287320402298854</v>
      </c>
      <c r="BF1324">
        <v>0</v>
      </c>
      <c r="BG1324">
        <v>28.29</v>
      </c>
      <c r="BH1324">
        <v>0.62579947556186966</v>
      </c>
      <c r="BI1324">
        <v>3.844227360331625</v>
      </c>
      <c r="BJ1324">
        <v>2.1954382454853909</v>
      </c>
      <c r="BK1324">
        <v>0.44033711045164498</v>
      </c>
      <c r="BL1324">
        <v>1.2231586401434582E-3</v>
      </c>
      <c r="BP1324" s="50">
        <f t="shared" si="457"/>
        <v>0.62598688913039424</v>
      </c>
      <c r="BQ1324" s="50">
        <f t="shared" si="458"/>
        <v>6.1149281609195409E-2</v>
      </c>
      <c r="BR1324" s="50">
        <f t="shared" si="459"/>
        <v>0.44644288641197649</v>
      </c>
      <c r="BS1324" s="50">
        <f t="shared" si="460"/>
        <v>0.47433467282545722</v>
      </c>
      <c r="BT1324" s="50">
        <f t="shared" si="461"/>
        <v>1.2401191289221571E-3</v>
      </c>
      <c r="BU1324" s="50">
        <f t="shared" si="461"/>
        <v>1.317596313404048E-3</v>
      </c>
    </row>
    <row r="1325" spans="1:73" x14ac:dyDescent="0.25">
      <c r="A1325" s="21">
        <v>43739.580555555556</v>
      </c>
      <c r="B1325" s="17">
        <v>338418</v>
      </c>
      <c r="C1325" s="17">
        <v>13.4</v>
      </c>
      <c r="D1325" s="17">
        <v>30.04</v>
      </c>
      <c r="E1325" s="17">
        <v>627.20000000000005</v>
      </c>
      <c r="F1325" s="17">
        <v>68.34</v>
      </c>
      <c r="G1325" s="17">
        <v>-106.5</v>
      </c>
      <c r="H1325" s="17">
        <v>-23.78</v>
      </c>
      <c r="I1325" s="17">
        <v>34.28</v>
      </c>
      <c r="J1325" s="17">
        <v>307.39999999999998</v>
      </c>
      <c r="K1325" s="17">
        <v>558.79999999999995</v>
      </c>
      <c r="L1325" s="17">
        <v>-82.7</v>
      </c>
      <c r="M1325" s="17">
        <v>0.109</v>
      </c>
      <c r="N1325" s="17">
        <v>520.6</v>
      </c>
      <c r="O1325" s="17">
        <v>44.56</v>
      </c>
      <c r="P1325" s="17">
        <v>476.1</v>
      </c>
      <c r="Q1325" s="17">
        <v>400</v>
      </c>
      <c r="R1325" s="17">
        <v>482.7</v>
      </c>
      <c r="S1325" s="17">
        <v>27.6</v>
      </c>
      <c r="T1325" s="17">
        <v>55.15</v>
      </c>
      <c r="U1325" s="17">
        <v>0.81</v>
      </c>
      <c r="V1325" s="17">
        <v>342.5</v>
      </c>
      <c r="W1325" s="17">
        <v>29</v>
      </c>
      <c r="X1325" s="17">
        <v>0.624</v>
      </c>
      <c r="Y1325" s="17">
        <v>6.2369960000000004</v>
      </c>
      <c r="Z1325" s="7">
        <f t="shared" si="440"/>
        <v>28.3</v>
      </c>
      <c r="AA1325" s="7">
        <f t="shared" si="454"/>
        <v>301.45</v>
      </c>
      <c r="AB1325" s="2">
        <f t="shared" si="441"/>
        <v>508.0320000000001</v>
      </c>
      <c r="AC1325" s="42">
        <f t="shared" si="442"/>
        <v>3.9030625691915386</v>
      </c>
      <c r="AD1325" s="42">
        <f t="shared" si="443"/>
        <v>2.1525390069091337</v>
      </c>
      <c r="AE1325" s="42">
        <f t="shared" si="444"/>
        <v>0.84842343890447125</v>
      </c>
      <c r="AF1325" s="42">
        <f t="shared" si="445"/>
        <v>397.24356405581369</v>
      </c>
      <c r="AG1325" s="42">
        <f t="shared" si="446"/>
        <v>381.35382149358111</v>
      </c>
      <c r="AH1325" s="6">
        <f t="shared" si="447"/>
        <v>384</v>
      </c>
      <c r="AI1325" s="4">
        <v>28.520982211016999</v>
      </c>
      <c r="AJ1325" s="4">
        <f t="shared" si="455"/>
        <v>301.67098221101696</v>
      </c>
      <c r="AK1325" s="8">
        <f t="shared" si="448"/>
        <v>0.21327916421998452</v>
      </c>
      <c r="AL1325" s="8">
        <f t="shared" si="449"/>
        <v>450.85817309721193</v>
      </c>
      <c r="AM1325" s="8">
        <f t="shared" si="450"/>
        <v>2.3147678069301034</v>
      </c>
      <c r="AN1325" s="8">
        <f t="shared" si="451"/>
        <v>14.900650657059076</v>
      </c>
      <c r="AO1325" s="22">
        <f t="shared" si="452"/>
        <v>9.705073827417917E-3</v>
      </c>
      <c r="AP1325" s="22">
        <f t="shared" si="453"/>
        <v>0.10731950658180034</v>
      </c>
      <c r="AQ1325" s="19">
        <f t="shared" si="456"/>
        <v>0.10731950658180034</v>
      </c>
      <c r="AX1325">
        <v>0.22344836855018341</v>
      </c>
      <c r="AY1325">
        <v>54.068965517241388</v>
      </c>
      <c r="AZ1325">
        <v>2.2528735632183912</v>
      </c>
      <c r="BA1325">
        <v>1.824827586206897</v>
      </c>
      <c r="BB1325">
        <v>7.1293103448275854</v>
      </c>
      <c r="BC1325">
        <v>0.29705459770114939</v>
      </c>
      <c r="BD1325">
        <v>1.5277729885057476</v>
      </c>
      <c r="BE1325">
        <v>0.15277729885057478</v>
      </c>
      <c r="BF1325">
        <v>0</v>
      </c>
      <c r="BG1325">
        <v>28.3</v>
      </c>
      <c r="BH1325">
        <v>0.93008729395433842</v>
      </c>
      <c r="BI1325">
        <v>3.8464613723885481</v>
      </c>
      <c r="BJ1325">
        <v>2.1213234468722844</v>
      </c>
      <c r="BK1325">
        <v>0.44541628831277474</v>
      </c>
      <c r="BL1325">
        <v>1.2372674675354854E-3</v>
      </c>
      <c r="BP1325" s="50">
        <f t="shared" si="457"/>
        <v>0.93036583522131988</v>
      </c>
      <c r="BQ1325" s="50">
        <f t="shared" si="458"/>
        <v>6.1110919540229909E-2</v>
      </c>
      <c r="BR1325" s="50">
        <f t="shared" si="459"/>
        <v>0.45444656109380011</v>
      </c>
      <c r="BS1325" s="50">
        <f t="shared" si="460"/>
        <v>0.48188084033641315</v>
      </c>
      <c r="BT1325" s="50">
        <f t="shared" si="461"/>
        <v>1.2623515585938891E-3</v>
      </c>
      <c r="BU1325" s="50">
        <f t="shared" si="461"/>
        <v>1.3385578898233699E-3</v>
      </c>
    </row>
    <row r="1326" spans="1:73" x14ac:dyDescent="0.25">
      <c r="A1326" s="21">
        <v>43739.580555555556</v>
      </c>
      <c r="B1326" s="17">
        <v>338419</v>
      </c>
      <c r="C1326" s="17">
        <v>13.39</v>
      </c>
      <c r="D1326" s="17">
        <v>30.04</v>
      </c>
      <c r="E1326" s="17">
        <v>626.4</v>
      </c>
      <c r="F1326" s="17">
        <v>68.28</v>
      </c>
      <c r="G1326" s="17">
        <v>-106.5</v>
      </c>
      <c r="H1326" s="17">
        <v>-23.85</v>
      </c>
      <c r="I1326" s="17">
        <v>34.299999999999997</v>
      </c>
      <c r="J1326" s="17">
        <v>307.5</v>
      </c>
      <c r="K1326" s="17">
        <v>558.1</v>
      </c>
      <c r="L1326" s="17">
        <v>-82.6</v>
      </c>
      <c r="M1326" s="17">
        <v>0.109</v>
      </c>
      <c r="N1326" s="17">
        <v>519.9</v>
      </c>
      <c r="O1326" s="17">
        <v>44.43</v>
      </c>
      <c r="P1326" s="17">
        <v>475.5</v>
      </c>
      <c r="Q1326" s="17">
        <v>400.2</v>
      </c>
      <c r="R1326" s="17">
        <v>482.8</v>
      </c>
      <c r="S1326" s="17">
        <v>27.61</v>
      </c>
      <c r="T1326" s="17">
        <v>56.36</v>
      </c>
      <c r="U1326" s="17">
        <v>0.89</v>
      </c>
      <c r="V1326" s="17">
        <v>337.5</v>
      </c>
      <c r="W1326" s="17">
        <v>28.55</v>
      </c>
      <c r="X1326" s="17">
        <v>0.623</v>
      </c>
      <c r="Y1326" s="17">
        <v>6.2349519999999998</v>
      </c>
      <c r="Z1326" s="7">
        <f t="shared" si="440"/>
        <v>28.08</v>
      </c>
      <c r="AA1326" s="7">
        <f t="shared" si="454"/>
        <v>301.22999999999996</v>
      </c>
      <c r="AB1326" s="2">
        <f t="shared" si="441"/>
        <v>507.38400000000001</v>
      </c>
      <c r="AC1326" s="42">
        <f t="shared" si="442"/>
        <v>3.7111835228511088</v>
      </c>
      <c r="AD1326" s="42">
        <f t="shared" si="443"/>
        <v>2.0916230334788848</v>
      </c>
      <c r="AE1326" s="42">
        <f t="shared" si="444"/>
        <v>0.84503584161375167</v>
      </c>
      <c r="AF1326" s="42">
        <f t="shared" si="445"/>
        <v>394.50369542726992</v>
      </c>
      <c r="AG1326" s="42">
        <f t="shared" si="446"/>
        <v>378.72354761017908</v>
      </c>
      <c r="AH1326" s="6">
        <f t="shared" si="447"/>
        <v>384.19199999999995</v>
      </c>
      <c r="AI1326" s="4">
        <v>27.7190297456449</v>
      </c>
      <c r="AJ1326" s="4">
        <f t="shared" si="455"/>
        <v>300.86902974564487</v>
      </c>
      <c r="AK1326" s="8">
        <f t="shared" si="448"/>
        <v>0.212812547723743</v>
      </c>
      <c r="AL1326" s="8">
        <f t="shared" si="449"/>
        <v>445.93680019184967</v>
      </c>
      <c r="AM1326" s="8">
        <f t="shared" si="450"/>
        <v>2.4263862017411819</v>
      </c>
      <c r="AN1326" s="8">
        <f t="shared" si="451"/>
        <v>-25.513605009552833</v>
      </c>
      <c r="AO1326" s="22">
        <f t="shared" si="452"/>
        <v>1.0726860167515988E-2</v>
      </c>
      <c r="AP1326" s="22">
        <f t="shared" si="453"/>
        <v>0.11861850417845474</v>
      </c>
      <c r="AQ1326" s="19">
        <f t="shared" si="456"/>
        <v>0.11861850417845474</v>
      </c>
      <c r="AX1326">
        <v>0.22097428423157653</v>
      </c>
      <c r="AY1326">
        <v>54</v>
      </c>
      <c r="AZ1326">
        <v>2.25</v>
      </c>
      <c r="BA1326">
        <v>1.8225000000000002</v>
      </c>
      <c r="BB1326">
        <v>7.1206896551724164</v>
      </c>
      <c r="BC1326">
        <v>0.29669540229885066</v>
      </c>
      <c r="BD1326">
        <v>1.5258045977011496</v>
      </c>
      <c r="BE1326">
        <v>0.15258045977011497</v>
      </c>
      <c r="BF1326">
        <v>0</v>
      </c>
      <c r="BG1326">
        <v>28.08</v>
      </c>
      <c r="BH1326">
        <v>1.02194776743131</v>
      </c>
      <c r="BI1326">
        <v>3.7975732649324896</v>
      </c>
      <c r="BJ1326">
        <v>2.1403122921159512</v>
      </c>
      <c r="BK1326">
        <v>0.443378114390163</v>
      </c>
      <c r="BL1326">
        <v>1.2316058733060082E-3</v>
      </c>
      <c r="BP1326" s="50">
        <f t="shared" si="457"/>
        <v>1.0222538189468824</v>
      </c>
      <c r="BQ1326" s="50">
        <f t="shared" si="458"/>
        <v>6.1032183908045989E-2</v>
      </c>
      <c r="BR1326" s="50">
        <f t="shared" si="459"/>
        <v>0.45328726341683778</v>
      </c>
      <c r="BS1326" s="50">
        <f t="shared" si="460"/>
        <v>0.48047303707043054</v>
      </c>
      <c r="BT1326" s="50">
        <f t="shared" si="461"/>
        <v>1.2591312872689939E-3</v>
      </c>
      <c r="BU1326" s="50">
        <f t="shared" si="461"/>
        <v>1.3346473251956406E-3</v>
      </c>
    </row>
    <row r="1327" spans="1:73" x14ac:dyDescent="0.25">
      <c r="A1327" s="21">
        <v>43739.580555555556</v>
      </c>
      <c r="B1327" s="17">
        <v>338420</v>
      </c>
      <c r="C1327" s="17">
        <v>13.39</v>
      </c>
      <c r="D1327" s="17">
        <v>30.05</v>
      </c>
      <c r="E1327" s="17">
        <v>626.29999999999995</v>
      </c>
      <c r="F1327" s="17">
        <v>68.36</v>
      </c>
      <c r="G1327" s="17">
        <v>-106.6</v>
      </c>
      <c r="H1327" s="17">
        <v>-24.56</v>
      </c>
      <c r="I1327" s="17">
        <v>34.32</v>
      </c>
      <c r="J1327" s="17">
        <v>307.5</v>
      </c>
      <c r="K1327" s="17">
        <v>557.9</v>
      </c>
      <c r="L1327" s="17">
        <v>-82</v>
      </c>
      <c r="M1327" s="17">
        <v>0.109</v>
      </c>
      <c r="N1327" s="17">
        <v>519.70000000000005</v>
      </c>
      <c r="O1327" s="17">
        <v>43.8</v>
      </c>
      <c r="P1327" s="17">
        <v>475.9</v>
      </c>
      <c r="Q1327" s="17">
        <v>400.2</v>
      </c>
      <c r="R1327" s="17">
        <v>482.2</v>
      </c>
      <c r="S1327" s="17">
        <v>27.64</v>
      </c>
      <c r="T1327" s="17">
        <v>55.34</v>
      </c>
      <c r="U1327" s="17">
        <v>0.33</v>
      </c>
      <c r="V1327" s="17">
        <v>317</v>
      </c>
      <c r="W1327" s="17">
        <v>29.05</v>
      </c>
      <c r="X1327" s="17">
        <v>0.623</v>
      </c>
      <c r="Y1327" s="17">
        <v>6.2254300000000002</v>
      </c>
      <c r="Z1327" s="7">
        <f t="shared" si="440"/>
        <v>28.344999999999999</v>
      </c>
      <c r="AA1327" s="7">
        <f t="shared" si="454"/>
        <v>301.495</v>
      </c>
      <c r="AB1327" s="2">
        <f t="shared" si="441"/>
        <v>507.303</v>
      </c>
      <c r="AC1327" s="42">
        <f t="shared" si="442"/>
        <v>3.8093222921955507</v>
      </c>
      <c r="AD1327" s="42">
        <f t="shared" si="443"/>
        <v>2.1080789565010178</v>
      </c>
      <c r="AE1327" s="42">
        <f t="shared" si="444"/>
        <v>0.8458769943074127</v>
      </c>
      <c r="AF1327" s="42">
        <f t="shared" si="445"/>
        <v>396.28782425447474</v>
      </c>
      <c r="AG1327" s="42">
        <f t="shared" si="446"/>
        <v>380.43631128429575</v>
      </c>
      <c r="AH1327" s="6">
        <f t="shared" si="447"/>
        <v>384.19199999999995</v>
      </c>
      <c r="AI1327" s="4">
        <v>28.149052935636401</v>
      </c>
      <c r="AJ1327" s="4">
        <f t="shared" si="455"/>
        <v>301.29905293563638</v>
      </c>
      <c r="AK1327" s="8">
        <f t="shared" si="448"/>
        <v>0.2133746924519048</v>
      </c>
      <c r="AL1327" s="8">
        <f t="shared" si="449"/>
        <v>448.53577444791711</v>
      </c>
      <c r="AM1327" s="8">
        <f t="shared" si="450"/>
        <v>1.4774809643443803</v>
      </c>
      <c r="AN1327" s="8">
        <f t="shared" si="451"/>
        <v>-8.4333697183661691</v>
      </c>
      <c r="AO1327" s="22">
        <f t="shared" si="452"/>
        <v>1.0276974265263483E-2</v>
      </c>
      <c r="AP1327" s="22">
        <f t="shared" si="453"/>
        <v>0.1136436287775643</v>
      </c>
      <c r="AQ1327" s="19">
        <f t="shared" si="456"/>
        <v>0.1136436287775643</v>
      </c>
      <c r="AX1327">
        <v>0.2239572869858068</v>
      </c>
      <c r="AY1327">
        <v>53.991379310344826</v>
      </c>
      <c r="AZ1327">
        <v>2.2496408045977012</v>
      </c>
      <c r="BA1327">
        <v>1.8222090517241381</v>
      </c>
      <c r="BB1327">
        <v>7.0689655172413799</v>
      </c>
      <c r="BC1327">
        <v>0.29454022988505751</v>
      </c>
      <c r="BD1327">
        <v>1.5276688218390806</v>
      </c>
      <c r="BE1327">
        <v>0.15276688218390808</v>
      </c>
      <c r="BF1327">
        <v>0</v>
      </c>
      <c r="BG1327">
        <v>28.344999999999999</v>
      </c>
      <c r="BH1327">
        <v>0.37892445309250822</v>
      </c>
      <c r="BI1327">
        <v>3.8565284160479982</v>
      </c>
      <c r="BJ1327">
        <v>2.1342028254409624</v>
      </c>
      <c r="BK1327">
        <v>0.43816070818396019</v>
      </c>
      <c r="BL1327">
        <v>1.2171130782887784E-3</v>
      </c>
      <c r="BP1327" s="50">
        <f t="shared" si="457"/>
        <v>0.37903793286794513</v>
      </c>
      <c r="BQ1327" s="50">
        <f t="shared" si="458"/>
        <v>6.1106752873563222E-2</v>
      </c>
      <c r="BR1327" s="50">
        <f t="shared" si="459"/>
        <v>0.44188086289977041</v>
      </c>
      <c r="BS1327" s="50">
        <f t="shared" si="460"/>
        <v>0.47014311139534537</v>
      </c>
      <c r="BT1327" s="50">
        <f t="shared" si="461"/>
        <v>1.227446841388251E-3</v>
      </c>
      <c r="BU1327" s="50">
        <f t="shared" si="461"/>
        <v>1.3059530872092928E-3</v>
      </c>
    </row>
    <row r="1328" spans="1:73" x14ac:dyDescent="0.25">
      <c r="A1328" s="21">
        <v>43739.580555555556</v>
      </c>
      <c r="B1328" s="17">
        <v>338421</v>
      </c>
      <c r="C1328" s="17">
        <v>13.4</v>
      </c>
      <c r="D1328" s="17">
        <v>30.05</v>
      </c>
      <c r="E1328" s="17">
        <v>627.1</v>
      </c>
      <c r="F1328" s="17">
        <v>68.27</v>
      </c>
      <c r="G1328" s="17">
        <v>-107.2</v>
      </c>
      <c r="H1328" s="17">
        <v>-26.37</v>
      </c>
      <c r="I1328" s="17">
        <v>34.33</v>
      </c>
      <c r="J1328" s="17">
        <v>307.5</v>
      </c>
      <c r="K1328" s="17">
        <v>558.79999999999995</v>
      </c>
      <c r="L1328" s="17">
        <v>-80.8</v>
      </c>
      <c r="M1328" s="17">
        <v>0.109</v>
      </c>
      <c r="N1328" s="17">
        <v>519.9</v>
      </c>
      <c r="O1328" s="17">
        <v>41.9</v>
      </c>
      <c r="P1328" s="17">
        <v>478</v>
      </c>
      <c r="Q1328" s="17">
        <v>399.6</v>
      </c>
      <c r="R1328" s="17">
        <v>480.4</v>
      </c>
      <c r="S1328" s="17">
        <v>27.64</v>
      </c>
      <c r="T1328" s="17">
        <v>54.86</v>
      </c>
      <c r="U1328" s="17">
        <v>0.58499999999999996</v>
      </c>
      <c r="V1328" s="17">
        <v>306.5</v>
      </c>
      <c r="W1328" s="17">
        <v>29.1</v>
      </c>
      <c r="X1328" s="17">
        <v>0.624</v>
      </c>
      <c r="Y1328" s="17">
        <v>6.2350849999999998</v>
      </c>
      <c r="Z1328" s="7">
        <f t="shared" si="440"/>
        <v>28.37</v>
      </c>
      <c r="AA1328" s="7">
        <f t="shared" si="454"/>
        <v>301.52</v>
      </c>
      <c r="AB1328" s="2">
        <f t="shared" si="441"/>
        <v>507.95100000000008</v>
      </c>
      <c r="AC1328" s="42">
        <f t="shared" si="442"/>
        <v>3.8972566600640914</v>
      </c>
      <c r="AD1328" s="42">
        <f t="shared" si="443"/>
        <v>2.1380350037111606</v>
      </c>
      <c r="AE1328" s="42">
        <f t="shared" si="444"/>
        <v>0.84757543090401055</v>
      </c>
      <c r="AF1328" s="42">
        <f t="shared" si="445"/>
        <v>397.21525189110292</v>
      </c>
      <c r="AG1328" s="42">
        <f t="shared" si="446"/>
        <v>381.3266418154588</v>
      </c>
      <c r="AH1328" s="6">
        <f t="shared" si="447"/>
        <v>383.61599999999999</v>
      </c>
      <c r="AI1328" s="4">
        <v>28.5049663529051</v>
      </c>
      <c r="AJ1328" s="4">
        <f t="shared" si="455"/>
        <v>301.65496635290509</v>
      </c>
      <c r="AK1328" s="8">
        <f t="shared" si="448"/>
        <v>0.21342777601531251</v>
      </c>
      <c r="AL1328" s="8">
        <f t="shared" si="449"/>
        <v>450.74200324184216</v>
      </c>
      <c r="AM1328" s="8">
        <f t="shared" si="450"/>
        <v>1.9671743694954953</v>
      </c>
      <c r="AN1328" s="8">
        <f t="shared" si="451"/>
        <v>7.7340834607205666</v>
      </c>
      <c r="AO1328" s="22">
        <f t="shared" si="452"/>
        <v>9.8602950449608387E-3</v>
      </c>
      <c r="AP1328" s="22">
        <f t="shared" si="453"/>
        <v>0.10903595560361726</v>
      </c>
      <c r="AQ1328" s="19">
        <f t="shared" si="456"/>
        <v>0.10903595560361726</v>
      </c>
      <c r="AX1328">
        <v>0.22424043988953507</v>
      </c>
      <c r="AY1328">
        <v>54.060344827586214</v>
      </c>
      <c r="AZ1328">
        <v>2.2525143678160924</v>
      </c>
      <c r="BA1328">
        <v>1.824536637931035</v>
      </c>
      <c r="BB1328">
        <v>6.9655172413793069</v>
      </c>
      <c r="BC1328">
        <v>0.2902298850574711</v>
      </c>
      <c r="BD1328">
        <v>1.5343067528735639</v>
      </c>
      <c r="BE1328">
        <v>0.15343067528735641</v>
      </c>
      <c r="BF1328">
        <v>0</v>
      </c>
      <c r="BG1328">
        <v>28.37</v>
      </c>
      <c r="BH1328">
        <v>0.6717297123003555</v>
      </c>
      <c r="BI1328">
        <v>3.8621311207859548</v>
      </c>
      <c r="BJ1328">
        <v>2.1187651328631749</v>
      </c>
      <c r="BK1328">
        <v>0.4444074514622986</v>
      </c>
      <c r="BL1328">
        <v>1.2344651429508295E-3</v>
      </c>
      <c r="BP1328" s="50">
        <f t="shared" si="457"/>
        <v>0.67193088099317544</v>
      </c>
      <c r="BQ1328" s="50">
        <f t="shared" si="458"/>
        <v>6.1372270114942555E-2</v>
      </c>
      <c r="BR1328" s="50">
        <f t="shared" si="459"/>
        <v>0.45098643821699991</v>
      </c>
      <c r="BS1328" s="50">
        <f t="shared" si="460"/>
        <v>0.47894069345268447</v>
      </c>
      <c r="BT1328" s="50">
        <f t="shared" si="461"/>
        <v>1.252740106158333E-3</v>
      </c>
      <c r="BU1328" s="50">
        <f t="shared" si="461"/>
        <v>1.3303908151463459E-3</v>
      </c>
    </row>
    <row r="1329" spans="1:73" x14ac:dyDescent="0.25">
      <c r="A1329" s="21">
        <v>43739.580555555556</v>
      </c>
      <c r="B1329" s="17">
        <v>338422</v>
      </c>
      <c r="C1329" s="17">
        <v>13.4</v>
      </c>
      <c r="D1329" s="17">
        <v>30.05</v>
      </c>
      <c r="E1329" s="17">
        <v>627.6</v>
      </c>
      <c r="F1329" s="17">
        <v>68.45</v>
      </c>
      <c r="G1329" s="17">
        <v>-104.6</v>
      </c>
      <c r="H1329" s="17">
        <v>-24.8</v>
      </c>
      <c r="I1329" s="17">
        <v>34.340000000000003</v>
      </c>
      <c r="J1329" s="17">
        <v>307.5</v>
      </c>
      <c r="K1329" s="17">
        <v>559.1</v>
      </c>
      <c r="L1329" s="17">
        <v>-79.81</v>
      </c>
      <c r="M1329" s="17">
        <v>0.109</v>
      </c>
      <c r="N1329" s="17">
        <v>523</v>
      </c>
      <c r="O1329" s="17">
        <v>43.65</v>
      </c>
      <c r="P1329" s="17">
        <v>479.3</v>
      </c>
      <c r="Q1329" s="17">
        <v>402.2</v>
      </c>
      <c r="R1329" s="17">
        <v>482.1</v>
      </c>
      <c r="S1329" s="17">
        <v>27.64</v>
      </c>
      <c r="T1329" s="17">
        <v>56.4</v>
      </c>
      <c r="U1329" s="17">
        <v>0.48499999999999999</v>
      </c>
      <c r="V1329" s="17">
        <v>196.5</v>
      </c>
      <c r="W1329" s="17">
        <v>28.8</v>
      </c>
      <c r="X1329" s="17">
        <v>0.624</v>
      </c>
      <c r="Y1329" s="17">
        <v>6.2420989999999996</v>
      </c>
      <c r="Z1329" s="7">
        <f t="shared" si="440"/>
        <v>28.22</v>
      </c>
      <c r="AA1329" s="7">
        <f t="shared" si="454"/>
        <v>301.37</v>
      </c>
      <c r="AB1329" s="2">
        <f t="shared" si="441"/>
        <v>508.35600000000005</v>
      </c>
      <c r="AC1329" s="42">
        <f t="shared" si="442"/>
        <v>3.9477112438416655</v>
      </c>
      <c r="AD1329" s="42">
        <f t="shared" si="443"/>
        <v>2.2265091415266993</v>
      </c>
      <c r="AE1329" s="42">
        <f t="shared" si="444"/>
        <v>0.85256489313437211</v>
      </c>
      <c r="AF1329" s="42">
        <f t="shared" si="445"/>
        <v>398.75907202262249</v>
      </c>
      <c r="AG1329" s="42">
        <f t="shared" si="446"/>
        <v>382.8087091417176</v>
      </c>
      <c r="AH1329" s="6">
        <f t="shared" si="447"/>
        <v>386.11199999999997</v>
      </c>
      <c r="AI1329" s="4">
        <v>28.689019413977</v>
      </c>
      <c r="AJ1329" s="4">
        <f t="shared" si="455"/>
        <v>301.83901941397698</v>
      </c>
      <c r="AK1329" s="8">
        <f t="shared" si="448"/>
        <v>0.21310940666017372</v>
      </c>
      <c r="AL1329" s="8">
        <f t="shared" si="449"/>
        <v>451.91990995573684</v>
      </c>
      <c r="AM1329" s="8">
        <f t="shared" si="450"/>
        <v>1.791165821469358</v>
      </c>
      <c r="AN1329" s="8">
        <f t="shared" si="451"/>
        <v>24.471866674423229</v>
      </c>
      <c r="AO1329" s="22">
        <f t="shared" si="452"/>
        <v>9.5184516394561988E-3</v>
      </c>
      <c r="AP1329" s="22">
        <f t="shared" si="453"/>
        <v>0.1052558230400342</v>
      </c>
      <c r="AQ1329" s="19">
        <f t="shared" si="456"/>
        <v>0.1052558230400342</v>
      </c>
      <c r="AX1329">
        <v>0.22254602315599689</v>
      </c>
      <c r="AY1329">
        <v>54.103448275862071</v>
      </c>
      <c r="AZ1329">
        <v>2.2543103448275863</v>
      </c>
      <c r="BA1329">
        <v>1.8259913793103451</v>
      </c>
      <c r="BB1329">
        <v>6.8879310344827616</v>
      </c>
      <c r="BC1329">
        <v>0.28699712643678171</v>
      </c>
      <c r="BD1329">
        <v>1.5389942528735634</v>
      </c>
      <c r="BE1329">
        <v>0.15389942528735634</v>
      </c>
      <c r="BF1329">
        <v>0</v>
      </c>
      <c r="BG1329">
        <v>28.22</v>
      </c>
      <c r="BH1329">
        <v>0.55690412045414084</v>
      </c>
      <c r="BI1329">
        <v>3.8286208727565478</v>
      </c>
      <c r="BJ1329">
        <v>2.1593421722346928</v>
      </c>
      <c r="BK1329">
        <v>0.44231619530747029</v>
      </c>
      <c r="BL1329">
        <v>1.2286560980763063E-3</v>
      </c>
      <c r="BP1329" s="50">
        <f t="shared" si="457"/>
        <v>0.55707090133622239</v>
      </c>
      <c r="BQ1329" s="50">
        <f t="shared" si="458"/>
        <v>6.1559770114942534E-2</v>
      </c>
      <c r="BR1329" s="50">
        <f t="shared" si="459"/>
        <v>0.44780884346022143</v>
      </c>
      <c r="BS1329" s="50">
        <f t="shared" si="460"/>
        <v>0.47596591494732404</v>
      </c>
      <c r="BT1329" s="50">
        <f t="shared" si="461"/>
        <v>1.2439134540561706E-3</v>
      </c>
      <c r="BU1329" s="50">
        <f t="shared" si="461"/>
        <v>1.3221275415203446E-3</v>
      </c>
    </row>
    <row r="1330" spans="1:73" x14ac:dyDescent="0.25">
      <c r="A1330" s="21">
        <v>43739.581250000003</v>
      </c>
      <c r="B1330" s="17">
        <v>338423</v>
      </c>
      <c r="C1330" s="17">
        <v>13.39</v>
      </c>
      <c r="D1330" s="17">
        <v>30.05</v>
      </c>
      <c r="E1330" s="17">
        <v>628</v>
      </c>
      <c r="F1330" s="17">
        <v>68.05</v>
      </c>
      <c r="G1330" s="17">
        <v>-105.2</v>
      </c>
      <c r="H1330" s="17">
        <v>-24.57</v>
      </c>
      <c r="I1330" s="17">
        <v>34.340000000000003</v>
      </c>
      <c r="J1330" s="17">
        <v>307.5</v>
      </c>
      <c r="K1330" s="17">
        <v>559.9</v>
      </c>
      <c r="L1330" s="17">
        <v>-80.599999999999994</v>
      </c>
      <c r="M1330" s="17">
        <v>0.108</v>
      </c>
      <c r="N1330" s="17">
        <v>522.79999999999995</v>
      </c>
      <c r="O1330" s="17">
        <v>43.48</v>
      </c>
      <c r="P1330" s="17">
        <v>479.3</v>
      </c>
      <c r="Q1330" s="17">
        <v>401.7</v>
      </c>
      <c r="R1330" s="17">
        <v>482.3</v>
      </c>
      <c r="S1330" s="17">
        <v>27.66</v>
      </c>
      <c r="T1330" s="17">
        <v>57.07</v>
      </c>
      <c r="U1330" s="17">
        <v>0.38500000000000001</v>
      </c>
      <c r="V1330" s="17">
        <v>185</v>
      </c>
      <c r="W1330" s="17">
        <v>29.2</v>
      </c>
      <c r="X1330" s="17">
        <v>0.624</v>
      </c>
      <c r="Y1330" s="17">
        <v>6.2439309999999999</v>
      </c>
      <c r="Z1330" s="7">
        <f t="shared" si="440"/>
        <v>28.43</v>
      </c>
      <c r="AA1330" s="7">
        <f t="shared" si="454"/>
        <v>301.58</v>
      </c>
      <c r="AB1330" s="2">
        <f t="shared" si="441"/>
        <v>508.68</v>
      </c>
      <c r="AC1330" s="42">
        <f t="shared" si="442"/>
        <v>4.075339108312841</v>
      </c>
      <c r="AD1330" s="42">
        <f t="shared" si="443"/>
        <v>2.3257960291141386</v>
      </c>
      <c r="AE1330" s="42">
        <f t="shared" si="444"/>
        <v>0.85781498083921393</v>
      </c>
      <c r="AF1330" s="42">
        <f t="shared" si="445"/>
        <v>402.33409065135089</v>
      </c>
      <c r="AG1330" s="42">
        <f t="shared" si="446"/>
        <v>386.24072702529685</v>
      </c>
      <c r="AH1330" s="6">
        <f t="shared" si="447"/>
        <v>385.63199999999995</v>
      </c>
      <c r="AI1330" s="4">
        <v>29.203275807765898</v>
      </c>
      <c r="AJ1330" s="4">
        <f t="shared" si="455"/>
        <v>302.3532758077659</v>
      </c>
      <c r="AK1330" s="8">
        <f t="shared" si="448"/>
        <v>0.21355521248671339</v>
      </c>
      <c r="AL1330" s="8">
        <f t="shared" si="449"/>
        <v>455.071554963599</v>
      </c>
      <c r="AM1330" s="8">
        <f t="shared" si="450"/>
        <v>1.5958618361249197</v>
      </c>
      <c r="AN1330" s="8">
        <f t="shared" si="451"/>
        <v>35.947624537510009</v>
      </c>
      <c r="AO1330" s="22">
        <f t="shared" si="452"/>
        <v>9.181874007369124E-3</v>
      </c>
      <c r="AP1330" s="22">
        <f t="shared" si="453"/>
        <v>0.10153391983307365</v>
      </c>
      <c r="AQ1330" s="19">
        <f t="shared" si="456"/>
        <v>0.10153391983307365</v>
      </c>
      <c r="AX1330">
        <v>0.22492123391827865</v>
      </c>
      <c r="AY1330">
        <v>54.137931034482762</v>
      </c>
      <c r="AZ1330">
        <v>2.2557471264367819</v>
      </c>
      <c r="BA1330">
        <v>1.8271551724137935</v>
      </c>
      <c r="BB1330">
        <v>6.948275862068968</v>
      </c>
      <c r="BC1330">
        <v>0.28951149425287365</v>
      </c>
      <c r="BD1330">
        <v>1.53764367816092</v>
      </c>
      <c r="BE1330">
        <v>0.15376436781609201</v>
      </c>
      <c r="BF1330">
        <v>0</v>
      </c>
      <c r="BG1330">
        <v>28.43</v>
      </c>
      <c r="BH1330">
        <v>0.44207852860792629</v>
      </c>
      <c r="BI1330">
        <v>3.8756065246070421</v>
      </c>
      <c r="BJ1330">
        <v>2.2118086435932387</v>
      </c>
      <c r="BK1330">
        <v>0.44145240594666757</v>
      </c>
      <c r="BL1330">
        <v>1.2262566831851877E-3</v>
      </c>
      <c r="BP1330" s="50">
        <f t="shared" si="457"/>
        <v>0.44221092167926934</v>
      </c>
      <c r="BQ1330" s="50">
        <f t="shared" si="458"/>
        <v>6.1505747126436798E-2</v>
      </c>
      <c r="BR1330" s="50">
        <f t="shared" si="459"/>
        <v>0.44579605605387757</v>
      </c>
      <c r="BS1330" s="50">
        <f t="shared" si="460"/>
        <v>0.47417662195992366</v>
      </c>
      <c r="BT1330" s="50">
        <f t="shared" si="461"/>
        <v>1.2383223779274376E-3</v>
      </c>
      <c r="BU1330" s="50">
        <f t="shared" si="461"/>
        <v>1.3171572832220103E-3</v>
      </c>
    </row>
    <row r="1331" spans="1:73" x14ac:dyDescent="0.25">
      <c r="A1331" s="21">
        <v>43739.581250000003</v>
      </c>
      <c r="B1331" s="17">
        <v>338424</v>
      </c>
      <c r="C1331" s="17">
        <v>13.41</v>
      </c>
      <c r="D1331" s="17">
        <v>30.06</v>
      </c>
      <c r="E1331" s="17">
        <v>628</v>
      </c>
      <c r="F1331" s="17">
        <v>68.290000000000006</v>
      </c>
      <c r="G1331" s="17">
        <v>-105.9</v>
      </c>
      <c r="H1331" s="17">
        <v>-24.86</v>
      </c>
      <c r="I1331" s="17">
        <v>34.35</v>
      </c>
      <c r="J1331" s="17">
        <v>307.5</v>
      </c>
      <c r="K1331" s="17">
        <v>559.70000000000005</v>
      </c>
      <c r="L1331" s="17">
        <v>-81</v>
      </c>
      <c r="M1331" s="17">
        <v>0.109</v>
      </c>
      <c r="N1331" s="17">
        <v>522.1</v>
      </c>
      <c r="O1331" s="17">
        <v>43.44</v>
      </c>
      <c r="P1331" s="17">
        <v>478.6</v>
      </c>
      <c r="Q1331" s="17">
        <v>401.1</v>
      </c>
      <c r="R1331" s="17">
        <v>482.1</v>
      </c>
      <c r="S1331" s="17">
        <v>27.67</v>
      </c>
      <c r="T1331" s="17">
        <v>55.15</v>
      </c>
      <c r="U1331" s="17">
        <v>0.63500000000000001</v>
      </c>
      <c r="V1331" s="17">
        <v>332</v>
      </c>
      <c r="W1331" s="17">
        <v>28.85</v>
      </c>
      <c r="X1331" s="17">
        <v>0.625</v>
      </c>
      <c r="Y1331" s="17">
        <v>6.2474689999999997</v>
      </c>
      <c r="Z1331" s="7">
        <f t="shared" si="440"/>
        <v>28.26</v>
      </c>
      <c r="AA1331" s="7">
        <f t="shared" si="454"/>
        <v>301.40999999999997</v>
      </c>
      <c r="AB1331" s="2">
        <f t="shared" si="441"/>
        <v>508.68</v>
      </c>
      <c r="AC1331" s="42">
        <f t="shared" si="442"/>
        <v>3.8763504086744964</v>
      </c>
      <c r="AD1331" s="42">
        <f t="shared" si="443"/>
        <v>2.1378072503839847</v>
      </c>
      <c r="AE1331" s="42">
        <f t="shared" si="444"/>
        <v>0.84760674490189658</v>
      </c>
      <c r="AF1331" s="42">
        <f t="shared" si="445"/>
        <v>396.65057737856324</v>
      </c>
      <c r="AG1331" s="42">
        <f t="shared" si="446"/>
        <v>380.78455428342068</v>
      </c>
      <c r="AH1331" s="6">
        <f t="shared" si="447"/>
        <v>385.05599999999998</v>
      </c>
      <c r="AI1331" s="4">
        <v>28.410639371144899</v>
      </c>
      <c r="AJ1331" s="4">
        <f t="shared" si="455"/>
        <v>301.56063937114487</v>
      </c>
      <c r="AK1331" s="8">
        <f t="shared" si="448"/>
        <v>0.21319427417585035</v>
      </c>
      <c r="AL1331" s="8">
        <f t="shared" si="449"/>
        <v>450.18224815611705</v>
      </c>
      <c r="AM1331" s="8">
        <f t="shared" si="450"/>
        <v>2.0495182360740292</v>
      </c>
      <c r="AN1331" s="8">
        <f t="shared" si="451"/>
        <v>8.993541966704182</v>
      </c>
      <c r="AO1331" s="22">
        <f t="shared" si="452"/>
        <v>9.893746907699074E-3</v>
      </c>
      <c r="AP1331" s="22">
        <f t="shared" si="453"/>
        <v>0.10940586905993403</v>
      </c>
      <c r="AQ1331" s="19">
        <f t="shared" si="456"/>
        <v>0.10940586905993403</v>
      </c>
      <c r="AX1331">
        <v>0.22299681245872449</v>
      </c>
      <c r="AY1331">
        <v>54.137931034482762</v>
      </c>
      <c r="AZ1331">
        <v>2.2557471264367819</v>
      </c>
      <c r="BA1331">
        <v>1.8271551724137935</v>
      </c>
      <c r="BB1331">
        <v>6.9827586206896557</v>
      </c>
      <c r="BC1331">
        <v>0.29094827586206901</v>
      </c>
      <c r="BD1331">
        <v>1.5362068965517246</v>
      </c>
      <c r="BE1331">
        <v>0.15362068965517248</v>
      </c>
      <c r="BF1331">
        <v>0</v>
      </c>
      <c r="BG1331">
        <v>28.26</v>
      </c>
      <c r="BH1331">
        <v>0.72914250822346283</v>
      </c>
      <c r="BI1331">
        <v>3.8375320987437931</v>
      </c>
      <c r="BJ1331">
        <v>2.1163989524572018</v>
      </c>
      <c r="BK1331">
        <v>0.44479677027902842</v>
      </c>
      <c r="BL1331">
        <v>1.2355465841084122E-3</v>
      </c>
      <c r="BP1331" s="50">
        <f t="shared" si="457"/>
        <v>0.72936087082165202</v>
      </c>
      <c r="BQ1331" s="50">
        <f t="shared" si="458"/>
        <v>6.1448275862068982E-2</v>
      </c>
      <c r="BR1331" s="50">
        <f t="shared" si="459"/>
        <v>0.45195199808149322</v>
      </c>
      <c r="BS1331" s="50">
        <f t="shared" si="460"/>
        <v>0.47981608125682496</v>
      </c>
      <c r="BT1331" s="50">
        <f t="shared" si="461"/>
        <v>1.2554222168930367E-3</v>
      </c>
      <c r="BU1331" s="50">
        <f t="shared" si="461"/>
        <v>1.332822447935625E-3</v>
      </c>
    </row>
    <row r="1332" spans="1:73" x14ac:dyDescent="0.25">
      <c r="A1332" s="21">
        <v>43739.581250000003</v>
      </c>
      <c r="B1332" s="17">
        <v>338425</v>
      </c>
      <c r="C1332" s="17">
        <v>13.4</v>
      </c>
      <c r="D1332" s="17">
        <v>30.06</v>
      </c>
      <c r="E1332" s="17">
        <v>627.5</v>
      </c>
      <c r="F1332" s="17">
        <v>68.17</v>
      </c>
      <c r="G1332" s="17">
        <v>-104.6</v>
      </c>
      <c r="H1332" s="17">
        <v>-24.37</v>
      </c>
      <c r="I1332" s="17">
        <v>34.35</v>
      </c>
      <c r="J1332" s="17">
        <v>307.5</v>
      </c>
      <c r="K1332" s="17">
        <v>559.4</v>
      </c>
      <c r="L1332" s="17">
        <v>-80.2</v>
      </c>
      <c r="M1332" s="17">
        <v>0.109</v>
      </c>
      <c r="N1332" s="17">
        <v>522.9</v>
      </c>
      <c r="O1332" s="17">
        <v>43.8</v>
      </c>
      <c r="P1332" s="17">
        <v>479.1</v>
      </c>
      <c r="Q1332" s="17">
        <v>402.3</v>
      </c>
      <c r="R1332" s="17">
        <v>482.6</v>
      </c>
      <c r="S1332" s="17">
        <v>27.68</v>
      </c>
      <c r="T1332" s="17">
        <v>56.49</v>
      </c>
      <c r="U1332" s="17">
        <v>0.495</v>
      </c>
      <c r="V1332" s="17">
        <v>255</v>
      </c>
      <c r="W1332" s="17">
        <v>28.95</v>
      </c>
      <c r="X1332" s="17">
        <v>0.624</v>
      </c>
      <c r="Y1332" s="17">
        <v>6.240723</v>
      </c>
      <c r="Z1332" s="7">
        <f t="shared" si="440"/>
        <v>28.314999999999998</v>
      </c>
      <c r="AA1332" s="7">
        <f t="shared" si="454"/>
        <v>301.46499999999997</v>
      </c>
      <c r="AB1332" s="2">
        <f t="shared" si="441"/>
        <v>508.27500000000003</v>
      </c>
      <c r="AC1332" s="42">
        <f t="shared" si="442"/>
        <v>3.8948759465275606</v>
      </c>
      <c r="AD1332" s="42">
        <f t="shared" si="443"/>
        <v>2.2002154221934189</v>
      </c>
      <c r="AE1332" s="42">
        <f t="shared" si="444"/>
        <v>0.85107943137194342</v>
      </c>
      <c r="AF1332" s="42">
        <f t="shared" si="445"/>
        <v>398.56645638320566</v>
      </c>
      <c r="AG1332" s="42">
        <f t="shared" si="446"/>
        <v>382.62379812787742</v>
      </c>
      <c r="AH1332" s="6">
        <f t="shared" si="447"/>
        <v>386.20799999999997</v>
      </c>
      <c r="AI1332" s="4">
        <v>28.489977035333901</v>
      </c>
      <c r="AJ1332" s="4">
        <f t="shared" si="455"/>
        <v>301.63997703533386</v>
      </c>
      <c r="AK1332" s="8">
        <f t="shared" si="448"/>
        <v>0.21331100379526297</v>
      </c>
      <c r="AL1332" s="8">
        <f t="shared" si="449"/>
        <v>450.66198473140588</v>
      </c>
      <c r="AM1332" s="8">
        <f t="shared" si="450"/>
        <v>1.809537233659479</v>
      </c>
      <c r="AN1332" s="8">
        <f t="shared" si="451"/>
        <v>9.2233579235496297</v>
      </c>
      <c r="AO1332" s="22">
        <f t="shared" si="452"/>
        <v>9.8945994840762379E-3</v>
      </c>
      <c r="AP1332" s="22">
        <f t="shared" si="453"/>
        <v>0.10941529691980895</v>
      </c>
      <c r="AQ1332" s="19">
        <f t="shared" si="456"/>
        <v>0.10941529691980895</v>
      </c>
      <c r="AX1332">
        <v>0.22361789998207843</v>
      </c>
      <c r="AY1332">
        <v>54.094827586206897</v>
      </c>
      <c r="AZ1332">
        <v>2.2539511494252875</v>
      </c>
      <c r="BA1332">
        <v>1.8257004310344831</v>
      </c>
      <c r="BB1332">
        <v>6.9224137931034493</v>
      </c>
      <c r="BC1332">
        <v>0.28843390804597707</v>
      </c>
      <c r="BD1332">
        <v>1.5372665229885061</v>
      </c>
      <c r="BE1332">
        <v>0.15372665229885063</v>
      </c>
      <c r="BF1332">
        <v>0</v>
      </c>
      <c r="BG1332">
        <v>28.314999999999998</v>
      </c>
      <c r="BH1332">
        <v>0.56838667963876233</v>
      </c>
      <c r="BI1332">
        <v>3.8498145091802924</v>
      </c>
      <c r="BJ1332">
        <v>2.1747602162359474</v>
      </c>
      <c r="BK1332">
        <v>0.44250019125499657</v>
      </c>
      <c r="BL1332">
        <v>1.2291671979305461E-3</v>
      </c>
      <c r="BP1332" s="50">
        <f t="shared" si="457"/>
        <v>0.56855689930191766</v>
      </c>
      <c r="BQ1332" s="50">
        <f t="shared" si="458"/>
        <v>6.1490660919540245E-2</v>
      </c>
      <c r="BR1332" s="50">
        <f t="shared" si="459"/>
        <v>0.44808490933509554</v>
      </c>
      <c r="BS1332" s="50">
        <f t="shared" si="460"/>
        <v>0.47622724455405935</v>
      </c>
      <c r="BT1332" s="50">
        <f t="shared" si="461"/>
        <v>1.2446803037085986E-3</v>
      </c>
      <c r="BU1332" s="50">
        <f t="shared" si="461"/>
        <v>1.3228534570946093E-3</v>
      </c>
    </row>
    <row r="1333" spans="1:73" x14ac:dyDescent="0.25">
      <c r="A1333" s="21">
        <v>43739.581250000003</v>
      </c>
      <c r="B1333" s="17">
        <v>338426</v>
      </c>
      <c r="C1333" s="17">
        <v>13.41</v>
      </c>
      <c r="D1333" s="17">
        <v>30.06</v>
      </c>
      <c r="E1333" s="17">
        <v>625.9</v>
      </c>
      <c r="F1333" s="17">
        <v>67.64</v>
      </c>
      <c r="G1333" s="17">
        <v>-105.5</v>
      </c>
      <c r="H1333" s="17">
        <v>-24.27</v>
      </c>
      <c r="I1333" s="17">
        <v>34.35</v>
      </c>
      <c r="J1333" s="17">
        <v>307.5</v>
      </c>
      <c r="K1333" s="17">
        <v>558.29999999999995</v>
      </c>
      <c r="L1333" s="17">
        <v>-81.3</v>
      </c>
      <c r="M1333" s="17">
        <v>0.108</v>
      </c>
      <c r="N1333" s="17">
        <v>520.4</v>
      </c>
      <c r="O1333" s="17">
        <v>43.37</v>
      </c>
      <c r="P1333" s="17">
        <v>477</v>
      </c>
      <c r="Q1333" s="17">
        <v>401.4</v>
      </c>
      <c r="R1333" s="17">
        <v>482.7</v>
      </c>
      <c r="S1333" s="17">
        <v>27.66</v>
      </c>
      <c r="T1333" s="17">
        <v>59.51</v>
      </c>
      <c r="U1333" s="17">
        <v>0.28000000000000003</v>
      </c>
      <c r="V1333" s="17">
        <v>201.5</v>
      </c>
      <c r="W1333" s="17">
        <v>29.6</v>
      </c>
      <c r="X1333" s="17">
        <v>0.622</v>
      </c>
      <c r="Y1333" s="17">
        <v>6.2209219999999998</v>
      </c>
      <c r="Z1333" s="7">
        <f t="shared" si="440"/>
        <v>28.630000000000003</v>
      </c>
      <c r="AA1333" s="7">
        <f t="shared" si="454"/>
        <v>301.77999999999997</v>
      </c>
      <c r="AB1333" s="2">
        <f t="shared" si="441"/>
        <v>506.97900000000004</v>
      </c>
      <c r="AC1333" s="42">
        <f t="shared" si="442"/>
        <v>4.064169027754434</v>
      </c>
      <c r="AD1333" s="42">
        <f t="shared" si="443"/>
        <v>2.4185869884166635</v>
      </c>
      <c r="AE1333" s="42">
        <f t="shared" si="444"/>
        <v>0.86254554576006748</v>
      </c>
      <c r="AF1333" s="42">
        <f t="shared" si="445"/>
        <v>405.62705322964484</v>
      </c>
      <c r="AG1333" s="42">
        <f t="shared" si="446"/>
        <v>389.40197110045904</v>
      </c>
      <c r="AH1333" s="6">
        <f t="shared" si="447"/>
        <v>385.34399999999994</v>
      </c>
      <c r="AI1333" s="4">
        <v>29.181304219658099</v>
      </c>
      <c r="AJ1333" s="4">
        <f t="shared" si="455"/>
        <v>302.33130421965808</v>
      </c>
      <c r="AK1333" s="8">
        <f t="shared" si="448"/>
        <v>0.21398036707530904</v>
      </c>
      <c r="AL1333" s="8">
        <f t="shared" si="449"/>
        <v>454.8931222501522</v>
      </c>
      <c r="AM1333" s="8">
        <f t="shared" si="450"/>
        <v>1.3609555466656507</v>
      </c>
      <c r="AN1333" s="8">
        <f t="shared" si="451"/>
        <v>21.856254603306187</v>
      </c>
      <c r="AO1333" s="22">
        <f t="shared" si="452"/>
        <v>9.4614742801451285E-3</v>
      </c>
      <c r="AP1333" s="22">
        <f t="shared" si="453"/>
        <v>0.10462576270290176</v>
      </c>
      <c r="AQ1333" s="19">
        <f t="shared" si="456"/>
        <v>0.10462576270290176</v>
      </c>
      <c r="AX1333">
        <v>0.22720309838600591</v>
      </c>
      <c r="AY1333">
        <v>53.956896551724135</v>
      </c>
      <c r="AZ1333">
        <v>2.2482040229885056</v>
      </c>
      <c r="BA1333">
        <v>1.8210452586206898</v>
      </c>
      <c r="BB1333">
        <v>7.0086206896551735</v>
      </c>
      <c r="BC1333">
        <v>0.29202586206896558</v>
      </c>
      <c r="BD1333">
        <v>1.5290193965517243</v>
      </c>
      <c r="BE1333">
        <v>0.15290193965517243</v>
      </c>
      <c r="BF1333">
        <v>0</v>
      </c>
      <c r="BG1333">
        <v>28.630000000000003</v>
      </c>
      <c r="BH1333">
        <v>0.32151165716940094</v>
      </c>
      <c r="BI1333">
        <v>3.9208205220379515</v>
      </c>
      <c r="BJ1333">
        <v>2.3332802926647851</v>
      </c>
      <c r="BK1333">
        <v>0.43788212002387134</v>
      </c>
      <c r="BL1333">
        <v>1.2163392222885314E-3</v>
      </c>
      <c r="BP1333" s="50">
        <f t="shared" si="457"/>
        <v>0.3216079430394686</v>
      </c>
      <c r="BQ1333" s="50">
        <f t="shared" si="458"/>
        <v>6.1160775862068972E-2</v>
      </c>
      <c r="BR1333" s="50">
        <f t="shared" si="459"/>
        <v>0.44101163128122839</v>
      </c>
      <c r="BS1333" s="50">
        <f t="shared" si="460"/>
        <v>0.46948484282343272</v>
      </c>
      <c r="BT1333" s="50">
        <f t="shared" si="461"/>
        <v>1.2250323091145233E-3</v>
      </c>
      <c r="BU1333" s="50">
        <f t="shared" si="461"/>
        <v>1.3041245633984243E-3</v>
      </c>
    </row>
    <row r="1334" spans="1:73" x14ac:dyDescent="0.25">
      <c r="A1334" s="21">
        <v>43739.581250000003</v>
      </c>
      <c r="B1334" s="17">
        <v>338427</v>
      </c>
      <c r="C1334" s="17">
        <v>13.4</v>
      </c>
      <c r="D1334" s="17">
        <v>30.06</v>
      </c>
      <c r="E1334" s="17">
        <v>624.70000000000005</v>
      </c>
      <c r="F1334" s="17">
        <v>67.63</v>
      </c>
      <c r="G1334" s="17">
        <v>-104.9</v>
      </c>
      <c r="H1334" s="17">
        <v>-23.83</v>
      </c>
      <c r="I1334" s="17">
        <v>34.369999999999997</v>
      </c>
      <c r="J1334" s="17">
        <v>307.5</v>
      </c>
      <c r="K1334" s="17">
        <v>557.1</v>
      </c>
      <c r="L1334" s="17">
        <v>-81.099999999999994</v>
      </c>
      <c r="M1334" s="17">
        <v>0.108</v>
      </c>
      <c r="N1334" s="17">
        <v>519.9</v>
      </c>
      <c r="O1334" s="17">
        <v>43.8</v>
      </c>
      <c r="P1334" s="17">
        <v>476.1</v>
      </c>
      <c r="Q1334" s="17">
        <v>402.2</v>
      </c>
      <c r="R1334" s="17">
        <v>483.2</v>
      </c>
      <c r="S1334" s="17">
        <v>27.64</v>
      </c>
      <c r="T1334" s="17">
        <v>57.93</v>
      </c>
      <c r="U1334" s="17">
        <v>0.65</v>
      </c>
      <c r="V1334" s="17">
        <v>288</v>
      </c>
      <c r="W1334" s="17">
        <v>29.3</v>
      </c>
      <c r="X1334" s="17">
        <v>0.621</v>
      </c>
      <c r="Y1334" s="17">
        <v>6.2138999999999998</v>
      </c>
      <c r="Z1334" s="7">
        <f t="shared" si="440"/>
        <v>28.47</v>
      </c>
      <c r="AA1334" s="7">
        <f t="shared" si="454"/>
        <v>301.62</v>
      </c>
      <c r="AB1334" s="2">
        <f t="shared" si="441"/>
        <v>506.00700000000006</v>
      </c>
      <c r="AC1334" s="42">
        <f t="shared" si="442"/>
        <v>4.4044082634331287</v>
      </c>
      <c r="AD1334" s="42">
        <f t="shared" si="443"/>
        <v>2.5514737070068114</v>
      </c>
      <c r="AE1334" s="42">
        <f t="shared" si="444"/>
        <v>0.86923413822303486</v>
      </c>
      <c r="AF1334" s="42">
        <f t="shared" si="445"/>
        <v>407.90626509638406</v>
      </c>
      <c r="AG1334" s="42">
        <f t="shared" si="446"/>
        <v>391.59001449252867</v>
      </c>
      <c r="AH1334" s="6">
        <f t="shared" si="447"/>
        <v>386.11199999999997</v>
      </c>
      <c r="AI1334" s="4">
        <v>30.411216975553</v>
      </c>
      <c r="AJ1334" s="4">
        <f t="shared" si="455"/>
        <v>303.56121697555295</v>
      </c>
      <c r="AK1334" s="8">
        <f t="shared" si="448"/>
        <v>0.21364019831014591</v>
      </c>
      <c r="AL1334" s="8">
        <f t="shared" si="449"/>
        <v>462.5808917882726</v>
      </c>
      <c r="AM1334" s="8">
        <f t="shared" si="450"/>
        <v>2.0735838541038074</v>
      </c>
      <c r="AN1334" s="8">
        <f t="shared" si="451"/>
        <v>117.25629505986214</v>
      </c>
      <c r="AO1334" s="22">
        <f t="shared" si="452"/>
        <v>7.1098024001671999E-3</v>
      </c>
      <c r="AP1334" s="22">
        <f t="shared" si="453"/>
        <v>7.8620781155154695E-2</v>
      </c>
      <c r="AQ1334" s="19">
        <f t="shared" si="456"/>
        <v>7.8620781155154695E-2</v>
      </c>
      <c r="AX1334">
        <v>0.22537606034687119</v>
      </c>
      <c r="AY1334">
        <v>53.853448275862071</v>
      </c>
      <c r="AZ1334">
        <v>2.2438936781609198</v>
      </c>
      <c r="BA1334">
        <v>1.8175538793103452</v>
      </c>
      <c r="BB1334">
        <v>6.9827586206896557</v>
      </c>
      <c r="BC1334">
        <v>0.29094827586206901</v>
      </c>
      <c r="BD1334">
        <v>1.5266056034482762</v>
      </c>
      <c r="BE1334">
        <v>0.15266056034482764</v>
      </c>
      <c r="BF1334">
        <v>0</v>
      </c>
      <c r="BG1334">
        <v>28.47</v>
      </c>
      <c r="BH1334">
        <v>0.74636634700039506</v>
      </c>
      <c r="BI1334">
        <v>3.8846128437171221</v>
      </c>
      <c r="BJ1334">
        <v>2.2503562203653287</v>
      </c>
      <c r="BK1334">
        <v>0.44162943640142366</v>
      </c>
      <c r="BL1334">
        <v>1.2267484344483991E-3</v>
      </c>
      <c r="BP1334" s="50">
        <f t="shared" si="457"/>
        <v>0.74658986777019498</v>
      </c>
      <c r="BQ1334" s="50">
        <f t="shared" si="458"/>
        <v>6.1064224137931049E-2</v>
      </c>
      <c r="BR1334" s="50">
        <f t="shared" si="459"/>
        <v>0.44883751796986932</v>
      </c>
      <c r="BS1334" s="50">
        <f t="shared" si="460"/>
        <v>0.47657829484471442</v>
      </c>
      <c r="BT1334" s="50">
        <f t="shared" si="461"/>
        <v>1.246770883249637E-3</v>
      </c>
      <c r="BU1334" s="50">
        <f t="shared" si="461"/>
        <v>1.3238285967908734E-3</v>
      </c>
    </row>
    <row r="1335" spans="1:73" x14ac:dyDescent="0.25">
      <c r="A1335" s="21">
        <v>43739.581250000003</v>
      </c>
      <c r="B1335" s="17">
        <v>338428</v>
      </c>
      <c r="C1335" s="17">
        <v>13.4</v>
      </c>
      <c r="D1335" s="17">
        <v>30.07</v>
      </c>
      <c r="E1335" s="17">
        <v>625.20000000000005</v>
      </c>
      <c r="F1335" s="17">
        <v>67.89</v>
      </c>
      <c r="G1335" s="17">
        <v>-104.4</v>
      </c>
      <c r="H1335" s="17">
        <v>-22.75</v>
      </c>
      <c r="I1335" s="17">
        <v>34.369999999999997</v>
      </c>
      <c r="J1335" s="17">
        <v>307.5</v>
      </c>
      <c r="K1335" s="17">
        <v>557.29999999999995</v>
      </c>
      <c r="L1335" s="17">
        <v>-81.7</v>
      </c>
      <c r="M1335" s="17">
        <v>0.109</v>
      </c>
      <c r="N1335" s="17">
        <v>520.70000000000005</v>
      </c>
      <c r="O1335" s="17">
        <v>45.14</v>
      </c>
      <c r="P1335" s="17">
        <v>475.6</v>
      </c>
      <c r="Q1335" s="17">
        <v>402.7</v>
      </c>
      <c r="R1335" s="17">
        <v>484.4</v>
      </c>
      <c r="S1335" s="17">
        <v>27.65</v>
      </c>
      <c r="T1335" s="17">
        <v>57.87</v>
      </c>
      <c r="U1335" s="17">
        <v>0.80500000000000005</v>
      </c>
      <c r="V1335" s="17">
        <v>340.5</v>
      </c>
      <c r="W1335" s="17">
        <v>29.2</v>
      </c>
      <c r="X1335" s="17">
        <v>0.622</v>
      </c>
      <c r="Y1335" s="17">
        <v>6.2217010000000004</v>
      </c>
      <c r="Z1335" s="7">
        <f t="shared" si="440"/>
        <v>28.424999999999997</v>
      </c>
      <c r="AA1335" s="7">
        <f t="shared" si="454"/>
        <v>301.57499999999999</v>
      </c>
      <c r="AB1335" s="2">
        <f t="shared" si="441"/>
        <v>506.41200000000009</v>
      </c>
      <c r="AC1335" s="42">
        <f t="shared" si="442"/>
        <v>4.2739059186672028</v>
      </c>
      <c r="AD1335" s="42">
        <f t="shared" si="443"/>
        <v>2.4733093551327103</v>
      </c>
      <c r="AE1335" s="42">
        <f t="shared" si="444"/>
        <v>0.86539370297341012</v>
      </c>
      <c r="AF1335" s="42">
        <f t="shared" si="445"/>
        <v>405.861761189351</v>
      </c>
      <c r="AG1335" s="42">
        <f t="shared" si="446"/>
        <v>389.62729074177696</v>
      </c>
      <c r="AH1335" s="6">
        <f t="shared" si="447"/>
        <v>386.59199999999998</v>
      </c>
      <c r="AI1335" s="4">
        <v>29.9400969538863</v>
      </c>
      <c r="AJ1335" s="4">
        <f t="shared" si="455"/>
        <v>303.0900969538863</v>
      </c>
      <c r="AK1335" s="8">
        <f t="shared" si="448"/>
        <v>0.21354459084377123</v>
      </c>
      <c r="AL1335" s="8">
        <f t="shared" si="449"/>
        <v>459.65599475088192</v>
      </c>
      <c r="AM1335" s="8">
        <f t="shared" si="450"/>
        <v>2.3076124024627704</v>
      </c>
      <c r="AN1335" s="8">
        <f t="shared" si="451"/>
        <v>101.84595247775084</v>
      </c>
      <c r="AO1335" s="22">
        <f t="shared" si="452"/>
        <v>7.5473946646647467E-3</v>
      </c>
      <c r="AP1335" s="22">
        <f t="shared" si="453"/>
        <v>8.3459712496121524E-2</v>
      </c>
      <c r="AQ1335" s="19">
        <f t="shared" si="456"/>
        <v>8.3459712496121524E-2</v>
      </c>
      <c r="AX1335">
        <v>0.22486443485848759</v>
      </c>
      <c r="AY1335">
        <v>53.896551724137936</v>
      </c>
      <c r="AZ1335">
        <v>2.2456896551724141</v>
      </c>
      <c r="BA1335">
        <v>1.8190086206896556</v>
      </c>
      <c r="BB1335">
        <v>7.0431034482758612</v>
      </c>
      <c r="BC1335">
        <v>0.29346264367816088</v>
      </c>
      <c r="BD1335">
        <v>1.5255459770114947</v>
      </c>
      <c r="BE1335">
        <v>0.15255459770114949</v>
      </c>
      <c r="BF1335">
        <v>0</v>
      </c>
      <c r="BG1335">
        <v>28.424999999999997</v>
      </c>
      <c r="BH1335">
        <v>0.92434601436202768</v>
      </c>
      <c r="BI1335">
        <v>3.8744820135188482</v>
      </c>
      <c r="BJ1335">
        <v>2.2421627412233573</v>
      </c>
      <c r="BK1335">
        <v>0.44302128199514884</v>
      </c>
      <c r="BL1335">
        <v>1.2306146722087469E-3</v>
      </c>
      <c r="BP1335" s="50">
        <f t="shared" si="457"/>
        <v>0.9246228362384723</v>
      </c>
      <c r="BQ1335" s="50">
        <f t="shared" si="458"/>
        <v>6.1021839080459793E-2</v>
      </c>
      <c r="BR1335" s="50">
        <f t="shared" si="459"/>
        <v>0.45190828791905185</v>
      </c>
      <c r="BS1335" s="50">
        <f t="shared" si="460"/>
        <v>0.47935682471165814</v>
      </c>
      <c r="BT1335" s="50">
        <f t="shared" si="461"/>
        <v>1.2553007997751441E-3</v>
      </c>
      <c r="BU1335" s="50">
        <f t="shared" si="461"/>
        <v>1.3315467353101614E-3</v>
      </c>
    </row>
    <row r="1336" spans="1:73" x14ac:dyDescent="0.25">
      <c r="A1336" s="21">
        <v>43739.581944444442</v>
      </c>
      <c r="B1336" s="17">
        <v>338429</v>
      </c>
      <c r="C1336" s="17">
        <v>13.4</v>
      </c>
      <c r="D1336" s="17">
        <v>30.07</v>
      </c>
      <c r="E1336" s="17">
        <v>626</v>
      </c>
      <c r="F1336" s="17">
        <v>67.73</v>
      </c>
      <c r="G1336" s="17">
        <v>-105.3</v>
      </c>
      <c r="H1336" s="17">
        <v>-22.31</v>
      </c>
      <c r="I1336" s="17">
        <v>34.39</v>
      </c>
      <c r="J1336" s="17">
        <v>307.5</v>
      </c>
      <c r="K1336" s="17">
        <v>558.29999999999995</v>
      </c>
      <c r="L1336" s="17">
        <v>-83</v>
      </c>
      <c r="M1336" s="17">
        <v>0.108</v>
      </c>
      <c r="N1336" s="17">
        <v>520.70000000000005</v>
      </c>
      <c r="O1336" s="17">
        <v>45.42</v>
      </c>
      <c r="P1336" s="17">
        <v>475.3</v>
      </c>
      <c r="Q1336" s="17">
        <v>401.9</v>
      </c>
      <c r="R1336" s="17">
        <v>484.9</v>
      </c>
      <c r="S1336" s="17">
        <v>27.69</v>
      </c>
      <c r="T1336" s="17">
        <v>59.38</v>
      </c>
      <c r="U1336" s="17">
        <v>0.65</v>
      </c>
      <c r="V1336" s="17">
        <v>317.5</v>
      </c>
      <c r="W1336" s="17">
        <v>29.65</v>
      </c>
      <c r="X1336" s="17">
        <v>0.623</v>
      </c>
      <c r="Y1336" s="17">
        <v>6.230556</v>
      </c>
      <c r="Z1336" s="7">
        <f t="shared" si="440"/>
        <v>28.67</v>
      </c>
      <c r="AA1336" s="7">
        <f t="shared" si="454"/>
        <v>301.82</v>
      </c>
      <c r="AB1336" s="2">
        <f t="shared" si="441"/>
        <v>507.06000000000006</v>
      </c>
      <c r="AC1336" s="42">
        <f t="shared" si="442"/>
        <v>4.2453887726281199</v>
      </c>
      <c r="AD1336" s="42">
        <f t="shared" si="443"/>
        <v>2.5209118531865777</v>
      </c>
      <c r="AE1336" s="42">
        <f t="shared" si="444"/>
        <v>0.86765530447520178</v>
      </c>
      <c r="AF1336" s="42">
        <f t="shared" si="445"/>
        <v>408.24638163330758</v>
      </c>
      <c r="AG1336" s="42">
        <f t="shared" si="446"/>
        <v>391.91652636797528</v>
      </c>
      <c r="AH1336" s="6">
        <f t="shared" si="447"/>
        <v>385.82399999999996</v>
      </c>
      <c r="AI1336" s="4">
        <v>29.8620962444291</v>
      </c>
      <c r="AJ1336" s="4">
        <f t="shared" si="455"/>
        <v>303.01209624442907</v>
      </c>
      <c r="AK1336" s="8">
        <f t="shared" si="448"/>
        <v>0.21406546564940687</v>
      </c>
      <c r="AL1336" s="8">
        <f t="shared" si="449"/>
        <v>459.1296973494276</v>
      </c>
      <c r="AM1336" s="8">
        <f t="shared" si="450"/>
        <v>2.0735838541038074</v>
      </c>
      <c r="AN1336" s="8">
        <f t="shared" si="451"/>
        <v>72.006782722840072</v>
      </c>
      <c r="AO1336" s="22">
        <f t="shared" si="452"/>
        <v>8.2360011922498998E-3</v>
      </c>
      <c r="AP1336" s="22">
        <f t="shared" si="453"/>
        <v>9.1074380254821827E-2</v>
      </c>
      <c r="AQ1336" s="19">
        <f t="shared" si="456"/>
        <v>9.1074380254821827E-2</v>
      </c>
      <c r="AX1336">
        <v>0.22766179615105958</v>
      </c>
      <c r="AY1336">
        <v>53.96551724137931</v>
      </c>
      <c r="AZ1336">
        <v>2.2485632183908044</v>
      </c>
      <c r="BA1336">
        <v>1.8213362068965517</v>
      </c>
      <c r="BB1336">
        <v>7.1551724137931041</v>
      </c>
      <c r="BC1336">
        <v>0.29813218390804602</v>
      </c>
      <c r="BD1336">
        <v>1.5232040229885058</v>
      </c>
      <c r="BE1336">
        <v>0.15232040229885058</v>
      </c>
      <c r="BF1336">
        <v>0</v>
      </c>
      <c r="BG1336">
        <v>28.67</v>
      </c>
      <c r="BH1336">
        <v>0.74636634700039506</v>
      </c>
      <c r="BI1336">
        <v>3.9299181969481256</v>
      </c>
      <c r="BJ1336">
        <v>2.3335854253477972</v>
      </c>
      <c r="BK1336">
        <v>0.44082701258600165</v>
      </c>
      <c r="BL1336">
        <v>1.22451947940556E-3</v>
      </c>
      <c r="BP1336" s="50">
        <f t="shared" si="457"/>
        <v>0.74658986777019498</v>
      </c>
      <c r="BQ1336" s="50">
        <f t="shared" si="458"/>
        <v>6.0928160919540231E-2</v>
      </c>
      <c r="BR1336" s="50">
        <f t="shared" si="459"/>
        <v>0.447968021573668</v>
      </c>
      <c r="BS1336" s="50">
        <f t="shared" si="460"/>
        <v>0.47571878619567221</v>
      </c>
      <c r="BT1336" s="50">
        <f t="shared" si="461"/>
        <v>1.2443556154824111E-3</v>
      </c>
      <c r="BU1336" s="50">
        <f t="shared" si="461"/>
        <v>1.3214410727657563E-3</v>
      </c>
    </row>
    <row r="1337" spans="1:73" x14ac:dyDescent="0.25">
      <c r="A1337" s="21">
        <v>43739.581944444442</v>
      </c>
      <c r="B1337" s="17">
        <v>338430</v>
      </c>
      <c r="C1337" s="17">
        <v>13.39</v>
      </c>
      <c r="D1337" s="17">
        <v>30.07</v>
      </c>
      <c r="E1337" s="17">
        <v>625.9</v>
      </c>
      <c r="F1337" s="17">
        <v>67.87</v>
      </c>
      <c r="G1337" s="17">
        <v>-105.8</v>
      </c>
      <c r="H1337" s="17">
        <v>-22</v>
      </c>
      <c r="I1337" s="17">
        <v>34.409999999999997</v>
      </c>
      <c r="J1337" s="17">
        <v>307.60000000000002</v>
      </c>
      <c r="K1337" s="17">
        <v>558.1</v>
      </c>
      <c r="L1337" s="17">
        <v>-83.8</v>
      </c>
      <c r="M1337" s="17">
        <v>0.108</v>
      </c>
      <c r="N1337" s="17">
        <v>520.20000000000005</v>
      </c>
      <c r="O1337" s="17">
        <v>45.87</v>
      </c>
      <c r="P1337" s="17">
        <v>474.3</v>
      </c>
      <c r="Q1337" s="17">
        <v>401.6</v>
      </c>
      <c r="R1337" s="17">
        <v>485.4</v>
      </c>
      <c r="S1337" s="17">
        <v>27.71</v>
      </c>
      <c r="T1337" s="17">
        <v>57.77</v>
      </c>
      <c r="U1337" s="17">
        <v>0.185</v>
      </c>
      <c r="V1337" s="17">
        <v>237</v>
      </c>
      <c r="W1337" s="17">
        <v>29.95</v>
      </c>
      <c r="X1337" s="17">
        <v>0.623</v>
      </c>
      <c r="Y1337" s="17">
        <v>6.2261550000000003</v>
      </c>
      <c r="Z1337" s="7">
        <f t="shared" si="440"/>
        <v>28.83</v>
      </c>
      <c r="AA1337" s="7">
        <f t="shared" si="454"/>
        <v>301.97999999999996</v>
      </c>
      <c r="AB1337" s="2">
        <f t="shared" si="441"/>
        <v>506.97900000000004</v>
      </c>
      <c r="AC1337" s="42">
        <f t="shared" si="442"/>
        <v>4.2320098753220456</v>
      </c>
      <c r="AD1337" s="42">
        <f t="shared" si="443"/>
        <v>2.4448321049735457</v>
      </c>
      <c r="AE1337" s="42">
        <f t="shared" si="444"/>
        <v>0.86379598240870326</v>
      </c>
      <c r="AF1337" s="42">
        <f t="shared" si="445"/>
        <v>407.29301472857964</v>
      </c>
      <c r="AG1337" s="42">
        <f t="shared" si="446"/>
        <v>391.00129413943642</v>
      </c>
      <c r="AH1337" s="6">
        <f t="shared" si="447"/>
        <v>385.536</v>
      </c>
      <c r="AI1337" s="4">
        <v>29.829933139981399</v>
      </c>
      <c r="AJ1337" s="4">
        <f t="shared" si="455"/>
        <v>302.97993313998137</v>
      </c>
      <c r="AK1337" s="8">
        <f t="shared" si="448"/>
        <v>0.21440608556671825</v>
      </c>
      <c r="AL1337" s="8">
        <f t="shared" si="449"/>
        <v>458.89991184686392</v>
      </c>
      <c r="AM1337" s="8">
        <f t="shared" si="450"/>
        <v>1.1062436440495376</v>
      </c>
      <c r="AN1337" s="8">
        <f t="shared" si="451"/>
        <v>32.222722795264211</v>
      </c>
      <c r="AO1337" s="22">
        <f t="shared" si="452"/>
        <v>9.1386058439540015E-3</v>
      </c>
      <c r="AP1337" s="22">
        <f t="shared" si="453"/>
        <v>0.10105545691450282</v>
      </c>
      <c r="AQ1337" s="19">
        <f t="shared" si="456"/>
        <v>0.10105545691450282</v>
      </c>
      <c r="AX1337">
        <v>0.22950437134767485</v>
      </c>
      <c r="AY1337">
        <v>53.956896551724135</v>
      </c>
      <c r="AZ1337">
        <v>2.2482040229885056</v>
      </c>
      <c r="BA1337">
        <v>1.8210452586206898</v>
      </c>
      <c r="BB1337">
        <v>7.2241379310344787</v>
      </c>
      <c r="BC1337">
        <v>0.30100574712643663</v>
      </c>
      <c r="BD1337">
        <v>1.5200395114942531</v>
      </c>
      <c r="BE1337">
        <v>0.15200395114942533</v>
      </c>
      <c r="BF1337">
        <v>0</v>
      </c>
      <c r="BG1337">
        <v>28.83</v>
      </c>
      <c r="BH1337">
        <v>0.21242734491549703</v>
      </c>
      <c r="BI1337">
        <v>3.9664928501762717</v>
      </c>
      <c r="BJ1337">
        <v>2.2914429195468324</v>
      </c>
      <c r="BK1337">
        <v>0.43570371988617013</v>
      </c>
      <c r="BL1337">
        <v>1.210288110794917E-3</v>
      </c>
      <c r="BP1337" s="50">
        <f t="shared" si="457"/>
        <v>0.21249096236536319</v>
      </c>
      <c r="BQ1337" s="50">
        <f t="shared" si="458"/>
        <v>6.0801580459770126E-2</v>
      </c>
      <c r="BR1337" s="50">
        <f t="shared" si="459"/>
        <v>0.43775743409550943</v>
      </c>
      <c r="BS1337" s="50">
        <f t="shared" si="460"/>
        <v>0.46629627166712445</v>
      </c>
      <c r="BT1337" s="50">
        <f t="shared" si="461"/>
        <v>1.2159928724875262E-3</v>
      </c>
      <c r="BU1337" s="50">
        <f t="shared" si="461"/>
        <v>1.2952674212975679E-3</v>
      </c>
    </row>
    <row r="1338" spans="1:73" x14ac:dyDescent="0.25">
      <c r="A1338" s="21">
        <v>43739.581944444442</v>
      </c>
      <c r="B1338" s="17">
        <v>338431</v>
      </c>
      <c r="C1338" s="17">
        <v>13.39</v>
      </c>
      <c r="D1338" s="17">
        <v>30.07</v>
      </c>
      <c r="E1338" s="17">
        <v>626</v>
      </c>
      <c r="F1338" s="17">
        <v>68.19</v>
      </c>
      <c r="G1338" s="17">
        <v>-106.7</v>
      </c>
      <c r="H1338" s="17">
        <v>-23.83</v>
      </c>
      <c r="I1338" s="17">
        <v>34.43</v>
      </c>
      <c r="J1338" s="17">
        <v>307.60000000000002</v>
      </c>
      <c r="K1338" s="17">
        <v>557.79999999999995</v>
      </c>
      <c r="L1338" s="17">
        <v>-82.9</v>
      </c>
      <c r="M1338" s="17">
        <v>0.109</v>
      </c>
      <c r="N1338" s="17">
        <v>519.20000000000005</v>
      </c>
      <c r="O1338" s="17">
        <v>44.36</v>
      </c>
      <c r="P1338" s="17">
        <v>474.9</v>
      </c>
      <c r="Q1338" s="17">
        <v>400.8</v>
      </c>
      <c r="R1338" s="17">
        <v>483.7</v>
      </c>
      <c r="S1338" s="17">
        <v>27.74</v>
      </c>
      <c r="T1338" s="17">
        <v>59.98</v>
      </c>
      <c r="U1338" s="17">
        <v>0.55500000000000005</v>
      </c>
      <c r="V1338" s="17">
        <v>269</v>
      </c>
      <c r="W1338" s="17">
        <v>29.55</v>
      </c>
      <c r="X1338" s="17">
        <v>0.622</v>
      </c>
      <c r="Y1338" s="17">
        <v>6.2238819999999997</v>
      </c>
      <c r="Z1338" s="7">
        <f t="shared" si="440"/>
        <v>28.645</v>
      </c>
      <c r="AA1338" s="7">
        <f t="shared" si="454"/>
        <v>301.79499999999996</v>
      </c>
      <c r="AB1338" s="2">
        <f t="shared" si="441"/>
        <v>507.06000000000006</v>
      </c>
      <c r="AC1338" s="42">
        <f t="shared" si="442"/>
        <v>4.3822794677811414</v>
      </c>
      <c r="AD1338" s="42">
        <f t="shared" si="443"/>
        <v>2.6284912247751282</v>
      </c>
      <c r="AE1338" s="42">
        <f t="shared" si="444"/>
        <v>0.87286616484883373</v>
      </c>
      <c r="AF1338" s="42">
        <f t="shared" si="445"/>
        <v>410.56212191471008</v>
      </c>
      <c r="AG1338" s="42">
        <f t="shared" si="446"/>
        <v>394.13963703812163</v>
      </c>
      <c r="AH1338" s="6">
        <f t="shared" si="447"/>
        <v>384.76799999999997</v>
      </c>
      <c r="AI1338" s="4">
        <v>30.351826277146699</v>
      </c>
      <c r="AJ1338" s="4">
        <f t="shared" si="455"/>
        <v>303.50182627714668</v>
      </c>
      <c r="AK1338" s="8">
        <f t="shared" si="448"/>
        <v>0.21401227639714063</v>
      </c>
      <c r="AL1338" s="8">
        <f t="shared" si="449"/>
        <v>462.18712990293938</v>
      </c>
      <c r="AM1338" s="8">
        <f t="shared" si="450"/>
        <v>1.9160701970439393</v>
      </c>
      <c r="AN1338" s="8">
        <f t="shared" si="451"/>
        <v>95.266721738948647</v>
      </c>
      <c r="AO1338" s="22">
        <f t="shared" si="452"/>
        <v>7.6127844223648385E-3</v>
      </c>
      <c r="AP1338" s="22">
        <f t="shared" si="453"/>
        <v>8.4182797828254871E-2</v>
      </c>
      <c r="AQ1338" s="19">
        <f t="shared" si="456"/>
        <v>8.4182797828254871E-2</v>
      </c>
      <c r="AX1338">
        <v>0.22737501901512003</v>
      </c>
      <c r="AY1338">
        <v>53.96551724137931</v>
      </c>
      <c r="AZ1338">
        <v>2.2485632183908044</v>
      </c>
      <c r="BA1338">
        <v>1.8213362068965517</v>
      </c>
      <c r="BB1338">
        <v>7.1465517241379297</v>
      </c>
      <c r="BC1338">
        <v>0.29777298850574707</v>
      </c>
      <c r="BD1338">
        <v>1.5235632183908048</v>
      </c>
      <c r="BE1338">
        <v>0.15235632183908049</v>
      </c>
      <c r="BF1338">
        <v>0</v>
      </c>
      <c r="BG1338">
        <v>28.645</v>
      </c>
      <c r="BH1338">
        <v>0.63728203474649114</v>
      </c>
      <c r="BI1338">
        <v>3.9242300000456032</v>
      </c>
      <c r="BJ1338">
        <v>2.3537531540273524</v>
      </c>
      <c r="BK1338">
        <v>0.43930249376356517</v>
      </c>
      <c r="BL1338">
        <v>1.2202847048987922E-3</v>
      </c>
      <c r="BP1338" s="50">
        <f t="shared" si="457"/>
        <v>0.63747288709608962</v>
      </c>
      <c r="BQ1338" s="50">
        <f t="shared" si="458"/>
        <v>6.094252873563219E-2</v>
      </c>
      <c r="BR1338" s="50">
        <f t="shared" si="459"/>
        <v>0.44541910663286333</v>
      </c>
      <c r="BS1338" s="50">
        <f t="shared" si="460"/>
        <v>0.47332613517559324</v>
      </c>
      <c r="BT1338" s="50">
        <f t="shared" si="461"/>
        <v>1.2372752962023982E-3</v>
      </c>
      <c r="BU1338" s="50">
        <f t="shared" si="461"/>
        <v>1.3147948199322033E-3</v>
      </c>
    </row>
    <row r="1339" spans="1:73" x14ac:dyDescent="0.25">
      <c r="A1339" s="21">
        <v>43739.581944444442</v>
      </c>
      <c r="B1339" s="17">
        <v>338432</v>
      </c>
      <c r="C1339" s="17">
        <v>13.39</v>
      </c>
      <c r="D1339" s="17">
        <v>30.08</v>
      </c>
      <c r="E1339" s="17">
        <v>625.1</v>
      </c>
      <c r="F1339" s="17">
        <v>68.05</v>
      </c>
      <c r="G1339" s="17">
        <v>-105.9</v>
      </c>
      <c r="H1339" s="17">
        <v>-23.3</v>
      </c>
      <c r="I1339" s="17">
        <v>34.450000000000003</v>
      </c>
      <c r="J1339" s="17">
        <v>307.60000000000002</v>
      </c>
      <c r="K1339" s="17">
        <v>557</v>
      </c>
      <c r="L1339" s="17">
        <v>-82.6</v>
      </c>
      <c r="M1339" s="17">
        <v>0.109</v>
      </c>
      <c r="N1339" s="17">
        <v>519.20000000000005</v>
      </c>
      <c r="O1339" s="17">
        <v>44.75</v>
      </c>
      <c r="P1339" s="17">
        <v>474.4</v>
      </c>
      <c r="Q1339" s="17">
        <v>401.7</v>
      </c>
      <c r="R1339" s="17">
        <v>484.3</v>
      </c>
      <c r="S1339" s="17">
        <v>27.77</v>
      </c>
      <c r="T1339" s="17">
        <v>60.08</v>
      </c>
      <c r="U1339" s="17">
        <v>0.65</v>
      </c>
      <c r="V1339" s="17">
        <v>341</v>
      </c>
      <c r="W1339" s="17">
        <v>29.65</v>
      </c>
      <c r="X1339" s="17">
        <v>0.622</v>
      </c>
      <c r="Y1339" s="17">
        <v>6.2156979999999997</v>
      </c>
      <c r="Z1339" s="7">
        <f t="shared" si="440"/>
        <v>28.71</v>
      </c>
      <c r="AA1339" s="7">
        <f t="shared" si="454"/>
        <v>301.85999999999996</v>
      </c>
      <c r="AB1339" s="2">
        <f t="shared" si="441"/>
        <v>506.33100000000007</v>
      </c>
      <c r="AC1339" s="42">
        <f t="shared" si="442"/>
        <v>4.4770460392316638</v>
      </c>
      <c r="AD1339" s="42">
        <f t="shared" si="443"/>
        <v>2.6898092603703834</v>
      </c>
      <c r="AE1339" s="42">
        <f t="shared" si="444"/>
        <v>0.87572232817626472</v>
      </c>
      <c r="AF1339" s="42">
        <f t="shared" si="445"/>
        <v>412.26052570607749</v>
      </c>
      <c r="AG1339" s="42">
        <f t="shared" si="446"/>
        <v>395.77010467783435</v>
      </c>
      <c r="AH1339" s="6">
        <f t="shared" si="447"/>
        <v>385.63199999999995</v>
      </c>
      <c r="AI1339" s="4">
        <v>30.690840512528599</v>
      </c>
      <c r="AJ1339" s="4">
        <f t="shared" si="455"/>
        <v>303.84084051252859</v>
      </c>
      <c r="AK1339" s="8">
        <f t="shared" si="448"/>
        <v>0.21415058678260684</v>
      </c>
      <c r="AL1339" s="8">
        <f t="shared" si="449"/>
        <v>464.29250246236597</v>
      </c>
      <c r="AM1339" s="8">
        <f t="shared" si="450"/>
        <v>2.0735838541038074</v>
      </c>
      <c r="AN1339" s="8">
        <f t="shared" si="451"/>
        <v>119.64969528325167</v>
      </c>
      <c r="AO1339" s="22">
        <f t="shared" si="452"/>
        <v>7.0127908412797452E-3</v>
      </c>
      <c r="AP1339" s="22">
        <f t="shared" si="453"/>
        <v>7.7548019338225485E-2</v>
      </c>
      <c r="AQ1339" s="19">
        <f t="shared" si="456"/>
        <v>7.7548019338225485E-2</v>
      </c>
      <c r="AX1339">
        <v>0.2281212712911585</v>
      </c>
      <c r="AY1339">
        <v>53.887931034482762</v>
      </c>
      <c r="AZ1339">
        <v>2.2453304597701149</v>
      </c>
      <c r="BA1339">
        <v>1.8187176724137932</v>
      </c>
      <c r="BB1339">
        <v>7.1206896551724164</v>
      </c>
      <c r="BC1339">
        <v>0.29669540229885066</v>
      </c>
      <c r="BD1339">
        <v>1.5220222701149426</v>
      </c>
      <c r="BE1339">
        <v>0.15220222701149427</v>
      </c>
      <c r="BF1339">
        <v>0</v>
      </c>
      <c r="BG1339">
        <v>28.71</v>
      </c>
      <c r="BH1339">
        <v>0.74636634700039506</v>
      </c>
      <c r="BI1339">
        <v>3.9390342360792108</v>
      </c>
      <c r="BJ1339">
        <v>2.3665717690363897</v>
      </c>
      <c r="BK1339">
        <v>0.44021411484607947</v>
      </c>
      <c r="BL1339">
        <v>1.2228169856835541E-3</v>
      </c>
      <c r="BP1339" s="50">
        <f t="shared" si="457"/>
        <v>0.74658986777019498</v>
      </c>
      <c r="BQ1339" s="50">
        <f t="shared" si="458"/>
        <v>6.0880890804597708E-2</v>
      </c>
      <c r="BR1339" s="50">
        <f t="shared" si="459"/>
        <v>0.44733437063792553</v>
      </c>
      <c r="BS1339" s="50">
        <f t="shared" si="460"/>
        <v>0.47507789792527999</v>
      </c>
      <c r="BT1339" s="50">
        <f t="shared" si="461"/>
        <v>1.2425954739942375E-3</v>
      </c>
      <c r="BU1339" s="50">
        <f t="shared" si="461"/>
        <v>1.319660827570222E-3</v>
      </c>
    </row>
    <row r="1340" spans="1:73" x14ac:dyDescent="0.25">
      <c r="A1340" s="21">
        <v>43739.581944444442</v>
      </c>
      <c r="B1340" s="17">
        <v>338433</v>
      </c>
      <c r="C1340" s="17">
        <v>13.39</v>
      </c>
      <c r="D1340" s="17">
        <v>30.08</v>
      </c>
      <c r="E1340" s="17">
        <v>624</v>
      </c>
      <c r="F1340" s="17">
        <v>68.16</v>
      </c>
      <c r="G1340" s="17">
        <v>-106.1</v>
      </c>
      <c r="H1340" s="17">
        <v>-22.21</v>
      </c>
      <c r="I1340" s="17">
        <v>34.47</v>
      </c>
      <c r="J1340" s="17">
        <v>307.60000000000002</v>
      </c>
      <c r="K1340" s="17">
        <v>555.79999999999995</v>
      </c>
      <c r="L1340" s="17">
        <v>-83.9</v>
      </c>
      <c r="M1340" s="17">
        <v>0.109</v>
      </c>
      <c r="N1340" s="17">
        <v>517.9</v>
      </c>
      <c r="O1340" s="17">
        <v>45.94</v>
      </c>
      <c r="P1340" s="17">
        <v>472</v>
      </c>
      <c r="Q1340" s="17">
        <v>401.6</v>
      </c>
      <c r="R1340" s="17">
        <v>485.5</v>
      </c>
      <c r="S1340" s="17">
        <v>27.81</v>
      </c>
      <c r="T1340" s="17">
        <v>56.52</v>
      </c>
      <c r="U1340" s="17">
        <v>0.97</v>
      </c>
      <c r="V1340" s="17">
        <v>342.5</v>
      </c>
      <c r="W1340" s="17">
        <v>28.9</v>
      </c>
      <c r="X1340" s="17">
        <v>0.621</v>
      </c>
      <c r="Y1340" s="17">
        <v>6.2103390000000003</v>
      </c>
      <c r="Z1340" s="7">
        <f t="shared" si="440"/>
        <v>28.354999999999997</v>
      </c>
      <c r="AA1340" s="7">
        <f t="shared" si="454"/>
        <v>301.505</v>
      </c>
      <c r="AB1340" s="2">
        <f t="shared" si="441"/>
        <v>505.44000000000005</v>
      </c>
      <c r="AC1340" s="42">
        <f t="shared" si="442"/>
        <v>4.1161137643876877</v>
      </c>
      <c r="AD1340" s="42">
        <f t="shared" si="443"/>
        <v>2.3264274996319214</v>
      </c>
      <c r="AE1340" s="42">
        <f t="shared" si="444"/>
        <v>0.8578787938344048</v>
      </c>
      <c r="AF1340" s="42">
        <f t="shared" si="445"/>
        <v>401.9639136289361</v>
      </c>
      <c r="AG1340" s="42">
        <f t="shared" si="446"/>
        <v>385.88535708377862</v>
      </c>
      <c r="AH1340" s="6">
        <f t="shared" si="447"/>
        <v>385.536</v>
      </c>
      <c r="AI1340" s="4">
        <v>29.3497922024453</v>
      </c>
      <c r="AJ1340" s="4">
        <f t="shared" si="455"/>
        <v>302.49979220244529</v>
      </c>
      <c r="AK1340" s="8">
        <f t="shared" si="448"/>
        <v>0.21339592482090777</v>
      </c>
      <c r="AL1340" s="8">
        <f t="shared" si="449"/>
        <v>455.99722719232278</v>
      </c>
      <c r="AM1340" s="8">
        <f t="shared" si="450"/>
        <v>2.533090997181112</v>
      </c>
      <c r="AN1340" s="8">
        <f t="shared" si="451"/>
        <v>73.40466288269478</v>
      </c>
      <c r="AO1340" s="22">
        <f t="shared" si="452"/>
        <v>8.2320531209827338E-3</v>
      </c>
      <c r="AP1340" s="22">
        <f t="shared" si="453"/>
        <v>9.1030722157224978E-2</v>
      </c>
      <c r="AQ1340" s="19">
        <f t="shared" si="456"/>
        <v>9.1030722157224978E-2</v>
      </c>
      <c r="AX1340">
        <v>0.2240705120874999</v>
      </c>
      <c r="AY1340">
        <v>53.793103448275865</v>
      </c>
      <c r="AZ1340">
        <v>2.2413793103448278</v>
      </c>
      <c r="BA1340">
        <v>1.8155172413793106</v>
      </c>
      <c r="BB1340">
        <v>7.232758620689653</v>
      </c>
      <c r="BC1340">
        <v>0.30136494252873552</v>
      </c>
      <c r="BD1340">
        <v>1.5141522988505751</v>
      </c>
      <c r="BE1340">
        <v>0.15141522988505751</v>
      </c>
      <c r="BF1340">
        <v>0</v>
      </c>
      <c r="BG1340">
        <v>28.354999999999997</v>
      </c>
      <c r="BH1340">
        <v>1.1138082409082817</v>
      </c>
      <c r="BI1340">
        <v>3.8587686484790891</v>
      </c>
      <c r="BJ1340">
        <v>2.180976040120381</v>
      </c>
      <c r="BK1340">
        <v>0.44305579066865108</v>
      </c>
      <c r="BL1340">
        <v>1.2307105296351418E-3</v>
      </c>
      <c r="BP1340" s="50">
        <f t="shared" si="457"/>
        <v>1.1141418026724448</v>
      </c>
      <c r="BQ1340" s="50">
        <f t="shared" si="458"/>
        <v>6.0566091954023009E-2</v>
      </c>
      <c r="BR1340" s="50">
        <f t="shared" si="459"/>
        <v>0.45368830200093119</v>
      </c>
      <c r="BS1340" s="50">
        <f t="shared" si="460"/>
        <v>0.48063972038510933</v>
      </c>
      <c r="BT1340" s="50">
        <f t="shared" si="461"/>
        <v>1.2602452833359199E-3</v>
      </c>
      <c r="BU1340" s="50">
        <f t="shared" si="461"/>
        <v>1.3351103344030814E-3</v>
      </c>
    </row>
    <row r="1341" spans="1:73" x14ac:dyDescent="0.25">
      <c r="A1341" s="21">
        <v>43739.581944444442</v>
      </c>
      <c r="B1341" s="17">
        <v>338434</v>
      </c>
      <c r="C1341" s="17">
        <v>13.41</v>
      </c>
      <c r="D1341" s="17">
        <v>30.08</v>
      </c>
      <c r="E1341" s="17">
        <v>624.29999999999995</v>
      </c>
      <c r="F1341" s="17">
        <v>68.47</v>
      </c>
      <c r="G1341" s="17">
        <v>-105.6</v>
      </c>
      <c r="H1341" s="17">
        <v>-22.21</v>
      </c>
      <c r="I1341" s="17">
        <v>34.47</v>
      </c>
      <c r="J1341" s="17">
        <v>307.60000000000002</v>
      </c>
      <c r="K1341" s="17">
        <v>555.79999999999995</v>
      </c>
      <c r="L1341" s="17">
        <v>-83.4</v>
      </c>
      <c r="M1341" s="17">
        <v>0.11</v>
      </c>
      <c r="N1341" s="17">
        <v>518.6</v>
      </c>
      <c r="O1341" s="17">
        <v>46.26</v>
      </c>
      <c r="P1341" s="17">
        <v>472.4</v>
      </c>
      <c r="Q1341" s="17">
        <v>402.1</v>
      </c>
      <c r="R1341" s="17">
        <v>485.6</v>
      </c>
      <c r="S1341" s="17">
        <v>27.85</v>
      </c>
      <c r="T1341" s="17">
        <v>58.43</v>
      </c>
      <c r="U1341" s="17">
        <v>0.69499999999999995</v>
      </c>
      <c r="V1341" s="17">
        <v>311</v>
      </c>
      <c r="W1341" s="17">
        <v>28.95</v>
      </c>
      <c r="X1341" s="17">
        <v>0.621</v>
      </c>
      <c r="Y1341" s="17">
        <v>6.2129919999999998</v>
      </c>
      <c r="Z1341" s="7">
        <f t="shared" si="440"/>
        <v>28.4</v>
      </c>
      <c r="AA1341" s="7">
        <f t="shared" si="454"/>
        <v>301.54999999999995</v>
      </c>
      <c r="AB1341" s="2">
        <f t="shared" si="441"/>
        <v>505.68299999999999</v>
      </c>
      <c r="AC1341" s="42">
        <f t="shared" si="442"/>
        <v>4.1440219686115141</v>
      </c>
      <c r="AD1341" s="42">
        <f t="shared" si="443"/>
        <v>2.4213520362597079</v>
      </c>
      <c r="AE1341" s="42">
        <f t="shared" si="444"/>
        <v>0.86278055199410453</v>
      </c>
      <c r="AF1341" s="42">
        <f t="shared" si="445"/>
        <v>404.50205955061506</v>
      </c>
      <c r="AG1341" s="42">
        <f t="shared" si="446"/>
        <v>388.32197716859042</v>
      </c>
      <c r="AH1341" s="6">
        <f t="shared" si="447"/>
        <v>386.01600000000002</v>
      </c>
      <c r="AI1341" s="4">
        <v>29.459162287105201</v>
      </c>
      <c r="AJ1341" s="4">
        <f t="shared" si="455"/>
        <v>302.60916228710516</v>
      </c>
      <c r="AK1341" s="8">
        <f t="shared" si="448"/>
        <v>0.21349148791194117</v>
      </c>
      <c r="AL1341" s="8">
        <f t="shared" si="449"/>
        <v>456.66891542999298</v>
      </c>
      <c r="AM1341" s="8">
        <f t="shared" si="450"/>
        <v>2.1441606749495246</v>
      </c>
      <c r="AN1341" s="8">
        <f t="shared" si="451"/>
        <v>66.154641443789131</v>
      </c>
      <c r="AO1341" s="22">
        <f t="shared" si="452"/>
        <v>8.3982844996039387E-3</v>
      </c>
      <c r="AP1341" s="22">
        <f t="shared" si="453"/>
        <v>9.2868922448050228E-2</v>
      </c>
      <c r="AQ1341" s="19">
        <f t="shared" si="456"/>
        <v>9.2868922448050228E-2</v>
      </c>
      <c r="AX1341">
        <v>0.22458062023104675</v>
      </c>
      <c r="AY1341">
        <v>53.818965517241374</v>
      </c>
      <c r="AZ1341">
        <v>2.2424568965517238</v>
      </c>
      <c r="BA1341">
        <v>1.8163900862068965</v>
      </c>
      <c r="BB1341">
        <v>7.1982758620689653</v>
      </c>
      <c r="BC1341">
        <v>0.29992816091954022</v>
      </c>
      <c r="BD1341">
        <v>1.5164619252873561</v>
      </c>
      <c r="BE1341">
        <v>0.15164619252873562</v>
      </c>
      <c r="BF1341">
        <v>0</v>
      </c>
      <c r="BG1341">
        <v>28.4</v>
      </c>
      <c r="BH1341">
        <v>0.79803786333119153</v>
      </c>
      <c r="BI1341">
        <v>3.8688637165287671</v>
      </c>
      <c r="BJ1341">
        <v>2.2605770695677587</v>
      </c>
      <c r="BK1341">
        <v>0.43863661000419829</v>
      </c>
      <c r="BL1341">
        <v>1.2184350277894397E-3</v>
      </c>
      <c r="BP1341" s="50">
        <f t="shared" si="457"/>
        <v>0.79827685861582376</v>
      </c>
      <c r="BQ1341" s="50">
        <f t="shared" si="458"/>
        <v>6.0658477011494245E-2</v>
      </c>
      <c r="BR1341" s="50">
        <f t="shared" si="459"/>
        <v>0.44629069294189505</v>
      </c>
      <c r="BS1341" s="50">
        <f t="shared" si="460"/>
        <v>0.47374738500500713</v>
      </c>
      <c r="BT1341" s="50">
        <f t="shared" si="461"/>
        <v>1.2396963692830418E-3</v>
      </c>
      <c r="BU1341" s="50">
        <f t="shared" si="461"/>
        <v>1.315964958347242E-3</v>
      </c>
    </row>
    <row r="1342" spans="1:73" x14ac:dyDescent="0.25">
      <c r="A1342" s="21">
        <v>43739.582638888889</v>
      </c>
      <c r="B1342" s="17">
        <v>338435</v>
      </c>
      <c r="C1342" s="17">
        <v>13.4</v>
      </c>
      <c r="D1342" s="17">
        <v>30.08</v>
      </c>
      <c r="E1342" s="17">
        <v>624.20000000000005</v>
      </c>
      <c r="F1342" s="17">
        <v>68.47</v>
      </c>
      <c r="G1342" s="17">
        <v>-106.5</v>
      </c>
      <c r="H1342" s="17">
        <v>-24.45</v>
      </c>
      <c r="I1342" s="17">
        <v>34.47</v>
      </c>
      <c r="J1342" s="17">
        <v>307.60000000000002</v>
      </c>
      <c r="K1342" s="17">
        <v>555.70000000000005</v>
      </c>
      <c r="L1342" s="17">
        <v>-82.1</v>
      </c>
      <c r="M1342" s="17">
        <v>0.11</v>
      </c>
      <c r="N1342" s="17">
        <v>517.70000000000005</v>
      </c>
      <c r="O1342" s="17">
        <v>44.02</v>
      </c>
      <c r="P1342" s="17">
        <v>473.6</v>
      </c>
      <c r="Q1342" s="17">
        <v>401.2</v>
      </c>
      <c r="R1342" s="17">
        <v>483.3</v>
      </c>
      <c r="S1342" s="17">
        <v>27.86</v>
      </c>
      <c r="T1342" s="17">
        <v>55.71</v>
      </c>
      <c r="U1342" s="17">
        <v>0.63500000000000001</v>
      </c>
      <c r="V1342" s="17">
        <v>184</v>
      </c>
      <c r="W1342" s="17">
        <v>29.35</v>
      </c>
      <c r="X1342" s="17">
        <v>0.621</v>
      </c>
      <c r="Y1342" s="17">
        <v>6.2088150000000004</v>
      </c>
      <c r="Z1342" s="7">
        <f t="shared" si="440"/>
        <v>28.605</v>
      </c>
      <c r="AA1342" s="7">
        <f t="shared" si="454"/>
        <v>301.755</v>
      </c>
      <c r="AB1342" s="2">
        <f t="shared" si="441"/>
        <v>505.60200000000009</v>
      </c>
      <c r="AC1342" s="42">
        <f t="shared" si="442"/>
        <v>3.8997300964138213</v>
      </c>
      <c r="AD1342" s="42">
        <f t="shared" si="443"/>
        <v>2.1725396367121399</v>
      </c>
      <c r="AE1342" s="42">
        <f t="shared" si="444"/>
        <v>0.84942343621338401</v>
      </c>
      <c r="AF1342" s="42">
        <f t="shared" si="445"/>
        <v>399.32380263151015</v>
      </c>
      <c r="AG1342" s="42">
        <f t="shared" si="446"/>
        <v>383.3508505262497</v>
      </c>
      <c r="AH1342" s="6">
        <f t="shared" si="447"/>
        <v>385.15199999999999</v>
      </c>
      <c r="AI1342" s="4">
        <v>28.538417213469199</v>
      </c>
      <c r="AJ1342" s="4">
        <f t="shared" si="455"/>
        <v>301.68841721346917</v>
      </c>
      <c r="AK1342" s="8">
        <f t="shared" si="448"/>
        <v>0.21392719192096363</v>
      </c>
      <c r="AL1342" s="8">
        <f t="shared" si="449"/>
        <v>450.89220301760582</v>
      </c>
      <c r="AM1342" s="8">
        <f t="shared" si="450"/>
        <v>2.0495182360740292</v>
      </c>
      <c r="AN1342" s="8">
        <f t="shared" si="451"/>
        <v>-3.9751565634797221</v>
      </c>
      <c r="AO1342" s="22">
        <f t="shared" si="452"/>
        <v>1.0104952977420947E-2</v>
      </c>
      <c r="AP1342" s="22">
        <f t="shared" si="453"/>
        <v>0.11174140319318268</v>
      </c>
      <c r="AQ1342" s="19">
        <f t="shared" si="456"/>
        <v>0.11174140319318268</v>
      </c>
      <c r="AX1342">
        <v>0.22691680658271801</v>
      </c>
      <c r="AY1342">
        <v>53.810344827586214</v>
      </c>
      <c r="AZ1342">
        <v>2.2420977011494254</v>
      </c>
      <c r="BA1342">
        <v>1.8160991379310347</v>
      </c>
      <c r="BB1342">
        <v>7.0775862068965543</v>
      </c>
      <c r="BC1342">
        <v>0.29489942528735641</v>
      </c>
      <c r="BD1342">
        <v>1.5211997126436783</v>
      </c>
      <c r="BE1342">
        <v>0.15211997126436783</v>
      </c>
      <c r="BF1342">
        <v>0</v>
      </c>
      <c r="BG1342">
        <v>28.605</v>
      </c>
      <c r="BH1342">
        <v>0.72914250822346283</v>
      </c>
      <c r="BI1342">
        <v>3.915143786990309</v>
      </c>
      <c r="BJ1342">
        <v>2.1811266037323009</v>
      </c>
      <c r="BK1342">
        <v>0.44247842100134843</v>
      </c>
      <c r="BL1342">
        <v>1.2291067250037456E-3</v>
      </c>
      <c r="BP1342" s="50">
        <f t="shared" si="457"/>
        <v>0.72936087082165202</v>
      </c>
      <c r="BQ1342" s="50">
        <f t="shared" si="458"/>
        <v>6.084798850574713E-2</v>
      </c>
      <c r="BR1342" s="50">
        <f t="shared" si="459"/>
        <v>0.44950495311211947</v>
      </c>
      <c r="BS1342" s="50">
        <f t="shared" si="460"/>
        <v>0.47722086812674935</v>
      </c>
      <c r="BT1342" s="50">
        <f t="shared" si="461"/>
        <v>1.2486248697558874E-3</v>
      </c>
      <c r="BU1342" s="50">
        <f t="shared" si="461"/>
        <v>1.3256135225743037E-3</v>
      </c>
    </row>
    <row r="1343" spans="1:73" x14ac:dyDescent="0.25">
      <c r="A1343" s="21">
        <v>43739.582638888889</v>
      </c>
      <c r="B1343" s="17">
        <v>338436</v>
      </c>
      <c r="C1343" s="17">
        <v>13.4</v>
      </c>
      <c r="D1343" s="17">
        <v>30.09</v>
      </c>
      <c r="E1343" s="17">
        <v>624.1</v>
      </c>
      <c r="F1343" s="17">
        <v>68.709999999999994</v>
      </c>
      <c r="G1343" s="17">
        <v>-106.3</v>
      </c>
      <c r="H1343" s="17">
        <v>-26.46</v>
      </c>
      <c r="I1343" s="17">
        <v>34.46</v>
      </c>
      <c r="J1343" s="17">
        <v>307.60000000000002</v>
      </c>
      <c r="K1343" s="17">
        <v>555.4</v>
      </c>
      <c r="L1343" s="17">
        <v>-79.819999999999993</v>
      </c>
      <c r="M1343" s="17">
        <v>0.11</v>
      </c>
      <c r="N1343" s="17">
        <v>517.79999999999995</v>
      </c>
      <c r="O1343" s="17">
        <v>42.25</v>
      </c>
      <c r="P1343" s="17">
        <v>475.6</v>
      </c>
      <c r="Q1343" s="17">
        <v>401.4</v>
      </c>
      <c r="R1343" s="17">
        <v>481.2</v>
      </c>
      <c r="S1343" s="17">
        <v>27.88</v>
      </c>
      <c r="T1343" s="17">
        <v>55.46</v>
      </c>
      <c r="U1343" s="17">
        <v>0.72</v>
      </c>
      <c r="V1343" s="17">
        <v>195</v>
      </c>
      <c r="W1343" s="17">
        <v>28.65</v>
      </c>
      <c r="X1343" s="17">
        <v>0.621</v>
      </c>
      <c r="Y1343" s="17">
        <v>6.2122380000000001</v>
      </c>
      <c r="Z1343" s="7">
        <f t="shared" si="440"/>
        <v>28.265000000000001</v>
      </c>
      <c r="AA1343" s="7">
        <f t="shared" si="454"/>
        <v>301.41499999999996</v>
      </c>
      <c r="AB1343" s="2">
        <f t="shared" si="441"/>
        <v>505.52100000000007</v>
      </c>
      <c r="AC1343" s="42">
        <f t="shared" si="442"/>
        <v>3.9746078425428837</v>
      </c>
      <c r="AD1343" s="42">
        <f t="shared" si="443"/>
        <v>2.2043175094742833</v>
      </c>
      <c r="AE1343" s="42">
        <f t="shared" si="444"/>
        <v>0.85132634900398885</v>
      </c>
      <c r="AF1343" s="42">
        <f t="shared" si="445"/>
        <v>398.41765899903663</v>
      </c>
      <c r="AG1343" s="42">
        <f t="shared" si="446"/>
        <v>382.48095263907516</v>
      </c>
      <c r="AH1343" s="6">
        <f t="shared" si="447"/>
        <v>385.34399999999994</v>
      </c>
      <c r="AI1343" s="4">
        <v>28.798711840724302</v>
      </c>
      <c r="AJ1343" s="4">
        <f t="shared" si="455"/>
        <v>301.94871184072429</v>
      </c>
      <c r="AK1343" s="8">
        <f t="shared" si="448"/>
        <v>0.21320488419928077</v>
      </c>
      <c r="AL1343" s="8">
        <f t="shared" si="449"/>
        <v>452.59123733595987</v>
      </c>
      <c r="AM1343" s="8">
        <f t="shared" si="450"/>
        <v>2.1823840175367852</v>
      </c>
      <c r="AN1343" s="8">
        <f t="shared" si="451"/>
        <v>33.929580888691788</v>
      </c>
      <c r="AO1343" s="22">
        <f t="shared" si="452"/>
        <v>9.2058106268326639E-3</v>
      </c>
      <c r="AP1343" s="22">
        <f t="shared" si="453"/>
        <v>0.10179861294471243</v>
      </c>
      <c r="AQ1343" s="19">
        <f t="shared" si="456"/>
        <v>0.10179861294471243</v>
      </c>
      <c r="AX1343">
        <v>0.22305321501531589</v>
      </c>
      <c r="AY1343">
        <v>53.801724137931039</v>
      </c>
      <c r="AZ1343">
        <v>2.2417385057471266</v>
      </c>
      <c r="BA1343">
        <v>1.8158081896551728</v>
      </c>
      <c r="BB1343">
        <v>6.8793103448275872</v>
      </c>
      <c r="BC1343">
        <v>0.28663793103448282</v>
      </c>
      <c r="BD1343">
        <v>1.5291702586206899</v>
      </c>
      <c r="BE1343">
        <v>0.15291702586206901</v>
      </c>
      <c r="BF1343">
        <v>0</v>
      </c>
      <c r="BG1343">
        <v>28.265000000000001</v>
      </c>
      <c r="BH1343">
        <v>0.82674426129274514</v>
      </c>
      <c r="BI1343">
        <v>3.8386472703390577</v>
      </c>
      <c r="BJ1343">
        <v>2.1289137761300414</v>
      </c>
      <c r="BK1343">
        <v>0.44396239672222432</v>
      </c>
      <c r="BL1343">
        <v>1.2332288797839565E-3</v>
      </c>
      <c r="BP1343" s="50">
        <f t="shared" si="457"/>
        <v>0.8269918535300621</v>
      </c>
      <c r="BQ1343" s="50">
        <f t="shared" si="458"/>
        <v>6.1166810344827599E-2</v>
      </c>
      <c r="BR1343" s="50">
        <f t="shared" si="459"/>
        <v>0.4520170186085416</v>
      </c>
      <c r="BS1343" s="50">
        <f t="shared" si="460"/>
        <v>0.47961275767864325</v>
      </c>
      <c r="BT1343" s="50">
        <f t="shared" si="461"/>
        <v>1.2556028294681712E-3</v>
      </c>
      <c r="BU1343" s="50">
        <f t="shared" si="461"/>
        <v>1.3322576602184536E-3</v>
      </c>
    </row>
    <row r="1344" spans="1:73" x14ac:dyDescent="0.25">
      <c r="A1344" s="21">
        <v>43739.582638888889</v>
      </c>
      <c r="B1344" s="17">
        <v>338437</v>
      </c>
      <c r="C1344" s="17">
        <v>13.39</v>
      </c>
      <c r="D1344" s="17">
        <v>30.09</v>
      </c>
      <c r="E1344" s="17">
        <v>622.79999999999995</v>
      </c>
      <c r="F1344" s="17">
        <v>68.14</v>
      </c>
      <c r="G1344" s="17">
        <v>-106.7</v>
      </c>
      <c r="H1344" s="17">
        <v>-27.17</v>
      </c>
      <c r="I1344" s="17">
        <v>34.450000000000003</v>
      </c>
      <c r="J1344" s="17">
        <v>307.60000000000002</v>
      </c>
      <c r="K1344" s="17">
        <v>554.70000000000005</v>
      </c>
      <c r="L1344" s="17">
        <v>-79.489999999999995</v>
      </c>
      <c r="M1344" s="17">
        <v>0.109</v>
      </c>
      <c r="N1344" s="17">
        <v>516.20000000000005</v>
      </c>
      <c r="O1344" s="17">
        <v>40.98</v>
      </c>
      <c r="P1344" s="17">
        <v>475.2</v>
      </c>
      <c r="Q1344" s="17">
        <v>400.9</v>
      </c>
      <c r="R1344" s="17">
        <v>480.4</v>
      </c>
      <c r="S1344" s="17">
        <v>27.88</v>
      </c>
      <c r="T1344" s="17">
        <v>55.48</v>
      </c>
      <c r="U1344" s="17">
        <v>1.2949999999999999</v>
      </c>
      <c r="V1344" s="17">
        <v>334</v>
      </c>
      <c r="W1344" s="17">
        <v>29.1</v>
      </c>
      <c r="X1344" s="17">
        <v>0.62</v>
      </c>
      <c r="Y1344" s="17">
        <v>6.2010019999999999</v>
      </c>
      <c r="Z1344" s="7">
        <f t="shared" si="440"/>
        <v>28.490000000000002</v>
      </c>
      <c r="AA1344" s="7">
        <f t="shared" si="454"/>
        <v>301.64</v>
      </c>
      <c r="AB1344" s="2">
        <f t="shared" si="441"/>
        <v>504.46800000000002</v>
      </c>
      <c r="AC1344" s="42">
        <f t="shared" si="442"/>
        <v>3.6397696428960158</v>
      </c>
      <c r="AD1344" s="42">
        <f t="shared" si="443"/>
        <v>2.0193441978787097</v>
      </c>
      <c r="AE1344" s="42">
        <f t="shared" si="444"/>
        <v>0.84063333886403668</v>
      </c>
      <c r="AF1344" s="42">
        <f t="shared" si="445"/>
        <v>394.58938427175156</v>
      </c>
      <c r="AG1344" s="42">
        <f t="shared" si="446"/>
        <v>378.80580890088146</v>
      </c>
      <c r="AH1344" s="6">
        <f t="shared" si="447"/>
        <v>384.86399999999998</v>
      </c>
      <c r="AI1344" s="4">
        <v>27.458189018282201</v>
      </c>
      <c r="AJ1344" s="4">
        <f t="shared" si="455"/>
        <v>300.60818901828219</v>
      </c>
      <c r="AK1344" s="8">
        <f t="shared" si="448"/>
        <v>0.21368269967573286</v>
      </c>
      <c r="AL1344" s="8">
        <f t="shared" si="449"/>
        <v>444.19695356742676</v>
      </c>
      <c r="AM1344" s="8">
        <f t="shared" si="450"/>
        <v>2.9268455716009343</v>
      </c>
      <c r="AN1344" s="8">
        <f t="shared" si="451"/>
        <v>-87.971184356862537</v>
      </c>
      <c r="AO1344" s="22">
        <f t="shared" si="452"/>
        <v>1.2137370155999364E-2</v>
      </c>
      <c r="AP1344" s="22">
        <f t="shared" si="453"/>
        <v>0.13421603992981448</v>
      </c>
      <c r="AQ1344" s="19">
        <f t="shared" si="456"/>
        <v>0.13421603992981448</v>
      </c>
      <c r="AX1344">
        <v>0.22560376307107879</v>
      </c>
      <c r="AY1344">
        <v>53.689655172413794</v>
      </c>
      <c r="AZ1344">
        <v>2.2370689655172415</v>
      </c>
      <c r="BA1344">
        <v>1.8120258620689658</v>
      </c>
      <c r="BB1344">
        <v>6.8534482758620694</v>
      </c>
      <c r="BC1344">
        <v>0.28556034482758624</v>
      </c>
      <c r="BD1344">
        <v>1.5264655172413795</v>
      </c>
      <c r="BE1344">
        <v>0.15264655172413796</v>
      </c>
      <c r="BF1344">
        <v>0</v>
      </c>
      <c r="BG1344">
        <v>28.490000000000002</v>
      </c>
      <c r="BH1344">
        <v>1.4869914144084793</v>
      </c>
      <c r="BI1344">
        <v>3.8891228298128122</v>
      </c>
      <c r="BJ1344">
        <v>2.1576853459801479</v>
      </c>
      <c r="BK1344">
        <v>0.45290040078887761</v>
      </c>
      <c r="BL1344">
        <v>1.2580566688579933E-3</v>
      </c>
      <c r="BP1344" s="50">
        <f t="shared" si="457"/>
        <v>1.4874367365575423</v>
      </c>
      <c r="BQ1344" s="50">
        <f t="shared" si="458"/>
        <v>6.1058620689655181E-2</v>
      </c>
      <c r="BR1344" s="50">
        <f t="shared" si="459"/>
        <v>0.46706717769094785</v>
      </c>
      <c r="BS1344" s="50">
        <f t="shared" si="460"/>
        <v>0.49377559060855286</v>
      </c>
      <c r="BT1344" s="50">
        <f t="shared" si="461"/>
        <v>1.2974088269192996E-3</v>
      </c>
      <c r="BU1344" s="50">
        <f t="shared" si="461"/>
        <v>1.3715988628015359E-3</v>
      </c>
    </row>
    <row r="1345" spans="1:73" x14ac:dyDescent="0.25">
      <c r="A1345" s="21">
        <v>43739.582638888889</v>
      </c>
      <c r="B1345" s="17">
        <v>338438</v>
      </c>
      <c r="C1345" s="17">
        <v>13.4</v>
      </c>
      <c r="D1345" s="17">
        <v>30.09</v>
      </c>
      <c r="E1345" s="17">
        <v>624</v>
      </c>
      <c r="F1345" s="17">
        <v>68.19</v>
      </c>
      <c r="G1345" s="17">
        <v>-106.7</v>
      </c>
      <c r="H1345" s="17">
        <v>-26.17</v>
      </c>
      <c r="I1345" s="17">
        <v>34.43</v>
      </c>
      <c r="J1345" s="17">
        <v>307.60000000000002</v>
      </c>
      <c r="K1345" s="17">
        <v>555.79999999999995</v>
      </c>
      <c r="L1345" s="17">
        <v>-80.599999999999994</v>
      </c>
      <c r="M1345" s="17">
        <v>0.109</v>
      </c>
      <c r="N1345" s="17">
        <v>517.20000000000005</v>
      </c>
      <c r="O1345" s="17">
        <v>42.02</v>
      </c>
      <c r="P1345" s="17">
        <v>475.2</v>
      </c>
      <c r="Q1345" s="17">
        <v>400.8</v>
      </c>
      <c r="R1345" s="17">
        <v>481.3</v>
      </c>
      <c r="S1345" s="17">
        <v>27.88</v>
      </c>
      <c r="T1345" s="17">
        <v>55.73</v>
      </c>
      <c r="U1345" s="17">
        <v>0.33</v>
      </c>
      <c r="V1345" s="17">
        <v>337</v>
      </c>
      <c r="W1345" s="17">
        <v>29.2</v>
      </c>
      <c r="X1345" s="17">
        <v>0.621</v>
      </c>
      <c r="Y1345" s="17">
        <v>6.2067730000000001</v>
      </c>
      <c r="Z1345" s="7">
        <f t="shared" si="440"/>
        <v>28.54</v>
      </c>
      <c r="AA1345" s="7">
        <f t="shared" si="454"/>
        <v>301.69</v>
      </c>
      <c r="AB1345" s="2">
        <f t="shared" si="441"/>
        <v>505.44000000000005</v>
      </c>
      <c r="AC1345" s="42">
        <f t="shared" si="442"/>
        <v>3.7548105313294031</v>
      </c>
      <c r="AD1345" s="42">
        <f t="shared" si="443"/>
        <v>2.0925559091098762</v>
      </c>
      <c r="AE1345" s="42">
        <f t="shared" si="444"/>
        <v>0.84490534419168839</v>
      </c>
      <c r="AF1345" s="42">
        <f t="shared" si="445"/>
        <v>396.8576680377397</v>
      </c>
      <c r="AG1345" s="42">
        <f t="shared" si="446"/>
        <v>380.98336131623012</v>
      </c>
      <c r="AH1345" s="6">
        <f t="shared" si="447"/>
        <v>384.76799999999997</v>
      </c>
      <c r="AI1345" s="4">
        <v>27.945081870455802</v>
      </c>
      <c r="AJ1345" s="4">
        <f t="shared" si="455"/>
        <v>301.09508187045577</v>
      </c>
      <c r="AK1345" s="8">
        <f t="shared" si="448"/>
        <v>0.21378897774982086</v>
      </c>
      <c r="AL1345" s="8">
        <f t="shared" si="449"/>
        <v>447.21343898438596</v>
      </c>
      <c r="AM1345" s="8">
        <f t="shared" si="450"/>
        <v>1.4774809643443803</v>
      </c>
      <c r="AN1345" s="8">
        <f t="shared" si="451"/>
        <v>-25.604693568130617</v>
      </c>
      <c r="AO1345" s="22">
        <f t="shared" si="452"/>
        <v>1.066872281587484E-2</v>
      </c>
      <c r="AP1345" s="22">
        <f t="shared" si="453"/>
        <v>0.11797561655049316</v>
      </c>
      <c r="AQ1345" s="19">
        <f t="shared" si="456"/>
        <v>0.11797561655049316</v>
      </c>
      <c r="AX1345">
        <v>0.22617386532141978</v>
      </c>
      <c r="AY1345">
        <v>53.793103448275865</v>
      </c>
      <c r="AZ1345">
        <v>2.2413793103448278</v>
      </c>
      <c r="BA1345">
        <v>1.8155172413793106</v>
      </c>
      <c r="BB1345">
        <v>6.9396551724137936</v>
      </c>
      <c r="BC1345">
        <v>0.28915229885057475</v>
      </c>
      <c r="BD1345">
        <v>1.5263649425287358</v>
      </c>
      <c r="BE1345">
        <v>0.15263649425287359</v>
      </c>
      <c r="BF1345">
        <v>0</v>
      </c>
      <c r="BG1345">
        <v>28.54</v>
      </c>
      <c r="BH1345">
        <v>0.37892445309250822</v>
      </c>
      <c r="BI1345">
        <v>3.9004177367782273</v>
      </c>
      <c r="BJ1345">
        <v>2.1737028047065059</v>
      </c>
      <c r="BK1345">
        <v>0.43873866647607745</v>
      </c>
      <c r="BL1345">
        <v>1.218718517989104E-3</v>
      </c>
      <c r="BP1345" s="50">
        <f t="shared" si="457"/>
        <v>0.37903793286794513</v>
      </c>
      <c r="BQ1345" s="50">
        <f t="shared" si="458"/>
        <v>6.1054597701149432E-2</v>
      </c>
      <c r="BR1345" s="50">
        <f t="shared" si="459"/>
        <v>0.44243607590497785</v>
      </c>
      <c r="BS1345" s="50">
        <f t="shared" si="460"/>
        <v>0.47074196480839603</v>
      </c>
      <c r="BT1345" s="50">
        <f t="shared" si="461"/>
        <v>1.2289890997360497E-3</v>
      </c>
      <c r="BU1345" s="50">
        <f t="shared" si="461"/>
        <v>1.3076165689122111E-3</v>
      </c>
    </row>
    <row r="1346" spans="1:73" x14ac:dyDescent="0.25">
      <c r="A1346" s="21">
        <v>43739.582638888889</v>
      </c>
      <c r="B1346" s="17">
        <v>338439</v>
      </c>
      <c r="C1346" s="17">
        <v>13.39</v>
      </c>
      <c r="D1346" s="17">
        <v>30.1</v>
      </c>
      <c r="E1346" s="17">
        <v>623.79999999999995</v>
      </c>
      <c r="F1346" s="17">
        <v>67.680000000000007</v>
      </c>
      <c r="G1346" s="17">
        <v>-107.8</v>
      </c>
      <c r="H1346" s="17">
        <v>-26.48</v>
      </c>
      <c r="I1346" s="17">
        <v>34.43</v>
      </c>
      <c r="J1346" s="17">
        <v>307.60000000000002</v>
      </c>
      <c r="K1346" s="17">
        <v>556.1</v>
      </c>
      <c r="L1346" s="17">
        <v>-81.3</v>
      </c>
      <c r="M1346" s="17">
        <v>0.108</v>
      </c>
      <c r="N1346" s="17">
        <v>516</v>
      </c>
      <c r="O1346" s="17">
        <v>41.2</v>
      </c>
      <c r="P1346" s="17">
        <v>474.8</v>
      </c>
      <c r="Q1346" s="17">
        <v>399.6</v>
      </c>
      <c r="R1346" s="17">
        <v>481</v>
      </c>
      <c r="S1346" s="17">
        <v>27.88</v>
      </c>
      <c r="T1346" s="17">
        <v>56.32</v>
      </c>
      <c r="U1346" s="17">
        <v>0.28999999999999998</v>
      </c>
      <c r="V1346" s="17">
        <v>138.5</v>
      </c>
      <c r="W1346" s="17">
        <v>29.4</v>
      </c>
      <c r="X1346" s="17">
        <v>0.621</v>
      </c>
      <c r="Y1346" s="17">
        <v>6.2068940000000001</v>
      </c>
      <c r="Z1346" s="7">
        <f t="shared" si="440"/>
        <v>28.64</v>
      </c>
      <c r="AA1346" s="7">
        <f t="shared" si="454"/>
        <v>301.78999999999996</v>
      </c>
      <c r="AB1346" s="2">
        <f t="shared" si="441"/>
        <v>505.27800000000002</v>
      </c>
      <c r="AC1346" s="42">
        <f t="shared" si="442"/>
        <v>3.6584975404472306</v>
      </c>
      <c r="AD1346" s="42">
        <f t="shared" si="443"/>
        <v>2.0604658147798802</v>
      </c>
      <c r="AE1346" s="42">
        <f t="shared" si="444"/>
        <v>0.84300025927907973</v>
      </c>
      <c r="AF1346" s="42">
        <f t="shared" si="445"/>
        <v>396.4880910371308</v>
      </c>
      <c r="AG1346" s="42">
        <f t="shared" si="446"/>
        <v>380.62856739564558</v>
      </c>
      <c r="AH1346" s="6">
        <f t="shared" si="447"/>
        <v>383.61599999999999</v>
      </c>
      <c r="AI1346" s="4">
        <v>27.552225586615801</v>
      </c>
      <c r="AJ1346" s="4">
        <f t="shared" si="455"/>
        <v>300.70222558661578</v>
      </c>
      <c r="AK1346" s="8">
        <f t="shared" si="448"/>
        <v>0.21400163960408111</v>
      </c>
      <c r="AL1346" s="8">
        <f t="shared" si="449"/>
        <v>444.73550658286575</v>
      </c>
      <c r="AM1346" s="8">
        <f t="shared" si="450"/>
        <v>1.3850451256186564</v>
      </c>
      <c r="AN1346" s="8">
        <f t="shared" si="451"/>
        <v>-43.887742986257123</v>
      </c>
      <c r="AO1346" s="22">
        <f t="shared" si="452"/>
        <v>1.111147737984329E-2</v>
      </c>
      <c r="AP1346" s="22">
        <f t="shared" si="453"/>
        <v>0.12287163302464872</v>
      </c>
      <c r="AQ1346" s="19">
        <f t="shared" si="456"/>
        <v>0.12287163302464872</v>
      </c>
      <c r="AX1346">
        <v>0.22731770000509566</v>
      </c>
      <c r="AY1346">
        <v>53.775862068965516</v>
      </c>
      <c r="AZ1346">
        <v>2.2406609195402298</v>
      </c>
      <c r="BA1346">
        <v>1.8149353448275862</v>
      </c>
      <c r="BB1346">
        <v>7.0172413793103434</v>
      </c>
      <c r="BC1346">
        <v>0.29238505747126431</v>
      </c>
      <c r="BD1346">
        <v>1.5225502873563219</v>
      </c>
      <c r="BE1346">
        <v>0.15225502873563221</v>
      </c>
      <c r="BF1346">
        <v>0</v>
      </c>
      <c r="BG1346">
        <v>28.64</v>
      </c>
      <c r="BH1346">
        <v>0.33299421635402238</v>
      </c>
      <c r="BI1346">
        <v>3.9230932208199376</v>
      </c>
      <c r="BJ1346">
        <v>2.2094861019657888</v>
      </c>
      <c r="BK1346">
        <v>0.43738623211335736</v>
      </c>
      <c r="BL1346">
        <v>1.2149617558704371E-3</v>
      </c>
      <c r="BP1346" s="50">
        <f t="shared" si="457"/>
        <v>0.33309394100516387</v>
      </c>
      <c r="BQ1346" s="50">
        <f t="shared" si="458"/>
        <v>6.0902011494252881E-2</v>
      </c>
      <c r="BR1346" s="50">
        <f t="shared" si="459"/>
        <v>0.4406209661979707</v>
      </c>
      <c r="BS1346" s="50">
        <f t="shared" si="460"/>
        <v>0.46895978369191732</v>
      </c>
      <c r="BT1346" s="50">
        <f t="shared" si="461"/>
        <v>1.2239471283276963E-3</v>
      </c>
      <c r="BU1346" s="50">
        <f t="shared" si="461"/>
        <v>1.3026660658108813E-3</v>
      </c>
    </row>
    <row r="1347" spans="1:73" x14ac:dyDescent="0.25">
      <c r="A1347" s="21">
        <v>43739.582638888889</v>
      </c>
      <c r="B1347" s="17">
        <v>338440</v>
      </c>
      <c r="C1347" s="17">
        <v>13.39</v>
      </c>
      <c r="D1347" s="17">
        <v>30.1</v>
      </c>
      <c r="E1347" s="17">
        <v>625.4</v>
      </c>
      <c r="F1347" s="17">
        <v>68.319999999999993</v>
      </c>
      <c r="G1347" s="17">
        <v>-106</v>
      </c>
      <c r="H1347" s="17">
        <v>-26.68</v>
      </c>
      <c r="I1347" s="17">
        <v>34.409999999999997</v>
      </c>
      <c r="J1347" s="17">
        <v>307.60000000000002</v>
      </c>
      <c r="K1347" s="17">
        <v>557.1</v>
      </c>
      <c r="L1347" s="17">
        <v>-79.349999999999994</v>
      </c>
      <c r="M1347" s="17">
        <v>0.109</v>
      </c>
      <c r="N1347" s="17">
        <v>519.4</v>
      </c>
      <c r="O1347" s="17">
        <v>41.64</v>
      </c>
      <c r="P1347" s="17">
        <v>477.7</v>
      </c>
      <c r="Q1347" s="17">
        <v>401.3</v>
      </c>
      <c r="R1347" s="17">
        <v>480.7</v>
      </c>
      <c r="S1347" s="17">
        <v>27.88</v>
      </c>
      <c r="T1347" s="17">
        <v>53.84</v>
      </c>
      <c r="U1347" s="17">
        <v>0.88500000000000001</v>
      </c>
      <c r="V1347" s="17">
        <v>180</v>
      </c>
      <c r="W1347" s="17">
        <v>28.45</v>
      </c>
      <c r="X1347" s="17">
        <v>0.623</v>
      </c>
      <c r="Y1347" s="17">
        <v>6.2320070000000003</v>
      </c>
      <c r="Z1347" s="7">
        <f t="shared" si="440"/>
        <v>28.164999999999999</v>
      </c>
      <c r="AA1347" s="7">
        <f t="shared" si="454"/>
        <v>301.315</v>
      </c>
      <c r="AB1347" s="2">
        <f t="shared" si="441"/>
        <v>506.57400000000001</v>
      </c>
      <c r="AC1347" s="42">
        <f t="shared" si="442"/>
        <v>3.63659863809632</v>
      </c>
      <c r="AD1347" s="42">
        <f t="shared" si="443"/>
        <v>1.9579447067510589</v>
      </c>
      <c r="AE1347" s="42">
        <f t="shared" si="444"/>
        <v>0.83705874860316443</v>
      </c>
      <c r="AF1347" s="42">
        <f t="shared" si="445"/>
        <v>391.22086357380743</v>
      </c>
      <c r="AG1347" s="42">
        <f t="shared" si="446"/>
        <v>375.57202903085511</v>
      </c>
      <c r="AH1347" s="6">
        <f t="shared" si="447"/>
        <v>385.24799999999999</v>
      </c>
      <c r="AI1347" s="4">
        <v>27.413266343648999</v>
      </c>
      <c r="AJ1347" s="4">
        <f t="shared" si="455"/>
        <v>300.56326634364899</v>
      </c>
      <c r="AK1347" s="8">
        <f t="shared" si="448"/>
        <v>0.21299275060537323</v>
      </c>
      <c r="AL1347" s="8">
        <f t="shared" si="449"/>
        <v>444.01649337392729</v>
      </c>
      <c r="AM1347" s="8">
        <f t="shared" si="450"/>
        <v>2.4195609105786113</v>
      </c>
      <c r="AN1347" s="8">
        <f t="shared" si="451"/>
        <v>-52.983548230233232</v>
      </c>
      <c r="AO1347" s="22">
        <f t="shared" si="452"/>
        <v>1.1401596488308206E-2</v>
      </c>
      <c r="AP1347" s="22">
        <f t="shared" si="453"/>
        <v>0.12607979404681896</v>
      </c>
      <c r="AQ1347" s="19">
        <f t="shared" si="456"/>
        <v>0.12607979404681896</v>
      </c>
      <c r="AX1347">
        <v>0.22192743799969211</v>
      </c>
      <c r="AY1347">
        <v>53.913793103448278</v>
      </c>
      <c r="AZ1347">
        <v>2.2464080459770117</v>
      </c>
      <c r="BA1347">
        <v>1.8195905172413795</v>
      </c>
      <c r="BB1347">
        <v>6.844827586206895</v>
      </c>
      <c r="BC1347">
        <v>0.28520114942528729</v>
      </c>
      <c r="BD1347">
        <v>1.5343893678160923</v>
      </c>
      <c r="BE1347">
        <v>0.15343893678160925</v>
      </c>
      <c r="BF1347">
        <v>0</v>
      </c>
      <c r="BG1347">
        <v>28.164999999999999</v>
      </c>
      <c r="BH1347">
        <v>1.0162064878389994</v>
      </c>
      <c r="BI1347">
        <v>3.8163973491663468</v>
      </c>
      <c r="BJ1347">
        <v>2.0547483327911613</v>
      </c>
      <c r="BK1347">
        <v>0.44868560688086156</v>
      </c>
      <c r="BL1347">
        <v>1.2463489080023931E-3</v>
      </c>
      <c r="BP1347" s="50">
        <f t="shared" si="457"/>
        <v>1.0165108199640347</v>
      </c>
      <c r="BQ1347" s="50">
        <f t="shared" si="458"/>
        <v>6.1375574712643689E-2</v>
      </c>
      <c r="BR1347" s="50">
        <f t="shared" si="459"/>
        <v>0.45862950250344919</v>
      </c>
      <c r="BS1347" s="50">
        <f t="shared" si="460"/>
        <v>0.48600844990057651</v>
      </c>
      <c r="BT1347" s="50">
        <f t="shared" si="461"/>
        <v>1.2739708402873589E-3</v>
      </c>
      <c r="BU1347" s="50">
        <f t="shared" si="461"/>
        <v>1.3500234719460459E-3</v>
      </c>
    </row>
    <row r="1348" spans="1:73" x14ac:dyDescent="0.25">
      <c r="A1348" s="21">
        <v>43739.583333333336</v>
      </c>
      <c r="B1348" s="17">
        <v>338441</v>
      </c>
      <c r="C1348" s="17">
        <v>13.39</v>
      </c>
      <c r="D1348" s="17">
        <v>30.1</v>
      </c>
      <c r="E1348" s="17">
        <v>626.29999999999995</v>
      </c>
      <c r="F1348" s="17">
        <v>68.430000000000007</v>
      </c>
      <c r="G1348" s="17">
        <v>-107</v>
      </c>
      <c r="H1348" s="17">
        <v>-26.96</v>
      </c>
      <c r="I1348" s="17">
        <v>34.39</v>
      </c>
      <c r="J1348" s="17">
        <v>307.5</v>
      </c>
      <c r="K1348" s="17">
        <v>557.9</v>
      </c>
      <c r="L1348" s="17">
        <v>-80</v>
      </c>
      <c r="M1348" s="17">
        <v>0.109</v>
      </c>
      <c r="N1348" s="17">
        <v>519.29999999999995</v>
      </c>
      <c r="O1348" s="17">
        <v>41.47</v>
      </c>
      <c r="P1348" s="17">
        <v>477.8</v>
      </c>
      <c r="Q1348" s="17">
        <v>400.2</v>
      </c>
      <c r="R1348" s="17">
        <v>480.2</v>
      </c>
      <c r="S1348" s="17">
        <v>27.86</v>
      </c>
      <c r="T1348" s="17">
        <v>55.81</v>
      </c>
      <c r="U1348" s="17">
        <v>1.37</v>
      </c>
      <c r="V1348" s="17">
        <v>30</v>
      </c>
      <c r="W1348" s="17">
        <v>28.2</v>
      </c>
      <c r="X1348" s="17">
        <v>0.623</v>
      </c>
      <c r="Y1348" s="17">
        <v>6.232075</v>
      </c>
      <c r="Z1348" s="7">
        <f t="shared" si="440"/>
        <v>28.03</v>
      </c>
      <c r="AA1348" s="7">
        <f t="shared" si="454"/>
        <v>301.17999999999995</v>
      </c>
      <c r="AB1348" s="2">
        <f t="shared" si="441"/>
        <v>507.303</v>
      </c>
      <c r="AC1348" s="42">
        <f t="shared" si="442"/>
        <v>3.6402543790244795</v>
      </c>
      <c r="AD1348" s="42">
        <f t="shared" si="443"/>
        <v>2.0316259689335623</v>
      </c>
      <c r="AE1348" s="42">
        <f t="shared" si="444"/>
        <v>0.84154620818919446</v>
      </c>
      <c r="AF1348" s="42">
        <f t="shared" si="445"/>
        <v>392.61378341237344</v>
      </c>
      <c r="AG1348" s="42">
        <f t="shared" si="446"/>
        <v>376.90923207587849</v>
      </c>
      <c r="AH1348" s="6">
        <f t="shared" si="447"/>
        <v>384.19199999999995</v>
      </c>
      <c r="AI1348" s="4">
        <v>27.415748592234099</v>
      </c>
      <c r="AJ1348" s="4">
        <f t="shared" si="455"/>
        <v>300.56574859223406</v>
      </c>
      <c r="AK1348" s="8">
        <f t="shared" si="448"/>
        <v>0.21270659352309146</v>
      </c>
      <c r="AL1348" s="8">
        <f t="shared" si="449"/>
        <v>444.07105910577121</v>
      </c>
      <c r="AM1348" s="8">
        <f t="shared" si="450"/>
        <v>3.0104069492346048</v>
      </c>
      <c r="AN1348" s="8">
        <f t="shared" si="451"/>
        <v>-53.865643560798816</v>
      </c>
      <c r="AO1348" s="22">
        <f t="shared" si="452"/>
        <v>1.1412992177690267E-2</v>
      </c>
      <c r="AP1348" s="22">
        <f t="shared" si="453"/>
        <v>0.12620580851959784</v>
      </c>
      <c r="AQ1348" s="19">
        <f t="shared" si="456"/>
        <v>0.12620580851959784</v>
      </c>
      <c r="AX1348">
        <v>0.22041521388202262</v>
      </c>
      <c r="AY1348">
        <v>53.991379310344826</v>
      </c>
      <c r="AZ1348">
        <v>2.2496408045977012</v>
      </c>
      <c r="BA1348">
        <v>1.8222090517241381</v>
      </c>
      <c r="BB1348">
        <v>6.8965517241379315</v>
      </c>
      <c r="BC1348">
        <v>0.2873563218390805</v>
      </c>
      <c r="BD1348">
        <v>1.5348527298850576</v>
      </c>
      <c r="BE1348">
        <v>0.15348527298850578</v>
      </c>
      <c r="BF1348">
        <v>0</v>
      </c>
      <c r="BG1348">
        <v>28.03</v>
      </c>
      <c r="BH1348">
        <v>1.5731106082931403</v>
      </c>
      <c r="BI1348">
        <v>3.7865380719838457</v>
      </c>
      <c r="BJ1348">
        <v>2.1132668979741847</v>
      </c>
      <c r="BK1348">
        <v>0.45210102719317358</v>
      </c>
      <c r="BL1348">
        <v>1.2558361866477044E-3</v>
      </c>
      <c r="BP1348" s="50">
        <f t="shared" si="457"/>
        <v>1.5735817213002572</v>
      </c>
      <c r="BQ1348" s="50">
        <f t="shared" si="458"/>
        <v>6.1394109195402308E-2</v>
      </c>
      <c r="BR1348" s="50">
        <f t="shared" si="459"/>
        <v>0.46724429293579056</v>
      </c>
      <c r="BS1348" s="50">
        <f t="shared" si="460"/>
        <v>0.49380297173814047</v>
      </c>
      <c r="BT1348" s="50">
        <f t="shared" si="461"/>
        <v>1.2979008137105293E-3</v>
      </c>
      <c r="BU1348" s="50">
        <f t="shared" si="461"/>
        <v>1.3716749214948345E-3</v>
      </c>
    </row>
    <row r="1349" spans="1:73" x14ac:dyDescent="0.25">
      <c r="A1349" s="21">
        <v>43739.583333333336</v>
      </c>
      <c r="B1349" s="17">
        <v>338442</v>
      </c>
      <c r="C1349" s="17">
        <v>13.4</v>
      </c>
      <c r="D1349" s="17">
        <v>30.1</v>
      </c>
      <c r="E1349" s="17">
        <v>624.9</v>
      </c>
      <c r="F1349" s="17">
        <v>67.459999999999994</v>
      </c>
      <c r="G1349" s="17">
        <v>-107</v>
      </c>
      <c r="H1349" s="17">
        <v>-28.11</v>
      </c>
      <c r="I1349" s="17">
        <v>34.380000000000003</v>
      </c>
      <c r="J1349" s="17">
        <v>307.5</v>
      </c>
      <c r="K1349" s="17">
        <v>557.4</v>
      </c>
      <c r="L1349" s="17">
        <v>-78.849999999999994</v>
      </c>
      <c r="M1349" s="17">
        <v>0.108</v>
      </c>
      <c r="N1349" s="17">
        <v>517.9</v>
      </c>
      <c r="O1349" s="17">
        <v>39.35</v>
      </c>
      <c r="P1349" s="17">
        <v>478.6</v>
      </c>
      <c r="Q1349" s="17">
        <v>400.2</v>
      </c>
      <c r="R1349" s="17">
        <v>479</v>
      </c>
      <c r="S1349" s="17">
        <v>27.84</v>
      </c>
      <c r="T1349" s="17">
        <v>55.79</v>
      </c>
      <c r="U1349" s="17">
        <v>1.075</v>
      </c>
      <c r="V1349" s="17">
        <v>345</v>
      </c>
      <c r="W1349" s="17">
        <v>28.9</v>
      </c>
      <c r="X1349" s="17">
        <v>0.622</v>
      </c>
      <c r="Y1349" s="17">
        <v>6.2249739999999996</v>
      </c>
      <c r="Z1349" s="7">
        <f t="shared" si="440"/>
        <v>28.369999999999997</v>
      </c>
      <c r="AA1349" s="7">
        <f t="shared" si="454"/>
        <v>301.52</v>
      </c>
      <c r="AB1349" s="2">
        <f t="shared" si="441"/>
        <v>506.16900000000004</v>
      </c>
      <c r="AC1349" s="42">
        <f t="shared" si="442"/>
        <v>3.8048009980158057</v>
      </c>
      <c r="AD1349" s="42">
        <f t="shared" si="443"/>
        <v>2.1226984767930177</v>
      </c>
      <c r="AE1349" s="42">
        <f t="shared" si="444"/>
        <v>0.84670333269526388</v>
      </c>
      <c r="AF1349" s="42">
        <f t="shared" si="445"/>
        <v>396.8065440675507</v>
      </c>
      <c r="AG1349" s="42">
        <f t="shared" si="446"/>
        <v>380.93428230484864</v>
      </c>
      <c r="AH1349" s="6">
        <f t="shared" si="447"/>
        <v>384.19199999999995</v>
      </c>
      <c r="AI1349" s="4">
        <v>28.133143310183101</v>
      </c>
      <c r="AJ1349" s="4">
        <f t="shared" si="455"/>
        <v>301.28314331018305</v>
      </c>
      <c r="AK1349" s="8">
        <f t="shared" si="448"/>
        <v>0.21342777601531251</v>
      </c>
      <c r="AL1349" s="8">
        <f t="shared" si="449"/>
        <v>448.43032319707885</v>
      </c>
      <c r="AM1349" s="8">
        <f t="shared" si="450"/>
        <v>2.6666692708320614</v>
      </c>
      <c r="AN1349" s="8">
        <f t="shared" si="451"/>
        <v>-18.399045632770953</v>
      </c>
      <c r="AO1349" s="22">
        <f t="shared" si="452"/>
        <v>1.0480448196481962E-2</v>
      </c>
      <c r="AP1349" s="22">
        <f t="shared" si="453"/>
        <v>0.11589366028571575</v>
      </c>
      <c r="AQ1349" s="19">
        <f t="shared" si="456"/>
        <v>0.11589366028571575</v>
      </c>
      <c r="AX1349">
        <v>0.22424043988953501</v>
      </c>
      <c r="AY1349">
        <v>53.870689655172413</v>
      </c>
      <c r="AZ1349">
        <v>2.2446120689655173</v>
      </c>
      <c r="BA1349">
        <v>1.8181357758620691</v>
      </c>
      <c r="BB1349">
        <v>6.793103448275863</v>
      </c>
      <c r="BC1349">
        <v>0.28304597701149431</v>
      </c>
      <c r="BD1349">
        <v>1.5350897988505747</v>
      </c>
      <c r="BE1349">
        <v>0.15350897988505749</v>
      </c>
      <c r="BF1349">
        <v>0</v>
      </c>
      <c r="BG1349">
        <v>28.369999999999997</v>
      </c>
      <c r="BH1349">
        <v>1.234375112346807</v>
      </c>
      <c r="BI1349">
        <v>3.8621311207859539</v>
      </c>
      <c r="BJ1349">
        <v>2.1546829522864837</v>
      </c>
      <c r="BK1349">
        <v>0.450854534308469</v>
      </c>
      <c r="BL1349">
        <v>1.2523737064124138E-3</v>
      </c>
      <c r="BP1349" s="50">
        <f t="shared" si="457"/>
        <v>1.2347447813122454</v>
      </c>
      <c r="BQ1349" s="50">
        <f t="shared" si="458"/>
        <v>6.1403591954022993E-2</v>
      </c>
      <c r="BR1349" s="50">
        <f t="shared" si="459"/>
        <v>0.46276460851280871</v>
      </c>
      <c r="BS1349" s="50">
        <f t="shared" si="460"/>
        <v>0.48992518141565078</v>
      </c>
      <c r="BT1349" s="50">
        <f t="shared" si="461"/>
        <v>1.285457245868913E-3</v>
      </c>
      <c r="BU1349" s="50">
        <f t="shared" si="461"/>
        <v>1.3609032817101412E-3</v>
      </c>
    </row>
    <row r="1350" spans="1:73" x14ac:dyDescent="0.25">
      <c r="A1350" s="21">
        <v>43739.583333333336</v>
      </c>
      <c r="B1350" s="17">
        <v>338443</v>
      </c>
      <c r="C1350" s="17">
        <v>13.41</v>
      </c>
      <c r="D1350" s="17">
        <v>30.11</v>
      </c>
      <c r="E1350" s="17">
        <v>623.4</v>
      </c>
      <c r="F1350" s="17">
        <v>67.150000000000006</v>
      </c>
      <c r="G1350" s="17">
        <v>-106.4</v>
      </c>
      <c r="H1350" s="17">
        <v>-26.84</v>
      </c>
      <c r="I1350" s="17">
        <v>34.369999999999997</v>
      </c>
      <c r="J1350" s="17">
        <v>307.5</v>
      </c>
      <c r="K1350" s="17">
        <v>556.20000000000005</v>
      </c>
      <c r="L1350" s="17">
        <v>-79.569999999999993</v>
      </c>
      <c r="M1350" s="17">
        <v>0.108</v>
      </c>
      <c r="N1350" s="17">
        <v>517</v>
      </c>
      <c r="O1350" s="17">
        <v>40.32</v>
      </c>
      <c r="P1350" s="17">
        <v>476.7</v>
      </c>
      <c r="Q1350" s="17">
        <v>400.7</v>
      </c>
      <c r="R1350" s="17">
        <v>480.2</v>
      </c>
      <c r="S1350" s="17">
        <v>27.82</v>
      </c>
      <c r="T1350" s="17">
        <v>55.01</v>
      </c>
      <c r="U1350" s="17">
        <v>0.95499999999999996</v>
      </c>
      <c r="V1350" s="17">
        <v>356.5</v>
      </c>
      <c r="W1350" s="17">
        <v>29.15</v>
      </c>
      <c r="X1350" s="17">
        <v>0.621</v>
      </c>
      <c r="Y1350" s="17">
        <v>6.2123689999999998</v>
      </c>
      <c r="Z1350" s="7">
        <f t="shared" ref="Z1350:Z1413" si="462">AVERAGE(S1350,W1350)</f>
        <v>28.484999999999999</v>
      </c>
      <c r="AA1350" s="7">
        <f t="shared" si="454"/>
        <v>301.63499999999999</v>
      </c>
      <c r="AB1350" s="2">
        <f t="shared" ref="AB1350:AB1413" si="463">E1350*$U$1827</f>
        <v>504.95400000000001</v>
      </c>
      <c r="AC1350" s="42">
        <f t="shared" ref="AC1350:AC1413" si="464">0.61121*EXP((18.678 - (AI1350/234.5))*(AI1350/(257.15+Z1350)))</f>
        <v>3.6339922833215295</v>
      </c>
      <c r="AD1350" s="42">
        <f t="shared" ref="AD1350:AD1413" si="465">T1350*AC1350/100</f>
        <v>1.9990591550551733</v>
      </c>
      <c r="AE1350" s="42">
        <f t="shared" ref="AE1350:AE1413" si="466">1.72*(AD1350/AA1350)^(0.143)</f>
        <v>0.8394225395817394</v>
      </c>
      <c r="AF1350" s="42">
        <f t="shared" ref="AF1350:AF1413" si="467">AE1350*$U$1834*AA1350^4</f>
        <v>393.99491611139553</v>
      </c>
      <c r="AG1350" s="42">
        <f t="shared" ref="AG1350:AG1413" si="468">$U$1831*AF1350</f>
        <v>378.23511946693969</v>
      </c>
      <c r="AH1350" s="6">
        <f t="shared" ref="AH1350:AH1413" si="469">$U$1831*($U$1832*Q1350+$U$1833*R1350)</f>
        <v>384.67199999999997</v>
      </c>
      <c r="AI1350" s="4">
        <v>27.43310399856</v>
      </c>
      <c r="AJ1350" s="4">
        <f t="shared" si="455"/>
        <v>300.58310399855998</v>
      </c>
      <c r="AK1350" s="8">
        <f t="shared" ref="AK1350:AK1413" si="470">(4*$U$1834*AA1350^3) / $U$1838</f>
        <v>0.21367207380593708</v>
      </c>
      <c r="AL1350" s="8">
        <f t="shared" ref="AL1350:AL1413" si="471">$U$1831*$U$1834*AA1350^4   +    $U$1838*AK1350*(AJ1350-AA1350)</f>
        <v>444.04238118290391</v>
      </c>
      <c r="AM1350" s="8">
        <f t="shared" ref="AM1350:AM1413" si="472">1.4*0.135*SQRT(U1350/$U$1844)</f>
        <v>2.513428932753023</v>
      </c>
      <c r="AN1350" s="8">
        <f t="shared" ref="AN1350:AN1413" si="473">AM1350*$U$1838*(AJ1350-AA1350)</f>
        <v>-77.015812043484473</v>
      </c>
      <c r="AO1350" s="22">
        <f t="shared" ref="AO1350:AO1413" si="474">(AB1350+AH1350-AL1350-AN1350)/$U$1824</f>
        <v>1.1898159070991593E-2</v>
      </c>
      <c r="AP1350" s="22">
        <f t="shared" ref="AP1350:AP1413" si="475">AO1350*10*$U$1841*$U$1842</f>
        <v>0.13157082402847792</v>
      </c>
      <c r="AQ1350" s="19">
        <f t="shared" si="456"/>
        <v>0.13157082402847792</v>
      </c>
      <c r="AX1350">
        <v>0.22554681928456183</v>
      </c>
      <c r="AY1350">
        <v>53.741379310344826</v>
      </c>
      <c r="AZ1350">
        <v>2.2392241379310343</v>
      </c>
      <c r="BA1350">
        <v>1.813771551724138</v>
      </c>
      <c r="BB1350">
        <v>6.8534482758620694</v>
      </c>
      <c r="BC1350">
        <v>0.28556034482758624</v>
      </c>
      <c r="BD1350">
        <v>1.5282112068965517</v>
      </c>
      <c r="BE1350">
        <v>0.15282112068965517</v>
      </c>
      <c r="BF1350">
        <v>0</v>
      </c>
      <c r="BG1350">
        <v>28.484999999999999</v>
      </c>
      <c r="BH1350">
        <v>1.0965844021313496</v>
      </c>
      <c r="BI1350">
        <v>3.8879949062982946</v>
      </c>
      <c r="BJ1350">
        <v>2.1387859979546917</v>
      </c>
      <c r="BK1350">
        <v>0.44905349067160572</v>
      </c>
      <c r="BL1350">
        <v>1.247370807421127E-3</v>
      </c>
      <c r="BP1350" s="50">
        <f t="shared" si="457"/>
        <v>1.0969128057239017</v>
      </c>
      <c r="BQ1350" s="50">
        <f t="shared" si="458"/>
        <v>6.1128448275862064E-2</v>
      </c>
      <c r="BR1350" s="50">
        <f t="shared" si="459"/>
        <v>0.45962248346697915</v>
      </c>
      <c r="BS1350" s="50">
        <f t="shared" si="460"/>
        <v>0.48689698719981706</v>
      </c>
      <c r="BT1350" s="50">
        <f t="shared" si="461"/>
        <v>1.2767291207416087E-3</v>
      </c>
      <c r="BU1350" s="50">
        <f t="shared" si="461"/>
        <v>1.352491631110603E-3</v>
      </c>
    </row>
    <row r="1351" spans="1:73" x14ac:dyDescent="0.25">
      <c r="A1351" s="21">
        <v>43739.583333333336</v>
      </c>
      <c r="B1351" s="17">
        <v>338444</v>
      </c>
      <c r="C1351" s="17">
        <v>13.39</v>
      </c>
      <c r="D1351" s="17">
        <v>30.11</v>
      </c>
      <c r="E1351" s="17">
        <v>623.5</v>
      </c>
      <c r="F1351" s="17">
        <v>67.510000000000005</v>
      </c>
      <c r="G1351" s="17">
        <v>-105.6</v>
      </c>
      <c r="H1351" s="17">
        <v>-25.85</v>
      </c>
      <c r="I1351" s="17">
        <v>34.36</v>
      </c>
      <c r="J1351" s="17">
        <v>307.5</v>
      </c>
      <c r="K1351" s="17">
        <v>556</v>
      </c>
      <c r="L1351" s="17">
        <v>-79.78</v>
      </c>
      <c r="M1351" s="17">
        <v>0.108</v>
      </c>
      <c r="N1351" s="17">
        <v>517.9</v>
      </c>
      <c r="O1351" s="17">
        <v>41.66</v>
      </c>
      <c r="P1351" s="17">
        <v>476.2</v>
      </c>
      <c r="Q1351" s="17">
        <v>401.4</v>
      </c>
      <c r="R1351" s="17">
        <v>481.2</v>
      </c>
      <c r="S1351" s="17">
        <v>27.8</v>
      </c>
      <c r="T1351" s="17">
        <v>55.15</v>
      </c>
      <c r="U1351" s="17">
        <v>2.0099999999999998</v>
      </c>
      <c r="V1351" s="17">
        <v>175</v>
      </c>
      <c r="W1351" s="17">
        <v>27.95</v>
      </c>
      <c r="X1351" s="17">
        <v>0.622</v>
      </c>
      <c r="Y1351" s="17">
        <v>6.2192619999999996</v>
      </c>
      <c r="Z1351" s="7">
        <f t="shared" si="462"/>
        <v>27.875</v>
      </c>
      <c r="AA1351" s="7">
        <f t="shared" ref="AA1351:AA1414" si="476">CONVERT(Z1351,"C","K")</f>
        <v>301.02499999999998</v>
      </c>
      <c r="AB1351" s="2">
        <f t="shared" si="463"/>
        <v>505.03500000000003</v>
      </c>
      <c r="AC1351" s="42">
        <f t="shared" si="464"/>
        <v>3.6133891999758911</v>
      </c>
      <c r="AD1351" s="42">
        <f t="shared" si="465"/>
        <v>1.992784143786704</v>
      </c>
      <c r="AE1351" s="42">
        <f t="shared" si="466"/>
        <v>0.83928816125897598</v>
      </c>
      <c r="AF1351" s="42">
        <f t="shared" si="467"/>
        <v>390.7548852308442</v>
      </c>
      <c r="AG1351" s="42">
        <f t="shared" si="468"/>
        <v>375.12468982161039</v>
      </c>
      <c r="AH1351" s="6">
        <f t="shared" si="469"/>
        <v>385.34399999999994</v>
      </c>
      <c r="AI1351" s="4">
        <v>27.286287766115901</v>
      </c>
      <c r="AJ1351" s="4">
        <f t="shared" ref="AJ1351:AJ1414" si="477">CONVERT(AI1351,"C","K")</f>
        <v>300.43628776611587</v>
      </c>
      <c r="AK1351" s="8">
        <f t="shared" si="470"/>
        <v>0.21237835900493623</v>
      </c>
      <c r="AL1351" s="8">
        <f t="shared" si="471"/>
        <v>443.31365784309992</v>
      </c>
      <c r="AM1351" s="8">
        <f t="shared" si="472"/>
        <v>3.646388624378921</v>
      </c>
      <c r="AN1351" s="8">
        <f t="shared" si="473"/>
        <v>-62.532601754410678</v>
      </c>
      <c r="AO1351" s="22">
        <f t="shared" si="474"/>
        <v>1.1602150788649809E-2</v>
      </c>
      <c r="AP1351" s="22">
        <f t="shared" si="475"/>
        <v>0.12829754003600588</v>
      </c>
      <c r="AQ1351" s="19">
        <f t="shared" ref="AQ1351:AQ1414" si="478">MAX(AP1351,0)</f>
        <v>0.12829754003600588</v>
      </c>
      <c r="AX1351">
        <v>0.21868964235611504</v>
      </c>
      <c r="AY1351">
        <v>53.75</v>
      </c>
      <c r="AZ1351">
        <v>2.2395833333333335</v>
      </c>
      <c r="BA1351">
        <v>1.8140625000000001</v>
      </c>
      <c r="BB1351">
        <v>6.8793103448275872</v>
      </c>
      <c r="BC1351">
        <v>0.28663793103448282</v>
      </c>
      <c r="BD1351">
        <v>1.5274245689655173</v>
      </c>
      <c r="BE1351">
        <v>0.15274245689655175</v>
      </c>
      <c r="BF1351">
        <v>0</v>
      </c>
      <c r="BG1351">
        <v>27.875</v>
      </c>
      <c r="BH1351">
        <v>2.3079943961089135</v>
      </c>
      <c r="BI1351">
        <v>3.752506172805516</v>
      </c>
      <c r="BJ1351">
        <v>2.0695071543022419</v>
      </c>
      <c r="BK1351">
        <v>0.45786670707388233</v>
      </c>
      <c r="BL1351">
        <v>1.2718519640941175E-3</v>
      </c>
      <c r="BP1351" s="50">
        <f t="shared" ref="BP1351:BP1414" si="479">U1351*(LN((2-0.08)/0.015)/LN(($AW$13-0.08)/0.015))</f>
        <v>2.3086855911047564</v>
      </c>
      <c r="BQ1351" s="50">
        <f t="shared" ref="BQ1351:BQ1414" si="480">0.04*BD1351</f>
        <v>6.1096982758620695E-2</v>
      </c>
      <c r="BR1351" s="50">
        <f t="shared" ref="BR1351:BR1414" si="481">(0.408*AX1351*(BD1351-BE1351) + $BF$6*($BN$7/(BG1351+273))*BP1351*(BI1351-BJ1351))  /  (AX1351 + $BF$6*(1 + $BN$8*BP1351))</f>
        <v>0.47966949992825048</v>
      </c>
      <c r="BS1351" s="50">
        <f t="shared" ref="BS1351:BS1414" si="482">(0.408*AX1351*(BD1351-BQ1351) + $BF$6*($BN$7/(BG1351+273))*BP1351*(BI1351-BJ1351))  /  (AX1351 + $BF$6*(1 + $BN$8*BP1351))</f>
        <v>0.50507942859818411</v>
      </c>
      <c r="BT1351" s="50">
        <f t="shared" ref="BT1351:BU1414" si="483">BR1351/60/6</f>
        <v>1.3324152775784734E-3</v>
      </c>
      <c r="BU1351" s="50">
        <f t="shared" si="483"/>
        <v>1.4029984127727337E-3</v>
      </c>
    </row>
    <row r="1352" spans="1:73" x14ac:dyDescent="0.25">
      <c r="A1352" s="21">
        <v>43739.583333333336</v>
      </c>
      <c r="B1352" s="17">
        <v>338445</v>
      </c>
      <c r="C1352" s="17">
        <v>13.39</v>
      </c>
      <c r="D1352" s="17">
        <v>30.11</v>
      </c>
      <c r="E1352" s="17">
        <v>623.29999999999995</v>
      </c>
      <c r="F1352" s="17">
        <v>67.59</v>
      </c>
      <c r="G1352" s="17">
        <v>-104.5</v>
      </c>
      <c r="H1352" s="17">
        <v>-25.6</v>
      </c>
      <c r="I1352" s="17">
        <v>34.340000000000003</v>
      </c>
      <c r="J1352" s="17">
        <v>307.5</v>
      </c>
      <c r="K1352" s="17">
        <v>555.70000000000005</v>
      </c>
      <c r="L1352" s="17">
        <v>-78.91</v>
      </c>
      <c r="M1352" s="17">
        <v>0.108</v>
      </c>
      <c r="N1352" s="17">
        <v>518.79999999999995</v>
      </c>
      <c r="O1352" s="17">
        <v>41.99</v>
      </c>
      <c r="P1352" s="17">
        <v>476.8</v>
      </c>
      <c r="Q1352" s="17">
        <v>402.4</v>
      </c>
      <c r="R1352" s="17">
        <v>481.3</v>
      </c>
      <c r="S1352" s="17">
        <v>27.77</v>
      </c>
      <c r="T1352" s="17">
        <v>55.15</v>
      </c>
      <c r="U1352" s="17">
        <v>1.57</v>
      </c>
      <c r="V1352" s="17">
        <v>333.5</v>
      </c>
      <c r="W1352" s="17">
        <v>28</v>
      </c>
      <c r="X1352" s="17">
        <v>0.622</v>
      </c>
      <c r="Y1352" s="17">
        <v>6.2213450000000003</v>
      </c>
      <c r="Z1352" s="7">
        <f t="shared" si="462"/>
        <v>27.884999999999998</v>
      </c>
      <c r="AA1352" s="7">
        <f t="shared" si="476"/>
        <v>301.03499999999997</v>
      </c>
      <c r="AB1352" s="2">
        <f t="shared" si="463"/>
        <v>504.87299999999999</v>
      </c>
      <c r="AC1352" s="42">
        <f t="shared" si="464"/>
        <v>3.6473988531317918</v>
      </c>
      <c r="AD1352" s="42">
        <f t="shared" si="465"/>
        <v>2.0115404675021828</v>
      </c>
      <c r="AE1352" s="42">
        <f t="shared" si="466"/>
        <v>0.84040926526520665</v>
      </c>
      <c r="AF1352" s="42">
        <f t="shared" si="467"/>
        <v>391.32884283180721</v>
      </c>
      <c r="AG1352" s="42">
        <f t="shared" si="468"/>
        <v>375.67568911853493</v>
      </c>
      <c r="AH1352" s="6">
        <f t="shared" si="469"/>
        <v>386.30399999999997</v>
      </c>
      <c r="AI1352" s="4">
        <v>27.432021362620599</v>
      </c>
      <c r="AJ1352" s="4">
        <f t="shared" si="477"/>
        <v>300.58202136262059</v>
      </c>
      <c r="AK1352" s="8">
        <f t="shared" si="470"/>
        <v>0.21239952522843158</v>
      </c>
      <c r="AL1352" s="8">
        <f t="shared" si="471"/>
        <v>444.21249966230801</v>
      </c>
      <c r="AM1352" s="8">
        <f t="shared" si="472"/>
        <v>3.2226619431767896</v>
      </c>
      <c r="AN1352" s="8">
        <f t="shared" si="473"/>
        <v>-42.523887068931145</v>
      </c>
      <c r="AO1352" s="22">
        <f t="shared" si="474"/>
        <v>1.1144311212081844E-2</v>
      </c>
      <c r="AP1352" s="22">
        <f t="shared" si="475"/>
        <v>0.12323471224874244</v>
      </c>
      <c r="AQ1352" s="19">
        <f t="shared" si="478"/>
        <v>0.12323471224874244</v>
      </c>
      <c r="AX1352">
        <v>0.21880062592841634</v>
      </c>
      <c r="AY1352">
        <v>53.732758620689651</v>
      </c>
      <c r="AZ1352">
        <v>2.2388649425287355</v>
      </c>
      <c r="BA1352">
        <v>1.8134806034482758</v>
      </c>
      <c r="BB1352">
        <v>6.8017241379310374</v>
      </c>
      <c r="BC1352">
        <v>0.2834051724137932</v>
      </c>
      <c r="BD1352">
        <v>1.5300754310344826</v>
      </c>
      <c r="BE1352">
        <v>0.15300754310344827</v>
      </c>
      <c r="BF1352">
        <v>0</v>
      </c>
      <c r="BG1352">
        <v>27.884999999999998</v>
      </c>
      <c r="BH1352">
        <v>1.8027617919855694</v>
      </c>
      <c r="BI1352">
        <v>3.7546937153847586</v>
      </c>
      <c r="BJ1352">
        <v>2.070713584034694</v>
      </c>
      <c r="BK1352">
        <v>0.45331990704864705</v>
      </c>
      <c r="BL1352">
        <v>1.2592219640240197E-3</v>
      </c>
      <c r="BP1352" s="50">
        <f t="shared" si="479"/>
        <v>1.8033016806141633</v>
      </c>
      <c r="BQ1352" s="50">
        <f t="shared" si="480"/>
        <v>6.1203017241379304E-2</v>
      </c>
      <c r="BR1352" s="50">
        <f t="shared" si="481"/>
        <v>0.47060745677629334</v>
      </c>
      <c r="BS1352" s="50">
        <f t="shared" si="482"/>
        <v>0.4967184045122216</v>
      </c>
      <c r="BT1352" s="50">
        <f t="shared" si="483"/>
        <v>1.3072429354897038E-3</v>
      </c>
      <c r="BU1352" s="50">
        <f t="shared" si="483"/>
        <v>1.379773345867282E-3</v>
      </c>
    </row>
    <row r="1353" spans="1:73" x14ac:dyDescent="0.25">
      <c r="A1353" s="21">
        <v>43739.583333333336</v>
      </c>
      <c r="B1353" s="17">
        <v>338446</v>
      </c>
      <c r="C1353" s="17">
        <v>13.39</v>
      </c>
      <c r="D1353" s="17">
        <v>30.11</v>
      </c>
      <c r="E1353" s="17">
        <v>623.79999999999995</v>
      </c>
      <c r="F1353" s="17">
        <v>67.569999999999993</v>
      </c>
      <c r="G1353" s="17">
        <v>-103.9</v>
      </c>
      <c r="H1353" s="17">
        <v>-25.15</v>
      </c>
      <c r="I1353" s="17">
        <v>34.299999999999997</v>
      </c>
      <c r="J1353" s="17">
        <v>307.39999999999998</v>
      </c>
      <c r="K1353" s="17">
        <v>556.20000000000005</v>
      </c>
      <c r="L1353" s="17">
        <v>-78.8</v>
      </c>
      <c r="M1353" s="17">
        <v>0.108</v>
      </c>
      <c r="N1353" s="17">
        <v>519.9</v>
      </c>
      <c r="O1353" s="17">
        <v>42.42</v>
      </c>
      <c r="P1353" s="17">
        <v>477.4</v>
      </c>
      <c r="Q1353" s="17">
        <v>402.6</v>
      </c>
      <c r="R1353" s="17">
        <v>481.4</v>
      </c>
      <c r="S1353" s="17">
        <v>27.73</v>
      </c>
      <c r="T1353" s="17">
        <v>54.74</v>
      </c>
      <c r="U1353" s="17">
        <v>1.5549999999999999</v>
      </c>
      <c r="V1353" s="17">
        <v>338.5</v>
      </c>
      <c r="W1353" s="17">
        <v>27.65</v>
      </c>
      <c r="X1353" s="17">
        <v>0.622</v>
      </c>
      <c r="Y1353" s="17">
        <v>6.2243899999999996</v>
      </c>
      <c r="Z1353" s="7">
        <f t="shared" si="462"/>
        <v>27.689999999999998</v>
      </c>
      <c r="AA1353" s="7">
        <f t="shared" si="476"/>
        <v>300.83999999999997</v>
      </c>
      <c r="AB1353" s="2">
        <f t="shared" si="463"/>
        <v>505.27800000000002</v>
      </c>
      <c r="AC1353" s="42">
        <f t="shared" si="464"/>
        <v>3.6038872114180958</v>
      </c>
      <c r="AD1353" s="42">
        <f t="shared" si="465"/>
        <v>1.9727678595302658</v>
      </c>
      <c r="AE1353" s="42">
        <f t="shared" si="466"/>
        <v>0.83815111026746603</v>
      </c>
      <c r="AF1353" s="42">
        <f t="shared" si="467"/>
        <v>389.26710350097176</v>
      </c>
      <c r="AG1353" s="42">
        <f t="shared" si="468"/>
        <v>373.69641936093285</v>
      </c>
      <c r="AH1353" s="6">
        <f t="shared" si="469"/>
        <v>386.49599999999998</v>
      </c>
      <c r="AI1353" s="4">
        <v>27.227804386204799</v>
      </c>
      <c r="AJ1353" s="4">
        <f t="shared" si="477"/>
        <v>300.37780438620479</v>
      </c>
      <c r="AK1353" s="8">
        <f t="shared" si="470"/>
        <v>0.21198703746986836</v>
      </c>
      <c r="AL1353" s="8">
        <f t="shared" si="471"/>
        <v>443.00390745958765</v>
      </c>
      <c r="AM1353" s="8">
        <f t="shared" si="472"/>
        <v>3.2072301133532655</v>
      </c>
      <c r="AN1353" s="8">
        <f t="shared" si="473"/>
        <v>-43.181370833695077</v>
      </c>
      <c r="AO1353" s="22">
        <f t="shared" si="474"/>
        <v>1.1200388712236805E-2</v>
      </c>
      <c r="AP1353" s="22">
        <f t="shared" si="475"/>
        <v>0.12385482186913184</v>
      </c>
      <c r="AQ1353" s="19">
        <f t="shared" si="478"/>
        <v>0.12385482186913184</v>
      </c>
      <c r="AX1353">
        <v>0.21664496282761708</v>
      </c>
      <c r="AY1353">
        <v>53.775862068965516</v>
      </c>
      <c r="AZ1353">
        <v>2.2406609195402298</v>
      </c>
      <c r="BA1353">
        <v>1.8149353448275862</v>
      </c>
      <c r="BB1353">
        <v>6.7931034482758585</v>
      </c>
      <c r="BC1353">
        <v>0.28304597701149409</v>
      </c>
      <c r="BD1353">
        <v>1.5318893678160921</v>
      </c>
      <c r="BE1353">
        <v>0.15318893678160922</v>
      </c>
      <c r="BF1353">
        <v>0</v>
      </c>
      <c r="BG1353">
        <v>27.689999999999998</v>
      </c>
      <c r="BH1353">
        <v>1.7855379532086373</v>
      </c>
      <c r="BI1353">
        <v>3.712236290368697</v>
      </c>
      <c r="BJ1353">
        <v>2.0320781453478247</v>
      </c>
      <c r="BK1353">
        <v>0.45273229835681944</v>
      </c>
      <c r="BL1353">
        <v>1.2575897176578317E-3</v>
      </c>
      <c r="BP1353" s="50">
        <f t="shared" si="479"/>
        <v>1.7860726836656202</v>
      </c>
      <c r="BQ1353" s="50">
        <f t="shared" si="480"/>
        <v>6.1275574712643686E-2</v>
      </c>
      <c r="BR1353" s="50">
        <f t="shared" si="481"/>
        <v>0.46996590320793685</v>
      </c>
      <c r="BS1353" s="50">
        <f t="shared" si="482"/>
        <v>0.4960522152820227</v>
      </c>
      <c r="BT1353" s="50">
        <f t="shared" si="483"/>
        <v>1.3054608422442689E-3</v>
      </c>
      <c r="BU1353" s="50">
        <f t="shared" si="483"/>
        <v>1.3779228202278409E-3</v>
      </c>
    </row>
    <row r="1354" spans="1:73" x14ac:dyDescent="0.25">
      <c r="A1354" s="21">
        <v>43739.584027777775</v>
      </c>
      <c r="B1354" s="17">
        <v>338447</v>
      </c>
      <c r="C1354" s="17">
        <v>13.39</v>
      </c>
      <c r="D1354" s="17">
        <v>30.12</v>
      </c>
      <c r="E1354" s="17">
        <v>623.20000000000005</v>
      </c>
      <c r="F1354" s="17">
        <v>66.900000000000006</v>
      </c>
      <c r="G1354" s="17">
        <v>-104.1</v>
      </c>
      <c r="H1354" s="17">
        <v>-25.1</v>
      </c>
      <c r="I1354" s="17">
        <v>34.25</v>
      </c>
      <c r="J1354" s="17">
        <v>307.39999999999998</v>
      </c>
      <c r="K1354" s="17">
        <v>556.29999999999995</v>
      </c>
      <c r="L1354" s="17">
        <v>-78.95</v>
      </c>
      <c r="M1354" s="17">
        <v>0.107</v>
      </c>
      <c r="N1354" s="17">
        <v>519.20000000000005</v>
      </c>
      <c r="O1354" s="17">
        <v>41.8</v>
      </c>
      <c r="P1354" s="17">
        <v>477.4</v>
      </c>
      <c r="Q1354" s="17">
        <v>402.3</v>
      </c>
      <c r="R1354" s="17">
        <v>481.2</v>
      </c>
      <c r="S1354" s="17">
        <v>27.69</v>
      </c>
      <c r="T1354" s="17">
        <v>55.52</v>
      </c>
      <c r="U1354" s="17">
        <v>1.73</v>
      </c>
      <c r="V1354" s="17">
        <v>347.5</v>
      </c>
      <c r="W1354" s="17">
        <v>27.75</v>
      </c>
      <c r="X1354" s="17">
        <v>0.622</v>
      </c>
      <c r="Y1354" s="17">
        <v>6.2179960000000003</v>
      </c>
      <c r="Z1354" s="7">
        <f t="shared" si="462"/>
        <v>27.72</v>
      </c>
      <c r="AA1354" s="7">
        <f t="shared" si="476"/>
        <v>300.87</v>
      </c>
      <c r="AB1354" s="2">
        <f t="shared" si="463"/>
        <v>504.79200000000009</v>
      </c>
      <c r="AC1354" s="42">
        <f t="shared" si="464"/>
        <v>3.5486608160031969</v>
      </c>
      <c r="AD1354" s="42">
        <f t="shared" si="465"/>
        <v>1.970216485044975</v>
      </c>
      <c r="AE1354" s="42">
        <f t="shared" si="466"/>
        <v>0.83798406621089772</v>
      </c>
      <c r="AF1354" s="42">
        <f t="shared" si="467"/>
        <v>389.34478667276005</v>
      </c>
      <c r="AG1354" s="42">
        <f t="shared" si="468"/>
        <v>373.77099520584966</v>
      </c>
      <c r="AH1354" s="6">
        <f t="shared" si="469"/>
        <v>386.20799999999997</v>
      </c>
      <c r="AI1354" s="4">
        <v>26.992210733650001</v>
      </c>
      <c r="AJ1354" s="4">
        <f t="shared" si="477"/>
        <v>300.14221073364996</v>
      </c>
      <c r="AK1354" s="8">
        <f t="shared" si="470"/>
        <v>0.21205046233355584</v>
      </c>
      <c r="AL1354" s="8">
        <f t="shared" si="471"/>
        <v>441.54034542870806</v>
      </c>
      <c r="AM1354" s="8">
        <f t="shared" si="472"/>
        <v>3.3828907756532725</v>
      </c>
      <c r="AN1354" s="8">
        <f t="shared" si="473"/>
        <v>-71.718980384343908</v>
      </c>
      <c r="AO1354" s="22">
        <f t="shared" si="474"/>
        <v>1.1865811435907859E-2</v>
      </c>
      <c r="AP1354" s="22">
        <f t="shared" si="475"/>
        <v>0.13121312121260989</v>
      </c>
      <c r="AQ1354" s="19">
        <f t="shared" si="478"/>
        <v>0.13121312121260989</v>
      </c>
      <c r="AX1354">
        <v>0.21697543674434902</v>
      </c>
      <c r="AY1354">
        <v>53.724137931034491</v>
      </c>
      <c r="AZ1354">
        <v>2.2385057471264371</v>
      </c>
      <c r="BA1354">
        <v>1.8131896551724143</v>
      </c>
      <c r="BB1354">
        <v>6.8017241379310329</v>
      </c>
      <c r="BC1354">
        <v>0.28340517241379304</v>
      </c>
      <c r="BD1354">
        <v>1.5297844827586213</v>
      </c>
      <c r="BE1354">
        <v>0.15297844827586216</v>
      </c>
      <c r="BF1354">
        <v>0</v>
      </c>
      <c r="BG1354">
        <v>27.72</v>
      </c>
      <c r="BH1354">
        <v>1.9864827389395128</v>
      </c>
      <c r="BI1354">
        <v>3.7187408667134147</v>
      </c>
      <c r="BJ1354">
        <v>2.0646449291992881</v>
      </c>
      <c r="BK1354">
        <v>0.45318145804349386</v>
      </c>
      <c r="BL1354">
        <v>1.2588373834541496E-3</v>
      </c>
      <c r="BP1354" s="50">
        <f t="shared" si="479"/>
        <v>1.9870776480652881</v>
      </c>
      <c r="BQ1354" s="50">
        <f t="shared" si="480"/>
        <v>6.1191379310344858E-2</v>
      </c>
      <c r="BR1354" s="50">
        <f t="shared" si="481"/>
        <v>0.47215794924925536</v>
      </c>
      <c r="BS1354" s="50">
        <f t="shared" si="482"/>
        <v>0.49795563654198027</v>
      </c>
      <c r="BT1354" s="50">
        <f t="shared" si="483"/>
        <v>1.3115498590257095E-3</v>
      </c>
      <c r="BU1354" s="50">
        <f t="shared" si="483"/>
        <v>1.3832101015055006E-3</v>
      </c>
    </row>
    <row r="1355" spans="1:73" x14ac:dyDescent="0.25">
      <c r="A1355" s="21">
        <v>43739.584027777775</v>
      </c>
      <c r="B1355" s="17">
        <v>338448</v>
      </c>
      <c r="C1355" s="17">
        <v>13.39</v>
      </c>
      <c r="D1355" s="17">
        <v>30.12</v>
      </c>
      <c r="E1355" s="17">
        <v>623.29999999999995</v>
      </c>
      <c r="F1355" s="17">
        <v>66.69</v>
      </c>
      <c r="G1355" s="17">
        <v>-104</v>
      </c>
      <c r="H1355" s="17">
        <v>-24.13</v>
      </c>
      <c r="I1355" s="17">
        <v>34.22</v>
      </c>
      <c r="J1355" s="17">
        <v>307.39999999999998</v>
      </c>
      <c r="K1355" s="17">
        <v>556.70000000000005</v>
      </c>
      <c r="L1355" s="17">
        <v>-79.91</v>
      </c>
      <c r="M1355" s="17">
        <v>0.107</v>
      </c>
      <c r="N1355" s="17">
        <v>519.29999999999995</v>
      </c>
      <c r="O1355" s="17">
        <v>42.56</v>
      </c>
      <c r="P1355" s="17">
        <v>476.7</v>
      </c>
      <c r="Q1355" s="17">
        <v>402.1</v>
      </c>
      <c r="R1355" s="17">
        <v>482</v>
      </c>
      <c r="S1355" s="17">
        <v>27.65</v>
      </c>
      <c r="T1355" s="17">
        <v>57.88</v>
      </c>
      <c r="U1355" s="17">
        <v>0.89500000000000002</v>
      </c>
      <c r="V1355" s="17">
        <v>261</v>
      </c>
      <c r="W1355" s="17">
        <v>28.65</v>
      </c>
      <c r="X1355" s="17">
        <v>0.622</v>
      </c>
      <c r="Y1355" s="17">
        <v>6.2188460000000001</v>
      </c>
      <c r="Z1355" s="7">
        <f t="shared" si="462"/>
        <v>28.15</v>
      </c>
      <c r="AA1355" s="7">
        <f t="shared" si="476"/>
        <v>301.29999999999995</v>
      </c>
      <c r="AB1355" s="2">
        <f t="shared" si="463"/>
        <v>504.87299999999999</v>
      </c>
      <c r="AC1355" s="42">
        <f t="shared" si="464"/>
        <v>3.677126949464836</v>
      </c>
      <c r="AD1355" s="42">
        <f t="shared" si="465"/>
        <v>2.1283210783502473</v>
      </c>
      <c r="AE1355" s="42">
        <f t="shared" si="466"/>
        <v>0.84711209573425494</v>
      </c>
      <c r="AF1355" s="42">
        <f t="shared" si="467"/>
        <v>395.84072061699447</v>
      </c>
      <c r="AG1355" s="42">
        <f t="shared" si="468"/>
        <v>380.00709179231467</v>
      </c>
      <c r="AH1355" s="6">
        <f t="shared" si="469"/>
        <v>386.01600000000002</v>
      </c>
      <c r="AI1355" s="4">
        <v>27.583256412109201</v>
      </c>
      <c r="AJ1355" s="4">
        <f t="shared" si="477"/>
        <v>300.7332564121092</v>
      </c>
      <c r="AK1355" s="8">
        <f t="shared" si="470"/>
        <v>0.21296094270784749</v>
      </c>
      <c r="AL1355" s="8">
        <f t="shared" si="471"/>
        <v>445.07544763707563</v>
      </c>
      <c r="AM1355" s="8">
        <f t="shared" si="472"/>
        <v>2.4331923475138582</v>
      </c>
      <c r="AN1355" s="8">
        <f t="shared" si="473"/>
        <v>-40.170158171629254</v>
      </c>
      <c r="AO1355" s="22">
        <f t="shared" si="474"/>
        <v>1.1064519309423934E-2</v>
      </c>
      <c r="AP1355" s="22">
        <f t="shared" si="475"/>
        <v>0.1223523668101866</v>
      </c>
      <c r="AQ1355" s="19">
        <f t="shared" si="478"/>
        <v>0.1223523668101866</v>
      </c>
      <c r="AX1355">
        <v>0.22175898387159163</v>
      </c>
      <c r="AY1355">
        <v>53.732758620689651</v>
      </c>
      <c r="AZ1355">
        <v>2.2388649425287355</v>
      </c>
      <c r="BA1355">
        <v>1.8134806034482758</v>
      </c>
      <c r="BB1355">
        <v>6.8879310344827571</v>
      </c>
      <c r="BC1355">
        <v>0.28699712643678155</v>
      </c>
      <c r="BD1355">
        <v>1.5264834770114941</v>
      </c>
      <c r="BE1355">
        <v>0.15264834770114943</v>
      </c>
      <c r="BF1355">
        <v>0</v>
      </c>
      <c r="BG1355">
        <v>28.15</v>
      </c>
      <c r="BH1355">
        <v>1.0276890470236208</v>
      </c>
      <c r="BI1355">
        <v>3.8130695622816329</v>
      </c>
      <c r="BJ1355">
        <v>2.2070046626486093</v>
      </c>
      <c r="BK1355">
        <v>0.44252690021774643</v>
      </c>
      <c r="BL1355">
        <v>1.2292413894937401E-3</v>
      </c>
      <c r="BP1355" s="50">
        <f t="shared" si="479"/>
        <v>1.0279968179297301</v>
      </c>
      <c r="BQ1355" s="50">
        <f t="shared" si="480"/>
        <v>6.1059339080459768E-2</v>
      </c>
      <c r="BR1355" s="50">
        <f t="shared" si="481"/>
        <v>0.4524435700026509</v>
      </c>
      <c r="BS1355" s="50">
        <f t="shared" si="482"/>
        <v>0.4796594811174878</v>
      </c>
      <c r="BT1355" s="50">
        <f t="shared" si="483"/>
        <v>1.256787694451808E-3</v>
      </c>
      <c r="BU1355" s="50">
        <f t="shared" si="483"/>
        <v>1.3323874475485772E-3</v>
      </c>
    </row>
    <row r="1356" spans="1:73" x14ac:dyDescent="0.25">
      <c r="A1356" s="21">
        <v>43739.584027777775</v>
      </c>
      <c r="B1356" s="17">
        <v>338449</v>
      </c>
      <c r="C1356" s="17">
        <v>13.4</v>
      </c>
      <c r="D1356" s="17">
        <v>30.12</v>
      </c>
      <c r="E1356" s="17">
        <v>623.29999999999995</v>
      </c>
      <c r="F1356" s="17">
        <v>66.739999999999995</v>
      </c>
      <c r="G1356" s="17">
        <v>-106</v>
      </c>
      <c r="H1356" s="17">
        <v>-24.82</v>
      </c>
      <c r="I1356" s="17">
        <v>34.200000000000003</v>
      </c>
      <c r="J1356" s="17">
        <v>307.39999999999998</v>
      </c>
      <c r="K1356" s="17">
        <v>556.5</v>
      </c>
      <c r="L1356" s="17">
        <v>-81.2</v>
      </c>
      <c r="M1356" s="17">
        <v>0.107</v>
      </c>
      <c r="N1356" s="17">
        <v>517.29999999999995</v>
      </c>
      <c r="O1356" s="17">
        <v>41.92</v>
      </c>
      <c r="P1356" s="17">
        <v>475.4</v>
      </c>
      <c r="Q1356" s="17">
        <v>400</v>
      </c>
      <c r="R1356" s="17">
        <v>481.1</v>
      </c>
      <c r="S1356" s="17">
        <v>27.63</v>
      </c>
      <c r="T1356" s="17">
        <v>57.26</v>
      </c>
      <c r="U1356" s="17">
        <v>1.4550000000000001</v>
      </c>
      <c r="V1356" s="17">
        <v>241</v>
      </c>
      <c r="W1356" s="17">
        <v>28.65</v>
      </c>
      <c r="X1356" s="17">
        <v>0.622</v>
      </c>
      <c r="Y1356" s="17">
        <v>6.2150030000000003</v>
      </c>
      <c r="Z1356" s="7">
        <f t="shared" si="462"/>
        <v>28.14</v>
      </c>
      <c r="AA1356" s="7">
        <f t="shared" si="476"/>
        <v>301.28999999999996</v>
      </c>
      <c r="AB1356" s="2">
        <f t="shared" si="463"/>
        <v>504.87299999999999</v>
      </c>
      <c r="AC1356" s="42">
        <f t="shared" si="464"/>
        <v>3.693416235786581</v>
      </c>
      <c r="AD1356" s="42">
        <f t="shared" si="465"/>
        <v>2.1148501366113961</v>
      </c>
      <c r="AE1356" s="42">
        <f t="shared" si="466"/>
        <v>0.84634730334258712</v>
      </c>
      <c r="AF1356" s="42">
        <f t="shared" si="467"/>
        <v>395.43084547611227</v>
      </c>
      <c r="AG1356" s="42">
        <f t="shared" si="468"/>
        <v>379.61361165706774</v>
      </c>
      <c r="AH1356" s="6">
        <f t="shared" si="469"/>
        <v>384</v>
      </c>
      <c r="AI1356" s="4">
        <v>27.6506589820399</v>
      </c>
      <c r="AJ1356" s="4">
        <f t="shared" si="477"/>
        <v>300.80065898203986</v>
      </c>
      <c r="AK1356" s="8">
        <f t="shared" si="470"/>
        <v>0.21293973920223355</v>
      </c>
      <c r="AL1356" s="8">
        <f t="shared" si="471"/>
        <v>445.49636963332034</v>
      </c>
      <c r="AM1356" s="8">
        <f t="shared" si="472"/>
        <v>3.1023902075657728</v>
      </c>
      <c r="AN1356" s="8">
        <f t="shared" si="473"/>
        <v>-44.223033167807166</v>
      </c>
      <c r="AO1356" s="22">
        <f t="shared" si="474"/>
        <v>1.1101310137559339E-2</v>
      </c>
      <c r="AP1356" s="22">
        <f t="shared" si="475"/>
        <v>0.12275920282116809</v>
      </c>
      <c r="AQ1356" s="19">
        <f t="shared" si="478"/>
        <v>0.12275920282116809</v>
      </c>
      <c r="AX1356">
        <v>0.22164674080765021</v>
      </c>
      <c r="AY1356">
        <v>53.732758620689651</v>
      </c>
      <c r="AZ1356">
        <v>2.2388649425287355</v>
      </c>
      <c r="BA1356">
        <v>1.8134806034482758</v>
      </c>
      <c r="BB1356">
        <v>6.9913793103448301</v>
      </c>
      <c r="BC1356">
        <v>0.2913074712643679</v>
      </c>
      <c r="BD1356">
        <v>1.5221731321839078</v>
      </c>
      <c r="BE1356">
        <v>0.1522173132183908</v>
      </c>
      <c r="BF1356">
        <v>0</v>
      </c>
      <c r="BG1356">
        <v>28.14</v>
      </c>
      <c r="BH1356">
        <v>1.6707123613624226</v>
      </c>
      <c r="BI1356">
        <v>3.8108524411865785</v>
      </c>
      <c r="BJ1356">
        <v>2.1820941078234348</v>
      </c>
      <c r="BK1356">
        <v>0.44849991885799606</v>
      </c>
      <c r="BL1356">
        <v>1.2458331079388779E-3</v>
      </c>
      <c r="BP1356" s="50">
        <f t="shared" si="479"/>
        <v>1.6712127040086673</v>
      </c>
      <c r="BQ1356" s="50">
        <f t="shared" si="480"/>
        <v>6.0886925287356314E-2</v>
      </c>
      <c r="BR1356" s="50">
        <f t="shared" si="481"/>
        <v>0.46431291648281281</v>
      </c>
      <c r="BS1356" s="50">
        <f t="shared" si="482"/>
        <v>0.49056478802818893</v>
      </c>
      <c r="BT1356" s="50">
        <f t="shared" si="483"/>
        <v>1.2897581013411466E-3</v>
      </c>
      <c r="BU1356" s="50">
        <f t="shared" si="483"/>
        <v>1.3626799667449691E-3</v>
      </c>
    </row>
    <row r="1357" spans="1:73" x14ac:dyDescent="0.25">
      <c r="A1357" s="21">
        <v>43739.584027777775</v>
      </c>
      <c r="B1357" s="17">
        <v>338450</v>
      </c>
      <c r="C1357" s="17">
        <v>13.39</v>
      </c>
      <c r="D1357" s="17">
        <v>30.13</v>
      </c>
      <c r="E1357" s="17">
        <v>623.9</v>
      </c>
      <c r="F1357" s="17">
        <v>67.48</v>
      </c>
      <c r="G1357" s="17">
        <v>-103.4</v>
      </c>
      <c r="H1357" s="17">
        <v>-24.38</v>
      </c>
      <c r="I1357" s="17">
        <v>34.17</v>
      </c>
      <c r="J1357" s="17">
        <v>307.3</v>
      </c>
      <c r="K1357" s="17">
        <v>556.5</v>
      </c>
      <c r="L1357" s="17">
        <v>-79.06</v>
      </c>
      <c r="M1357" s="17">
        <v>0.108</v>
      </c>
      <c r="N1357" s="17">
        <v>520.5</v>
      </c>
      <c r="O1357" s="17">
        <v>43.1</v>
      </c>
      <c r="P1357" s="17">
        <v>477.4</v>
      </c>
      <c r="Q1357" s="17">
        <v>402.3</v>
      </c>
      <c r="R1357" s="17">
        <v>481.4</v>
      </c>
      <c r="S1357" s="17">
        <v>27.61</v>
      </c>
      <c r="T1357" s="17">
        <v>55.11</v>
      </c>
      <c r="U1357" s="17">
        <v>1.395</v>
      </c>
      <c r="V1357" s="17">
        <v>313.5</v>
      </c>
      <c r="W1357" s="17">
        <v>27.95</v>
      </c>
      <c r="X1357" s="17">
        <v>0.623</v>
      </c>
      <c r="Y1357" s="17">
        <v>6.2312919999999998</v>
      </c>
      <c r="Z1357" s="7">
        <f t="shared" si="462"/>
        <v>27.78</v>
      </c>
      <c r="AA1357" s="7">
        <f t="shared" si="476"/>
        <v>300.92999999999995</v>
      </c>
      <c r="AB1357" s="2">
        <f t="shared" si="463"/>
        <v>505.35900000000004</v>
      </c>
      <c r="AC1357" s="42">
        <f t="shared" si="464"/>
        <v>3.8346302317549026</v>
      </c>
      <c r="AD1357" s="42">
        <f t="shared" si="465"/>
        <v>2.1132647207201267</v>
      </c>
      <c r="AE1357" s="42">
        <f t="shared" si="466"/>
        <v>0.8464012394221111</v>
      </c>
      <c r="AF1357" s="42">
        <f t="shared" si="467"/>
        <v>393.56936861452726</v>
      </c>
      <c r="AG1357" s="42">
        <f t="shared" si="468"/>
        <v>377.82659386994618</v>
      </c>
      <c r="AH1357" s="6">
        <f t="shared" si="469"/>
        <v>386.20799999999997</v>
      </c>
      <c r="AI1357" s="4">
        <v>28.195311736151201</v>
      </c>
      <c r="AJ1357" s="4">
        <f t="shared" si="477"/>
        <v>301.34531173615119</v>
      </c>
      <c r="AK1357" s="8">
        <f t="shared" si="470"/>
        <v>0.21217735001085358</v>
      </c>
      <c r="AL1357" s="8">
        <f t="shared" si="471"/>
        <v>448.95875303911492</v>
      </c>
      <c r="AM1357" s="8">
        <f t="shared" si="472"/>
        <v>3.0377499897127809</v>
      </c>
      <c r="AN1357" s="8">
        <f t="shared" si="473"/>
        <v>36.750793163298376</v>
      </c>
      <c r="AO1357" s="22">
        <f t="shared" si="474"/>
        <v>9.2402636900681574E-3</v>
      </c>
      <c r="AP1357" s="22">
        <f t="shared" si="475"/>
        <v>0.10217959775867838</v>
      </c>
      <c r="AQ1357" s="19">
        <f t="shared" si="478"/>
        <v>0.10217959775867838</v>
      </c>
      <c r="AX1357">
        <v>0.21763765568823945</v>
      </c>
      <c r="AY1357">
        <v>53.78448275862069</v>
      </c>
      <c r="AZ1357">
        <v>2.2410201149425286</v>
      </c>
      <c r="BA1357">
        <v>1.8152262931034484</v>
      </c>
      <c r="BB1357">
        <v>6.8189655172413763</v>
      </c>
      <c r="BC1357">
        <v>0.28412356321839066</v>
      </c>
      <c r="BD1357">
        <v>1.5311027298850577</v>
      </c>
      <c r="BE1357">
        <v>0.15311027298850577</v>
      </c>
      <c r="BF1357">
        <v>0</v>
      </c>
      <c r="BG1357">
        <v>27.78</v>
      </c>
      <c r="BH1357">
        <v>1.6018170062546939</v>
      </c>
      <c r="BI1357">
        <v>3.7317797950680327</v>
      </c>
      <c r="BJ1357">
        <v>2.0565838450619927</v>
      </c>
      <c r="BK1357">
        <v>0.45064194718033068</v>
      </c>
      <c r="BL1357">
        <v>1.2517831866120297E-3</v>
      </c>
      <c r="BP1357" s="50">
        <f t="shared" si="479"/>
        <v>1.6022967162144954</v>
      </c>
      <c r="BQ1357" s="50">
        <f t="shared" si="480"/>
        <v>6.124410919540231E-2</v>
      </c>
      <c r="BR1357" s="50">
        <f t="shared" si="481"/>
        <v>0.46612711925455491</v>
      </c>
      <c r="BS1357" s="50">
        <f t="shared" si="482"/>
        <v>0.49248316168430945</v>
      </c>
      <c r="BT1357" s="50">
        <f t="shared" si="483"/>
        <v>1.2947975534848748E-3</v>
      </c>
      <c r="BU1357" s="50">
        <f t="shared" si="483"/>
        <v>1.3680087824564152E-3</v>
      </c>
    </row>
    <row r="1358" spans="1:73" x14ac:dyDescent="0.25">
      <c r="A1358" s="21">
        <v>43739.584027777775</v>
      </c>
      <c r="B1358" s="17">
        <v>338451</v>
      </c>
      <c r="C1358" s="17">
        <v>13.4</v>
      </c>
      <c r="D1358" s="17">
        <v>30.13</v>
      </c>
      <c r="E1358" s="17">
        <v>622.9</v>
      </c>
      <c r="F1358" s="17">
        <v>66.599999999999994</v>
      </c>
      <c r="G1358" s="17">
        <v>-105.3</v>
      </c>
      <c r="H1358" s="17">
        <v>-25.86</v>
      </c>
      <c r="I1358" s="17">
        <v>34.130000000000003</v>
      </c>
      <c r="J1358" s="17">
        <v>307.3</v>
      </c>
      <c r="K1358" s="17">
        <v>556.29999999999995</v>
      </c>
      <c r="L1358" s="17">
        <v>-79.489999999999995</v>
      </c>
      <c r="M1358" s="17">
        <v>0.107</v>
      </c>
      <c r="N1358" s="17">
        <v>517.6</v>
      </c>
      <c r="O1358" s="17">
        <v>40.75</v>
      </c>
      <c r="P1358" s="17">
        <v>476.8</v>
      </c>
      <c r="Q1358" s="17">
        <v>400.2</v>
      </c>
      <c r="R1358" s="17">
        <v>479.7</v>
      </c>
      <c r="S1358" s="17">
        <v>27.57</v>
      </c>
      <c r="T1358" s="17">
        <v>55.8</v>
      </c>
      <c r="U1358" s="17">
        <v>0.22500000000000001</v>
      </c>
      <c r="V1358" s="17">
        <v>207.5</v>
      </c>
      <c r="W1358" s="17">
        <v>28.85</v>
      </c>
      <c r="X1358" s="17">
        <v>0.621</v>
      </c>
      <c r="Y1358" s="17">
        <v>6.2053640000000003</v>
      </c>
      <c r="Z1358" s="7">
        <f t="shared" si="462"/>
        <v>28.21</v>
      </c>
      <c r="AA1358" s="7">
        <f t="shared" si="476"/>
        <v>301.35999999999996</v>
      </c>
      <c r="AB1358" s="2">
        <f t="shared" si="463"/>
        <v>504.54900000000004</v>
      </c>
      <c r="AC1358" s="42">
        <f t="shared" si="464"/>
        <v>3.5499336106649593</v>
      </c>
      <c r="AD1358" s="42">
        <f t="shared" si="465"/>
        <v>1.9808629547510472</v>
      </c>
      <c r="AE1358" s="42">
        <f t="shared" si="466"/>
        <v>0.83843497911468623</v>
      </c>
      <c r="AF1358" s="42">
        <f t="shared" si="467"/>
        <v>392.09822497154136</v>
      </c>
      <c r="AG1358" s="42">
        <f t="shared" si="468"/>
        <v>376.41429597267967</v>
      </c>
      <c r="AH1358" s="6">
        <f t="shared" si="469"/>
        <v>384.19199999999995</v>
      </c>
      <c r="AI1358" s="4">
        <v>27.0444769815741</v>
      </c>
      <c r="AJ1358" s="4">
        <f t="shared" si="477"/>
        <v>300.1944769815741</v>
      </c>
      <c r="AK1358" s="8">
        <f t="shared" si="470"/>
        <v>0.21308819330097559</v>
      </c>
      <c r="AL1358" s="8">
        <f t="shared" si="471"/>
        <v>441.7139991340448</v>
      </c>
      <c r="AM1358" s="8">
        <f t="shared" si="472"/>
        <v>1.2199897540553362</v>
      </c>
      <c r="AN1358" s="8">
        <f t="shared" si="473"/>
        <v>-41.420708475538063</v>
      </c>
      <c r="AO1358" s="22">
        <f t="shared" si="474"/>
        <v>1.1120617820108156E-2</v>
      </c>
      <c r="AP1358" s="22">
        <f t="shared" si="475"/>
        <v>0.12297270876674092</v>
      </c>
      <c r="AQ1358" s="19">
        <f t="shared" si="478"/>
        <v>0.12297270876674092</v>
      </c>
      <c r="AX1358">
        <v>0.22243344552062255</v>
      </c>
      <c r="AY1358">
        <v>53.698275862068968</v>
      </c>
      <c r="AZ1358">
        <v>2.2374281609195403</v>
      </c>
      <c r="BA1358">
        <v>1.8123168103448277</v>
      </c>
      <c r="BB1358">
        <v>6.8534482758620694</v>
      </c>
      <c r="BC1358">
        <v>0.28556034482758624</v>
      </c>
      <c r="BD1358">
        <v>1.5267564655172414</v>
      </c>
      <c r="BE1358">
        <v>0.15267564655172416</v>
      </c>
      <c r="BF1358">
        <v>0</v>
      </c>
      <c r="BG1358">
        <v>28.21</v>
      </c>
      <c r="BH1358">
        <v>0.25835758165398287</v>
      </c>
      <c r="BI1358">
        <v>3.8263958826132565</v>
      </c>
      <c r="BJ1358">
        <v>2.135128902498197</v>
      </c>
      <c r="BK1358">
        <v>0.43535908676701068</v>
      </c>
      <c r="BL1358">
        <v>1.2093307965750297E-3</v>
      </c>
      <c r="BP1358" s="50">
        <f t="shared" si="479"/>
        <v>0.25843495422814444</v>
      </c>
      <c r="BQ1358" s="50">
        <f t="shared" si="480"/>
        <v>6.1070258620689662E-2</v>
      </c>
      <c r="BR1358" s="50">
        <f t="shared" si="481"/>
        <v>0.43790893317380142</v>
      </c>
      <c r="BS1358" s="50">
        <f t="shared" si="482"/>
        <v>0.46629201058561354</v>
      </c>
      <c r="BT1358" s="50">
        <f t="shared" si="483"/>
        <v>1.2164137032605596E-3</v>
      </c>
      <c r="BU1358" s="50">
        <f t="shared" si="483"/>
        <v>1.2952555849600376E-3</v>
      </c>
    </row>
    <row r="1359" spans="1:73" x14ac:dyDescent="0.25">
      <c r="A1359" s="21">
        <v>43739.584027777775</v>
      </c>
      <c r="B1359" s="17">
        <v>338452</v>
      </c>
      <c r="C1359" s="17">
        <v>13.39</v>
      </c>
      <c r="D1359" s="17">
        <v>30.13</v>
      </c>
      <c r="E1359" s="17">
        <v>622.4</v>
      </c>
      <c r="F1359" s="17">
        <v>66.12</v>
      </c>
      <c r="G1359" s="17">
        <v>-105.2</v>
      </c>
      <c r="H1359" s="17">
        <v>-25.82</v>
      </c>
      <c r="I1359" s="17">
        <v>34.119999999999997</v>
      </c>
      <c r="J1359" s="17">
        <v>307.3</v>
      </c>
      <c r="K1359" s="17">
        <v>556.29999999999995</v>
      </c>
      <c r="L1359" s="17">
        <v>-79.37</v>
      </c>
      <c r="M1359" s="17">
        <v>0.106</v>
      </c>
      <c r="N1359" s="17">
        <v>517.20000000000005</v>
      </c>
      <c r="O1359" s="17">
        <v>40.299999999999997</v>
      </c>
      <c r="P1359" s="17">
        <v>476.9</v>
      </c>
      <c r="Q1359" s="17">
        <v>400.3</v>
      </c>
      <c r="R1359" s="17">
        <v>479.6</v>
      </c>
      <c r="S1359" s="17">
        <v>27.54</v>
      </c>
      <c r="T1359" s="17">
        <v>55.85</v>
      </c>
      <c r="U1359" s="17">
        <v>0.83</v>
      </c>
      <c r="V1359" s="17">
        <v>326</v>
      </c>
      <c r="W1359" s="17">
        <v>28.9</v>
      </c>
      <c r="X1359" s="17">
        <v>0.621</v>
      </c>
      <c r="Y1359" s="17">
        <v>6.2073510000000001</v>
      </c>
      <c r="Z1359" s="7">
        <f t="shared" si="462"/>
        <v>28.22</v>
      </c>
      <c r="AA1359" s="7">
        <f t="shared" si="476"/>
        <v>301.37</v>
      </c>
      <c r="AB1359" s="2">
        <f t="shared" si="463"/>
        <v>504.14400000000001</v>
      </c>
      <c r="AC1359" s="42">
        <f t="shared" si="464"/>
        <v>3.7684310893460826</v>
      </c>
      <c r="AD1359" s="42">
        <f t="shared" si="465"/>
        <v>2.1046687633997871</v>
      </c>
      <c r="AE1359" s="42">
        <f t="shared" si="466"/>
        <v>0.84573133406115764</v>
      </c>
      <c r="AF1359" s="42">
        <f t="shared" si="467"/>
        <v>395.56290045070989</v>
      </c>
      <c r="AG1359" s="42">
        <f t="shared" si="468"/>
        <v>379.74038443268148</v>
      </c>
      <c r="AH1359" s="6">
        <f t="shared" si="469"/>
        <v>384.28800000000001</v>
      </c>
      <c r="AI1359" s="4">
        <v>27.9696156769479</v>
      </c>
      <c r="AJ1359" s="4">
        <f t="shared" si="477"/>
        <v>301.11961567694789</v>
      </c>
      <c r="AK1359" s="8">
        <f t="shared" si="470"/>
        <v>0.21310940666017372</v>
      </c>
      <c r="AL1359" s="8">
        <f t="shared" si="471"/>
        <v>447.4539400314016</v>
      </c>
      <c r="AM1359" s="8">
        <f t="shared" si="472"/>
        <v>2.3431709284642466</v>
      </c>
      <c r="AN1359" s="8">
        <f t="shared" si="473"/>
        <v>-17.090374859522164</v>
      </c>
      <c r="AO1359" s="22">
        <f t="shared" si="474"/>
        <v>1.0428964865136114E-2</v>
      </c>
      <c r="AP1359" s="22">
        <f t="shared" si="475"/>
        <v>0.1153243533628138</v>
      </c>
      <c r="AQ1359" s="19">
        <f t="shared" si="478"/>
        <v>0.1153243533628138</v>
      </c>
      <c r="AX1359">
        <v>0.22254602315599689</v>
      </c>
      <c r="AY1359">
        <v>53.655172413793103</v>
      </c>
      <c r="AZ1359">
        <v>2.235632183908046</v>
      </c>
      <c r="BA1359">
        <v>1.8108620689655173</v>
      </c>
      <c r="BB1359">
        <v>6.8362068965517251</v>
      </c>
      <c r="BC1359">
        <v>0.28484195402298856</v>
      </c>
      <c r="BD1359">
        <v>1.5260201149425288</v>
      </c>
      <c r="BE1359">
        <v>0.1526020114942529</v>
      </c>
      <c r="BF1359">
        <v>0</v>
      </c>
      <c r="BG1359">
        <v>28.22</v>
      </c>
      <c r="BH1359">
        <v>0.95305241232358129</v>
      </c>
      <c r="BI1359">
        <v>3.8286208727565478</v>
      </c>
      <c r="BJ1359">
        <v>2.1382847574345321</v>
      </c>
      <c r="BK1359">
        <v>0.44405590749047635</v>
      </c>
      <c r="BL1359">
        <v>1.23348863191799E-3</v>
      </c>
      <c r="BP1359" s="50">
        <f t="shared" si="479"/>
        <v>0.95333783115271042</v>
      </c>
      <c r="BQ1359" s="50">
        <f t="shared" si="480"/>
        <v>6.104080459770115E-2</v>
      </c>
      <c r="BR1359" s="50">
        <f t="shared" si="481"/>
        <v>0.45329694319232045</v>
      </c>
      <c r="BS1359" s="50">
        <f t="shared" si="482"/>
        <v>0.48063724075390413</v>
      </c>
      <c r="BT1359" s="50">
        <f t="shared" si="483"/>
        <v>1.2591581755342235E-3</v>
      </c>
      <c r="BU1359" s="50">
        <f t="shared" si="483"/>
        <v>1.3351034465386225E-3</v>
      </c>
    </row>
    <row r="1360" spans="1:73" x14ac:dyDescent="0.25">
      <c r="A1360" s="21">
        <v>43739.584722222222</v>
      </c>
      <c r="B1360" s="17">
        <v>338453</v>
      </c>
      <c r="C1360" s="17">
        <v>13.39</v>
      </c>
      <c r="D1360" s="17">
        <v>30.13</v>
      </c>
      <c r="E1360" s="17">
        <v>623.20000000000005</v>
      </c>
      <c r="F1360" s="17">
        <v>66.44</v>
      </c>
      <c r="G1360" s="17">
        <v>-104.1</v>
      </c>
      <c r="H1360" s="17">
        <v>-24.43</v>
      </c>
      <c r="I1360" s="17">
        <v>34.11</v>
      </c>
      <c r="J1360" s="17">
        <v>307.3</v>
      </c>
      <c r="K1360" s="17">
        <v>556.79999999999995</v>
      </c>
      <c r="L1360" s="17">
        <v>-79.7</v>
      </c>
      <c r="M1360" s="17">
        <v>0.107</v>
      </c>
      <c r="N1360" s="17">
        <v>519.1</v>
      </c>
      <c r="O1360" s="17">
        <v>42.01</v>
      </c>
      <c r="P1360" s="17">
        <v>477.1</v>
      </c>
      <c r="Q1360" s="17">
        <v>401.2</v>
      </c>
      <c r="R1360" s="17">
        <v>480.9</v>
      </c>
      <c r="S1360" s="17">
        <v>27.52</v>
      </c>
      <c r="T1360" s="17">
        <v>56.9</v>
      </c>
      <c r="U1360" s="17">
        <v>1.2250000000000001</v>
      </c>
      <c r="V1360" s="17">
        <v>337</v>
      </c>
      <c r="W1360" s="17">
        <v>28.6</v>
      </c>
      <c r="X1360" s="17">
        <v>0.622</v>
      </c>
      <c r="Y1360" s="17">
        <v>6.2195609999999997</v>
      </c>
      <c r="Z1360" s="7">
        <f t="shared" si="462"/>
        <v>28.060000000000002</v>
      </c>
      <c r="AA1360" s="7">
        <f t="shared" si="476"/>
        <v>301.20999999999998</v>
      </c>
      <c r="AB1360" s="2">
        <f t="shared" si="463"/>
        <v>504.79200000000009</v>
      </c>
      <c r="AC1360" s="42">
        <f t="shared" si="464"/>
        <v>3.7920042485775149</v>
      </c>
      <c r="AD1360" s="42">
        <f t="shared" si="465"/>
        <v>2.1576504174406059</v>
      </c>
      <c r="AE1360" s="42">
        <f t="shared" si="466"/>
        <v>0.84880791252066257</v>
      </c>
      <c r="AF1360" s="42">
        <f t="shared" si="467"/>
        <v>396.15945236341753</v>
      </c>
      <c r="AG1360" s="42">
        <f t="shared" si="468"/>
        <v>380.31307426888083</v>
      </c>
      <c r="AH1360" s="6">
        <f t="shared" si="469"/>
        <v>385.15199999999999</v>
      </c>
      <c r="AI1360" s="4">
        <v>28.0502876104416</v>
      </c>
      <c r="AJ1360" s="4">
        <f t="shared" si="477"/>
        <v>301.20028761044159</v>
      </c>
      <c r="AK1360" s="8">
        <f t="shared" si="470"/>
        <v>0.21277016182224626</v>
      </c>
      <c r="AL1360" s="8">
        <f t="shared" si="471"/>
        <v>447.99532695334432</v>
      </c>
      <c r="AM1360" s="8">
        <f t="shared" si="472"/>
        <v>2.8466427594624517</v>
      </c>
      <c r="AN1360" s="8">
        <f t="shared" si="473"/>
        <v>-0.80537760043418016</v>
      </c>
      <c r="AO1360" s="22">
        <f t="shared" si="474"/>
        <v>1.0080298241523216E-2</v>
      </c>
      <c r="AP1360" s="22">
        <f t="shared" si="475"/>
        <v>0.11146876909080482</v>
      </c>
      <c r="AQ1360" s="19">
        <f t="shared" si="478"/>
        <v>0.11146876909080482</v>
      </c>
      <c r="AX1360">
        <v>0.22075051329638723</v>
      </c>
      <c r="AY1360">
        <v>53.724137931034491</v>
      </c>
      <c r="AZ1360">
        <v>2.2385057471264371</v>
      </c>
      <c r="BA1360">
        <v>1.8131896551724143</v>
      </c>
      <c r="BB1360">
        <v>6.8706896551724128</v>
      </c>
      <c r="BC1360">
        <v>0.28627873563218387</v>
      </c>
      <c r="BD1360">
        <v>1.5269109195402304</v>
      </c>
      <c r="BE1360">
        <v>0.15269109195402306</v>
      </c>
      <c r="BF1360">
        <v>0</v>
      </c>
      <c r="BG1360">
        <v>28.060000000000002</v>
      </c>
      <c r="BH1360">
        <v>1.4066135001161291</v>
      </c>
      <c r="BI1360">
        <v>3.7931558329532136</v>
      </c>
      <c r="BJ1360">
        <v>2.1583056689503781</v>
      </c>
      <c r="BK1360">
        <v>0.44701091942498605</v>
      </c>
      <c r="BL1360">
        <v>1.241696998402739E-3</v>
      </c>
      <c r="BP1360" s="50">
        <f t="shared" si="479"/>
        <v>1.4070347507976753</v>
      </c>
      <c r="BQ1360" s="50">
        <f t="shared" si="480"/>
        <v>6.107643678160922E-2</v>
      </c>
      <c r="BR1360" s="50">
        <f t="shared" si="481"/>
        <v>0.46049898115109955</v>
      </c>
      <c r="BS1360" s="50">
        <f t="shared" si="482"/>
        <v>0.48715851239144675</v>
      </c>
      <c r="BT1360" s="50">
        <f t="shared" si="483"/>
        <v>1.2791638365308321E-3</v>
      </c>
      <c r="BU1360" s="50">
        <f t="shared" si="483"/>
        <v>1.3532180899762409E-3</v>
      </c>
    </row>
    <row r="1361" spans="1:73" x14ac:dyDescent="0.25">
      <c r="A1361" s="21">
        <v>43739.584722222222</v>
      </c>
      <c r="B1361" s="17">
        <v>338454</v>
      </c>
      <c r="C1361" s="17">
        <v>13.4</v>
      </c>
      <c r="D1361" s="17">
        <v>30.14</v>
      </c>
      <c r="E1361" s="17">
        <v>622</v>
      </c>
      <c r="F1361" s="17">
        <v>66.099999999999994</v>
      </c>
      <c r="G1361" s="17">
        <v>-104.6</v>
      </c>
      <c r="H1361" s="17">
        <v>-24.23</v>
      </c>
      <c r="I1361" s="17">
        <v>34.1</v>
      </c>
      <c r="J1361" s="17">
        <v>307.2</v>
      </c>
      <c r="K1361" s="17">
        <v>555.9</v>
      </c>
      <c r="L1361" s="17">
        <v>-80.3</v>
      </c>
      <c r="M1361" s="17">
        <v>0.106</v>
      </c>
      <c r="N1361" s="17">
        <v>517.5</v>
      </c>
      <c r="O1361" s="17">
        <v>41.87</v>
      </c>
      <c r="P1361" s="17">
        <v>475.6</v>
      </c>
      <c r="Q1361" s="17">
        <v>400.7</v>
      </c>
      <c r="R1361" s="17">
        <v>481.1</v>
      </c>
      <c r="S1361" s="17">
        <v>27.5</v>
      </c>
      <c r="T1361" s="17">
        <v>57.17</v>
      </c>
      <c r="U1361" s="17">
        <v>0.32500000000000001</v>
      </c>
      <c r="V1361" s="17">
        <v>340</v>
      </c>
      <c r="W1361" s="17">
        <v>29.2</v>
      </c>
      <c r="X1361" s="17">
        <v>0.62</v>
      </c>
      <c r="Y1361" s="17">
        <v>6.2005610000000004</v>
      </c>
      <c r="Z1361" s="7">
        <f t="shared" si="462"/>
        <v>28.35</v>
      </c>
      <c r="AA1361" s="7">
        <f t="shared" si="476"/>
        <v>301.5</v>
      </c>
      <c r="AB1361" s="2">
        <f t="shared" si="463"/>
        <v>503.82000000000005</v>
      </c>
      <c r="AC1361" s="42">
        <f t="shared" si="464"/>
        <v>3.8648094703922138</v>
      </c>
      <c r="AD1361" s="42">
        <f t="shared" si="465"/>
        <v>2.2095115742232285</v>
      </c>
      <c r="AE1361" s="42">
        <f t="shared" si="466"/>
        <v>0.85157857970487727</v>
      </c>
      <c r="AF1361" s="42">
        <f t="shared" si="467"/>
        <v>398.98544565791275</v>
      </c>
      <c r="AG1361" s="42">
        <f t="shared" si="468"/>
        <v>383.02602783159625</v>
      </c>
      <c r="AH1361" s="6">
        <f t="shared" si="469"/>
        <v>384.67199999999997</v>
      </c>
      <c r="AI1361" s="4">
        <v>28.373481908865699</v>
      </c>
      <c r="AJ1361" s="4">
        <f t="shared" si="477"/>
        <v>301.52348190886568</v>
      </c>
      <c r="AK1361" s="8">
        <f t="shared" si="470"/>
        <v>0.21338530846035017</v>
      </c>
      <c r="AL1361" s="8">
        <f t="shared" si="471"/>
        <v>449.92950113205927</v>
      </c>
      <c r="AM1361" s="8">
        <f t="shared" si="472"/>
        <v>1.4662452045957388</v>
      </c>
      <c r="AN1361" s="8">
        <f t="shared" si="473"/>
        <v>1.0029527825174884</v>
      </c>
      <c r="AO1361" s="22">
        <f t="shared" si="474"/>
        <v>9.9620335861868616E-3</v>
      </c>
      <c r="AP1361" s="22">
        <f t="shared" si="475"/>
        <v>0.11016098878099329</v>
      </c>
      <c r="AQ1361" s="19">
        <f t="shared" si="478"/>
        <v>0.11016098878099329</v>
      </c>
      <c r="AX1361">
        <v>0.22401389352802836</v>
      </c>
      <c r="AY1361">
        <v>53.620689655172413</v>
      </c>
      <c r="AZ1361">
        <v>2.2341954022988504</v>
      </c>
      <c r="BA1361">
        <v>1.809698275862069</v>
      </c>
      <c r="BB1361">
        <v>6.9310344827586237</v>
      </c>
      <c r="BC1361">
        <v>0.28879310344827597</v>
      </c>
      <c r="BD1361">
        <v>1.520905172413793</v>
      </c>
      <c r="BE1361">
        <v>0.15209051724137931</v>
      </c>
      <c r="BF1361">
        <v>0</v>
      </c>
      <c r="BG1361">
        <v>28.35</v>
      </c>
      <c r="BH1361">
        <v>0.37318317350019753</v>
      </c>
      <c r="BI1361">
        <v>3.8576483907262609</v>
      </c>
      <c r="BJ1361">
        <v>2.2054175849782034</v>
      </c>
      <c r="BK1361">
        <v>0.43552867283438162</v>
      </c>
      <c r="BL1361">
        <v>1.2098018689843933E-3</v>
      </c>
      <c r="BP1361" s="50">
        <f t="shared" si="479"/>
        <v>0.37329493388509749</v>
      </c>
      <c r="BQ1361" s="50">
        <f t="shared" si="480"/>
        <v>6.0836206896551719E-2</v>
      </c>
      <c r="BR1361" s="50">
        <f t="shared" si="481"/>
        <v>0.43917069778052875</v>
      </c>
      <c r="BS1361" s="50">
        <f t="shared" si="482"/>
        <v>0.46731823892406277</v>
      </c>
      <c r="BT1361" s="50">
        <f t="shared" si="483"/>
        <v>1.2199186049459132E-3</v>
      </c>
      <c r="BU1361" s="50">
        <f t="shared" si="483"/>
        <v>1.2981062192335077E-3</v>
      </c>
    </row>
    <row r="1362" spans="1:73" x14ac:dyDescent="0.25">
      <c r="A1362" s="21">
        <v>43739.584722222222</v>
      </c>
      <c r="B1362" s="17">
        <v>338455</v>
      </c>
      <c r="C1362" s="17">
        <v>13.4</v>
      </c>
      <c r="D1362" s="17">
        <v>30.14</v>
      </c>
      <c r="E1362" s="17">
        <v>620.5</v>
      </c>
      <c r="F1362" s="17">
        <v>65.75</v>
      </c>
      <c r="G1362" s="17">
        <v>-105.8</v>
      </c>
      <c r="H1362" s="17">
        <v>-23.79</v>
      </c>
      <c r="I1362" s="17">
        <v>34.1</v>
      </c>
      <c r="J1362" s="17">
        <v>307.3</v>
      </c>
      <c r="K1362" s="17">
        <v>554.79999999999995</v>
      </c>
      <c r="L1362" s="17">
        <v>-82</v>
      </c>
      <c r="M1362" s="17">
        <v>0.106</v>
      </c>
      <c r="N1362" s="17">
        <v>514.70000000000005</v>
      </c>
      <c r="O1362" s="17">
        <v>41.96</v>
      </c>
      <c r="P1362" s="17">
        <v>472.8</v>
      </c>
      <c r="Q1362" s="17">
        <v>399.5</v>
      </c>
      <c r="R1362" s="17">
        <v>481.5</v>
      </c>
      <c r="S1362" s="17">
        <v>27.5</v>
      </c>
      <c r="T1362" s="17">
        <v>56.96</v>
      </c>
      <c r="U1362" s="17">
        <v>0.28000000000000003</v>
      </c>
      <c r="V1362" s="17">
        <v>327</v>
      </c>
      <c r="W1362" s="17">
        <v>29.75</v>
      </c>
      <c r="X1362" s="17">
        <v>0.61799999999999999</v>
      </c>
      <c r="Y1362" s="17">
        <v>6.1823880000000004</v>
      </c>
      <c r="Z1362" s="7">
        <f t="shared" si="462"/>
        <v>28.625</v>
      </c>
      <c r="AA1362" s="7">
        <f t="shared" si="476"/>
        <v>301.77499999999998</v>
      </c>
      <c r="AB1362" s="2">
        <f t="shared" si="463"/>
        <v>502.60500000000002</v>
      </c>
      <c r="AC1362" s="42">
        <f t="shared" si="464"/>
        <v>3.877837337621302</v>
      </c>
      <c r="AD1362" s="42">
        <f t="shared" si="465"/>
        <v>2.2088161475090935</v>
      </c>
      <c r="AE1362" s="42">
        <f t="shared" si="466"/>
        <v>0.8514292370226676</v>
      </c>
      <c r="AF1362" s="42">
        <f t="shared" si="467"/>
        <v>400.37288040691107</v>
      </c>
      <c r="AG1362" s="42">
        <f t="shared" si="468"/>
        <v>384.35796519063462</v>
      </c>
      <c r="AH1362" s="6">
        <f t="shared" si="469"/>
        <v>383.52</v>
      </c>
      <c r="AI1362" s="4">
        <v>28.453156804804799</v>
      </c>
      <c r="AJ1362" s="4">
        <f t="shared" si="477"/>
        <v>301.60315680480477</v>
      </c>
      <c r="AK1362" s="8">
        <f t="shared" si="470"/>
        <v>0.21396973133958477</v>
      </c>
      <c r="AL1362" s="8">
        <f t="shared" si="471"/>
        <v>450.35569939863694</v>
      </c>
      <c r="AM1362" s="8">
        <f t="shared" si="472"/>
        <v>1.3609555466656507</v>
      </c>
      <c r="AN1362" s="8">
        <f t="shared" si="473"/>
        <v>-6.8126607635278393</v>
      </c>
      <c r="AO1362" s="22">
        <f t="shared" si="474"/>
        <v>1.0076380239449153E-2</v>
      </c>
      <c r="AP1362" s="22">
        <f t="shared" si="475"/>
        <v>0.11142544350082452</v>
      </c>
      <c r="AQ1362" s="19">
        <f t="shared" si="478"/>
        <v>0.11142544350082452</v>
      </c>
      <c r="AX1362">
        <v>0.22714581577289042</v>
      </c>
      <c r="AY1362">
        <v>53.491379310344833</v>
      </c>
      <c r="AZ1362">
        <v>2.2288074712643682</v>
      </c>
      <c r="BA1362">
        <v>1.8053340517241383</v>
      </c>
      <c r="BB1362">
        <v>7.0689655172413799</v>
      </c>
      <c r="BC1362">
        <v>0.29454022988505751</v>
      </c>
      <c r="BD1362">
        <v>1.5107938218390808</v>
      </c>
      <c r="BE1362">
        <v>0.1510793821839081</v>
      </c>
      <c r="BF1362">
        <v>0</v>
      </c>
      <c r="BG1362">
        <v>28.625</v>
      </c>
      <c r="BH1362">
        <v>0.32151165716940094</v>
      </c>
      <c r="BI1362">
        <v>3.9196846023603005</v>
      </c>
      <c r="BJ1362">
        <v>2.2326523495044275</v>
      </c>
      <c r="BK1362">
        <v>0.43366999133681311</v>
      </c>
      <c r="BL1362">
        <v>1.204638864824481E-3</v>
      </c>
      <c r="BP1362" s="50">
        <f t="shared" si="479"/>
        <v>0.3216079430394686</v>
      </c>
      <c r="BQ1362" s="50">
        <f t="shared" si="480"/>
        <v>6.0431752873563234E-2</v>
      </c>
      <c r="BR1362" s="50">
        <f t="shared" si="481"/>
        <v>0.436770294620005</v>
      </c>
      <c r="BS1362" s="50">
        <f t="shared" si="482"/>
        <v>0.46490241402083843</v>
      </c>
      <c r="BT1362" s="50">
        <f t="shared" si="483"/>
        <v>1.2132508183889028E-3</v>
      </c>
      <c r="BU1362" s="50">
        <f t="shared" si="483"/>
        <v>1.291395594502329E-3</v>
      </c>
    </row>
    <row r="1363" spans="1:73" x14ac:dyDescent="0.25">
      <c r="A1363" s="21">
        <v>43739.584722222222</v>
      </c>
      <c r="B1363" s="17">
        <v>338456</v>
      </c>
      <c r="C1363" s="17">
        <v>13.39</v>
      </c>
      <c r="D1363" s="17">
        <v>30.14</v>
      </c>
      <c r="E1363" s="17">
        <v>621.1</v>
      </c>
      <c r="F1363" s="17">
        <v>65.849999999999994</v>
      </c>
      <c r="G1363" s="17">
        <v>-106.1</v>
      </c>
      <c r="H1363" s="17">
        <v>-23.43</v>
      </c>
      <c r="I1363" s="17">
        <v>34.119999999999997</v>
      </c>
      <c r="J1363" s="17">
        <v>307.3</v>
      </c>
      <c r="K1363" s="17">
        <v>555.20000000000005</v>
      </c>
      <c r="L1363" s="17">
        <v>-82.7</v>
      </c>
      <c r="M1363" s="17">
        <v>0.106</v>
      </c>
      <c r="N1363" s="17">
        <v>515</v>
      </c>
      <c r="O1363" s="17">
        <v>42.43</v>
      </c>
      <c r="P1363" s="17">
        <v>472.6</v>
      </c>
      <c r="Q1363" s="17">
        <v>399.3</v>
      </c>
      <c r="R1363" s="17">
        <v>482</v>
      </c>
      <c r="S1363" s="17">
        <v>27.5</v>
      </c>
      <c r="T1363" s="17">
        <v>59.13</v>
      </c>
      <c r="U1363" s="17">
        <v>0.43</v>
      </c>
      <c r="V1363" s="17">
        <v>80.5</v>
      </c>
      <c r="W1363" s="17">
        <v>29.6</v>
      </c>
      <c r="X1363" s="17">
        <v>0.61899999999999999</v>
      </c>
      <c r="Y1363" s="17">
        <v>6.1885199999999996</v>
      </c>
      <c r="Z1363" s="7">
        <f t="shared" si="462"/>
        <v>28.55</v>
      </c>
      <c r="AA1363" s="7">
        <f t="shared" si="476"/>
        <v>301.7</v>
      </c>
      <c r="AB1363" s="2">
        <f t="shared" si="463"/>
        <v>503.09100000000007</v>
      </c>
      <c r="AC1363" s="42">
        <f t="shared" si="464"/>
        <v>4.2226959539162694</v>
      </c>
      <c r="AD1363" s="42">
        <f t="shared" si="465"/>
        <v>2.4968801175506901</v>
      </c>
      <c r="AE1363" s="42">
        <f t="shared" si="466"/>
        <v>0.86651692003884906</v>
      </c>
      <c r="AF1363" s="42">
        <f t="shared" si="467"/>
        <v>407.06273568947182</v>
      </c>
      <c r="AG1363" s="42">
        <f t="shared" si="468"/>
        <v>390.78022626189295</v>
      </c>
      <c r="AH1363" s="6">
        <f t="shared" si="469"/>
        <v>383.32799999999997</v>
      </c>
      <c r="AI1363" s="4">
        <v>29.7663597630985</v>
      </c>
      <c r="AJ1363" s="4">
        <f t="shared" si="477"/>
        <v>302.91635976309846</v>
      </c>
      <c r="AK1363" s="8">
        <f t="shared" si="470"/>
        <v>0.21381023759246137</v>
      </c>
      <c r="AL1363" s="8">
        <f t="shared" si="471"/>
        <v>458.55402719364741</v>
      </c>
      <c r="AM1363" s="8">
        <f t="shared" si="472"/>
        <v>1.6865497324419458</v>
      </c>
      <c r="AN1363" s="8">
        <f t="shared" si="473"/>
        <v>59.758774417490059</v>
      </c>
      <c r="AO1363" s="22">
        <f t="shared" si="474"/>
        <v>8.3807709017905893E-3</v>
      </c>
      <c r="AP1363" s="22">
        <f t="shared" si="475"/>
        <v>9.267525563940722E-2</v>
      </c>
      <c r="AQ1363" s="19">
        <f t="shared" si="478"/>
        <v>9.267525563940722E-2</v>
      </c>
      <c r="AX1363">
        <v>0.22628803083327026</v>
      </c>
      <c r="AY1363">
        <v>53.543103448275865</v>
      </c>
      <c r="AZ1363">
        <v>2.2309626436781609</v>
      </c>
      <c r="BA1363">
        <v>1.8070797413793105</v>
      </c>
      <c r="BB1363">
        <v>7.1293103448275854</v>
      </c>
      <c r="BC1363">
        <v>0.29705459770114939</v>
      </c>
      <c r="BD1363">
        <v>1.5100251436781611</v>
      </c>
      <c r="BE1363">
        <v>0.15100251436781612</v>
      </c>
      <c r="BF1363">
        <v>0</v>
      </c>
      <c r="BG1363">
        <v>28.55</v>
      </c>
      <c r="BH1363">
        <v>0.49375004493872282</v>
      </c>
      <c r="BI1363">
        <v>3.9026801406195881</v>
      </c>
      <c r="BJ1363">
        <v>2.3076547671483625</v>
      </c>
      <c r="BK1363">
        <v>0.43414424324539685</v>
      </c>
      <c r="BL1363">
        <v>1.2059562312372134E-3</v>
      </c>
      <c r="BP1363" s="50">
        <f t="shared" si="479"/>
        <v>0.49389791252489817</v>
      </c>
      <c r="BQ1363" s="50">
        <f t="shared" si="480"/>
        <v>6.0401005747126445E-2</v>
      </c>
      <c r="BR1363" s="50">
        <f t="shared" si="481"/>
        <v>0.43888034349867572</v>
      </c>
      <c r="BS1363" s="50">
        <f t="shared" si="482"/>
        <v>0.46671617513809588</v>
      </c>
      <c r="BT1363" s="50">
        <f t="shared" si="483"/>
        <v>1.2191120652740993E-3</v>
      </c>
      <c r="BU1363" s="50">
        <f t="shared" si="483"/>
        <v>1.296433819828044E-3</v>
      </c>
    </row>
    <row r="1364" spans="1:73" x14ac:dyDescent="0.25">
      <c r="A1364" s="21">
        <v>43739.584722222222</v>
      </c>
      <c r="B1364" s="17">
        <v>338457</v>
      </c>
      <c r="C1364" s="17">
        <v>13.4</v>
      </c>
      <c r="D1364" s="17">
        <v>30.15</v>
      </c>
      <c r="E1364" s="17">
        <v>621.6</v>
      </c>
      <c r="F1364" s="17">
        <v>66.540000000000006</v>
      </c>
      <c r="G1364" s="17">
        <v>-106.6</v>
      </c>
      <c r="H1364" s="17">
        <v>-25.21</v>
      </c>
      <c r="I1364" s="17">
        <v>34.14</v>
      </c>
      <c r="J1364" s="17">
        <v>307.3</v>
      </c>
      <c r="K1364" s="17">
        <v>555</v>
      </c>
      <c r="L1364" s="17">
        <v>-81.400000000000006</v>
      </c>
      <c r="M1364" s="17">
        <v>0.107</v>
      </c>
      <c r="N1364" s="17">
        <v>515</v>
      </c>
      <c r="O1364" s="17">
        <v>41.33</v>
      </c>
      <c r="P1364" s="17">
        <v>473.6</v>
      </c>
      <c r="Q1364" s="17">
        <v>398.9</v>
      </c>
      <c r="R1364" s="17">
        <v>480.3</v>
      </c>
      <c r="S1364" s="17">
        <v>27.5</v>
      </c>
      <c r="T1364" s="17">
        <v>57.7</v>
      </c>
      <c r="U1364" s="17">
        <v>0.35499999999999998</v>
      </c>
      <c r="V1364" s="17">
        <v>173.5</v>
      </c>
      <c r="W1364" s="17">
        <v>28.2</v>
      </c>
      <c r="X1364" s="17">
        <v>0.61899999999999999</v>
      </c>
      <c r="Y1364" s="17">
        <v>6.1947770000000002</v>
      </c>
      <c r="Z1364" s="7">
        <f t="shared" si="462"/>
        <v>27.85</v>
      </c>
      <c r="AA1364" s="7">
        <f t="shared" si="476"/>
        <v>301</v>
      </c>
      <c r="AB1364" s="2">
        <f t="shared" si="463"/>
        <v>503.49600000000004</v>
      </c>
      <c r="AC1364" s="42">
        <f t="shared" si="464"/>
        <v>4.3799752387622064</v>
      </c>
      <c r="AD1364" s="42">
        <f t="shared" si="465"/>
        <v>2.5272457127657932</v>
      </c>
      <c r="AE1364" s="42">
        <f t="shared" si="466"/>
        <v>0.86830444854537436</v>
      </c>
      <c r="AF1364" s="42">
        <f t="shared" si="467"/>
        <v>404.12997807881965</v>
      </c>
      <c r="AG1364" s="42">
        <f t="shared" si="468"/>
        <v>387.96477895566687</v>
      </c>
      <c r="AH1364" s="6">
        <f t="shared" si="469"/>
        <v>382.94399999999996</v>
      </c>
      <c r="AI1364" s="4">
        <v>30.258666930301601</v>
      </c>
      <c r="AJ1364" s="4">
        <f t="shared" si="477"/>
        <v>303.40866693030159</v>
      </c>
      <c r="AK1364" s="8">
        <f t="shared" si="470"/>
        <v>0.21232544959835223</v>
      </c>
      <c r="AL1364" s="8">
        <f t="shared" si="471"/>
        <v>461.70501679875019</v>
      </c>
      <c r="AM1364" s="8">
        <f t="shared" si="472"/>
        <v>1.5324245495292745</v>
      </c>
      <c r="AN1364" s="8">
        <f t="shared" si="473"/>
        <v>107.52175277700321</v>
      </c>
      <c r="AO1364" s="22">
        <f t="shared" si="474"/>
        <v>7.2220772778026519E-3</v>
      </c>
      <c r="AP1364" s="22">
        <f t="shared" si="475"/>
        <v>7.986232600928328E-2</v>
      </c>
      <c r="AQ1364" s="19">
        <f t="shared" si="478"/>
        <v>7.986232600928328E-2</v>
      </c>
      <c r="AX1364">
        <v>0.2184123903657639</v>
      </c>
      <c r="AY1364">
        <v>53.58620689655173</v>
      </c>
      <c r="AZ1364">
        <v>2.2327586206896552</v>
      </c>
      <c r="BA1364">
        <v>1.8085344827586209</v>
      </c>
      <c r="BB1364">
        <v>7.0172413793103479</v>
      </c>
      <c r="BC1364">
        <v>0.29238505747126448</v>
      </c>
      <c r="BD1364">
        <v>1.5161494252873564</v>
      </c>
      <c r="BE1364">
        <v>0.15161494252873564</v>
      </c>
      <c r="BF1364">
        <v>0</v>
      </c>
      <c r="BG1364">
        <v>27.85</v>
      </c>
      <c r="BH1364">
        <v>0.40763085105406188</v>
      </c>
      <c r="BI1364">
        <v>3.7470421700216292</v>
      </c>
      <c r="BJ1364">
        <v>2.1620433321024803</v>
      </c>
      <c r="BK1364">
        <v>0.43158456562764685</v>
      </c>
      <c r="BL1364">
        <v>1.1988460156323523E-3</v>
      </c>
      <c r="BP1364" s="50">
        <f t="shared" si="479"/>
        <v>0.40775292778218336</v>
      </c>
      <c r="BQ1364" s="50">
        <f t="shared" si="480"/>
        <v>6.0645977011494261E-2</v>
      </c>
      <c r="BR1364" s="50">
        <f t="shared" si="481"/>
        <v>0.43559497100539041</v>
      </c>
      <c r="BS1364" s="50">
        <f t="shared" si="482"/>
        <v>0.46342747082950997</v>
      </c>
      <c r="BT1364" s="50">
        <f t="shared" si="483"/>
        <v>1.2099860305705289E-3</v>
      </c>
      <c r="BU1364" s="50">
        <f t="shared" si="483"/>
        <v>1.2872985300819721E-3</v>
      </c>
    </row>
    <row r="1365" spans="1:73" x14ac:dyDescent="0.25">
      <c r="A1365" s="21">
        <v>43739.584722222222</v>
      </c>
      <c r="B1365" s="17">
        <v>338458</v>
      </c>
      <c r="C1365" s="17">
        <v>13.39</v>
      </c>
      <c r="D1365" s="17">
        <v>30.15</v>
      </c>
      <c r="E1365" s="17">
        <v>620.5</v>
      </c>
      <c r="F1365" s="17">
        <v>66.400000000000006</v>
      </c>
      <c r="G1365" s="17">
        <v>-107.1</v>
      </c>
      <c r="H1365" s="17">
        <v>-24.86</v>
      </c>
      <c r="I1365" s="17">
        <v>34.15</v>
      </c>
      <c r="J1365" s="17">
        <v>307.3</v>
      </c>
      <c r="K1365" s="17">
        <v>554.1</v>
      </c>
      <c r="L1365" s="17">
        <v>-82.2</v>
      </c>
      <c r="M1365" s="17">
        <v>0.107</v>
      </c>
      <c r="N1365" s="17">
        <v>513.4</v>
      </c>
      <c r="O1365" s="17">
        <v>41.54</v>
      </c>
      <c r="P1365" s="17">
        <v>471.9</v>
      </c>
      <c r="Q1365" s="17">
        <v>398.6</v>
      </c>
      <c r="R1365" s="17">
        <v>480.8</v>
      </c>
      <c r="S1365" s="17">
        <v>27.5</v>
      </c>
      <c r="T1365" s="17">
        <v>57.63</v>
      </c>
      <c r="U1365" s="17">
        <v>0.13500000000000001</v>
      </c>
      <c r="V1365" s="17">
        <v>286</v>
      </c>
      <c r="W1365" s="17">
        <v>29.5</v>
      </c>
      <c r="X1365" s="17">
        <v>0.61799999999999999</v>
      </c>
      <c r="Y1365" s="17">
        <v>6.181387</v>
      </c>
      <c r="Z1365" s="7">
        <f t="shared" si="462"/>
        <v>28.5</v>
      </c>
      <c r="AA1365" s="7">
        <f t="shared" si="476"/>
        <v>301.64999999999998</v>
      </c>
      <c r="AB1365" s="2">
        <f t="shared" si="463"/>
        <v>502.60500000000002</v>
      </c>
      <c r="AC1365" s="42">
        <f t="shared" si="464"/>
        <v>4.1799754360627608</v>
      </c>
      <c r="AD1365" s="42">
        <f t="shared" si="465"/>
        <v>2.4089198438029693</v>
      </c>
      <c r="AE1365" s="42">
        <f t="shared" si="466"/>
        <v>0.86210480705085679</v>
      </c>
      <c r="AF1365" s="42">
        <f t="shared" si="467"/>
        <v>404.72165674379454</v>
      </c>
      <c r="AG1365" s="42">
        <f t="shared" si="468"/>
        <v>388.53279047404277</v>
      </c>
      <c r="AH1365" s="6">
        <f t="shared" si="469"/>
        <v>382.65600000000001</v>
      </c>
      <c r="AI1365" s="4">
        <v>29.603468407491299</v>
      </c>
      <c r="AJ1365" s="4">
        <f t="shared" si="477"/>
        <v>302.75346840749125</v>
      </c>
      <c r="AK1365" s="8">
        <f t="shared" si="470"/>
        <v>0.21370395247215751</v>
      </c>
      <c r="AL1365" s="8">
        <f t="shared" si="471"/>
        <v>457.54860669264423</v>
      </c>
      <c r="AM1365" s="8">
        <f t="shared" si="472"/>
        <v>0.94500000000000006</v>
      </c>
      <c r="AN1365" s="8">
        <f t="shared" si="473"/>
        <v>30.376112801158765</v>
      </c>
      <c r="AO1365" s="22">
        <f t="shared" si="474"/>
        <v>9.0462598903979525E-3</v>
      </c>
      <c r="AP1365" s="22">
        <f t="shared" si="475"/>
        <v>0.10003428774601461</v>
      </c>
      <c r="AQ1365" s="19">
        <f t="shared" si="478"/>
        <v>0.10003428774601461</v>
      </c>
      <c r="AX1365">
        <v>0.22571768686715199</v>
      </c>
      <c r="AY1365">
        <v>53.491379310344833</v>
      </c>
      <c r="AZ1365">
        <v>2.2288074712643682</v>
      </c>
      <c r="BA1365">
        <v>1.8053340517241383</v>
      </c>
      <c r="BB1365">
        <v>7.0862068965517233</v>
      </c>
      <c r="BC1365">
        <v>0.29525862068965514</v>
      </c>
      <c r="BD1365">
        <v>1.5100754310344833</v>
      </c>
      <c r="BE1365">
        <v>0.15100754310344833</v>
      </c>
      <c r="BF1365">
        <v>0</v>
      </c>
      <c r="BG1365">
        <v>28.5</v>
      </c>
      <c r="BH1365">
        <v>0.15501454899238973</v>
      </c>
      <c r="BI1365">
        <v>3.891379531185216</v>
      </c>
      <c r="BJ1365">
        <v>2.2426020238220401</v>
      </c>
      <c r="BK1365">
        <v>0.43049915327733196</v>
      </c>
      <c r="BL1365">
        <v>1.1958309813259222E-3</v>
      </c>
      <c r="BP1365" s="50">
        <f t="shared" si="479"/>
        <v>0.15506097253688667</v>
      </c>
      <c r="BQ1365" s="50">
        <f t="shared" si="480"/>
        <v>6.040301724137933E-2</v>
      </c>
      <c r="BR1365" s="50">
        <f t="shared" si="481"/>
        <v>0.43200353690279247</v>
      </c>
      <c r="BS1365" s="50">
        <f t="shared" si="482"/>
        <v>0.46033257572215169</v>
      </c>
      <c r="BT1365" s="50">
        <f t="shared" si="483"/>
        <v>1.2000098247299791E-3</v>
      </c>
      <c r="BU1365" s="50">
        <f t="shared" si="483"/>
        <v>1.2787015992281991E-3</v>
      </c>
    </row>
    <row r="1366" spans="1:73" x14ac:dyDescent="0.25">
      <c r="A1366" s="21">
        <v>43739.585416666669</v>
      </c>
      <c r="B1366" s="17">
        <v>338459</v>
      </c>
      <c r="C1366" s="17">
        <v>13.39</v>
      </c>
      <c r="D1366" s="17">
        <v>30.15</v>
      </c>
      <c r="E1366" s="17">
        <v>621.20000000000005</v>
      </c>
      <c r="F1366" s="17">
        <v>66.73</v>
      </c>
      <c r="G1366" s="17">
        <v>-105.9</v>
      </c>
      <c r="H1366" s="17">
        <v>-24.92</v>
      </c>
      <c r="I1366" s="17">
        <v>34.17</v>
      </c>
      <c r="J1366" s="17">
        <v>307.3</v>
      </c>
      <c r="K1366" s="17">
        <v>554.5</v>
      </c>
      <c r="L1366" s="17">
        <v>-81</v>
      </c>
      <c r="M1366" s="17">
        <v>0.107</v>
      </c>
      <c r="N1366" s="17">
        <v>515.29999999999995</v>
      </c>
      <c r="O1366" s="17">
        <v>41.81</v>
      </c>
      <c r="P1366" s="17">
        <v>473.5</v>
      </c>
      <c r="Q1366" s="17">
        <v>399.9</v>
      </c>
      <c r="R1366" s="17">
        <v>480.9</v>
      </c>
      <c r="S1366" s="17">
        <v>27.51</v>
      </c>
      <c r="T1366" s="17">
        <v>58.22</v>
      </c>
      <c r="U1366" s="17">
        <v>0.57999999999999996</v>
      </c>
      <c r="V1366" s="17">
        <v>111.5</v>
      </c>
      <c r="W1366" s="17">
        <v>28.8</v>
      </c>
      <c r="X1366" s="17">
        <v>0.61899999999999999</v>
      </c>
      <c r="Y1366" s="17">
        <v>6.1924609999999998</v>
      </c>
      <c r="Z1366" s="7">
        <f t="shared" si="462"/>
        <v>28.155000000000001</v>
      </c>
      <c r="AA1366" s="7">
        <f t="shared" si="476"/>
        <v>301.30499999999995</v>
      </c>
      <c r="AB1366" s="2">
        <f t="shared" si="463"/>
        <v>503.17200000000008</v>
      </c>
      <c r="AC1366" s="42">
        <f t="shared" si="464"/>
        <v>3.8927839902134775</v>
      </c>
      <c r="AD1366" s="42">
        <f t="shared" si="465"/>
        <v>2.2663788391022863</v>
      </c>
      <c r="AE1366" s="42">
        <f t="shared" si="466"/>
        <v>0.85475783214138168</v>
      </c>
      <c r="AF1366" s="42">
        <f t="shared" si="467"/>
        <v>399.43995334032098</v>
      </c>
      <c r="AG1366" s="42">
        <f t="shared" si="468"/>
        <v>383.46235520670814</v>
      </c>
      <c r="AH1366" s="6">
        <f t="shared" si="469"/>
        <v>383.90399999999994</v>
      </c>
      <c r="AI1366" s="4">
        <v>28.465589014167101</v>
      </c>
      <c r="AJ1366" s="4">
        <f t="shared" si="477"/>
        <v>301.61558901416709</v>
      </c>
      <c r="AK1366" s="8">
        <f t="shared" si="470"/>
        <v>0.21297154498846957</v>
      </c>
      <c r="AL1366" s="8">
        <f t="shared" si="471"/>
        <v>450.54790000005482</v>
      </c>
      <c r="AM1366" s="8">
        <f t="shared" si="472"/>
        <v>1.9587496011486512</v>
      </c>
      <c r="AN1366" s="8">
        <f t="shared" si="473"/>
        <v>17.721704715000573</v>
      </c>
      <c r="AO1366" s="22">
        <f t="shared" si="474"/>
        <v>9.5350756560204329E-3</v>
      </c>
      <c r="AP1366" s="22">
        <f t="shared" si="475"/>
        <v>0.10543965278587715</v>
      </c>
      <c r="AQ1366" s="19">
        <f t="shared" si="478"/>
        <v>0.10543965278587715</v>
      </c>
      <c r="AX1366">
        <v>0.22181512330799713</v>
      </c>
      <c r="AY1366">
        <v>53.551724137931039</v>
      </c>
      <c r="AZ1366">
        <v>2.2313218390804601</v>
      </c>
      <c r="BA1366">
        <v>1.8073706896551729</v>
      </c>
      <c r="BB1366">
        <v>6.9827586206896557</v>
      </c>
      <c r="BC1366">
        <v>0.29094827586206901</v>
      </c>
      <c r="BD1366">
        <v>1.5164224137931039</v>
      </c>
      <c r="BE1366">
        <v>0.1516422413793104</v>
      </c>
      <c r="BF1366">
        <v>0</v>
      </c>
      <c r="BG1366">
        <v>28.155000000000001</v>
      </c>
      <c r="BH1366">
        <v>0.66598843270804475</v>
      </c>
      <c r="BI1366">
        <v>3.8141785438178935</v>
      </c>
      <c r="BJ1366">
        <v>2.2206147482107776</v>
      </c>
      <c r="BK1366">
        <v>0.43591182734382794</v>
      </c>
      <c r="BL1366">
        <v>1.2108661870661888E-3</v>
      </c>
      <c r="BP1366" s="50">
        <f t="shared" si="479"/>
        <v>0.66618788201032775</v>
      </c>
      <c r="BQ1366" s="50">
        <f t="shared" si="480"/>
        <v>6.0656896551724161E-2</v>
      </c>
      <c r="BR1366" s="50">
        <f t="shared" si="481"/>
        <v>0.44236315701450296</v>
      </c>
      <c r="BS1366" s="50">
        <f t="shared" si="482"/>
        <v>0.46992296182622173</v>
      </c>
      <c r="BT1366" s="50">
        <f t="shared" si="483"/>
        <v>1.2287865472625083E-3</v>
      </c>
      <c r="BU1366" s="50">
        <f t="shared" si="483"/>
        <v>1.3053415606283935E-3</v>
      </c>
    </row>
    <row r="1367" spans="1:73" x14ac:dyDescent="0.25">
      <c r="A1367" s="21">
        <v>43739.585416666669</v>
      </c>
      <c r="B1367" s="17">
        <v>338460</v>
      </c>
      <c r="C1367" s="17">
        <v>13.4</v>
      </c>
      <c r="D1367" s="17">
        <v>30.15</v>
      </c>
      <c r="E1367" s="17">
        <v>621.79999999999995</v>
      </c>
      <c r="F1367" s="17">
        <v>66.680000000000007</v>
      </c>
      <c r="G1367" s="17">
        <v>-106.7</v>
      </c>
      <c r="H1367" s="17">
        <v>-24.72</v>
      </c>
      <c r="I1367" s="17">
        <v>34.19</v>
      </c>
      <c r="J1367" s="17">
        <v>307.3</v>
      </c>
      <c r="K1367" s="17">
        <v>555.1</v>
      </c>
      <c r="L1367" s="17">
        <v>-82</v>
      </c>
      <c r="M1367" s="17">
        <v>0.107</v>
      </c>
      <c r="N1367" s="17">
        <v>515.1</v>
      </c>
      <c r="O1367" s="17">
        <v>41.96</v>
      </c>
      <c r="P1367" s="17">
        <v>473.1</v>
      </c>
      <c r="Q1367" s="17">
        <v>399.2</v>
      </c>
      <c r="R1367" s="17">
        <v>481.2</v>
      </c>
      <c r="S1367" s="17">
        <v>27.52</v>
      </c>
      <c r="T1367" s="17">
        <v>57.82</v>
      </c>
      <c r="U1367" s="17">
        <v>0.17</v>
      </c>
      <c r="V1367" s="17">
        <v>56.5</v>
      </c>
      <c r="W1367" s="17">
        <v>28.85</v>
      </c>
      <c r="X1367" s="17">
        <v>0.61899999999999999</v>
      </c>
      <c r="Y1367" s="17">
        <v>6.1929129999999999</v>
      </c>
      <c r="Z1367" s="7">
        <f t="shared" si="462"/>
        <v>28.185000000000002</v>
      </c>
      <c r="AA1367" s="7">
        <f t="shared" si="476"/>
        <v>301.33499999999998</v>
      </c>
      <c r="AB1367" s="2">
        <f t="shared" si="463"/>
        <v>503.65800000000002</v>
      </c>
      <c r="AC1367" s="42">
        <f t="shared" si="464"/>
        <v>4.1231569923655362</v>
      </c>
      <c r="AD1367" s="42">
        <f t="shared" si="465"/>
        <v>2.3840093729857532</v>
      </c>
      <c r="AE1367" s="42">
        <f t="shared" si="466"/>
        <v>0.86095290420325021</v>
      </c>
      <c r="AF1367" s="42">
        <f t="shared" si="467"/>
        <v>402.49525562207793</v>
      </c>
      <c r="AG1367" s="42">
        <f t="shared" si="468"/>
        <v>386.39544539719481</v>
      </c>
      <c r="AH1367" s="6">
        <f t="shared" si="469"/>
        <v>383.23199999999997</v>
      </c>
      <c r="AI1367" s="4">
        <v>29.3586702480256</v>
      </c>
      <c r="AJ1367" s="4">
        <f t="shared" si="477"/>
        <v>302.50867024802557</v>
      </c>
      <c r="AK1367" s="8">
        <f t="shared" si="470"/>
        <v>0.21303516606198145</v>
      </c>
      <c r="AL1367" s="8">
        <f t="shared" si="471"/>
        <v>456.0832091256944</v>
      </c>
      <c r="AM1367" s="8">
        <f t="shared" si="472"/>
        <v>1.0604480185280183</v>
      </c>
      <c r="AN1367" s="8">
        <f t="shared" si="473"/>
        <v>36.255672496356752</v>
      </c>
      <c r="AO1367" s="22">
        <f t="shared" si="474"/>
        <v>8.9828493696749809E-3</v>
      </c>
      <c r="AP1367" s="22">
        <f t="shared" si="475"/>
        <v>9.9333088979565373E-2</v>
      </c>
      <c r="AQ1367" s="19">
        <f t="shared" si="478"/>
        <v>9.9333088979565373E-2</v>
      </c>
      <c r="AX1367">
        <v>0.22215221071471136</v>
      </c>
      <c r="AY1367">
        <v>53.603448275862064</v>
      </c>
      <c r="AZ1367">
        <v>2.2334770114942528</v>
      </c>
      <c r="BA1367">
        <v>1.8091163793103449</v>
      </c>
      <c r="BB1367">
        <v>7.0689655172413799</v>
      </c>
      <c r="BC1367">
        <v>0.29454022988505751</v>
      </c>
      <c r="BD1367">
        <v>1.5145761494252874</v>
      </c>
      <c r="BE1367">
        <v>0.15145761494252874</v>
      </c>
      <c r="BF1367">
        <v>0</v>
      </c>
      <c r="BG1367">
        <v>28.185000000000002</v>
      </c>
      <c r="BH1367">
        <v>0.19520350613856485</v>
      </c>
      <c r="BI1367">
        <v>3.8208383306389924</v>
      </c>
      <c r="BJ1367">
        <v>2.2092087227754655</v>
      </c>
      <c r="BK1367">
        <v>0.43056026749814152</v>
      </c>
      <c r="BL1367">
        <v>1.1960007430503931E-3</v>
      </c>
      <c r="BP1367" s="50">
        <f t="shared" si="479"/>
        <v>0.19526196541682023</v>
      </c>
      <c r="BQ1367" s="50">
        <f t="shared" si="480"/>
        <v>6.0583045977011495E-2</v>
      </c>
      <c r="BR1367" s="50">
        <f t="shared" si="481"/>
        <v>0.43247389337155351</v>
      </c>
      <c r="BS1367" s="50">
        <f t="shared" si="482"/>
        <v>0.46071906505827687</v>
      </c>
      <c r="BT1367" s="50">
        <f t="shared" si="483"/>
        <v>1.2013163704765375E-3</v>
      </c>
      <c r="BU1367" s="50">
        <f t="shared" si="483"/>
        <v>1.2797751807174357E-3</v>
      </c>
    </row>
    <row r="1368" spans="1:73" x14ac:dyDescent="0.25">
      <c r="A1368" s="21">
        <v>43739.585416666669</v>
      </c>
      <c r="B1368" s="17">
        <v>338461</v>
      </c>
      <c r="C1368" s="17">
        <v>13.39</v>
      </c>
      <c r="D1368" s="17">
        <v>30.16</v>
      </c>
      <c r="E1368" s="17">
        <v>621.4</v>
      </c>
      <c r="F1368" s="17">
        <v>66.75</v>
      </c>
      <c r="G1368" s="17">
        <v>-107</v>
      </c>
      <c r="H1368" s="17">
        <v>-24.2</v>
      </c>
      <c r="I1368" s="17">
        <v>34.22</v>
      </c>
      <c r="J1368" s="17">
        <v>307.39999999999998</v>
      </c>
      <c r="K1368" s="17">
        <v>554.6</v>
      </c>
      <c r="L1368" s="17">
        <v>-82.8</v>
      </c>
      <c r="M1368" s="17">
        <v>0.107</v>
      </c>
      <c r="N1368" s="17">
        <v>514.29999999999995</v>
      </c>
      <c r="O1368" s="17">
        <v>42.55</v>
      </c>
      <c r="P1368" s="17">
        <v>471.8</v>
      </c>
      <c r="Q1368" s="17">
        <v>399</v>
      </c>
      <c r="R1368" s="17">
        <v>481.9</v>
      </c>
      <c r="S1368" s="17">
        <v>27.54</v>
      </c>
      <c r="T1368" s="17">
        <v>59.58</v>
      </c>
      <c r="U1368" s="17">
        <v>0.26</v>
      </c>
      <c r="V1368" s="17">
        <v>110</v>
      </c>
      <c r="W1368" s="17">
        <v>29.5</v>
      </c>
      <c r="X1368" s="17">
        <v>0.61799999999999999</v>
      </c>
      <c r="Y1368" s="17">
        <v>6.1837200000000001</v>
      </c>
      <c r="Z1368" s="7">
        <f t="shared" si="462"/>
        <v>28.52</v>
      </c>
      <c r="AA1368" s="7">
        <f t="shared" si="476"/>
        <v>301.66999999999996</v>
      </c>
      <c r="AB1368" s="2">
        <f t="shared" si="463"/>
        <v>503.334</v>
      </c>
      <c r="AC1368" s="42">
        <f t="shared" si="464"/>
        <v>4.3302730009120181</v>
      </c>
      <c r="AD1368" s="42">
        <f t="shared" si="465"/>
        <v>2.5799766539433802</v>
      </c>
      <c r="AE1368" s="42">
        <f t="shared" si="466"/>
        <v>0.87059548244461005</v>
      </c>
      <c r="AF1368" s="42">
        <f t="shared" si="467"/>
        <v>408.81607219993202</v>
      </c>
      <c r="AG1368" s="42">
        <f t="shared" si="468"/>
        <v>392.4634293119347</v>
      </c>
      <c r="AH1368" s="6">
        <f t="shared" si="469"/>
        <v>383.03999999999996</v>
      </c>
      <c r="AI1368" s="4">
        <v>30.1533089415767</v>
      </c>
      <c r="AJ1368" s="4">
        <f t="shared" si="477"/>
        <v>303.30330894157669</v>
      </c>
      <c r="AK1368" s="8">
        <f t="shared" si="470"/>
        <v>0.21374646229250274</v>
      </c>
      <c r="AL1368" s="8">
        <f t="shared" si="471"/>
        <v>460.96852613573441</v>
      </c>
      <c r="AM1368" s="8">
        <f t="shared" si="472"/>
        <v>1.3114495796636636</v>
      </c>
      <c r="AN1368" s="8">
        <f t="shared" si="473"/>
        <v>62.396527724095357</v>
      </c>
      <c r="AO1368" s="22">
        <f t="shared" si="474"/>
        <v>8.2647204155127142E-3</v>
      </c>
      <c r="AP1368" s="22">
        <f t="shared" si="475"/>
        <v>9.1391959793605995E-2</v>
      </c>
      <c r="AQ1368" s="19">
        <f t="shared" si="478"/>
        <v>9.1391959793605995E-2</v>
      </c>
      <c r="AX1368">
        <v>0.2259456794079806</v>
      </c>
      <c r="AY1368">
        <v>53.568965517241381</v>
      </c>
      <c r="AZ1368">
        <v>2.2320402298850577</v>
      </c>
      <c r="BA1368">
        <v>1.8079525862068968</v>
      </c>
      <c r="BB1368">
        <v>7.1465517241379297</v>
      </c>
      <c r="BC1368">
        <v>0.29777298850574707</v>
      </c>
      <c r="BD1368">
        <v>1.5101795977011498</v>
      </c>
      <c r="BE1368">
        <v>0.15101795977011501</v>
      </c>
      <c r="BF1368">
        <v>0</v>
      </c>
      <c r="BG1368">
        <v>28.52</v>
      </c>
      <c r="BH1368">
        <v>0.29854653880015802</v>
      </c>
      <c r="BI1368">
        <v>3.8958963529943831</v>
      </c>
      <c r="BJ1368">
        <v>2.3211750471140533</v>
      </c>
      <c r="BK1368">
        <v>0.43180219021103389</v>
      </c>
      <c r="BL1368">
        <v>1.1994505283639829E-3</v>
      </c>
      <c r="BP1368" s="50">
        <f t="shared" si="479"/>
        <v>0.298635947108078</v>
      </c>
      <c r="BQ1368" s="50">
        <f t="shared" si="480"/>
        <v>6.0407183908045996E-2</v>
      </c>
      <c r="BR1368" s="50">
        <f t="shared" si="481"/>
        <v>0.43468349901195141</v>
      </c>
      <c r="BS1368" s="50">
        <f t="shared" si="482"/>
        <v>0.46280306248010333</v>
      </c>
      <c r="BT1368" s="50">
        <f t="shared" si="483"/>
        <v>1.2074541639220872E-3</v>
      </c>
      <c r="BU1368" s="50">
        <f t="shared" si="483"/>
        <v>1.2855640624447314E-3</v>
      </c>
    </row>
    <row r="1369" spans="1:73" x14ac:dyDescent="0.25">
      <c r="A1369" s="21">
        <v>43739.585416666669</v>
      </c>
      <c r="B1369" s="17">
        <v>338462</v>
      </c>
      <c r="C1369" s="17">
        <v>13.39</v>
      </c>
      <c r="D1369" s="17">
        <v>30.16</v>
      </c>
      <c r="E1369" s="17">
        <v>620.70000000000005</v>
      </c>
      <c r="F1369" s="17">
        <v>67.12</v>
      </c>
      <c r="G1369" s="17">
        <v>-106.1</v>
      </c>
      <c r="H1369" s="17">
        <v>-24.27</v>
      </c>
      <c r="I1369" s="17">
        <v>34.24</v>
      </c>
      <c r="J1369" s="17">
        <v>307.39999999999998</v>
      </c>
      <c r="K1369" s="17">
        <v>553.5</v>
      </c>
      <c r="L1369" s="17">
        <v>-81.900000000000006</v>
      </c>
      <c r="M1369" s="17">
        <v>0.108</v>
      </c>
      <c r="N1369" s="17">
        <v>514.5</v>
      </c>
      <c r="O1369" s="17">
        <v>42.85</v>
      </c>
      <c r="P1369" s="17">
        <v>471.7</v>
      </c>
      <c r="Q1369" s="17">
        <v>400.1</v>
      </c>
      <c r="R1369" s="17">
        <v>481.9</v>
      </c>
      <c r="S1369" s="17">
        <v>27.56</v>
      </c>
      <c r="T1369" s="17">
        <v>57.48</v>
      </c>
      <c r="U1369" s="17">
        <v>0.56499999999999995</v>
      </c>
      <c r="V1369" s="17">
        <v>221.5</v>
      </c>
      <c r="W1369" s="17">
        <v>28.75</v>
      </c>
      <c r="X1369" s="17">
        <v>0.61699999999999999</v>
      </c>
      <c r="Y1369" s="17">
        <v>6.1749520000000002</v>
      </c>
      <c r="Z1369" s="7">
        <f t="shared" si="462"/>
        <v>28.155000000000001</v>
      </c>
      <c r="AA1369" s="7">
        <f t="shared" si="476"/>
        <v>301.30499999999995</v>
      </c>
      <c r="AB1369" s="2">
        <f t="shared" si="463"/>
        <v>502.76700000000005</v>
      </c>
      <c r="AC1369" s="42">
        <f t="shared" si="464"/>
        <v>4.3313084555696495</v>
      </c>
      <c r="AD1369" s="42">
        <f t="shared" si="465"/>
        <v>2.4896361002614342</v>
      </c>
      <c r="AE1369" s="42">
        <f t="shared" si="466"/>
        <v>0.86631926109058199</v>
      </c>
      <c r="AF1369" s="42">
        <f t="shared" si="467"/>
        <v>404.84276623815254</v>
      </c>
      <c r="AG1369" s="42">
        <f t="shared" si="468"/>
        <v>388.64905558862642</v>
      </c>
      <c r="AH1369" s="6">
        <f t="shared" si="469"/>
        <v>384.096</v>
      </c>
      <c r="AI1369" s="4">
        <v>30.118216557149701</v>
      </c>
      <c r="AJ1369" s="4">
        <f t="shared" si="477"/>
        <v>303.26821655714969</v>
      </c>
      <c r="AK1369" s="8">
        <f t="shared" si="470"/>
        <v>0.21297154498846957</v>
      </c>
      <c r="AL1369" s="8">
        <f t="shared" si="471"/>
        <v>460.80057173586596</v>
      </c>
      <c r="AM1369" s="8">
        <f t="shared" si="472"/>
        <v>1.9332550271498068</v>
      </c>
      <c r="AN1369" s="8">
        <f t="shared" si="473"/>
        <v>110.55995185251454</v>
      </c>
      <c r="AO1369" s="22">
        <f t="shared" si="474"/>
        <v>7.1831280900087509E-3</v>
      </c>
      <c r="AP1369" s="22">
        <f t="shared" si="475"/>
        <v>7.9431622679238062E-2</v>
      </c>
      <c r="AQ1369" s="19">
        <f t="shared" si="478"/>
        <v>7.9431622679238062E-2</v>
      </c>
      <c r="AX1369">
        <v>0.22181512330799713</v>
      </c>
      <c r="AY1369">
        <v>53.508620689655181</v>
      </c>
      <c r="AZ1369">
        <v>2.2295258620689657</v>
      </c>
      <c r="BA1369">
        <v>1.8059159482758624</v>
      </c>
      <c r="BB1369">
        <v>7.0517241379310311</v>
      </c>
      <c r="BC1369">
        <v>0.29382183908045961</v>
      </c>
      <c r="BD1369">
        <v>1.5120941091954028</v>
      </c>
      <c r="BE1369">
        <v>0.15120941091954029</v>
      </c>
      <c r="BF1369">
        <v>0</v>
      </c>
      <c r="BG1369">
        <v>28.155000000000001</v>
      </c>
      <c r="BH1369">
        <v>0.64876459393111252</v>
      </c>
      <c r="BI1369">
        <v>3.8141785438178935</v>
      </c>
      <c r="BJ1369">
        <v>2.192389826986525</v>
      </c>
      <c r="BK1369">
        <v>0.43506098481907562</v>
      </c>
      <c r="BL1369">
        <v>1.2085027356085434E-3</v>
      </c>
      <c r="BP1369" s="50">
        <f t="shared" si="479"/>
        <v>0.64895888506178478</v>
      </c>
      <c r="BQ1369" s="50">
        <f t="shared" si="480"/>
        <v>6.0483764367816113E-2</v>
      </c>
      <c r="BR1369" s="50">
        <f t="shared" si="481"/>
        <v>0.44133913459176705</v>
      </c>
      <c r="BS1369" s="50">
        <f t="shared" si="482"/>
        <v>0.46884553486139513</v>
      </c>
      <c r="BT1369" s="50">
        <f t="shared" si="483"/>
        <v>1.2259420405326862E-3</v>
      </c>
      <c r="BU1369" s="50">
        <f t="shared" si="483"/>
        <v>1.3023487079483198E-3</v>
      </c>
    </row>
    <row r="1370" spans="1:73" x14ac:dyDescent="0.25">
      <c r="A1370" s="21">
        <v>43739.585416666669</v>
      </c>
      <c r="B1370" s="17">
        <v>338463</v>
      </c>
      <c r="C1370" s="17">
        <v>13.4</v>
      </c>
      <c r="D1370" s="17">
        <v>30.16</v>
      </c>
      <c r="E1370" s="17">
        <v>620</v>
      </c>
      <c r="F1370" s="17">
        <v>66.680000000000007</v>
      </c>
      <c r="G1370" s="17">
        <v>-107</v>
      </c>
      <c r="H1370" s="17">
        <v>-24.44</v>
      </c>
      <c r="I1370" s="17">
        <v>34.25</v>
      </c>
      <c r="J1370" s="17">
        <v>307.39999999999998</v>
      </c>
      <c r="K1370" s="17">
        <v>553.29999999999995</v>
      </c>
      <c r="L1370" s="17">
        <v>-82.6</v>
      </c>
      <c r="M1370" s="17">
        <v>0.108</v>
      </c>
      <c r="N1370" s="17">
        <v>513</v>
      </c>
      <c r="O1370" s="17">
        <v>42.24</v>
      </c>
      <c r="P1370" s="17">
        <v>470.8</v>
      </c>
      <c r="Q1370" s="17">
        <v>399.3</v>
      </c>
      <c r="R1370" s="17">
        <v>481.9</v>
      </c>
      <c r="S1370" s="17">
        <v>27.56</v>
      </c>
      <c r="T1370" s="17">
        <v>58.19</v>
      </c>
      <c r="U1370" s="17">
        <v>0.09</v>
      </c>
      <c r="V1370" s="17">
        <v>160</v>
      </c>
      <c r="W1370" s="17">
        <v>29.45</v>
      </c>
      <c r="X1370" s="17">
        <v>0.61599999999999999</v>
      </c>
      <c r="Y1370" s="17">
        <v>6.1630890000000003</v>
      </c>
      <c r="Z1370" s="7">
        <f t="shared" si="462"/>
        <v>28.504999999999999</v>
      </c>
      <c r="AA1370" s="7">
        <f t="shared" si="476"/>
        <v>301.65499999999997</v>
      </c>
      <c r="AB1370" s="2">
        <f t="shared" si="463"/>
        <v>502.20000000000005</v>
      </c>
      <c r="AC1370" s="42">
        <f t="shared" si="464"/>
        <v>4.2815452262450844</v>
      </c>
      <c r="AD1370" s="42">
        <f t="shared" si="465"/>
        <v>2.4914311671520144</v>
      </c>
      <c r="AE1370" s="42">
        <f t="shared" si="466"/>
        <v>0.8662647312621915</v>
      </c>
      <c r="AF1370" s="42">
        <f t="shared" si="467"/>
        <v>406.70152880476888</v>
      </c>
      <c r="AG1370" s="42">
        <f t="shared" si="468"/>
        <v>390.43346765257809</v>
      </c>
      <c r="AH1370" s="6">
        <f t="shared" si="469"/>
        <v>383.32799999999997</v>
      </c>
      <c r="AI1370" s="4">
        <v>29.976233211368001</v>
      </c>
      <c r="AJ1370" s="4">
        <f t="shared" si="477"/>
        <v>303.126233211368</v>
      </c>
      <c r="AK1370" s="8">
        <f t="shared" si="470"/>
        <v>0.21371457939879809</v>
      </c>
      <c r="AL1370" s="8">
        <f t="shared" si="471"/>
        <v>459.86835185135607</v>
      </c>
      <c r="AM1370" s="8">
        <f t="shared" si="472"/>
        <v>0.77158926897670099</v>
      </c>
      <c r="AN1370" s="8">
        <f t="shared" si="473"/>
        <v>33.068019392104361</v>
      </c>
      <c r="AO1370" s="22">
        <f t="shared" si="474"/>
        <v>8.9382371526752578E-3</v>
      </c>
      <c r="AP1370" s="22">
        <f t="shared" si="475"/>
        <v>9.8839763405636744E-2</v>
      </c>
      <c r="AQ1370" s="19">
        <f t="shared" si="478"/>
        <v>9.8839763405636744E-2</v>
      </c>
      <c r="AX1370">
        <v>0.22577466688074538</v>
      </c>
      <c r="AY1370">
        <v>53.448275862068968</v>
      </c>
      <c r="AZ1370">
        <v>2.2270114942528738</v>
      </c>
      <c r="BA1370">
        <v>1.8038793103448278</v>
      </c>
      <c r="BB1370">
        <v>7.120689655172411</v>
      </c>
      <c r="BC1370">
        <v>0.29669540229885044</v>
      </c>
      <c r="BD1370">
        <v>1.5071839080459775</v>
      </c>
      <c r="BE1370">
        <v>0.15071839080459776</v>
      </c>
      <c r="BF1370">
        <v>0</v>
      </c>
      <c r="BG1370">
        <v>28.504999999999999</v>
      </c>
      <c r="BH1370">
        <v>0.10334303266159314</v>
      </c>
      <c r="BI1370">
        <v>3.892508309163865</v>
      </c>
      <c r="BJ1370">
        <v>2.2650505851024532</v>
      </c>
      <c r="BK1370">
        <v>0.42899637554814529</v>
      </c>
      <c r="BL1370">
        <v>1.1916565987448479E-3</v>
      </c>
      <c r="BP1370" s="50">
        <f t="shared" si="479"/>
        <v>0.10337398169125776</v>
      </c>
      <c r="BQ1370" s="50">
        <f t="shared" si="480"/>
        <v>6.0287356321839097E-2</v>
      </c>
      <c r="BR1370" s="50">
        <f t="shared" si="481"/>
        <v>0.42999838994929174</v>
      </c>
      <c r="BS1370" s="50">
        <f t="shared" si="482"/>
        <v>0.45835407643001197</v>
      </c>
      <c r="BT1370" s="50">
        <f t="shared" si="483"/>
        <v>1.194439972081366E-3</v>
      </c>
      <c r="BU1370" s="50">
        <f t="shared" si="483"/>
        <v>1.2732057678611444E-3</v>
      </c>
    </row>
    <row r="1371" spans="1:73" x14ac:dyDescent="0.25">
      <c r="A1371" s="21">
        <v>43739.585416666669</v>
      </c>
      <c r="B1371" s="17">
        <v>338464</v>
      </c>
      <c r="C1371" s="17">
        <v>13.39</v>
      </c>
      <c r="D1371" s="17">
        <v>30.16</v>
      </c>
      <c r="E1371" s="17">
        <v>620.29999999999995</v>
      </c>
      <c r="F1371" s="17">
        <v>67.23</v>
      </c>
      <c r="G1371" s="17">
        <v>-105.7</v>
      </c>
      <c r="H1371" s="17">
        <v>-24.7</v>
      </c>
      <c r="I1371" s="17">
        <v>34.26</v>
      </c>
      <c r="J1371" s="17">
        <v>307.39999999999998</v>
      </c>
      <c r="K1371" s="17">
        <v>553.1</v>
      </c>
      <c r="L1371" s="17">
        <v>-81</v>
      </c>
      <c r="M1371" s="17">
        <v>0.108</v>
      </c>
      <c r="N1371" s="17">
        <v>514.6</v>
      </c>
      <c r="O1371" s="17">
        <v>42.53</v>
      </c>
      <c r="P1371" s="17">
        <v>472.1</v>
      </c>
      <c r="Q1371" s="17">
        <v>400.7</v>
      </c>
      <c r="R1371" s="17">
        <v>481.7</v>
      </c>
      <c r="S1371" s="17">
        <v>27.57</v>
      </c>
      <c r="T1371" s="17">
        <v>56.84</v>
      </c>
      <c r="U1371" s="17">
        <v>0.56999999999999995</v>
      </c>
      <c r="V1371" s="17">
        <v>93</v>
      </c>
      <c r="W1371" s="17">
        <v>28.5</v>
      </c>
      <c r="X1371" s="17">
        <v>0.61699999999999999</v>
      </c>
      <c r="Y1371" s="17">
        <v>6.1660069999999996</v>
      </c>
      <c r="Z1371" s="7">
        <f t="shared" si="462"/>
        <v>28.035</v>
      </c>
      <c r="AA1371" s="7">
        <f t="shared" si="476"/>
        <v>301.185</v>
      </c>
      <c r="AB1371" s="2">
        <f t="shared" si="463"/>
        <v>502.44299999999998</v>
      </c>
      <c r="AC1371" s="42">
        <f t="shared" si="464"/>
        <v>4.3294578614054036</v>
      </c>
      <c r="AD1371" s="42">
        <f t="shared" si="465"/>
        <v>2.4608638484228318</v>
      </c>
      <c r="AE1371" s="42">
        <f t="shared" si="466"/>
        <v>0.86492968826713024</v>
      </c>
      <c r="AF1371" s="42">
        <f t="shared" si="467"/>
        <v>403.54987610121816</v>
      </c>
      <c r="AG1371" s="42">
        <f t="shared" si="468"/>
        <v>387.40788105716945</v>
      </c>
      <c r="AH1371" s="6">
        <f t="shared" si="469"/>
        <v>384.67199999999997</v>
      </c>
      <c r="AI1371" s="4">
        <v>30.098844526598501</v>
      </c>
      <c r="AJ1371" s="4">
        <f t="shared" si="477"/>
        <v>303.24884452659848</v>
      </c>
      <c r="AK1371" s="8">
        <f t="shared" si="470"/>
        <v>0.21271718736023698</v>
      </c>
      <c r="AL1371" s="8">
        <f t="shared" si="471"/>
        <v>460.6953037951186</v>
      </c>
      <c r="AM1371" s="8">
        <f t="shared" si="472"/>
        <v>1.9417904109352273</v>
      </c>
      <c r="AN1371" s="8">
        <f t="shared" si="473"/>
        <v>116.74003378737528</v>
      </c>
      <c r="AO1371" s="22">
        <f t="shared" si="474"/>
        <v>7.0505585481156971E-3</v>
      </c>
      <c r="AP1371" s="22">
        <f t="shared" si="475"/>
        <v>7.7965657754422754E-2</v>
      </c>
      <c r="AQ1371" s="19">
        <f t="shared" si="478"/>
        <v>7.7965657754422754E-2</v>
      </c>
      <c r="AX1371">
        <v>0.22047106738370137</v>
      </c>
      <c r="AY1371">
        <v>53.474137931034484</v>
      </c>
      <c r="AZ1371">
        <v>2.2280890804597702</v>
      </c>
      <c r="BA1371">
        <v>1.8047521551724139</v>
      </c>
      <c r="BB1371">
        <v>6.9827586206896557</v>
      </c>
      <c r="BC1371">
        <v>0.29094827586206901</v>
      </c>
      <c r="BD1371">
        <v>1.513803879310345</v>
      </c>
      <c r="BE1371">
        <v>0.1513803879310345</v>
      </c>
      <c r="BF1371">
        <v>0</v>
      </c>
      <c r="BG1371">
        <v>28.035</v>
      </c>
      <c r="BH1371">
        <v>0.65450587352342326</v>
      </c>
      <c r="BI1371">
        <v>3.7876403336749505</v>
      </c>
      <c r="BJ1371">
        <v>2.1528947656608421</v>
      </c>
      <c r="BK1371">
        <v>0.43528995178054763</v>
      </c>
      <c r="BL1371">
        <v>1.2091387549459656E-3</v>
      </c>
      <c r="BP1371" s="50">
        <f t="shared" si="479"/>
        <v>0.65470188404463248</v>
      </c>
      <c r="BQ1371" s="50">
        <f t="shared" si="480"/>
        <v>6.0552155172413802E-2</v>
      </c>
      <c r="BR1371" s="50">
        <f t="shared" si="481"/>
        <v>0.44165376641006143</v>
      </c>
      <c r="BS1371" s="50">
        <f t="shared" si="482"/>
        <v>0.46913974859302909</v>
      </c>
      <c r="BT1371" s="50">
        <f t="shared" si="483"/>
        <v>1.2268160178057262E-3</v>
      </c>
      <c r="BU1371" s="50">
        <f t="shared" si="483"/>
        <v>1.3031659683139698E-3</v>
      </c>
    </row>
    <row r="1372" spans="1:73" x14ac:dyDescent="0.25">
      <c r="A1372" s="21">
        <v>43739.586111111108</v>
      </c>
      <c r="B1372" s="17">
        <v>338465</v>
      </c>
      <c r="C1372" s="17">
        <v>13.39</v>
      </c>
      <c r="D1372" s="17">
        <v>30.17</v>
      </c>
      <c r="E1372" s="17">
        <v>619.5</v>
      </c>
      <c r="F1372" s="17">
        <v>66.680000000000007</v>
      </c>
      <c r="G1372" s="17">
        <v>-106.1</v>
      </c>
      <c r="H1372" s="17">
        <v>-25.84</v>
      </c>
      <c r="I1372" s="17">
        <v>34.25</v>
      </c>
      <c r="J1372" s="17">
        <v>307.39999999999998</v>
      </c>
      <c r="K1372" s="17">
        <v>552.9</v>
      </c>
      <c r="L1372" s="17">
        <v>-80.3</v>
      </c>
      <c r="M1372" s="17">
        <v>0.108</v>
      </c>
      <c r="N1372" s="17">
        <v>513.4</v>
      </c>
      <c r="O1372" s="17">
        <v>40.840000000000003</v>
      </c>
      <c r="P1372" s="17">
        <v>472.6</v>
      </c>
      <c r="Q1372" s="17">
        <v>400.1</v>
      </c>
      <c r="R1372" s="17">
        <v>480.4</v>
      </c>
      <c r="S1372" s="17">
        <v>27.58</v>
      </c>
      <c r="T1372" s="17">
        <v>55.15</v>
      </c>
      <c r="U1372" s="17">
        <v>0.39</v>
      </c>
      <c r="V1372" s="17">
        <v>124.5</v>
      </c>
      <c r="W1372" s="17">
        <v>28</v>
      </c>
      <c r="X1372" s="17">
        <v>0.61599999999999999</v>
      </c>
      <c r="Y1372" s="17">
        <v>6.1587990000000001</v>
      </c>
      <c r="Z1372" s="7">
        <f t="shared" si="462"/>
        <v>27.79</v>
      </c>
      <c r="AA1372" s="7">
        <f t="shared" si="476"/>
        <v>300.94</v>
      </c>
      <c r="AB1372" s="2">
        <f t="shared" si="463"/>
        <v>501.79500000000002</v>
      </c>
      <c r="AC1372" s="42">
        <f t="shared" si="464"/>
        <v>4.4734798388816044</v>
      </c>
      <c r="AD1372" s="42">
        <f t="shared" si="465"/>
        <v>2.4671241311432048</v>
      </c>
      <c r="AE1372" s="42">
        <f t="shared" si="466"/>
        <v>0.86534468786587404</v>
      </c>
      <c r="AF1372" s="42">
        <f t="shared" si="467"/>
        <v>402.43139807567422</v>
      </c>
      <c r="AG1372" s="42">
        <f t="shared" si="468"/>
        <v>386.33414215264725</v>
      </c>
      <c r="AH1372" s="6">
        <f t="shared" si="469"/>
        <v>384.096</v>
      </c>
      <c r="AI1372" s="4">
        <v>30.579037990021899</v>
      </c>
      <c r="AJ1372" s="4">
        <f t="shared" si="477"/>
        <v>303.72903799002188</v>
      </c>
      <c r="AK1372" s="8">
        <f t="shared" si="470"/>
        <v>0.21219850287704947</v>
      </c>
      <c r="AL1372" s="8">
        <f t="shared" si="471"/>
        <v>463.69116158884304</v>
      </c>
      <c r="AM1372" s="8">
        <f t="shared" si="472"/>
        <v>1.6061911467817269</v>
      </c>
      <c r="AN1372" s="8">
        <f t="shared" si="473"/>
        <v>130.49448035730984</v>
      </c>
      <c r="AO1372" s="22">
        <f t="shared" si="474"/>
        <v>6.6413328201866398E-3</v>
      </c>
      <c r="AP1372" s="22">
        <f t="shared" si="475"/>
        <v>7.3440405913694703E-2</v>
      </c>
      <c r="AQ1372" s="19">
        <f t="shared" si="478"/>
        <v>7.3440405913694703E-2</v>
      </c>
      <c r="AX1372">
        <v>0.21774819047098048</v>
      </c>
      <c r="AY1372">
        <v>53.405172413793103</v>
      </c>
      <c r="AZ1372">
        <v>2.2252155172413794</v>
      </c>
      <c r="BA1372">
        <v>1.8024245689655174</v>
      </c>
      <c r="BB1372">
        <v>6.9224137931034448</v>
      </c>
      <c r="BC1372">
        <v>0.28843390804597685</v>
      </c>
      <c r="BD1372">
        <v>1.5139906609195406</v>
      </c>
      <c r="BE1372">
        <v>0.15139906609195408</v>
      </c>
      <c r="BF1372">
        <v>0</v>
      </c>
      <c r="BG1372">
        <v>27.79</v>
      </c>
      <c r="BH1372">
        <v>0.44781980820023704</v>
      </c>
      <c r="BI1372">
        <v>3.7339568150977107</v>
      </c>
      <c r="BJ1372">
        <v>2.0592771835263877</v>
      </c>
      <c r="BK1372">
        <v>0.43227024536095654</v>
      </c>
      <c r="BL1372">
        <v>1.2007506815582126E-3</v>
      </c>
      <c r="BP1372" s="50">
        <f t="shared" si="479"/>
        <v>0.44795392066211698</v>
      </c>
      <c r="BQ1372" s="50">
        <f t="shared" si="480"/>
        <v>6.0559626436781623E-2</v>
      </c>
      <c r="BR1372" s="50">
        <f t="shared" si="481"/>
        <v>0.43668373517357412</v>
      </c>
      <c r="BS1372" s="50">
        <f t="shared" si="482"/>
        <v>0.4643943713159851</v>
      </c>
      <c r="BT1372" s="50">
        <f t="shared" si="483"/>
        <v>1.2130103754821504E-3</v>
      </c>
      <c r="BU1372" s="50">
        <f t="shared" si="483"/>
        <v>1.2899843647666252E-3</v>
      </c>
    </row>
    <row r="1373" spans="1:73" x14ac:dyDescent="0.25">
      <c r="A1373" s="21">
        <v>43739.586111111108</v>
      </c>
      <c r="B1373" s="17">
        <v>338466</v>
      </c>
      <c r="C1373" s="17">
        <v>13.39</v>
      </c>
      <c r="D1373" s="17">
        <v>30.17</v>
      </c>
      <c r="E1373" s="17">
        <v>617.20000000000005</v>
      </c>
      <c r="F1373" s="17">
        <v>65.650000000000006</v>
      </c>
      <c r="G1373" s="17">
        <v>-106.2</v>
      </c>
      <c r="H1373" s="17">
        <v>-26.11</v>
      </c>
      <c r="I1373" s="17">
        <v>34.24</v>
      </c>
      <c r="J1373" s="17">
        <v>307.39999999999998</v>
      </c>
      <c r="K1373" s="17">
        <v>551.5</v>
      </c>
      <c r="L1373" s="17">
        <v>-80.099999999999994</v>
      </c>
      <c r="M1373" s="17">
        <v>0.106</v>
      </c>
      <c r="N1373" s="17">
        <v>511</v>
      </c>
      <c r="O1373" s="17">
        <v>39.54</v>
      </c>
      <c r="P1373" s="17">
        <v>471.4</v>
      </c>
      <c r="Q1373" s="17">
        <v>400</v>
      </c>
      <c r="R1373" s="17">
        <v>480.1</v>
      </c>
      <c r="S1373" s="17">
        <v>27.58</v>
      </c>
      <c r="T1373" s="17">
        <v>56.01</v>
      </c>
      <c r="U1373" s="17">
        <v>0.37</v>
      </c>
      <c r="V1373" s="17">
        <v>97.5</v>
      </c>
      <c r="W1373" s="17">
        <v>28.6</v>
      </c>
      <c r="X1373" s="17">
        <v>0.61299999999999999</v>
      </c>
      <c r="Y1373" s="17">
        <v>6.1332060000000004</v>
      </c>
      <c r="Z1373" s="7">
        <f t="shared" si="462"/>
        <v>28.09</v>
      </c>
      <c r="AA1373" s="7">
        <f t="shared" si="476"/>
        <v>301.23999999999995</v>
      </c>
      <c r="AB1373" s="2">
        <f t="shared" si="463"/>
        <v>499.93200000000007</v>
      </c>
      <c r="AC1373" s="42">
        <f t="shared" si="464"/>
        <v>4.5052687031287766</v>
      </c>
      <c r="AD1373" s="42">
        <f t="shared" si="465"/>
        <v>2.5234010006224277</v>
      </c>
      <c r="AE1373" s="42">
        <f t="shared" si="466"/>
        <v>0.86801649118344382</v>
      </c>
      <c r="AF1373" s="42">
        <f t="shared" si="467"/>
        <v>405.28598968691841</v>
      </c>
      <c r="AG1373" s="42">
        <f t="shared" si="468"/>
        <v>389.07455009944164</v>
      </c>
      <c r="AH1373" s="6">
        <f t="shared" si="469"/>
        <v>384</v>
      </c>
      <c r="AI1373" s="4">
        <v>30.721133344226999</v>
      </c>
      <c r="AJ1373" s="4">
        <f t="shared" si="477"/>
        <v>303.87113334422696</v>
      </c>
      <c r="AK1373" s="8">
        <f t="shared" si="470"/>
        <v>0.21283374278524955</v>
      </c>
      <c r="AL1373" s="8">
        <f t="shared" si="471"/>
        <v>464.54667719325823</v>
      </c>
      <c r="AM1373" s="8">
        <f t="shared" si="472"/>
        <v>1.5644647647038907</v>
      </c>
      <c r="AN1373" s="8">
        <f t="shared" si="473"/>
        <v>119.90826784321591</v>
      </c>
      <c r="AO1373" s="22">
        <f t="shared" si="474"/>
        <v>6.8182730934100901E-3</v>
      </c>
      <c r="AP1373" s="22">
        <f t="shared" si="475"/>
        <v>7.5397026043996368E-2</v>
      </c>
      <c r="AQ1373" s="19">
        <f t="shared" si="478"/>
        <v>7.5397026043996368E-2</v>
      </c>
      <c r="AX1373">
        <v>0.22108624114482642</v>
      </c>
      <c r="AY1373">
        <v>53.206896551724142</v>
      </c>
      <c r="AZ1373">
        <v>2.2169540229885061</v>
      </c>
      <c r="BA1373">
        <v>1.7957327586206902</v>
      </c>
      <c r="BB1373">
        <v>6.9051724137931059</v>
      </c>
      <c r="BC1373">
        <v>0.28771551724137939</v>
      </c>
      <c r="BD1373">
        <v>1.5080172413793107</v>
      </c>
      <c r="BE1373">
        <v>0.15080172413793108</v>
      </c>
      <c r="BF1373">
        <v>0</v>
      </c>
      <c r="BG1373">
        <v>28.09</v>
      </c>
      <c r="BH1373">
        <v>0.42485468983099406</v>
      </c>
      <c r="BI1373">
        <v>3.7997836597504504</v>
      </c>
      <c r="BJ1373">
        <v>2.1282588278262273</v>
      </c>
      <c r="BK1373">
        <v>0.4316682856436283</v>
      </c>
      <c r="BL1373">
        <v>1.199078571232301E-3</v>
      </c>
      <c r="BP1373" s="50">
        <f t="shared" si="479"/>
        <v>0.42498192473072638</v>
      </c>
      <c r="BQ1373" s="50">
        <f t="shared" si="480"/>
        <v>6.0320689655172427E-2</v>
      </c>
      <c r="BR1373" s="50">
        <f t="shared" si="481"/>
        <v>0.43580736106880985</v>
      </c>
      <c r="BS1373" s="50">
        <f t="shared" si="482"/>
        <v>0.46354867228214647</v>
      </c>
      <c r="BT1373" s="50">
        <f t="shared" si="483"/>
        <v>1.2105760029689162E-3</v>
      </c>
      <c r="BU1373" s="50">
        <f t="shared" si="483"/>
        <v>1.2876352007837402E-3</v>
      </c>
    </row>
    <row r="1374" spans="1:73" x14ac:dyDescent="0.25">
      <c r="A1374" s="21">
        <v>43739.586111111108</v>
      </c>
      <c r="B1374" s="17">
        <v>338467</v>
      </c>
      <c r="C1374" s="17">
        <v>13.39</v>
      </c>
      <c r="D1374" s="17">
        <v>30.17</v>
      </c>
      <c r="E1374" s="17">
        <v>615.6</v>
      </c>
      <c r="F1374" s="17">
        <v>65.03</v>
      </c>
      <c r="G1374" s="17">
        <v>-107.1</v>
      </c>
      <c r="H1374" s="17">
        <v>-26.35</v>
      </c>
      <c r="I1374" s="17">
        <v>34.24</v>
      </c>
      <c r="J1374" s="17">
        <v>307.39999999999998</v>
      </c>
      <c r="K1374" s="17">
        <v>550.6</v>
      </c>
      <c r="L1374" s="17">
        <v>-80.7</v>
      </c>
      <c r="M1374" s="17">
        <v>0.106</v>
      </c>
      <c r="N1374" s="17">
        <v>508.5</v>
      </c>
      <c r="O1374" s="17">
        <v>38.68</v>
      </c>
      <c r="P1374" s="17">
        <v>469.8</v>
      </c>
      <c r="Q1374" s="17">
        <v>399.1</v>
      </c>
      <c r="R1374" s="17">
        <v>479.9</v>
      </c>
      <c r="S1374" s="17">
        <v>27.58</v>
      </c>
      <c r="T1374" s="17">
        <v>57.81</v>
      </c>
      <c r="U1374" s="17">
        <v>0.245</v>
      </c>
      <c r="V1374" s="17">
        <v>325.5</v>
      </c>
      <c r="W1374" s="17">
        <v>29.1</v>
      </c>
      <c r="X1374" s="17">
        <v>0.61199999999999999</v>
      </c>
      <c r="Y1374" s="17">
        <v>6.1216350000000004</v>
      </c>
      <c r="Z1374" s="7">
        <f t="shared" si="462"/>
        <v>28.34</v>
      </c>
      <c r="AA1374" s="7">
        <f t="shared" si="476"/>
        <v>301.48999999999995</v>
      </c>
      <c r="AB1374" s="2">
        <f t="shared" si="463"/>
        <v>498.63600000000002</v>
      </c>
      <c r="AC1374" s="42">
        <f t="shared" si="464"/>
        <v>4.6427031347804695</v>
      </c>
      <c r="AD1374" s="42">
        <f t="shared" si="465"/>
        <v>2.6839466822165896</v>
      </c>
      <c r="AE1374" s="42">
        <f t="shared" si="466"/>
        <v>0.87560268764107441</v>
      </c>
      <c r="AF1374" s="42">
        <f t="shared" si="467"/>
        <v>410.18690530466756</v>
      </c>
      <c r="AG1374" s="42">
        <f t="shared" si="468"/>
        <v>393.77942909248083</v>
      </c>
      <c r="AH1374" s="6">
        <f t="shared" si="469"/>
        <v>383.13600000000002</v>
      </c>
      <c r="AI1374" s="4">
        <v>31.214138866591799</v>
      </c>
      <c r="AJ1374" s="4">
        <f t="shared" si="477"/>
        <v>304.36413886659176</v>
      </c>
      <c r="AK1374" s="8">
        <f t="shared" si="470"/>
        <v>0.21336407679556574</v>
      </c>
      <c r="AL1374" s="8">
        <f t="shared" si="471"/>
        <v>467.58749232703718</v>
      </c>
      <c r="AM1374" s="8">
        <f t="shared" si="472"/>
        <v>1.2730573435631247</v>
      </c>
      <c r="AN1374" s="8">
        <f t="shared" si="473"/>
        <v>106.5850267922815</v>
      </c>
      <c r="AO1374" s="22">
        <f t="shared" si="474"/>
        <v>7.0031985064468354E-3</v>
      </c>
      <c r="AP1374" s="22">
        <f t="shared" si="475"/>
        <v>7.7441946508740464E-2</v>
      </c>
      <c r="AQ1374" s="19">
        <f t="shared" si="478"/>
        <v>7.7441946508740464E-2</v>
      </c>
      <c r="AX1374">
        <v>0.2239006924588231</v>
      </c>
      <c r="AY1374">
        <v>53.068965517241381</v>
      </c>
      <c r="AZ1374">
        <v>2.2112068965517242</v>
      </c>
      <c r="BA1374">
        <v>1.7910775862068966</v>
      </c>
      <c r="BB1374">
        <v>6.9655172413793069</v>
      </c>
      <c r="BC1374">
        <v>0.2902298850574711</v>
      </c>
      <c r="BD1374">
        <v>1.5008477011494255</v>
      </c>
      <c r="BE1374">
        <v>0.15008477011494256</v>
      </c>
      <c r="BF1374">
        <v>0</v>
      </c>
      <c r="BG1374">
        <v>28.34</v>
      </c>
      <c r="BH1374">
        <v>0.28132270002322579</v>
      </c>
      <c r="BI1374">
        <v>3.8554087243842159</v>
      </c>
      <c r="BJ1374">
        <v>2.2288117835665151</v>
      </c>
      <c r="BK1374">
        <v>0.42859844489568011</v>
      </c>
      <c r="BL1374">
        <v>1.1905512358213336E-3</v>
      </c>
      <c r="BP1374" s="50">
        <f t="shared" si="479"/>
        <v>0.28140695015953504</v>
      </c>
      <c r="BQ1374" s="50">
        <f t="shared" si="480"/>
        <v>6.0033908045977018E-2</v>
      </c>
      <c r="BR1374" s="50">
        <f t="shared" si="481"/>
        <v>0.43131473729707687</v>
      </c>
      <c r="BS1374" s="50">
        <f t="shared" si="482"/>
        <v>0.45922553235172853</v>
      </c>
      <c r="BT1374" s="50">
        <f t="shared" si="483"/>
        <v>1.1980964924918802E-3</v>
      </c>
      <c r="BU1374" s="50">
        <f t="shared" si="483"/>
        <v>1.2756264787548014E-3</v>
      </c>
    </row>
    <row r="1375" spans="1:73" x14ac:dyDescent="0.25">
      <c r="A1375" s="21">
        <v>43739.586111111108</v>
      </c>
      <c r="B1375" s="17">
        <v>338468</v>
      </c>
      <c r="C1375" s="17">
        <v>13.4</v>
      </c>
      <c r="D1375" s="17">
        <v>30.18</v>
      </c>
      <c r="E1375" s="17">
        <v>615.29999999999995</v>
      </c>
      <c r="F1375" s="17">
        <v>65.25</v>
      </c>
      <c r="G1375" s="17">
        <v>-105.9</v>
      </c>
      <c r="H1375" s="17">
        <v>-25.7</v>
      </c>
      <c r="I1375" s="17">
        <v>34.26</v>
      </c>
      <c r="J1375" s="17">
        <v>307.39999999999998</v>
      </c>
      <c r="K1375" s="17">
        <v>550.1</v>
      </c>
      <c r="L1375" s="17">
        <v>-80.2</v>
      </c>
      <c r="M1375" s="17">
        <v>0.106</v>
      </c>
      <c r="N1375" s="17">
        <v>509.4</v>
      </c>
      <c r="O1375" s="17">
        <v>39.549999999999997</v>
      </c>
      <c r="P1375" s="17">
        <v>469.9</v>
      </c>
      <c r="Q1375" s="17">
        <v>400.5</v>
      </c>
      <c r="R1375" s="17">
        <v>480.7</v>
      </c>
      <c r="S1375" s="17">
        <v>27.58</v>
      </c>
      <c r="T1375" s="17">
        <v>60.17</v>
      </c>
      <c r="U1375" s="17">
        <v>0.64500000000000002</v>
      </c>
      <c r="V1375" s="17">
        <v>204</v>
      </c>
      <c r="W1375" s="17">
        <v>29.05</v>
      </c>
      <c r="X1375" s="17">
        <v>0.61199999999999999</v>
      </c>
      <c r="Y1375" s="17">
        <v>6.1205379999999998</v>
      </c>
      <c r="Z1375" s="7">
        <f t="shared" si="462"/>
        <v>28.314999999999998</v>
      </c>
      <c r="AA1375" s="7">
        <f t="shared" si="476"/>
        <v>301.46499999999997</v>
      </c>
      <c r="AB1375" s="2">
        <f t="shared" si="463"/>
        <v>498.39299999999997</v>
      </c>
      <c r="AC1375" s="42">
        <f t="shared" si="464"/>
        <v>4.5488559586312691</v>
      </c>
      <c r="AD1375" s="42">
        <f t="shared" si="465"/>
        <v>2.7370466303084346</v>
      </c>
      <c r="AE1375" s="42">
        <f t="shared" si="466"/>
        <v>0.87806956575317885</v>
      </c>
      <c r="AF1375" s="42">
        <f t="shared" si="467"/>
        <v>411.20612528026106</v>
      </c>
      <c r="AG1375" s="42">
        <f t="shared" si="468"/>
        <v>394.75788026905059</v>
      </c>
      <c r="AH1375" s="6">
        <f t="shared" si="469"/>
        <v>384.47999999999996</v>
      </c>
      <c r="AI1375" s="4">
        <v>30.894792383903201</v>
      </c>
      <c r="AJ1375" s="4">
        <f t="shared" si="477"/>
        <v>304.0447923839032</v>
      </c>
      <c r="AK1375" s="8">
        <f t="shared" si="470"/>
        <v>0.21331100379526297</v>
      </c>
      <c r="AL1375" s="8">
        <f t="shared" si="471"/>
        <v>465.60490499870065</v>
      </c>
      <c r="AM1375" s="8">
        <f t="shared" si="472"/>
        <v>2.06559313515513</v>
      </c>
      <c r="AN1375" s="8">
        <f t="shared" si="473"/>
        <v>155.22798589814477</v>
      </c>
      <c r="AO1375" s="22">
        <f t="shared" si="474"/>
        <v>5.9659362735147948E-3</v>
      </c>
      <c r="AP1375" s="22">
        <f t="shared" si="475"/>
        <v>6.597181521311693E-2</v>
      </c>
      <c r="AQ1375" s="19">
        <f t="shared" si="478"/>
        <v>6.597181521311693E-2</v>
      </c>
      <c r="AX1375">
        <v>0.22361789998207843</v>
      </c>
      <c r="AY1375">
        <v>53.043103448275858</v>
      </c>
      <c r="AZ1375">
        <v>2.2101293103448274</v>
      </c>
      <c r="BA1375">
        <v>1.7902047413793103</v>
      </c>
      <c r="BB1375">
        <v>6.9137931034482749</v>
      </c>
      <c r="BC1375">
        <v>0.28807471264367812</v>
      </c>
      <c r="BD1375">
        <v>1.5021300287356323</v>
      </c>
      <c r="BE1375">
        <v>0.15021300287356323</v>
      </c>
      <c r="BF1375">
        <v>0</v>
      </c>
      <c r="BG1375">
        <v>28.314999999999998</v>
      </c>
      <c r="BH1375">
        <v>0.74062506740808431</v>
      </c>
      <c r="BI1375">
        <v>3.8498145091802924</v>
      </c>
      <c r="BJ1375">
        <v>2.3164333901737821</v>
      </c>
      <c r="BK1375">
        <v>0.43236329133789447</v>
      </c>
      <c r="BL1375">
        <v>1.2010091426052623E-3</v>
      </c>
      <c r="BP1375" s="50">
        <f t="shared" si="479"/>
        <v>0.74084686878734729</v>
      </c>
      <c r="BQ1375" s="50">
        <f t="shared" si="480"/>
        <v>6.0085201149425289E-2</v>
      </c>
      <c r="BR1375" s="50">
        <f t="shared" si="481"/>
        <v>0.43940837820246198</v>
      </c>
      <c r="BS1375" s="50">
        <f t="shared" si="482"/>
        <v>0.46665745888043442</v>
      </c>
      <c r="BT1375" s="50">
        <f t="shared" si="483"/>
        <v>1.2205788283401722E-3</v>
      </c>
      <c r="BU1375" s="50">
        <f t="shared" si="483"/>
        <v>1.2962707191123178E-3</v>
      </c>
    </row>
    <row r="1376" spans="1:73" x14ac:dyDescent="0.25">
      <c r="A1376" s="21">
        <v>43739.586111111108</v>
      </c>
      <c r="B1376" s="17">
        <v>338469</v>
      </c>
      <c r="C1376" s="17">
        <v>13.39</v>
      </c>
      <c r="D1376" s="17">
        <v>30.18</v>
      </c>
      <c r="E1376" s="17">
        <v>615.6</v>
      </c>
      <c r="F1376" s="17">
        <v>65.44</v>
      </c>
      <c r="G1376" s="17">
        <v>-105.9</v>
      </c>
      <c r="H1376" s="17">
        <v>-26.09</v>
      </c>
      <c r="I1376" s="17">
        <v>34.270000000000003</v>
      </c>
      <c r="J1376" s="17">
        <v>307.39999999999998</v>
      </c>
      <c r="K1376" s="17">
        <v>550.20000000000005</v>
      </c>
      <c r="L1376" s="17">
        <v>-79.77</v>
      </c>
      <c r="M1376" s="17">
        <v>0.106</v>
      </c>
      <c r="N1376" s="17">
        <v>509.7</v>
      </c>
      <c r="O1376" s="17">
        <v>39.35</v>
      </c>
      <c r="P1376" s="17">
        <v>470.4</v>
      </c>
      <c r="Q1376" s="17">
        <v>400.6</v>
      </c>
      <c r="R1376" s="17">
        <v>480.3</v>
      </c>
      <c r="S1376" s="17">
        <v>27.59</v>
      </c>
      <c r="T1376" s="17">
        <v>57.24</v>
      </c>
      <c r="U1376" s="17">
        <v>0.67500000000000004</v>
      </c>
      <c r="V1376" s="17">
        <v>337</v>
      </c>
      <c r="W1376" s="17">
        <v>29.2</v>
      </c>
      <c r="X1376" s="17">
        <v>0.61199999999999999</v>
      </c>
      <c r="Y1376" s="17">
        <v>6.1196780000000004</v>
      </c>
      <c r="Z1376" s="7">
        <f t="shared" si="462"/>
        <v>28.395</v>
      </c>
      <c r="AA1376" s="7">
        <f t="shared" si="476"/>
        <v>301.54499999999996</v>
      </c>
      <c r="AB1376" s="2">
        <f t="shared" si="463"/>
        <v>498.63600000000002</v>
      </c>
      <c r="AC1376" s="42">
        <f t="shared" si="464"/>
        <v>4.4113315209545299</v>
      </c>
      <c r="AD1376" s="42">
        <f t="shared" si="465"/>
        <v>2.5250461625943728</v>
      </c>
      <c r="AE1376" s="42">
        <f t="shared" si="466"/>
        <v>0.8679717795629438</v>
      </c>
      <c r="AF1376" s="42">
        <f t="shared" si="467"/>
        <v>406.90890182852706</v>
      </c>
      <c r="AG1376" s="42">
        <f t="shared" si="468"/>
        <v>390.63254575538599</v>
      </c>
      <c r="AH1376" s="6">
        <f t="shared" si="469"/>
        <v>384.57600000000002</v>
      </c>
      <c r="AI1376" s="4">
        <v>30.427525236449501</v>
      </c>
      <c r="AJ1376" s="4">
        <f t="shared" si="477"/>
        <v>303.5775252364495</v>
      </c>
      <c r="AK1376" s="8">
        <f t="shared" si="470"/>
        <v>0.21348086838211053</v>
      </c>
      <c r="AL1376" s="8">
        <f t="shared" si="471"/>
        <v>462.69178722048065</v>
      </c>
      <c r="AM1376" s="8">
        <f t="shared" si="472"/>
        <v>2.1130842387373012</v>
      </c>
      <c r="AN1376" s="8">
        <f t="shared" si="473"/>
        <v>125.11035083279985</v>
      </c>
      <c r="AO1376" s="22">
        <f t="shared" si="474"/>
        <v>6.7256742373288667E-3</v>
      </c>
      <c r="AP1376" s="22">
        <f t="shared" si="475"/>
        <v>7.4373060258532575E-2</v>
      </c>
      <c r="AQ1376" s="19">
        <f t="shared" si="478"/>
        <v>7.4373060258532575E-2</v>
      </c>
      <c r="AX1376">
        <v>0.22452389342575793</v>
      </c>
      <c r="AY1376">
        <v>53.068965517241381</v>
      </c>
      <c r="AZ1376">
        <v>2.2112068965517242</v>
      </c>
      <c r="BA1376">
        <v>1.7910775862068966</v>
      </c>
      <c r="BB1376">
        <v>6.8706896551724128</v>
      </c>
      <c r="BC1376">
        <v>0.28627873563218387</v>
      </c>
      <c r="BD1376">
        <v>1.5047988505747127</v>
      </c>
      <c r="BE1376">
        <v>0.15047988505747129</v>
      </c>
      <c r="BF1376">
        <v>0</v>
      </c>
      <c r="BG1376">
        <v>28.395</v>
      </c>
      <c r="BH1376">
        <v>0.77507274496194867</v>
      </c>
      <c r="BI1376">
        <v>3.8677409083994267</v>
      </c>
      <c r="BJ1376">
        <v>2.2138948959678317</v>
      </c>
      <c r="BK1376">
        <v>0.43619123784995933</v>
      </c>
      <c r="BL1376">
        <v>1.2116423273609981E-3</v>
      </c>
      <c r="BP1376" s="50">
        <f t="shared" si="479"/>
        <v>0.77530486268443333</v>
      </c>
      <c r="BQ1376" s="50">
        <f t="shared" si="480"/>
        <v>6.0191954022988513E-2</v>
      </c>
      <c r="BR1376" s="50">
        <f t="shared" si="481"/>
        <v>0.44359425790403445</v>
      </c>
      <c r="BS1376" s="50">
        <f t="shared" si="482"/>
        <v>0.47087085684245178</v>
      </c>
      <c r="BT1376" s="50">
        <f t="shared" si="483"/>
        <v>1.2322062719556514E-3</v>
      </c>
      <c r="BU1376" s="50">
        <f t="shared" si="483"/>
        <v>1.3079746023401439E-3</v>
      </c>
    </row>
    <row r="1377" spans="1:73" x14ac:dyDescent="0.25">
      <c r="A1377" s="21">
        <v>43739.586111111108</v>
      </c>
      <c r="B1377" s="17">
        <v>338470</v>
      </c>
      <c r="C1377" s="17">
        <v>13.39</v>
      </c>
      <c r="D1377" s="17">
        <v>30.18</v>
      </c>
      <c r="E1377" s="17">
        <v>615.1</v>
      </c>
      <c r="F1377" s="17">
        <v>65.5</v>
      </c>
      <c r="G1377" s="17">
        <v>-105.1</v>
      </c>
      <c r="H1377" s="17">
        <v>-25.23</v>
      </c>
      <c r="I1377" s="17">
        <v>34.270000000000003</v>
      </c>
      <c r="J1377" s="17">
        <v>307.39999999999998</v>
      </c>
      <c r="K1377" s="17">
        <v>549.6</v>
      </c>
      <c r="L1377" s="17">
        <v>-79.849999999999994</v>
      </c>
      <c r="M1377" s="17">
        <v>0.106</v>
      </c>
      <c r="N1377" s="17">
        <v>510</v>
      </c>
      <c r="O1377" s="17">
        <v>40.28</v>
      </c>
      <c r="P1377" s="17">
        <v>469.7</v>
      </c>
      <c r="Q1377" s="17">
        <v>401.4</v>
      </c>
      <c r="R1377" s="17">
        <v>481.2</v>
      </c>
      <c r="S1377" s="17">
        <v>27.6</v>
      </c>
      <c r="T1377" s="17">
        <v>55.81</v>
      </c>
      <c r="U1377" s="17">
        <v>1.0249999999999999</v>
      </c>
      <c r="V1377" s="17">
        <v>318.5</v>
      </c>
      <c r="W1377" s="17">
        <v>28.7</v>
      </c>
      <c r="X1377" s="17">
        <v>0.61199999999999999</v>
      </c>
      <c r="Y1377" s="17">
        <v>6.1229240000000003</v>
      </c>
      <c r="Z1377" s="7">
        <f t="shared" si="462"/>
        <v>28.15</v>
      </c>
      <c r="AA1377" s="7">
        <f t="shared" si="476"/>
        <v>301.29999999999995</v>
      </c>
      <c r="AB1377" s="2">
        <f t="shared" si="463"/>
        <v>498.23100000000005</v>
      </c>
      <c r="AC1377" s="42">
        <f t="shared" si="464"/>
        <v>4.0168147552773004</v>
      </c>
      <c r="AD1377" s="42">
        <f t="shared" si="465"/>
        <v>2.2417843149202614</v>
      </c>
      <c r="AE1377" s="42">
        <f t="shared" si="466"/>
        <v>0.85342721546305067</v>
      </c>
      <c r="AF1377" s="42">
        <f t="shared" si="467"/>
        <v>398.7916660194</v>
      </c>
      <c r="AG1377" s="42">
        <f t="shared" si="468"/>
        <v>382.83999937862399</v>
      </c>
      <c r="AH1377" s="6">
        <f t="shared" si="469"/>
        <v>385.34399999999994</v>
      </c>
      <c r="AI1377" s="4">
        <v>28.9505347483985</v>
      </c>
      <c r="AJ1377" s="4">
        <f t="shared" si="477"/>
        <v>302.1005347483985</v>
      </c>
      <c r="AK1377" s="8">
        <f t="shared" si="470"/>
        <v>0.21296094270784749</v>
      </c>
      <c r="AL1377" s="8">
        <f t="shared" si="471"/>
        <v>453.55743025168829</v>
      </c>
      <c r="AM1377" s="8">
        <f t="shared" si="472"/>
        <v>2.6039153212038211</v>
      </c>
      <c r="AN1377" s="8">
        <f t="shared" si="473"/>
        <v>60.722204409366114</v>
      </c>
      <c r="AO1377" s="22">
        <f t="shared" si="474"/>
        <v>8.4078449793699595E-3</v>
      </c>
      <c r="AP1377" s="22">
        <f t="shared" si="475"/>
        <v>9.2974643021579095E-2</v>
      </c>
      <c r="AQ1377" s="19">
        <f t="shared" si="478"/>
        <v>9.2974643021579095E-2</v>
      </c>
      <c r="AX1377">
        <v>0.22175898387159163</v>
      </c>
      <c r="AY1377">
        <v>53.025862068965523</v>
      </c>
      <c r="AZ1377">
        <v>2.2094109195402303</v>
      </c>
      <c r="BA1377">
        <v>1.7896228448275866</v>
      </c>
      <c r="BB1377">
        <v>6.8793103448275872</v>
      </c>
      <c r="BC1377">
        <v>0.28663793103448282</v>
      </c>
      <c r="BD1377">
        <v>1.5029849137931037</v>
      </c>
      <c r="BE1377">
        <v>0.15029849137931039</v>
      </c>
      <c r="BF1377">
        <v>0</v>
      </c>
      <c r="BG1377">
        <v>28.15</v>
      </c>
      <c r="BH1377">
        <v>1.1769623164236998</v>
      </c>
      <c r="BI1377">
        <v>3.8130695622816329</v>
      </c>
      <c r="BJ1377">
        <v>2.1280741227093793</v>
      </c>
      <c r="BK1377">
        <v>0.44032783921189839</v>
      </c>
      <c r="BL1377">
        <v>1.2231328866997178E-3</v>
      </c>
      <c r="BP1377" s="50">
        <f t="shared" si="479"/>
        <v>1.1773147914837689</v>
      </c>
      <c r="BQ1377" s="50">
        <f t="shared" si="480"/>
        <v>6.0119396551724151E-2</v>
      </c>
      <c r="BR1377" s="50">
        <f t="shared" si="481"/>
        <v>0.45154172806445164</v>
      </c>
      <c r="BS1377" s="50">
        <f t="shared" si="482"/>
        <v>0.47813103199233886</v>
      </c>
      <c r="BT1377" s="50">
        <f t="shared" si="483"/>
        <v>1.25428257795681E-3</v>
      </c>
      <c r="BU1377" s="50">
        <f t="shared" si="483"/>
        <v>1.3281417555342746E-3</v>
      </c>
    </row>
    <row r="1378" spans="1:73" x14ac:dyDescent="0.25">
      <c r="A1378" s="21">
        <v>43739.586805555555</v>
      </c>
      <c r="B1378" s="17">
        <v>338471</v>
      </c>
      <c r="C1378" s="17">
        <v>13.39</v>
      </c>
      <c r="D1378" s="17">
        <v>30.18</v>
      </c>
      <c r="E1378" s="17">
        <v>615.1</v>
      </c>
      <c r="F1378" s="17">
        <v>65.819999999999993</v>
      </c>
      <c r="G1378" s="17">
        <v>-104.8</v>
      </c>
      <c r="H1378" s="17">
        <v>-24.97</v>
      </c>
      <c r="I1378" s="17">
        <v>34.270000000000003</v>
      </c>
      <c r="J1378" s="17">
        <v>307.39999999999998</v>
      </c>
      <c r="K1378" s="17">
        <v>549.29999999999995</v>
      </c>
      <c r="L1378" s="17">
        <v>-79.87</v>
      </c>
      <c r="M1378" s="17">
        <v>0.107</v>
      </c>
      <c r="N1378" s="17">
        <v>510.2</v>
      </c>
      <c r="O1378" s="17">
        <v>40.840000000000003</v>
      </c>
      <c r="P1378" s="17">
        <v>469.4</v>
      </c>
      <c r="Q1378" s="17">
        <v>401.6</v>
      </c>
      <c r="R1378" s="17">
        <v>481.4</v>
      </c>
      <c r="S1378" s="17">
        <v>27.6</v>
      </c>
      <c r="T1378" s="17">
        <v>54.64</v>
      </c>
      <c r="U1378" s="17">
        <v>0.90500000000000003</v>
      </c>
      <c r="V1378" s="17">
        <v>323</v>
      </c>
      <c r="W1378" s="17">
        <v>28.25</v>
      </c>
      <c r="X1378" s="17">
        <v>0.61299999999999999</v>
      </c>
      <c r="Y1378" s="17">
        <v>6.1277379999999999</v>
      </c>
      <c r="Z1378" s="7">
        <f t="shared" si="462"/>
        <v>27.925000000000001</v>
      </c>
      <c r="AA1378" s="7">
        <f t="shared" si="476"/>
        <v>301.07499999999999</v>
      </c>
      <c r="AB1378" s="2">
        <f t="shared" si="463"/>
        <v>498.23100000000005</v>
      </c>
      <c r="AC1378" s="42">
        <f t="shared" si="464"/>
        <v>4.1226595213751631</v>
      </c>
      <c r="AD1378" s="42">
        <f t="shared" si="465"/>
        <v>2.252621162479389</v>
      </c>
      <c r="AE1378" s="42">
        <f t="shared" si="466"/>
        <v>0.85410717925496382</v>
      </c>
      <c r="AF1378" s="42">
        <f t="shared" si="467"/>
        <v>397.91857381369681</v>
      </c>
      <c r="AG1378" s="42">
        <f t="shared" si="468"/>
        <v>382.0018308611489</v>
      </c>
      <c r="AH1378" s="6">
        <f t="shared" si="469"/>
        <v>385.536</v>
      </c>
      <c r="AI1378" s="4">
        <v>29.329870171795999</v>
      </c>
      <c r="AJ1378" s="4">
        <f t="shared" si="477"/>
        <v>302.47987017179599</v>
      </c>
      <c r="AK1378" s="8">
        <f t="shared" si="470"/>
        <v>0.21248420418564817</v>
      </c>
      <c r="AL1378" s="8">
        <f t="shared" si="471"/>
        <v>455.94847957310202</v>
      </c>
      <c r="AM1378" s="8">
        <f t="shared" si="472"/>
        <v>2.4467478415235191</v>
      </c>
      <c r="AN1378" s="8">
        <f t="shared" si="473"/>
        <v>100.13038595127706</v>
      </c>
      <c r="AO1378" s="22">
        <f t="shared" si="474"/>
        <v>7.460562180955704E-3</v>
      </c>
      <c r="AP1378" s="22">
        <f t="shared" si="475"/>
        <v>8.2499511731795525E-2</v>
      </c>
      <c r="AQ1378" s="19">
        <f t="shared" si="478"/>
        <v>8.2499511731795525E-2</v>
      </c>
      <c r="AX1378">
        <v>0.21924503362235293</v>
      </c>
      <c r="AY1378">
        <v>53.025862068965523</v>
      </c>
      <c r="AZ1378">
        <v>2.2094109195402303</v>
      </c>
      <c r="BA1378">
        <v>1.7896228448275866</v>
      </c>
      <c r="BB1378">
        <v>6.8793103448275827</v>
      </c>
      <c r="BC1378">
        <v>0.2866379310344826</v>
      </c>
      <c r="BD1378">
        <v>1.5029849137931039</v>
      </c>
      <c r="BE1378">
        <v>0.15029849137931039</v>
      </c>
      <c r="BF1378">
        <v>0</v>
      </c>
      <c r="BG1378">
        <v>27.925000000000001</v>
      </c>
      <c r="BH1378">
        <v>1.0391716062082423</v>
      </c>
      <c r="BI1378">
        <v>3.7634549916225062</v>
      </c>
      <c r="BJ1378">
        <v>2.0563518074225375</v>
      </c>
      <c r="BK1378">
        <v>0.4383657752998717</v>
      </c>
      <c r="BL1378">
        <v>1.2176827091663104E-3</v>
      </c>
      <c r="BP1378" s="50">
        <f t="shared" si="479"/>
        <v>1.0394828158954252</v>
      </c>
      <c r="BQ1378" s="50">
        <f t="shared" si="480"/>
        <v>6.0119396551724158E-2</v>
      </c>
      <c r="BR1378" s="50">
        <f t="shared" si="481"/>
        <v>0.44837657510428836</v>
      </c>
      <c r="BS1378" s="50">
        <f t="shared" si="482"/>
        <v>0.47507413539876658</v>
      </c>
      <c r="BT1378" s="50">
        <f t="shared" si="483"/>
        <v>1.2454904864008011E-3</v>
      </c>
      <c r="BU1378" s="50">
        <f t="shared" si="483"/>
        <v>1.319650376107685E-3</v>
      </c>
    </row>
    <row r="1379" spans="1:73" x14ac:dyDescent="0.25">
      <c r="A1379" s="21">
        <v>43739.586805555555</v>
      </c>
      <c r="B1379" s="17">
        <v>338472</v>
      </c>
      <c r="C1379" s="17">
        <v>13.39</v>
      </c>
      <c r="D1379" s="17">
        <v>30.19</v>
      </c>
      <c r="E1379" s="17">
        <v>614.5</v>
      </c>
      <c r="F1379" s="17">
        <v>65.28</v>
      </c>
      <c r="G1379" s="17">
        <v>-105.9</v>
      </c>
      <c r="H1379" s="17">
        <v>-25.5</v>
      </c>
      <c r="I1379" s="17">
        <v>34.26</v>
      </c>
      <c r="J1379" s="17">
        <v>307.39999999999998</v>
      </c>
      <c r="K1379" s="17">
        <v>549.29999999999995</v>
      </c>
      <c r="L1379" s="17">
        <v>-80.400000000000006</v>
      </c>
      <c r="M1379" s="17">
        <v>0.106</v>
      </c>
      <c r="N1379" s="17">
        <v>508.7</v>
      </c>
      <c r="O1379" s="17">
        <v>39.79</v>
      </c>
      <c r="P1379" s="17">
        <v>468.9</v>
      </c>
      <c r="Q1379" s="17">
        <v>400.5</v>
      </c>
      <c r="R1379" s="17">
        <v>480.9</v>
      </c>
      <c r="S1379" s="17">
        <v>27.6</v>
      </c>
      <c r="T1379" s="17">
        <v>55.15</v>
      </c>
      <c r="U1379" s="17">
        <v>1.05</v>
      </c>
      <c r="V1379" s="17">
        <v>145</v>
      </c>
      <c r="W1379" s="17">
        <v>28.45</v>
      </c>
      <c r="X1379" s="17">
        <v>0.61199999999999999</v>
      </c>
      <c r="Y1379" s="17">
        <v>6.1219349999999997</v>
      </c>
      <c r="Z1379" s="7">
        <f t="shared" si="462"/>
        <v>28.024999999999999</v>
      </c>
      <c r="AA1379" s="7">
        <f t="shared" si="476"/>
        <v>301.17499999999995</v>
      </c>
      <c r="AB1379" s="2">
        <f t="shared" si="463"/>
        <v>497.745</v>
      </c>
      <c r="AC1379" s="42">
        <f t="shared" si="464"/>
        <v>4.0531680495728324</v>
      </c>
      <c r="AD1379" s="42">
        <f t="shared" si="465"/>
        <v>2.2353221793394171</v>
      </c>
      <c r="AE1379" s="42">
        <f t="shared" si="466"/>
        <v>0.85312561087075034</v>
      </c>
      <c r="AF1379" s="42">
        <f t="shared" si="467"/>
        <v>397.98959185677717</v>
      </c>
      <c r="AG1379" s="42">
        <f t="shared" si="468"/>
        <v>382.07000818250606</v>
      </c>
      <c r="AH1379" s="6">
        <f t="shared" si="469"/>
        <v>384.47999999999996</v>
      </c>
      <c r="AI1379" s="4">
        <v>29.077169829476201</v>
      </c>
      <c r="AJ1379" s="4">
        <f t="shared" si="477"/>
        <v>302.22716982947617</v>
      </c>
      <c r="AK1379" s="8">
        <f t="shared" si="470"/>
        <v>0.21269600003768463</v>
      </c>
      <c r="AL1379" s="8">
        <f t="shared" si="471"/>
        <v>454.36637807214714</v>
      </c>
      <c r="AM1379" s="8">
        <f t="shared" si="472"/>
        <v>2.6354790835823376</v>
      </c>
      <c r="AN1379" s="8">
        <f t="shared" si="473"/>
        <v>80.776662066002615</v>
      </c>
      <c r="AO1379" s="22">
        <f t="shared" si="474"/>
        <v>7.9021065183852435E-3</v>
      </c>
      <c r="AP1379" s="22">
        <f t="shared" si="475"/>
        <v>8.7382145421098803E-2</v>
      </c>
      <c r="AQ1379" s="19">
        <f t="shared" si="478"/>
        <v>8.7382145421098803E-2</v>
      </c>
      <c r="AX1379">
        <v>0.22035937226930244</v>
      </c>
      <c r="AY1379">
        <v>52.974137931034484</v>
      </c>
      <c r="AZ1379">
        <v>2.2072557471264367</v>
      </c>
      <c r="BA1379">
        <v>1.7878771551724137</v>
      </c>
      <c r="BB1379">
        <v>6.9310344827586192</v>
      </c>
      <c r="BC1379">
        <v>0.2887931034482758</v>
      </c>
      <c r="BD1379">
        <v>1.4990840517241379</v>
      </c>
      <c r="BE1379">
        <v>0.1499084051724138</v>
      </c>
      <c r="BF1379">
        <v>0</v>
      </c>
      <c r="BG1379">
        <v>28.024999999999999</v>
      </c>
      <c r="BH1379">
        <v>1.2056687143852536</v>
      </c>
      <c r="BI1379">
        <v>3.7854360895421779</v>
      </c>
      <c r="BJ1379">
        <v>2.087668003382511</v>
      </c>
      <c r="BK1379">
        <v>0.43959463792238751</v>
      </c>
      <c r="BL1379">
        <v>1.2210962164510765E-3</v>
      </c>
      <c r="BP1379" s="50">
        <f t="shared" si="479"/>
        <v>1.2060297863980074</v>
      </c>
      <c r="BQ1379" s="50">
        <f t="shared" si="480"/>
        <v>5.996336206896552E-2</v>
      </c>
      <c r="BR1379" s="50">
        <f t="shared" si="481"/>
        <v>0.45109839133255974</v>
      </c>
      <c r="BS1379" s="50">
        <f t="shared" si="482"/>
        <v>0.47753248106223661</v>
      </c>
      <c r="BT1379" s="50">
        <f t="shared" si="483"/>
        <v>1.2530510870348882E-3</v>
      </c>
      <c r="BU1379" s="50">
        <f t="shared" si="483"/>
        <v>1.3264791140617683E-3</v>
      </c>
    </row>
    <row r="1380" spans="1:73" x14ac:dyDescent="0.25">
      <c r="A1380" s="21">
        <v>43739.586805555555</v>
      </c>
      <c r="B1380" s="17">
        <v>338473</v>
      </c>
      <c r="C1380" s="17">
        <v>13.39</v>
      </c>
      <c r="D1380" s="17">
        <v>30.19</v>
      </c>
      <c r="E1380" s="17">
        <v>613.6</v>
      </c>
      <c r="F1380" s="17">
        <v>65.150000000000006</v>
      </c>
      <c r="G1380" s="17">
        <v>-106.1</v>
      </c>
      <c r="H1380" s="17">
        <v>-24.89</v>
      </c>
      <c r="I1380" s="17">
        <v>34.270000000000003</v>
      </c>
      <c r="J1380" s="17">
        <v>307.39999999999998</v>
      </c>
      <c r="K1380" s="17">
        <v>548.4</v>
      </c>
      <c r="L1380" s="17">
        <v>-81.2</v>
      </c>
      <c r="M1380" s="17">
        <v>0.106</v>
      </c>
      <c r="N1380" s="17">
        <v>507.5</v>
      </c>
      <c r="O1380" s="17">
        <v>40.26</v>
      </c>
      <c r="P1380" s="17">
        <v>467.2</v>
      </c>
      <c r="Q1380" s="17">
        <v>400.3</v>
      </c>
      <c r="R1380" s="17">
        <v>481.5</v>
      </c>
      <c r="S1380" s="17">
        <v>27.61</v>
      </c>
      <c r="T1380" s="17">
        <v>55.57</v>
      </c>
      <c r="U1380" s="17">
        <v>0.71</v>
      </c>
      <c r="V1380" s="17">
        <v>283</v>
      </c>
      <c r="W1380" s="17">
        <v>28.75</v>
      </c>
      <c r="X1380" s="17">
        <v>0.61099999999999999</v>
      </c>
      <c r="Y1380" s="17">
        <v>6.1082530000000004</v>
      </c>
      <c r="Z1380" s="7">
        <f t="shared" si="462"/>
        <v>28.18</v>
      </c>
      <c r="AA1380" s="7">
        <f t="shared" si="476"/>
        <v>301.33</v>
      </c>
      <c r="AB1380" s="2">
        <f t="shared" si="463"/>
        <v>497.01600000000008</v>
      </c>
      <c r="AC1380" s="42">
        <f t="shared" si="464"/>
        <v>4.0751543522728078</v>
      </c>
      <c r="AD1380" s="42">
        <f t="shared" si="465"/>
        <v>2.2645632735579992</v>
      </c>
      <c r="AE1380" s="42">
        <f t="shared" si="466"/>
        <v>0.8546497413064662</v>
      </c>
      <c r="AF1380" s="42">
        <f t="shared" si="467"/>
        <v>399.52201072945292</v>
      </c>
      <c r="AG1380" s="42">
        <f t="shared" si="468"/>
        <v>383.5411303002748</v>
      </c>
      <c r="AH1380" s="6">
        <f t="shared" si="469"/>
        <v>384.28800000000001</v>
      </c>
      <c r="AI1380" s="4">
        <v>29.176836404896001</v>
      </c>
      <c r="AJ1380" s="4">
        <f t="shared" si="477"/>
        <v>302.32683640489597</v>
      </c>
      <c r="AK1380" s="8">
        <f t="shared" si="470"/>
        <v>0.2130245616699647</v>
      </c>
      <c r="AL1380" s="8">
        <f t="shared" si="471"/>
        <v>454.95573418484122</v>
      </c>
      <c r="AM1380" s="8">
        <f t="shared" si="472"/>
        <v>2.1671755812577809</v>
      </c>
      <c r="AN1380" s="8">
        <f t="shared" si="473"/>
        <v>62.930107477757858</v>
      </c>
      <c r="AO1380" s="22">
        <f t="shared" si="474"/>
        <v>8.2740370575312937E-3</v>
      </c>
      <c r="AP1380" s="22">
        <f t="shared" si="475"/>
        <v>9.1494983989218875E-2</v>
      </c>
      <c r="AQ1380" s="19">
        <f t="shared" si="478"/>
        <v>9.1494983989218875E-2</v>
      </c>
      <c r="AX1380">
        <v>0.22209599961449369</v>
      </c>
      <c r="AY1380">
        <v>52.896551724137936</v>
      </c>
      <c r="AZ1380">
        <v>2.2040229885057472</v>
      </c>
      <c r="BA1380">
        <v>1.7852586206896552</v>
      </c>
      <c r="BB1380">
        <v>6.9999999999999991</v>
      </c>
      <c r="BC1380">
        <v>0.29166666666666663</v>
      </c>
      <c r="BD1380">
        <v>1.4935919540229885</v>
      </c>
      <c r="BE1380">
        <v>0.14935919540229886</v>
      </c>
      <c r="BF1380">
        <v>0</v>
      </c>
      <c r="BG1380">
        <v>28.18</v>
      </c>
      <c r="BH1380">
        <v>0.81526170210812376</v>
      </c>
      <c r="BI1380">
        <v>3.8197276637745388</v>
      </c>
      <c r="BJ1380">
        <v>2.1226226627595115</v>
      </c>
      <c r="BK1380">
        <v>0.43372987618154318</v>
      </c>
      <c r="BL1380">
        <v>1.2048052116153977E-3</v>
      </c>
      <c r="BP1380" s="50">
        <f t="shared" si="479"/>
        <v>0.81550585556436672</v>
      </c>
      <c r="BQ1380" s="50">
        <f t="shared" si="480"/>
        <v>5.9743678160919543E-2</v>
      </c>
      <c r="BR1380" s="50">
        <f t="shared" si="481"/>
        <v>0.44151909197259731</v>
      </c>
      <c r="BS1380" s="50">
        <f t="shared" si="482"/>
        <v>0.46845861763867841</v>
      </c>
      <c r="BT1380" s="50">
        <f t="shared" si="483"/>
        <v>1.2264419221461036E-3</v>
      </c>
      <c r="BU1380" s="50">
        <f t="shared" si="483"/>
        <v>1.3012739378852178E-3</v>
      </c>
    </row>
    <row r="1381" spans="1:73" x14ac:dyDescent="0.25">
      <c r="A1381" s="21">
        <v>43739.586805555555</v>
      </c>
      <c r="B1381" s="17">
        <v>338474</v>
      </c>
      <c r="C1381" s="17">
        <v>13.4</v>
      </c>
      <c r="D1381" s="17">
        <v>30.19</v>
      </c>
      <c r="E1381" s="17">
        <v>612.79999999999995</v>
      </c>
      <c r="F1381" s="17">
        <v>65.13</v>
      </c>
      <c r="G1381" s="17">
        <v>-106.7</v>
      </c>
      <c r="H1381" s="17">
        <v>-25.77</v>
      </c>
      <c r="I1381" s="17">
        <v>34.28</v>
      </c>
      <c r="J1381" s="17">
        <v>307.39999999999998</v>
      </c>
      <c r="K1381" s="17">
        <v>547.70000000000005</v>
      </c>
      <c r="L1381" s="17">
        <v>-81</v>
      </c>
      <c r="M1381" s="17">
        <v>0.106</v>
      </c>
      <c r="N1381" s="17">
        <v>506.1</v>
      </c>
      <c r="O1381" s="17">
        <v>39.369999999999997</v>
      </c>
      <c r="P1381" s="17">
        <v>466.7</v>
      </c>
      <c r="Q1381" s="17">
        <v>399.7</v>
      </c>
      <c r="R1381" s="17">
        <v>480.7</v>
      </c>
      <c r="S1381" s="17">
        <v>27.62</v>
      </c>
      <c r="T1381" s="17">
        <v>54.72</v>
      </c>
      <c r="U1381" s="17">
        <v>0.2</v>
      </c>
      <c r="V1381" s="17">
        <v>317.5</v>
      </c>
      <c r="W1381" s="17">
        <v>29.55</v>
      </c>
      <c r="X1381" s="17">
        <v>0.60899999999999999</v>
      </c>
      <c r="Y1381" s="17">
        <v>6.0915860000000004</v>
      </c>
      <c r="Z1381" s="7">
        <f t="shared" si="462"/>
        <v>28.585000000000001</v>
      </c>
      <c r="AA1381" s="7">
        <f t="shared" si="476"/>
        <v>301.73499999999996</v>
      </c>
      <c r="AB1381" s="2">
        <f t="shared" si="463"/>
        <v>496.36799999999999</v>
      </c>
      <c r="AC1381" s="42">
        <f t="shared" si="464"/>
        <v>4.1101039902219538</v>
      </c>
      <c r="AD1381" s="42">
        <f t="shared" si="465"/>
        <v>2.2490489034494532</v>
      </c>
      <c r="AE1381" s="42">
        <f t="shared" si="466"/>
        <v>0.85364601217780012</v>
      </c>
      <c r="AF1381" s="42">
        <f t="shared" si="467"/>
        <v>401.20250180953155</v>
      </c>
      <c r="AG1381" s="42">
        <f t="shared" si="468"/>
        <v>385.15440173715029</v>
      </c>
      <c r="AH1381" s="6">
        <f t="shared" si="469"/>
        <v>383.71199999999999</v>
      </c>
      <c r="AI1381" s="4">
        <v>29.350940821044802</v>
      </c>
      <c r="AJ1381" s="4">
        <f t="shared" si="477"/>
        <v>302.50094082104476</v>
      </c>
      <c r="AK1381" s="8">
        <f t="shared" si="470"/>
        <v>0.21388465814090335</v>
      </c>
      <c r="AL1381" s="8">
        <f t="shared" si="471"/>
        <v>455.95965389864682</v>
      </c>
      <c r="AM1381" s="8">
        <f t="shared" si="472"/>
        <v>1.1502173707608487</v>
      </c>
      <c r="AN1381" s="8">
        <f t="shared" si="473"/>
        <v>25.663484479730645</v>
      </c>
      <c r="AO1381" s="22">
        <f t="shared" si="474"/>
        <v>9.0717724561910802E-3</v>
      </c>
      <c r="AP1381" s="22">
        <f t="shared" si="475"/>
        <v>0.10031640780210517</v>
      </c>
      <c r="AQ1381" s="19">
        <f t="shared" si="478"/>
        <v>0.10031640780210517</v>
      </c>
      <c r="AX1381">
        <v>0.22668799131505893</v>
      </c>
      <c r="AY1381">
        <v>52.827586206896548</v>
      </c>
      <c r="AZ1381">
        <v>2.201149425287356</v>
      </c>
      <c r="BA1381">
        <v>1.7829310344827585</v>
      </c>
      <c r="BB1381">
        <v>6.9827586206896557</v>
      </c>
      <c r="BC1381">
        <v>0.29094827586206901</v>
      </c>
      <c r="BD1381">
        <v>1.4919827586206895</v>
      </c>
      <c r="BE1381">
        <v>0.14919827586206896</v>
      </c>
      <c r="BF1381">
        <v>0</v>
      </c>
      <c r="BG1381">
        <v>28.585000000000001</v>
      </c>
      <c r="BH1381">
        <v>0.22965118369242923</v>
      </c>
      <c r="BI1381">
        <v>3.9106075500557194</v>
      </c>
      <c r="BJ1381">
        <v>2.1398844513904898</v>
      </c>
      <c r="BK1381">
        <v>0.42754351280557645</v>
      </c>
      <c r="BL1381">
        <v>1.1876208689043791E-3</v>
      </c>
      <c r="BP1381" s="50">
        <f t="shared" si="479"/>
        <v>0.22971995931390615</v>
      </c>
      <c r="BQ1381" s="50">
        <f t="shared" si="480"/>
        <v>5.9679310344827582E-2</v>
      </c>
      <c r="BR1381" s="50">
        <f t="shared" si="481"/>
        <v>0.42974107028300934</v>
      </c>
      <c r="BS1381" s="50">
        <f t="shared" si="482"/>
        <v>0.45764644099127899</v>
      </c>
      <c r="BT1381" s="50">
        <f t="shared" si="483"/>
        <v>1.1937251952305816E-3</v>
      </c>
      <c r="BU1381" s="50">
        <f t="shared" si="483"/>
        <v>1.2712401138646639E-3</v>
      </c>
    </row>
    <row r="1382" spans="1:73" x14ac:dyDescent="0.25">
      <c r="A1382" s="21">
        <v>43739.586805555555</v>
      </c>
      <c r="B1382" s="17">
        <v>338475</v>
      </c>
      <c r="C1382" s="17">
        <v>13.4</v>
      </c>
      <c r="D1382" s="17">
        <v>30.19</v>
      </c>
      <c r="E1382" s="17">
        <v>611.79999999999995</v>
      </c>
      <c r="F1382" s="17">
        <v>64.94</v>
      </c>
      <c r="G1382" s="17">
        <v>-106.5</v>
      </c>
      <c r="H1382" s="17">
        <v>-25.82</v>
      </c>
      <c r="I1382" s="17">
        <v>34.299999999999997</v>
      </c>
      <c r="J1382" s="17">
        <v>307.39999999999998</v>
      </c>
      <c r="K1382" s="17">
        <v>546.79999999999995</v>
      </c>
      <c r="L1382" s="17">
        <v>-80.7</v>
      </c>
      <c r="M1382" s="17">
        <v>0.106</v>
      </c>
      <c r="N1382" s="17">
        <v>505.3</v>
      </c>
      <c r="O1382" s="17">
        <v>39.119999999999997</v>
      </c>
      <c r="P1382" s="17">
        <v>466.2</v>
      </c>
      <c r="Q1382" s="17">
        <v>400.1</v>
      </c>
      <c r="R1382" s="17">
        <v>480.8</v>
      </c>
      <c r="S1382" s="17">
        <v>27.62</v>
      </c>
      <c r="T1382" s="17">
        <v>55.93</v>
      </c>
      <c r="U1382" s="17">
        <v>0.31</v>
      </c>
      <c r="V1382" s="17">
        <v>167.5</v>
      </c>
      <c r="W1382" s="17">
        <v>29.7</v>
      </c>
      <c r="X1382" s="17">
        <v>0.60799999999999998</v>
      </c>
      <c r="Y1382" s="17">
        <v>6.0758869999999998</v>
      </c>
      <c r="Z1382" s="7">
        <f t="shared" si="462"/>
        <v>28.66</v>
      </c>
      <c r="AA1382" s="7">
        <f t="shared" si="476"/>
        <v>301.81</v>
      </c>
      <c r="AB1382" s="2">
        <f t="shared" si="463"/>
        <v>495.55799999999999</v>
      </c>
      <c r="AC1382" s="42">
        <f t="shared" si="464"/>
        <v>4.3463257197085143</v>
      </c>
      <c r="AD1382" s="42">
        <f t="shared" si="465"/>
        <v>2.4308999750329723</v>
      </c>
      <c r="AE1382" s="42">
        <f t="shared" si="466"/>
        <v>0.8631598526982045</v>
      </c>
      <c r="AF1382" s="42">
        <f t="shared" si="467"/>
        <v>406.07737451296265</v>
      </c>
      <c r="AG1382" s="42">
        <f t="shared" si="468"/>
        <v>389.83427953244416</v>
      </c>
      <c r="AH1382" s="6">
        <f t="shared" si="469"/>
        <v>384.096</v>
      </c>
      <c r="AI1382" s="4">
        <v>30.225602075237202</v>
      </c>
      <c r="AJ1382" s="4">
        <f t="shared" si="477"/>
        <v>303.37560207523717</v>
      </c>
      <c r="AK1382" s="8">
        <f t="shared" si="470"/>
        <v>0.2140441888910834</v>
      </c>
      <c r="AL1382" s="8">
        <f t="shared" si="471"/>
        <v>461.39794739672334</v>
      </c>
      <c r="AM1382" s="8">
        <f t="shared" si="472"/>
        <v>1.4320090781835149</v>
      </c>
      <c r="AN1382" s="8">
        <f t="shared" si="473"/>
        <v>65.308189482307725</v>
      </c>
      <c r="AO1382" s="22">
        <f t="shared" si="474"/>
        <v>8.0356570849388891E-3</v>
      </c>
      <c r="AP1382" s="22">
        <f t="shared" si="475"/>
        <v>8.8858958597497942E-2</v>
      </c>
      <c r="AQ1382" s="19">
        <f t="shared" si="478"/>
        <v>8.8858958597497942E-2</v>
      </c>
      <c r="AX1382">
        <v>0.22754704887141647</v>
      </c>
      <c r="AY1382">
        <v>52.741379310344826</v>
      </c>
      <c r="AZ1382">
        <v>2.1975574712643677</v>
      </c>
      <c r="BA1382">
        <v>1.780021551724138</v>
      </c>
      <c r="BB1382">
        <v>6.956896551724137</v>
      </c>
      <c r="BC1382">
        <v>0.28987068965517238</v>
      </c>
      <c r="BD1382">
        <v>1.4901508620689656</v>
      </c>
      <c r="BE1382">
        <v>0.14901508620689657</v>
      </c>
      <c r="BF1382">
        <v>0</v>
      </c>
      <c r="BG1382">
        <v>28.66</v>
      </c>
      <c r="BH1382">
        <v>0.3559593347232653</v>
      </c>
      <c r="BI1382">
        <v>3.9276420577894684</v>
      </c>
      <c r="BJ1382">
        <v>2.1967302029216498</v>
      </c>
      <c r="BK1382">
        <v>0.42898779804724241</v>
      </c>
      <c r="BL1382">
        <v>1.1916327723534511E-3</v>
      </c>
      <c r="BP1382" s="50">
        <f t="shared" si="479"/>
        <v>0.35606593693655453</v>
      </c>
      <c r="BQ1382" s="50">
        <f t="shared" si="480"/>
        <v>5.9606034482758627E-2</v>
      </c>
      <c r="BR1382" s="50">
        <f t="shared" si="481"/>
        <v>0.43237262940598697</v>
      </c>
      <c r="BS1382" s="50">
        <f t="shared" si="482"/>
        <v>0.4600812291764183</v>
      </c>
      <c r="BT1382" s="50">
        <f t="shared" si="483"/>
        <v>1.2010350816832971E-3</v>
      </c>
      <c r="BU1382" s="50">
        <f t="shared" si="483"/>
        <v>1.2780034143789398E-3</v>
      </c>
    </row>
    <row r="1383" spans="1:73" x14ac:dyDescent="0.25">
      <c r="A1383" s="21">
        <v>43739.586805555555</v>
      </c>
      <c r="B1383" s="17">
        <v>338476</v>
      </c>
      <c r="C1383" s="17">
        <v>13.39</v>
      </c>
      <c r="D1383" s="17">
        <v>30.2</v>
      </c>
      <c r="E1383" s="17">
        <v>610.79999999999995</v>
      </c>
      <c r="F1383" s="17">
        <v>64.89</v>
      </c>
      <c r="G1383" s="17">
        <v>-107.4</v>
      </c>
      <c r="H1383" s="17">
        <v>-26.25</v>
      </c>
      <c r="I1383" s="17">
        <v>34.33</v>
      </c>
      <c r="J1383" s="17">
        <v>307.5</v>
      </c>
      <c r="K1383" s="17">
        <v>545.9</v>
      </c>
      <c r="L1383" s="17">
        <v>-81.099999999999994</v>
      </c>
      <c r="M1383" s="17">
        <v>0.106</v>
      </c>
      <c r="N1383" s="17">
        <v>503.4</v>
      </c>
      <c r="O1383" s="17">
        <v>38.64</v>
      </c>
      <c r="P1383" s="17">
        <v>464.7</v>
      </c>
      <c r="Q1383" s="17">
        <v>399.4</v>
      </c>
      <c r="R1383" s="17">
        <v>480.5</v>
      </c>
      <c r="S1383" s="17">
        <v>27.64</v>
      </c>
      <c r="T1383" s="17">
        <v>56.6</v>
      </c>
      <c r="U1383" s="17">
        <v>0.30499999999999999</v>
      </c>
      <c r="V1383" s="17">
        <v>252.5</v>
      </c>
      <c r="W1383" s="17">
        <v>29.8</v>
      </c>
      <c r="X1383" s="17">
        <v>0.60699999999999998</v>
      </c>
      <c r="Y1383" s="17">
        <v>6.0658479999999999</v>
      </c>
      <c r="Z1383" s="7">
        <f t="shared" si="462"/>
        <v>28.72</v>
      </c>
      <c r="AA1383" s="7">
        <f t="shared" si="476"/>
        <v>301.87</v>
      </c>
      <c r="AB1383" s="2">
        <f t="shared" si="463"/>
        <v>494.74799999999999</v>
      </c>
      <c r="AC1383" s="42">
        <f t="shared" si="464"/>
        <v>4.4900353924132546</v>
      </c>
      <c r="AD1383" s="42">
        <f t="shared" si="465"/>
        <v>2.541360032105902</v>
      </c>
      <c r="AE1383" s="42">
        <f t="shared" si="466"/>
        <v>0.86863766991276847</v>
      </c>
      <c r="AF1383" s="42">
        <f t="shared" si="467"/>
        <v>408.97949773330373</v>
      </c>
      <c r="AG1383" s="42">
        <f t="shared" si="468"/>
        <v>392.62031782397156</v>
      </c>
      <c r="AH1383" s="6">
        <f t="shared" si="469"/>
        <v>383.42399999999998</v>
      </c>
      <c r="AI1383" s="4">
        <v>30.736893439121399</v>
      </c>
      <c r="AJ1383" s="4">
        <f t="shared" si="477"/>
        <v>303.88689343912137</v>
      </c>
      <c r="AK1383" s="8">
        <f t="shared" si="470"/>
        <v>0.21417187059111709</v>
      </c>
      <c r="AL1383" s="8">
        <f t="shared" si="471"/>
        <v>464.5785482945513</v>
      </c>
      <c r="AM1383" s="8">
        <f t="shared" si="472"/>
        <v>1.4204136721392118</v>
      </c>
      <c r="AN1383" s="8">
        <f t="shared" si="473"/>
        <v>83.452294461202683</v>
      </c>
      <c r="AO1383" s="22">
        <f t="shared" si="474"/>
        <v>7.516410797280838E-3</v>
      </c>
      <c r="AP1383" s="22">
        <f t="shared" si="475"/>
        <v>8.3117090335922891E-2</v>
      </c>
      <c r="AQ1383" s="19">
        <f t="shared" si="478"/>
        <v>8.3117090335922891E-2</v>
      </c>
      <c r="AX1383">
        <v>0.22823626166266814</v>
      </c>
      <c r="AY1383">
        <v>52.655172413793103</v>
      </c>
      <c r="AZ1383">
        <v>2.1939655172413794</v>
      </c>
      <c r="BA1383">
        <v>1.7771120689655175</v>
      </c>
      <c r="BB1383">
        <v>6.9913793103448301</v>
      </c>
      <c r="BC1383">
        <v>0.2913074712643679</v>
      </c>
      <c r="BD1383">
        <v>1.4858045977011496</v>
      </c>
      <c r="BE1383">
        <v>0.14858045977011497</v>
      </c>
      <c r="BF1383">
        <v>0</v>
      </c>
      <c r="BG1383">
        <v>28.72</v>
      </c>
      <c r="BH1383">
        <v>0.35021805513095455</v>
      </c>
      <c r="BI1383">
        <v>3.9413161189171158</v>
      </c>
      <c r="BJ1383">
        <v>2.2307849233070876</v>
      </c>
      <c r="BK1383">
        <v>0.42777399160305429</v>
      </c>
      <c r="BL1383">
        <v>1.1882610877862619E-3</v>
      </c>
      <c r="BP1383" s="50">
        <f t="shared" si="479"/>
        <v>0.35032293795370684</v>
      </c>
      <c r="BQ1383" s="50">
        <f t="shared" si="480"/>
        <v>5.9432183908045985E-2</v>
      </c>
      <c r="BR1383" s="50">
        <f t="shared" si="481"/>
        <v>0.43108814800830086</v>
      </c>
      <c r="BS1383" s="50">
        <f t="shared" si="482"/>
        <v>0.45874442750986688</v>
      </c>
      <c r="BT1383" s="50">
        <f t="shared" si="483"/>
        <v>1.1974670778008357E-3</v>
      </c>
      <c r="BU1383" s="50">
        <f t="shared" si="483"/>
        <v>1.2742900764162969E-3</v>
      </c>
    </row>
    <row r="1384" spans="1:73" x14ac:dyDescent="0.25">
      <c r="A1384" s="21">
        <v>43739.587500000001</v>
      </c>
      <c r="B1384" s="17">
        <v>338477</v>
      </c>
      <c r="C1384" s="17">
        <v>13.4</v>
      </c>
      <c r="D1384" s="17">
        <v>30.2</v>
      </c>
      <c r="E1384" s="17">
        <v>611.70000000000005</v>
      </c>
      <c r="F1384" s="17">
        <v>65.23</v>
      </c>
      <c r="G1384" s="17">
        <v>-106.5</v>
      </c>
      <c r="H1384" s="17">
        <v>-25.36</v>
      </c>
      <c r="I1384" s="17">
        <v>34.36</v>
      </c>
      <c r="J1384" s="17">
        <v>307.5</v>
      </c>
      <c r="K1384" s="17">
        <v>546.5</v>
      </c>
      <c r="L1384" s="17">
        <v>-81.099999999999994</v>
      </c>
      <c r="M1384" s="17">
        <v>0.107</v>
      </c>
      <c r="N1384" s="17">
        <v>505.2</v>
      </c>
      <c r="O1384" s="17">
        <v>39.869999999999997</v>
      </c>
      <c r="P1384" s="17">
        <v>465.4</v>
      </c>
      <c r="Q1384" s="17">
        <v>400.5</v>
      </c>
      <c r="R1384" s="17">
        <v>481.7</v>
      </c>
      <c r="S1384" s="17">
        <v>27.67</v>
      </c>
      <c r="T1384" s="17">
        <v>58.02</v>
      </c>
      <c r="U1384" s="17">
        <v>0.70499999999999996</v>
      </c>
      <c r="V1384" s="17">
        <v>320.5</v>
      </c>
      <c r="W1384" s="17">
        <v>29.45</v>
      </c>
      <c r="X1384" s="17">
        <v>0.60899999999999999</v>
      </c>
      <c r="Y1384" s="17">
        <v>6.085915</v>
      </c>
      <c r="Z1384" s="7">
        <f t="shared" si="462"/>
        <v>28.560000000000002</v>
      </c>
      <c r="AA1384" s="7">
        <f t="shared" si="476"/>
        <v>301.70999999999998</v>
      </c>
      <c r="AB1384" s="2">
        <f t="shared" si="463"/>
        <v>495.47700000000009</v>
      </c>
      <c r="AC1384" s="42">
        <f t="shared" si="464"/>
        <v>4.309798413997119</v>
      </c>
      <c r="AD1384" s="42">
        <f t="shared" si="465"/>
        <v>2.5005450398011284</v>
      </c>
      <c r="AE1384" s="42">
        <f t="shared" si="466"/>
        <v>0.86669457583834153</v>
      </c>
      <c r="AF1384" s="42">
        <f t="shared" si="467"/>
        <v>407.20017582093368</v>
      </c>
      <c r="AG1384" s="42">
        <f t="shared" si="468"/>
        <v>390.91216878809632</v>
      </c>
      <c r="AH1384" s="6">
        <f t="shared" si="469"/>
        <v>384.47999999999996</v>
      </c>
      <c r="AI1384" s="4">
        <v>30.0840519001767</v>
      </c>
      <c r="AJ1384" s="4">
        <f t="shared" si="477"/>
        <v>303.23405190017667</v>
      </c>
      <c r="AK1384" s="8">
        <f t="shared" si="470"/>
        <v>0.21383149884448518</v>
      </c>
      <c r="AL1384" s="8">
        <f t="shared" si="471"/>
        <v>460.53116222233581</v>
      </c>
      <c r="AM1384" s="8">
        <f t="shared" si="472"/>
        <v>2.1595311991263291</v>
      </c>
      <c r="AN1384" s="8">
        <f t="shared" si="473"/>
        <v>95.873752089637819</v>
      </c>
      <c r="AO1384" s="22">
        <f t="shared" si="474"/>
        <v>7.3663956673811612E-3</v>
      </c>
      <c r="AP1384" s="22">
        <f t="shared" si="475"/>
        <v>8.1458210660514854E-2</v>
      </c>
      <c r="AQ1384" s="19">
        <f t="shared" si="478"/>
        <v>8.1458210660514854E-2</v>
      </c>
      <c r="AX1384">
        <v>0.22640224473676288</v>
      </c>
      <c r="AY1384">
        <v>52.732758620689658</v>
      </c>
      <c r="AZ1384">
        <v>2.197198275862069</v>
      </c>
      <c r="BA1384">
        <v>1.779730603448276</v>
      </c>
      <c r="BB1384">
        <v>6.9999999999999991</v>
      </c>
      <c r="BC1384">
        <v>0.29166666666666663</v>
      </c>
      <c r="BD1384">
        <v>1.4880639367816095</v>
      </c>
      <c r="BE1384">
        <v>0.14880639367816095</v>
      </c>
      <c r="BF1384">
        <v>0</v>
      </c>
      <c r="BG1384">
        <v>28.560000000000002</v>
      </c>
      <c r="BH1384">
        <v>0.80952042251581302</v>
      </c>
      <c r="BI1384">
        <v>3.9049436864056606</v>
      </c>
      <c r="BJ1384">
        <v>2.2656483268525647</v>
      </c>
      <c r="BK1384">
        <v>0.43249547668264987</v>
      </c>
      <c r="BL1384">
        <v>1.201376324118472E-3</v>
      </c>
      <c r="BP1384" s="50">
        <f t="shared" si="479"/>
        <v>0.80976285658151914</v>
      </c>
      <c r="BQ1384" s="50">
        <f t="shared" si="480"/>
        <v>5.9522557471264385E-2</v>
      </c>
      <c r="BR1384" s="50">
        <f t="shared" si="481"/>
        <v>0.44010112073110347</v>
      </c>
      <c r="BS1384" s="50">
        <f t="shared" si="482"/>
        <v>0.46708405316858204</v>
      </c>
      <c r="BT1384" s="50">
        <f t="shared" si="483"/>
        <v>1.2225031131419541E-3</v>
      </c>
      <c r="BU1384" s="50">
        <f t="shared" si="483"/>
        <v>1.2974557032460613E-3</v>
      </c>
    </row>
    <row r="1385" spans="1:73" x14ac:dyDescent="0.25">
      <c r="A1385" s="21">
        <v>43739.587500000001</v>
      </c>
      <c r="B1385" s="17">
        <v>338478</v>
      </c>
      <c r="C1385" s="17">
        <v>13.39</v>
      </c>
      <c r="D1385" s="17">
        <v>30.2</v>
      </c>
      <c r="E1385" s="17">
        <v>611.70000000000005</v>
      </c>
      <c r="F1385" s="17">
        <v>65.63</v>
      </c>
      <c r="G1385" s="17">
        <v>-105.5</v>
      </c>
      <c r="H1385" s="17">
        <v>-24.54</v>
      </c>
      <c r="I1385" s="17">
        <v>34.380000000000003</v>
      </c>
      <c r="J1385" s="17">
        <v>307.5</v>
      </c>
      <c r="K1385" s="17">
        <v>546.1</v>
      </c>
      <c r="L1385" s="17">
        <v>-80.900000000000006</v>
      </c>
      <c r="M1385" s="17">
        <v>0.107</v>
      </c>
      <c r="N1385" s="17">
        <v>506.2</v>
      </c>
      <c r="O1385" s="17">
        <v>41.09</v>
      </c>
      <c r="P1385" s="17">
        <v>465.1</v>
      </c>
      <c r="Q1385" s="17">
        <v>401.7</v>
      </c>
      <c r="R1385" s="17">
        <v>482.6</v>
      </c>
      <c r="S1385" s="17">
        <v>27.69</v>
      </c>
      <c r="T1385" s="17">
        <v>56.01</v>
      </c>
      <c r="U1385" s="17">
        <v>0.90500000000000003</v>
      </c>
      <c r="V1385" s="17">
        <v>289.5</v>
      </c>
      <c r="W1385" s="17">
        <v>28.9</v>
      </c>
      <c r="X1385" s="17">
        <v>0.60799999999999998</v>
      </c>
      <c r="Y1385" s="17">
        <v>6.084435</v>
      </c>
      <c r="Z1385" s="7">
        <f t="shared" si="462"/>
        <v>28.295000000000002</v>
      </c>
      <c r="AA1385" s="7">
        <f t="shared" si="476"/>
        <v>301.44499999999999</v>
      </c>
      <c r="AB1385" s="2">
        <f t="shared" si="463"/>
        <v>495.47700000000009</v>
      </c>
      <c r="AC1385" s="42">
        <f t="shared" si="464"/>
        <v>4.1608801036171901</v>
      </c>
      <c r="AD1385" s="42">
        <f t="shared" si="465"/>
        <v>2.3305089460359882</v>
      </c>
      <c r="AE1385" s="42">
        <f t="shared" si="466"/>
        <v>0.85811827591756573</v>
      </c>
      <c r="AF1385" s="42">
        <f t="shared" si="467"/>
        <v>401.75616453617602</v>
      </c>
      <c r="AG1385" s="42">
        <f t="shared" si="468"/>
        <v>385.68591795472895</v>
      </c>
      <c r="AH1385" s="6">
        <f t="shared" si="469"/>
        <v>385.63199999999995</v>
      </c>
      <c r="AI1385" s="4">
        <v>29.511146261324399</v>
      </c>
      <c r="AJ1385" s="4">
        <f t="shared" si="477"/>
        <v>302.66114626132435</v>
      </c>
      <c r="AK1385" s="8">
        <f t="shared" si="470"/>
        <v>0.21326855173234058</v>
      </c>
      <c r="AL1385" s="8">
        <f t="shared" si="471"/>
        <v>457.01075349052365</v>
      </c>
      <c r="AM1385" s="8">
        <f t="shared" si="472"/>
        <v>2.4467478415235191</v>
      </c>
      <c r="AN1385" s="8">
        <f t="shared" si="473"/>
        <v>86.679322377478968</v>
      </c>
      <c r="AO1385" s="22">
        <f t="shared" si="474"/>
        <v>7.6821056354276513E-3</v>
      </c>
      <c r="AP1385" s="22">
        <f t="shared" si="475"/>
        <v>8.4949357517943733E-2</v>
      </c>
      <c r="AQ1385" s="19">
        <f t="shared" si="478"/>
        <v>8.4949357517943733E-2</v>
      </c>
      <c r="AX1385">
        <v>0.22339188206984933</v>
      </c>
      <c r="AY1385">
        <v>52.732758620689658</v>
      </c>
      <c r="AZ1385">
        <v>2.197198275862069</v>
      </c>
      <c r="BA1385">
        <v>1.779730603448276</v>
      </c>
      <c r="BB1385">
        <v>6.9741379310344858</v>
      </c>
      <c r="BC1385">
        <v>0.29058908045977022</v>
      </c>
      <c r="BD1385">
        <v>1.4891415229885059</v>
      </c>
      <c r="BE1385">
        <v>0.14891415229885061</v>
      </c>
      <c r="BF1385">
        <v>0</v>
      </c>
      <c r="BG1385">
        <v>28.295000000000002</v>
      </c>
      <c r="BH1385">
        <v>1.0391716062082423</v>
      </c>
      <c r="BI1385">
        <v>3.845344225152989</v>
      </c>
      <c r="BJ1385">
        <v>2.1537773005081893</v>
      </c>
      <c r="BK1385">
        <v>0.4357663802705648</v>
      </c>
      <c r="BL1385">
        <v>1.2104621674182356E-3</v>
      </c>
      <c r="BP1385" s="50">
        <f t="shared" si="479"/>
        <v>1.0394828158954252</v>
      </c>
      <c r="BQ1385" s="50">
        <f t="shared" si="480"/>
        <v>5.9565660919540235E-2</v>
      </c>
      <c r="BR1385" s="50">
        <f t="shared" si="481"/>
        <v>0.445583027913795</v>
      </c>
      <c r="BS1385" s="50">
        <f t="shared" si="482"/>
        <v>0.47217010796256403</v>
      </c>
      <c r="BT1385" s="50">
        <f t="shared" si="483"/>
        <v>1.2377306330938751E-3</v>
      </c>
      <c r="BU1385" s="50">
        <f t="shared" si="483"/>
        <v>1.3115836332293447E-3</v>
      </c>
    </row>
    <row r="1386" spans="1:73" x14ac:dyDescent="0.25">
      <c r="A1386" s="21">
        <v>43739.587500000001</v>
      </c>
      <c r="B1386" s="17">
        <v>338479</v>
      </c>
      <c r="C1386" s="17">
        <v>13.4</v>
      </c>
      <c r="D1386" s="17">
        <v>30.2</v>
      </c>
      <c r="E1386" s="17">
        <v>611.5</v>
      </c>
      <c r="F1386" s="17">
        <v>65.81</v>
      </c>
      <c r="G1386" s="17">
        <v>-105.3</v>
      </c>
      <c r="H1386" s="17">
        <v>-23.88</v>
      </c>
      <c r="I1386" s="17">
        <v>34.39</v>
      </c>
      <c r="J1386" s="17">
        <v>307.5</v>
      </c>
      <c r="K1386" s="17">
        <v>545.70000000000005</v>
      </c>
      <c r="L1386" s="17">
        <v>-81.400000000000006</v>
      </c>
      <c r="M1386" s="17">
        <v>0.108</v>
      </c>
      <c r="N1386" s="17">
        <v>506.2</v>
      </c>
      <c r="O1386" s="17">
        <v>41.92</v>
      </c>
      <c r="P1386" s="17">
        <v>464.3</v>
      </c>
      <c r="Q1386" s="17">
        <v>401.9</v>
      </c>
      <c r="R1386" s="17">
        <v>483.3</v>
      </c>
      <c r="S1386" s="17">
        <v>27.73</v>
      </c>
      <c r="T1386" s="17">
        <v>55.09</v>
      </c>
      <c r="U1386" s="17">
        <v>1.0049999999999999</v>
      </c>
      <c r="V1386" s="17">
        <v>292.5</v>
      </c>
      <c r="W1386" s="17">
        <v>28.35</v>
      </c>
      <c r="X1386" s="17">
        <v>0.60799999999999998</v>
      </c>
      <c r="Y1386" s="17">
        <v>6.0823619999999998</v>
      </c>
      <c r="Z1386" s="7">
        <f t="shared" si="462"/>
        <v>28.04</v>
      </c>
      <c r="AA1386" s="7">
        <f t="shared" si="476"/>
        <v>301.19</v>
      </c>
      <c r="AB1386" s="2">
        <f t="shared" si="463"/>
        <v>495.31500000000005</v>
      </c>
      <c r="AC1386" s="42">
        <f t="shared" si="464"/>
        <v>4.2129335146551687</v>
      </c>
      <c r="AD1386" s="42">
        <f t="shared" si="465"/>
        <v>2.3209050732235328</v>
      </c>
      <c r="AE1386" s="42">
        <f t="shared" si="466"/>
        <v>0.85771549034129646</v>
      </c>
      <c r="AF1386" s="42">
        <f t="shared" si="467"/>
        <v>400.21052547363598</v>
      </c>
      <c r="AG1386" s="42">
        <f t="shared" si="468"/>
        <v>384.20210445469053</v>
      </c>
      <c r="AH1386" s="6">
        <f t="shared" si="469"/>
        <v>385.82399999999996</v>
      </c>
      <c r="AI1386" s="4">
        <v>29.677032262985399</v>
      </c>
      <c r="AJ1386" s="4">
        <f t="shared" si="477"/>
        <v>302.82703226298537</v>
      </c>
      <c r="AK1386" s="8">
        <f t="shared" si="470"/>
        <v>0.21272778154912672</v>
      </c>
      <c r="AL1386" s="8">
        <f t="shared" si="471"/>
        <v>458.08083114351155</v>
      </c>
      <c r="AM1386" s="8">
        <f t="shared" si="472"/>
        <v>2.5783861231398215</v>
      </c>
      <c r="AN1386" s="8">
        <f t="shared" si="473"/>
        <v>122.95485399549794</v>
      </c>
      <c r="AO1386" s="22">
        <f t="shared" si="474"/>
        <v>6.8325313176633134E-3</v>
      </c>
      <c r="AP1386" s="22">
        <f t="shared" si="475"/>
        <v>7.5554694663400965E-2</v>
      </c>
      <c r="AQ1386" s="19">
        <f t="shared" si="478"/>
        <v>7.5554694663400965E-2</v>
      </c>
      <c r="AX1386">
        <v>0.22052693277633603</v>
      </c>
      <c r="AY1386">
        <v>52.71551724137931</v>
      </c>
      <c r="AZ1386">
        <v>2.1964798850574714</v>
      </c>
      <c r="BA1386">
        <v>1.7791487068965519</v>
      </c>
      <c r="BB1386">
        <v>7.0172413793103479</v>
      </c>
      <c r="BC1386">
        <v>0.29238505747126448</v>
      </c>
      <c r="BD1386">
        <v>1.4867636494252874</v>
      </c>
      <c r="BE1386">
        <v>0.14867636494252875</v>
      </c>
      <c r="BF1386">
        <v>0</v>
      </c>
      <c r="BG1386">
        <v>28.04</v>
      </c>
      <c r="BH1386">
        <v>1.1539971980544568</v>
      </c>
      <c r="BI1386">
        <v>3.788742874674945</v>
      </c>
      <c r="BJ1386">
        <v>2.0872184496584274</v>
      </c>
      <c r="BK1386">
        <v>0.43592727440119927</v>
      </c>
      <c r="BL1386">
        <v>1.210909095558887E-3</v>
      </c>
      <c r="BP1386" s="50">
        <f t="shared" si="479"/>
        <v>1.1543427955523782</v>
      </c>
      <c r="BQ1386" s="50">
        <f t="shared" si="480"/>
        <v>5.9470545977011499E-2</v>
      </c>
      <c r="BR1386" s="50">
        <f t="shared" si="481"/>
        <v>0.4468697640876968</v>
      </c>
      <c r="BS1386" s="50">
        <f t="shared" si="482"/>
        <v>0.47316287955264269</v>
      </c>
      <c r="BT1386" s="50">
        <f t="shared" si="483"/>
        <v>1.2413049002436023E-3</v>
      </c>
      <c r="BU1386" s="50">
        <f t="shared" si="483"/>
        <v>1.3143413320906743E-3</v>
      </c>
    </row>
    <row r="1387" spans="1:73" x14ac:dyDescent="0.25">
      <c r="A1387" s="21">
        <v>43739.587500000001</v>
      </c>
      <c r="B1387" s="17">
        <v>338480</v>
      </c>
      <c r="C1387" s="17">
        <v>13.39</v>
      </c>
      <c r="D1387" s="17">
        <v>30.21</v>
      </c>
      <c r="E1387" s="17">
        <v>610</v>
      </c>
      <c r="F1387" s="17">
        <v>65.61</v>
      </c>
      <c r="G1387" s="17">
        <v>-105.7</v>
      </c>
      <c r="H1387" s="17">
        <v>-23.49</v>
      </c>
      <c r="I1387" s="17">
        <v>34.39</v>
      </c>
      <c r="J1387" s="17">
        <v>307.5</v>
      </c>
      <c r="K1387" s="17">
        <v>544.4</v>
      </c>
      <c r="L1387" s="17">
        <v>-82.2</v>
      </c>
      <c r="M1387" s="17">
        <v>0.108</v>
      </c>
      <c r="N1387" s="17">
        <v>504.3</v>
      </c>
      <c r="O1387" s="17">
        <v>42.12</v>
      </c>
      <c r="P1387" s="17">
        <v>462.2</v>
      </c>
      <c r="Q1387" s="17">
        <v>401.5</v>
      </c>
      <c r="R1387" s="17">
        <v>483.7</v>
      </c>
      <c r="S1387" s="17">
        <v>27.76</v>
      </c>
      <c r="T1387" s="17">
        <v>55.1</v>
      </c>
      <c r="U1387" s="17">
        <v>0.58499999999999996</v>
      </c>
      <c r="V1387" s="17">
        <v>314</v>
      </c>
      <c r="W1387" s="17">
        <v>28.65</v>
      </c>
      <c r="X1387" s="17">
        <v>0.60699999999999998</v>
      </c>
      <c r="Y1387" s="17">
        <v>6.0713239999999997</v>
      </c>
      <c r="Z1387" s="7">
        <f t="shared" si="462"/>
        <v>28.204999999999998</v>
      </c>
      <c r="AA1387" s="7">
        <f t="shared" si="476"/>
        <v>301.35499999999996</v>
      </c>
      <c r="AB1387" s="2">
        <f t="shared" si="463"/>
        <v>494.1</v>
      </c>
      <c r="AC1387" s="42">
        <f t="shared" si="464"/>
        <v>4.1329197188668845</v>
      </c>
      <c r="AD1387" s="42">
        <f t="shared" si="465"/>
        <v>2.2772387650956536</v>
      </c>
      <c r="AE1387" s="42">
        <f t="shared" si="466"/>
        <v>0.85532203531799944</v>
      </c>
      <c r="AF1387" s="42">
        <f t="shared" si="467"/>
        <v>399.96899415788715</v>
      </c>
      <c r="AG1387" s="42">
        <f t="shared" si="468"/>
        <v>383.97023439157164</v>
      </c>
      <c r="AH1387" s="6">
        <f t="shared" si="469"/>
        <v>385.44</v>
      </c>
      <c r="AI1387" s="4">
        <v>29.397364591765999</v>
      </c>
      <c r="AJ1387" s="4">
        <f t="shared" si="477"/>
        <v>302.54736459176598</v>
      </c>
      <c r="AK1387" s="8">
        <f t="shared" si="470"/>
        <v>0.21307758714930261</v>
      </c>
      <c r="AL1387" s="8">
        <f t="shared" si="471"/>
        <v>456.3198558988085</v>
      </c>
      <c r="AM1387" s="8">
        <f t="shared" si="472"/>
        <v>1.9671743694954953</v>
      </c>
      <c r="AN1387" s="8">
        <f t="shared" si="473"/>
        <v>68.327009434788366</v>
      </c>
      <c r="AO1387" s="22">
        <f t="shared" si="474"/>
        <v>8.079945595253062E-3</v>
      </c>
      <c r="AP1387" s="22">
        <f t="shared" si="475"/>
        <v>8.9348704596207612E-2</v>
      </c>
      <c r="AQ1387" s="19">
        <f t="shared" si="478"/>
        <v>8.9348704596207612E-2</v>
      </c>
      <c r="AX1387">
        <v>0.22237717464544796</v>
      </c>
      <c r="AY1387">
        <v>52.586206896551722</v>
      </c>
      <c r="AZ1387">
        <v>2.1910919540229883</v>
      </c>
      <c r="BA1387">
        <v>1.7747844827586206</v>
      </c>
      <c r="BB1387">
        <v>7.0862068965517233</v>
      </c>
      <c r="BC1387">
        <v>0.29525862068965514</v>
      </c>
      <c r="BD1387">
        <v>1.4795258620689653</v>
      </c>
      <c r="BE1387">
        <v>0.14795258620689652</v>
      </c>
      <c r="BF1387">
        <v>0</v>
      </c>
      <c r="BG1387">
        <v>28.204999999999998</v>
      </c>
      <c r="BH1387">
        <v>0.6717297123003555</v>
      </c>
      <c r="BI1387">
        <v>3.8252838096655442</v>
      </c>
      <c r="BJ1387">
        <v>2.1077313791257151</v>
      </c>
      <c r="BK1387">
        <v>0.42850976361855075</v>
      </c>
      <c r="BL1387">
        <v>1.1903048989404187E-3</v>
      </c>
      <c r="BP1387" s="50">
        <f t="shared" si="479"/>
        <v>0.67193088099317544</v>
      </c>
      <c r="BQ1387" s="50">
        <f t="shared" si="480"/>
        <v>5.9181034482758611E-2</v>
      </c>
      <c r="BR1387" s="50">
        <f t="shared" si="481"/>
        <v>0.43489308154013695</v>
      </c>
      <c r="BS1387" s="50">
        <f t="shared" si="482"/>
        <v>0.46179161947545738</v>
      </c>
      <c r="BT1387" s="50">
        <f t="shared" si="483"/>
        <v>1.2080363376114915E-3</v>
      </c>
      <c r="BU1387" s="50">
        <f t="shared" si="483"/>
        <v>1.2827544985429373E-3</v>
      </c>
    </row>
    <row r="1388" spans="1:73" x14ac:dyDescent="0.25">
      <c r="A1388" s="21">
        <v>43739.587500000001</v>
      </c>
      <c r="B1388" s="17">
        <v>338481</v>
      </c>
      <c r="C1388" s="17">
        <v>13.41</v>
      </c>
      <c r="D1388" s="17">
        <v>30.21</v>
      </c>
      <c r="E1388" s="17">
        <v>608.5</v>
      </c>
      <c r="F1388" s="17">
        <v>65.099999999999994</v>
      </c>
      <c r="G1388" s="17">
        <v>-106.3</v>
      </c>
      <c r="H1388" s="17">
        <v>-23.27</v>
      </c>
      <c r="I1388" s="17">
        <v>34.39</v>
      </c>
      <c r="J1388" s="17">
        <v>307.5</v>
      </c>
      <c r="K1388" s="17">
        <v>543.4</v>
      </c>
      <c r="L1388" s="17">
        <v>-83.1</v>
      </c>
      <c r="M1388" s="17">
        <v>0.107</v>
      </c>
      <c r="N1388" s="17">
        <v>502.1</v>
      </c>
      <c r="O1388" s="17">
        <v>41.84</v>
      </c>
      <c r="P1388" s="17">
        <v>460.3</v>
      </c>
      <c r="Q1388" s="17">
        <v>400.9</v>
      </c>
      <c r="R1388" s="17">
        <v>484</v>
      </c>
      <c r="S1388" s="17">
        <v>27.77</v>
      </c>
      <c r="T1388" s="17">
        <v>57.1</v>
      </c>
      <c r="U1388" s="17">
        <v>0.59499999999999997</v>
      </c>
      <c r="V1388" s="17">
        <v>292</v>
      </c>
      <c r="W1388" s="17">
        <v>28.95</v>
      </c>
      <c r="X1388" s="17">
        <v>0.60499999999999998</v>
      </c>
      <c r="Y1388" s="17">
        <v>6.0539500000000004</v>
      </c>
      <c r="Z1388" s="7">
        <f t="shared" si="462"/>
        <v>28.36</v>
      </c>
      <c r="AA1388" s="7">
        <f t="shared" si="476"/>
        <v>301.51</v>
      </c>
      <c r="AB1388" s="2">
        <f t="shared" si="463"/>
        <v>492.88500000000005</v>
      </c>
      <c r="AC1388" s="42">
        <f t="shared" si="464"/>
        <v>4.2131119609919665</v>
      </c>
      <c r="AD1388" s="42">
        <f t="shared" si="465"/>
        <v>2.405686929726413</v>
      </c>
      <c r="AE1388" s="42">
        <f t="shared" si="466"/>
        <v>0.86199648201761214</v>
      </c>
      <c r="AF1388" s="42">
        <f t="shared" si="467"/>
        <v>403.92007196887965</v>
      </c>
      <c r="AG1388" s="42">
        <f t="shared" si="468"/>
        <v>387.76326909012448</v>
      </c>
      <c r="AH1388" s="6">
        <f t="shared" si="469"/>
        <v>384.86399999999998</v>
      </c>
      <c r="AI1388" s="4">
        <v>29.711216978483101</v>
      </c>
      <c r="AJ1388" s="4">
        <f t="shared" si="477"/>
        <v>302.86121697848307</v>
      </c>
      <c r="AK1388" s="8">
        <f t="shared" si="470"/>
        <v>0.21340654153358346</v>
      </c>
      <c r="AL1388" s="8">
        <f t="shared" si="471"/>
        <v>458.24309968420016</v>
      </c>
      <c r="AM1388" s="8">
        <f t="shared" si="472"/>
        <v>1.9839165809075743</v>
      </c>
      <c r="AN1388" s="8">
        <f t="shared" si="473"/>
        <v>78.088842502318201</v>
      </c>
      <c r="AO1388" s="22">
        <f t="shared" si="474"/>
        <v>7.7731321994081231E-3</v>
      </c>
      <c r="AP1388" s="22">
        <f t="shared" si="475"/>
        <v>8.595593676771951E-2</v>
      </c>
      <c r="AQ1388" s="19">
        <f t="shared" si="478"/>
        <v>8.595593676771951E-2</v>
      </c>
      <c r="AX1388">
        <v>0.22412714266623332</v>
      </c>
      <c r="AY1388">
        <v>52.456896551724142</v>
      </c>
      <c r="AZ1388">
        <v>2.1857040229885061</v>
      </c>
      <c r="BA1388">
        <v>1.7704202586206901</v>
      </c>
      <c r="BB1388">
        <v>7.1637931034482785</v>
      </c>
      <c r="BC1388">
        <v>0.29849137931034492</v>
      </c>
      <c r="BD1388">
        <v>1.4719288793103451</v>
      </c>
      <c r="BE1388">
        <v>0.14719288793103452</v>
      </c>
      <c r="BF1388">
        <v>0</v>
      </c>
      <c r="BG1388">
        <v>28.36</v>
      </c>
      <c r="BH1388">
        <v>0.68321227148497687</v>
      </c>
      <c r="BI1388">
        <v>3.859889189366577</v>
      </c>
      <c r="BJ1388">
        <v>2.2039967271283154</v>
      </c>
      <c r="BK1388">
        <v>0.4261470295676783</v>
      </c>
      <c r="BL1388">
        <v>1.1837417487991064E-3</v>
      </c>
      <c r="BP1388" s="50">
        <f t="shared" si="479"/>
        <v>0.68341687895887071</v>
      </c>
      <c r="BQ1388" s="50">
        <f t="shared" si="480"/>
        <v>5.8877155172413806E-2</v>
      </c>
      <c r="BR1388" s="50">
        <f t="shared" si="481"/>
        <v>0.43256196077302378</v>
      </c>
      <c r="BS1388" s="50">
        <f t="shared" si="482"/>
        <v>0.45935998296342478</v>
      </c>
      <c r="BT1388" s="50">
        <f t="shared" si="483"/>
        <v>1.2015610021472883E-3</v>
      </c>
      <c r="BU1388" s="50">
        <f t="shared" si="483"/>
        <v>1.27599995267618E-3</v>
      </c>
    </row>
    <row r="1389" spans="1:73" x14ac:dyDescent="0.25">
      <c r="A1389" s="21">
        <v>43739.587500000001</v>
      </c>
      <c r="B1389" s="17">
        <v>338482</v>
      </c>
      <c r="C1389" s="17">
        <v>13.4</v>
      </c>
      <c r="D1389" s="17">
        <v>30.21</v>
      </c>
      <c r="E1389" s="17">
        <v>608</v>
      </c>
      <c r="F1389" s="17">
        <v>64.930000000000007</v>
      </c>
      <c r="G1389" s="17">
        <v>-107.1</v>
      </c>
      <c r="H1389" s="17">
        <v>-24.09</v>
      </c>
      <c r="I1389" s="17">
        <v>34.409999999999997</v>
      </c>
      <c r="J1389" s="17">
        <v>307.60000000000002</v>
      </c>
      <c r="K1389" s="17">
        <v>543.1</v>
      </c>
      <c r="L1389" s="17">
        <v>-83.1</v>
      </c>
      <c r="M1389" s="17">
        <v>0.107</v>
      </c>
      <c r="N1389" s="17">
        <v>500.8</v>
      </c>
      <c r="O1389" s="17">
        <v>40.83</v>
      </c>
      <c r="P1389" s="17">
        <v>460</v>
      </c>
      <c r="Q1389" s="17">
        <v>400.2</v>
      </c>
      <c r="R1389" s="17">
        <v>483.3</v>
      </c>
      <c r="S1389" s="17">
        <v>27.79</v>
      </c>
      <c r="T1389" s="17">
        <v>57.87</v>
      </c>
      <c r="U1389" s="17">
        <v>0.34</v>
      </c>
      <c r="V1389" s="17">
        <v>238.5</v>
      </c>
      <c r="W1389" s="17">
        <v>29.45</v>
      </c>
      <c r="X1389" s="17">
        <v>0.60399999999999998</v>
      </c>
      <c r="Y1389" s="17">
        <v>6.0430339999999996</v>
      </c>
      <c r="Z1389" s="7">
        <f t="shared" si="462"/>
        <v>28.619999999999997</v>
      </c>
      <c r="AA1389" s="7">
        <f t="shared" si="476"/>
        <v>301.77</v>
      </c>
      <c r="AB1389" s="2">
        <f t="shared" si="463"/>
        <v>492.48</v>
      </c>
      <c r="AC1389" s="42">
        <f t="shared" si="464"/>
        <v>4.0981762364211241</v>
      </c>
      <c r="AD1389" s="42">
        <f t="shared" si="465"/>
        <v>2.3716145880169042</v>
      </c>
      <c r="AE1389" s="42">
        <f t="shared" si="466"/>
        <v>0.86013392666768307</v>
      </c>
      <c r="AF1389" s="42">
        <f t="shared" si="467"/>
        <v>404.43933576682849</v>
      </c>
      <c r="AG1389" s="42">
        <f t="shared" si="468"/>
        <v>388.26176233615536</v>
      </c>
      <c r="AH1389" s="6">
        <f t="shared" si="469"/>
        <v>384.19199999999995</v>
      </c>
      <c r="AI1389" s="4">
        <v>29.3094913457575</v>
      </c>
      <c r="AJ1389" s="4">
        <f t="shared" si="477"/>
        <v>302.4594913457575</v>
      </c>
      <c r="AK1389" s="8">
        <f t="shared" si="470"/>
        <v>0.21395909595629392</v>
      </c>
      <c r="AL1389" s="8">
        <f t="shared" si="471"/>
        <v>455.6942134549945</v>
      </c>
      <c r="AM1389" s="8">
        <f t="shared" si="472"/>
        <v>1.4996999699939986</v>
      </c>
      <c r="AN1389" s="8">
        <f t="shared" si="473"/>
        <v>30.121298285337112</v>
      </c>
      <c r="AO1389" s="22">
        <f t="shared" si="474"/>
        <v>8.8987327513629644E-3</v>
      </c>
      <c r="AP1389" s="22">
        <f t="shared" si="475"/>
        <v>9.840292047872698E-2</v>
      </c>
      <c r="AQ1389" s="19">
        <f t="shared" si="478"/>
        <v>9.840292047872698E-2</v>
      </c>
      <c r="AX1389">
        <v>0.22708854528802827</v>
      </c>
      <c r="AY1389">
        <v>52.413793103448278</v>
      </c>
      <c r="AZ1389">
        <v>2.1839080459770117</v>
      </c>
      <c r="BA1389">
        <v>1.7689655172413796</v>
      </c>
      <c r="BB1389">
        <v>7.1637931034482785</v>
      </c>
      <c r="BC1389">
        <v>0.29849137931034492</v>
      </c>
      <c r="BD1389">
        <v>1.4704741379310347</v>
      </c>
      <c r="BE1389">
        <v>0.14704741379310346</v>
      </c>
      <c r="BF1389">
        <v>0</v>
      </c>
      <c r="BG1389">
        <v>28.619999999999997</v>
      </c>
      <c r="BH1389">
        <v>0.39040701227712971</v>
      </c>
      <c r="BI1389">
        <v>3.9185489690773458</v>
      </c>
      <c r="BJ1389">
        <v>2.2676642884050597</v>
      </c>
      <c r="BK1389">
        <v>0.42304345963040335</v>
      </c>
      <c r="BL1389">
        <v>1.1751207211955648E-3</v>
      </c>
      <c r="BP1389" s="50">
        <f t="shared" si="479"/>
        <v>0.39052393083364045</v>
      </c>
      <c r="BQ1389" s="50">
        <f t="shared" si="480"/>
        <v>5.8818965517241389E-2</v>
      </c>
      <c r="BR1389" s="50">
        <f t="shared" si="481"/>
        <v>0.42670313432962931</v>
      </c>
      <c r="BS1389" s="50">
        <f t="shared" si="482"/>
        <v>0.45398254393749427</v>
      </c>
      <c r="BT1389" s="50">
        <f t="shared" si="483"/>
        <v>1.1852864842489704E-3</v>
      </c>
      <c r="BU1389" s="50">
        <f t="shared" si="483"/>
        <v>1.2610626220485952E-3</v>
      </c>
    </row>
    <row r="1390" spans="1:73" x14ac:dyDescent="0.25">
      <c r="A1390" s="21">
        <v>43739.588194444441</v>
      </c>
      <c r="B1390" s="17">
        <v>338483</v>
      </c>
      <c r="C1390" s="17">
        <v>13.41</v>
      </c>
      <c r="D1390" s="17">
        <v>30.22</v>
      </c>
      <c r="E1390" s="17">
        <v>607.5</v>
      </c>
      <c r="F1390" s="17">
        <v>65.47</v>
      </c>
      <c r="G1390" s="17">
        <v>-106.3</v>
      </c>
      <c r="H1390" s="17">
        <v>-25.21</v>
      </c>
      <c r="I1390" s="17">
        <v>34.43</v>
      </c>
      <c r="J1390" s="17">
        <v>307.60000000000002</v>
      </c>
      <c r="K1390" s="17">
        <v>542</v>
      </c>
      <c r="L1390" s="17">
        <v>-81.099999999999994</v>
      </c>
      <c r="M1390" s="17">
        <v>0.108</v>
      </c>
      <c r="N1390" s="17">
        <v>501.2</v>
      </c>
      <c r="O1390" s="17">
        <v>40.26</v>
      </c>
      <c r="P1390" s="17">
        <v>460.9</v>
      </c>
      <c r="Q1390" s="17">
        <v>401.2</v>
      </c>
      <c r="R1390" s="17">
        <v>482.3</v>
      </c>
      <c r="S1390" s="17">
        <v>27.81</v>
      </c>
      <c r="T1390" s="17">
        <v>56.28</v>
      </c>
      <c r="U1390" s="17">
        <v>1.28</v>
      </c>
      <c r="V1390" s="17">
        <v>337.5</v>
      </c>
      <c r="W1390" s="17">
        <v>28.55</v>
      </c>
      <c r="X1390" s="17">
        <v>0.60499999999999998</v>
      </c>
      <c r="Y1390" s="17">
        <v>6.045579</v>
      </c>
      <c r="Z1390" s="7">
        <f t="shared" si="462"/>
        <v>28.18</v>
      </c>
      <c r="AA1390" s="7">
        <f t="shared" si="476"/>
        <v>301.33</v>
      </c>
      <c r="AB1390" s="2">
        <f t="shared" si="463"/>
        <v>492.07500000000005</v>
      </c>
      <c r="AC1390" s="42">
        <f t="shared" si="464"/>
        <v>4.0776838382872915</v>
      </c>
      <c r="AD1390" s="42">
        <f t="shared" si="465"/>
        <v>2.2949204641880878</v>
      </c>
      <c r="AE1390" s="42">
        <f t="shared" si="466"/>
        <v>0.85627873756105155</v>
      </c>
      <c r="AF1390" s="42">
        <f t="shared" si="467"/>
        <v>400.28351550462287</v>
      </c>
      <c r="AG1390" s="42">
        <f t="shared" si="468"/>
        <v>384.27217488443796</v>
      </c>
      <c r="AH1390" s="6">
        <f t="shared" si="469"/>
        <v>385.15199999999999</v>
      </c>
      <c r="AI1390" s="4">
        <v>29.1864435953457</v>
      </c>
      <c r="AJ1390" s="4">
        <f t="shared" si="477"/>
        <v>302.33644359534566</v>
      </c>
      <c r="AK1390" s="8">
        <f t="shared" si="470"/>
        <v>0.2130245616699647</v>
      </c>
      <c r="AL1390" s="8">
        <f t="shared" si="471"/>
        <v>455.015350697119</v>
      </c>
      <c r="AM1390" s="8">
        <f t="shared" si="472"/>
        <v>2.9098453567157136</v>
      </c>
      <c r="AN1390" s="8">
        <f t="shared" si="473"/>
        <v>85.309978837625991</v>
      </c>
      <c r="AO1390" s="22">
        <f t="shared" si="474"/>
        <v>7.6703291847782136E-3</v>
      </c>
      <c r="AP1390" s="22">
        <f t="shared" si="475"/>
        <v>8.481913255567583E-2</v>
      </c>
      <c r="AQ1390" s="19">
        <f t="shared" si="478"/>
        <v>8.481913255567583E-2</v>
      </c>
      <c r="AX1390">
        <v>0.22209599961449369</v>
      </c>
      <c r="AY1390">
        <v>52.370689655172413</v>
      </c>
      <c r="AZ1390">
        <v>2.1821120689655173</v>
      </c>
      <c r="BA1390">
        <v>1.7675107758620692</v>
      </c>
      <c r="BB1390">
        <v>6.9913793103448301</v>
      </c>
      <c r="BC1390">
        <v>0.2913074712643679</v>
      </c>
      <c r="BD1390">
        <v>1.4762033045977012</v>
      </c>
      <c r="BE1390">
        <v>0.14762033045977013</v>
      </c>
      <c r="BF1390">
        <v>0</v>
      </c>
      <c r="BG1390">
        <v>28.18</v>
      </c>
      <c r="BH1390">
        <v>1.4697675756315471</v>
      </c>
      <c r="BI1390">
        <v>3.8197276637745388</v>
      </c>
      <c r="BJ1390">
        <v>2.1497427291723104</v>
      </c>
      <c r="BK1390">
        <v>0.43655017257650192</v>
      </c>
      <c r="BL1390">
        <v>1.212639368268061E-3</v>
      </c>
      <c r="BP1390" s="50">
        <f t="shared" si="479"/>
        <v>1.4702077396089994</v>
      </c>
      <c r="BQ1390" s="50">
        <f t="shared" si="480"/>
        <v>5.9048132183908052E-2</v>
      </c>
      <c r="BR1390" s="50">
        <f t="shared" si="481"/>
        <v>0.45021106267558719</v>
      </c>
      <c r="BS1390" s="50">
        <f t="shared" si="482"/>
        <v>0.47594681822479223</v>
      </c>
      <c r="BT1390" s="50">
        <f t="shared" si="483"/>
        <v>1.2505862852099645E-3</v>
      </c>
      <c r="BU1390" s="50">
        <f t="shared" si="483"/>
        <v>1.3220744950688673E-3</v>
      </c>
    </row>
    <row r="1391" spans="1:73" x14ac:dyDescent="0.25">
      <c r="A1391" s="21">
        <v>43739.588194444441</v>
      </c>
      <c r="B1391" s="17">
        <v>338484</v>
      </c>
      <c r="C1391" s="17">
        <v>13.4</v>
      </c>
      <c r="D1391" s="17">
        <v>30.22</v>
      </c>
      <c r="E1391" s="17">
        <v>608.20000000000005</v>
      </c>
      <c r="F1391" s="17">
        <v>65.56</v>
      </c>
      <c r="G1391" s="17">
        <v>-108</v>
      </c>
      <c r="H1391" s="17">
        <v>-26.11</v>
      </c>
      <c r="I1391" s="17">
        <v>34.44</v>
      </c>
      <c r="J1391" s="17">
        <v>307.60000000000002</v>
      </c>
      <c r="K1391" s="17">
        <v>542.70000000000005</v>
      </c>
      <c r="L1391" s="17">
        <v>-81.900000000000006</v>
      </c>
      <c r="M1391" s="17">
        <v>0.108</v>
      </c>
      <c r="N1391" s="17">
        <v>500.2</v>
      </c>
      <c r="O1391" s="17">
        <v>39.450000000000003</v>
      </c>
      <c r="P1391" s="17">
        <v>460.8</v>
      </c>
      <c r="Q1391" s="17">
        <v>399.5</v>
      </c>
      <c r="R1391" s="17">
        <v>481.4</v>
      </c>
      <c r="S1391" s="17">
        <v>27.83</v>
      </c>
      <c r="T1391" s="17">
        <v>54.26</v>
      </c>
      <c r="U1391" s="17">
        <v>0.26</v>
      </c>
      <c r="V1391" s="17">
        <v>224</v>
      </c>
      <c r="W1391" s="17">
        <v>28.7</v>
      </c>
      <c r="X1391" s="17">
        <v>0.60499999999999998</v>
      </c>
      <c r="Y1391" s="17">
        <v>6.0504059999999997</v>
      </c>
      <c r="Z1391" s="7">
        <f t="shared" si="462"/>
        <v>28.265000000000001</v>
      </c>
      <c r="AA1391" s="7">
        <f t="shared" si="476"/>
        <v>301.41499999999996</v>
      </c>
      <c r="AB1391" s="2">
        <f t="shared" si="463"/>
        <v>492.64200000000005</v>
      </c>
      <c r="AC1391" s="42">
        <f t="shared" si="464"/>
        <v>3.9903729478796177</v>
      </c>
      <c r="AD1391" s="42">
        <f t="shared" si="465"/>
        <v>2.1651763615194803</v>
      </c>
      <c r="AE1391" s="42">
        <f t="shared" si="466"/>
        <v>0.84914803774776459</v>
      </c>
      <c r="AF1391" s="42">
        <f t="shared" si="467"/>
        <v>397.39821719238813</v>
      </c>
      <c r="AG1391" s="42">
        <f t="shared" si="468"/>
        <v>381.50228850469261</v>
      </c>
      <c r="AH1391" s="6">
        <f t="shared" si="469"/>
        <v>383.52</v>
      </c>
      <c r="AI1391" s="4">
        <v>28.860009543307299</v>
      </c>
      <c r="AJ1391" s="4">
        <f t="shared" si="477"/>
        <v>302.01000954330726</v>
      </c>
      <c r="AK1391" s="8">
        <f t="shared" si="470"/>
        <v>0.21320488419928077</v>
      </c>
      <c r="AL1391" s="8">
        <f t="shared" si="471"/>
        <v>452.97193641985109</v>
      </c>
      <c r="AM1391" s="8">
        <f t="shared" si="472"/>
        <v>1.3114495796636636</v>
      </c>
      <c r="AN1391" s="8">
        <f t="shared" si="473"/>
        <v>22.730867700531149</v>
      </c>
      <c r="AO1391" s="22">
        <f t="shared" si="474"/>
        <v>9.1173601283316575E-3</v>
      </c>
      <c r="AP1391" s="22">
        <f t="shared" si="475"/>
        <v>0.10082052003940913</v>
      </c>
      <c r="AQ1391" s="19">
        <f t="shared" si="478"/>
        <v>0.10082052003940913</v>
      </c>
      <c r="AX1391">
        <v>0.22305321501531589</v>
      </c>
      <c r="AY1391">
        <v>52.431034482758626</v>
      </c>
      <c r="AZ1391">
        <v>2.1846264367816093</v>
      </c>
      <c r="BA1391">
        <v>1.7695474137931035</v>
      </c>
      <c r="BB1391">
        <v>7.0603448275862055</v>
      </c>
      <c r="BC1391">
        <v>0.29418103448275856</v>
      </c>
      <c r="BD1391">
        <v>1.4753663793103451</v>
      </c>
      <c r="BE1391">
        <v>0.14753663793103453</v>
      </c>
      <c r="BF1391">
        <v>0</v>
      </c>
      <c r="BG1391">
        <v>28.265000000000001</v>
      </c>
      <c r="BH1391">
        <v>0.29854653880015802</v>
      </c>
      <c r="BI1391">
        <v>3.8386472703390577</v>
      </c>
      <c r="BJ1391">
        <v>2.0828500088859725</v>
      </c>
      <c r="BK1391">
        <v>0.42247349112331117</v>
      </c>
      <c r="BL1391">
        <v>1.1735374753425311E-3</v>
      </c>
      <c r="BP1391" s="50">
        <f t="shared" si="479"/>
        <v>0.298635947108078</v>
      </c>
      <c r="BQ1391" s="50">
        <f t="shared" si="480"/>
        <v>5.9014655172413805E-2</v>
      </c>
      <c r="BR1391" s="50">
        <f t="shared" si="481"/>
        <v>0.42532080739519135</v>
      </c>
      <c r="BS1391" s="50">
        <f t="shared" si="482"/>
        <v>0.45270713660825135</v>
      </c>
      <c r="BT1391" s="50">
        <f t="shared" si="483"/>
        <v>1.1814466872088647E-3</v>
      </c>
      <c r="BU1391" s="50">
        <f t="shared" si="483"/>
        <v>1.2575198239118093E-3</v>
      </c>
    </row>
    <row r="1392" spans="1:73" x14ac:dyDescent="0.25">
      <c r="A1392" s="21">
        <v>43739.588194444441</v>
      </c>
      <c r="B1392" s="17">
        <v>338485</v>
      </c>
      <c r="C1392" s="17">
        <v>13.4</v>
      </c>
      <c r="D1392" s="17">
        <v>30.22</v>
      </c>
      <c r="E1392" s="17">
        <v>610.1</v>
      </c>
      <c r="F1392" s="17">
        <v>66.06</v>
      </c>
      <c r="G1392" s="17">
        <v>-106.4</v>
      </c>
      <c r="H1392" s="17">
        <v>-26.78</v>
      </c>
      <c r="I1392" s="17">
        <v>34.44</v>
      </c>
      <c r="J1392" s="17">
        <v>307.60000000000002</v>
      </c>
      <c r="K1392" s="17">
        <v>544</v>
      </c>
      <c r="L1392" s="17">
        <v>-79.58</v>
      </c>
      <c r="M1392" s="17">
        <v>0.108</v>
      </c>
      <c r="N1392" s="17">
        <v>503.7</v>
      </c>
      <c r="O1392" s="17">
        <v>39.29</v>
      </c>
      <c r="P1392" s="17">
        <v>464.4</v>
      </c>
      <c r="Q1392" s="17">
        <v>401.2</v>
      </c>
      <c r="R1392" s="17">
        <v>480.8</v>
      </c>
      <c r="S1392" s="17">
        <v>27.84</v>
      </c>
      <c r="T1392" s="17">
        <v>54.36</v>
      </c>
      <c r="U1392" s="17">
        <v>0.88500000000000001</v>
      </c>
      <c r="V1392" s="17">
        <v>319.5</v>
      </c>
      <c r="W1392" s="17">
        <v>28.5</v>
      </c>
      <c r="X1392" s="17">
        <v>0.60699999999999998</v>
      </c>
      <c r="Y1392" s="17">
        <v>6.0749329999999997</v>
      </c>
      <c r="Z1392" s="7">
        <f t="shared" si="462"/>
        <v>28.17</v>
      </c>
      <c r="AA1392" s="7">
        <f t="shared" si="476"/>
        <v>301.32</v>
      </c>
      <c r="AB1392" s="2">
        <f t="shared" si="463"/>
        <v>494.18100000000004</v>
      </c>
      <c r="AC1392" s="42">
        <f t="shared" si="464"/>
        <v>4.2039713133276768</v>
      </c>
      <c r="AD1392" s="42">
        <f t="shared" si="465"/>
        <v>2.2852788059249254</v>
      </c>
      <c r="AE1392" s="42">
        <f t="shared" si="466"/>
        <v>0.85576742956262908</v>
      </c>
      <c r="AF1392" s="42">
        <f t="shared" si="467"/>
        <v>399.99139381942155</v>
      </c>
      <c r="AG1392" s="42">
        <f t="shared" si="468"/>
        <v>383.99173806664464</v>
      </c>
      <c r="AH1392" s="6">
        <f t="shared" si="469"/>
        <v>385.15199999999999</v>
      </c>
      <c r="AI1392" s="4">
        <v>29.657675489791799</v>
      </c>
      <c r="AJ1392" s="4">
        <f t="shared" si="477"/>
        <v>302.80767548979179</v>
      </c>
      <c r="AK1392" s="8">
        <f t="shared" si="470"/>
        <v>0.21300335394166642</v>
      </c>
      <c r="AL1392" s="8">
        <f t="shared" si="471"/>
        <v>457.94110174768383</v>
      </c>
      <c r="AM1392" s="8">
        <f t="shared" si="472"/>
        <v>2.4195609105786113</v>
      </c>
      <c r="AN1392" s="8">
        <f t="shared" si="473"/>
        <v>104.85406020921197</v>
      </c>
      <c r="AO1392" s="22">
        <f t="shared" si="474"/>
        <v>7.2067004413355036E-3</v>
      </c>
      <c r="AP1392" s="22">
        <f t="shared" si="475"/>
        <v>7.9692287683785806E-2</v>
      </c>
      <c r="AQ1392" s="19">
        <f t="shared" si="478"/>
        <v>7.9692287683785806E-2</v>
      </c>
      <c r="AX1392">
        <v>0.22198361325898794</v>
      </c>
      <c r="AY1392">
        <v>52.594827586206897</v>
      </c>
      <c r="AZ1392">
        <v>2.1914511494252875</v>
      </c>
      <c r="BA1392">
        <v>1.775075431034483</v>
      </c>
      <c r="BB1392">
        <v>6.8620689655172438</v>
      </c>
      <c r="BC1392">
        <v>0.28591954022988514</v>
      </c>
      <c r="BD1392">
        <v>1.4891558908045979</v>
      </c>
      <c r="BE1392">
        <v>0.14891558908045979</v>
      </c>
      <c r="BF1392">
        <v>0</v>
      </c>
      <c r="BG1392">
        <v>28.17</v>
      </c>
      <c r="BH1392">
        <v>1.0162064878389994</v>
      </c>
      <c r="BI1392">
        <v>3.8175071730979542</v>
      </c>
      <c r="BJ1392">
        <v>2.0751968992960479</v>
      </c>
      <c r="BK1392">
        <v>0.43634524531592106</v>
      </c>
      <c r="BL1392">
        <v>1.2120701258775586E-3</v>
      </c>
      <c r="BP1392" s="50">
        <f t="shared" si="479"/>
        <v>1.0165108199640347</v>
      </c>
      <c r="BQ1392" s="50">
        <f t="shared" si="480"/>
        <v>5.9566235632183918E-2</v>
      </c>
      <c r="BR1392" s="50">
        <f t="shared" si="481"/>
        <v>0.44601410344635117</v>
      </c>
      <c r="BS1392" s="50">
        <f t="shared" si="482"/>
        <v>0.47258774826764766</v>
      </c>
      <c r="BT1392" s="50">
        <f t="shared" si="483"/>
        <v>1.2389280651287531E-3</v>
      </c>
      <c r="BU1392" s="50">
        <f t="shared" si="483"/>
        <v>1.3127437451879102E-3</v>
      </c>
    </row>
    <row r="1393" spans="1:73" x14ac:dyDescent="0.25">
      <c r="A1393" s="21">
        <v>43739.588194444441</v>
      </c>
      <c r="B1393" s="17">
        <v>338486</v>
      </c>
      <c r="C1393" s="17">
        <v>13.4</v>
      </c>
      <c r="D1393" s="17">
        <v>30.22</v>
      </c>
      <c r="E1393" s="17">
        <v>611.4</v>
      </c>
      <c r="F1393" s="17">
        <v>65.84</v>
      </c>
      <c r="G1393" s="17">
        <v>-106.9</v>
      </c>
      <c r="H1393" s="17">
        <v>-26.58</v>
      </c>
      <c r="I1393" s="17">
        <v>34.44</v>
      </c>
      <c r="J1393" s="17">
        <v>307.60000000000002</v>
      </c>
      <c r="K1393" s="17">
        <v>545.6</v>
      </c>
      <c r="L1393" s="17">
        <v>-80.400000000000006</v>
      </c>
      <c r="M1393" s="17">
        <v>0.108</v>
      </c>
      <c r="N1393" s="17">
        <v>504.5</v>
      </c>
      <c r="O1393" s="17">
        <v>39.25</v>
      </c>
      <c r="P1393" s="17">
        <v>465.2</v>
      </c>
      <c r="Q1393" s="17">
        <v>400.6</v>
      </c>
      <c r="R1393" s="17">
        <v>480.9</v>
      </c>
      <c r="S1393" s="17">
        <v>27.86</v>
      </c>
      <c r="T1393" s="17">
        <v>55.99</v>
      </c>
      <c r="U1393" s="17">
        <v>0.375</v>
      </c>
      <c r="V1393" s="17">
        <v>185.5</v>
      </c>
      <c r="W1393" s="17">
        <v>29.1</v>
      </c>
      <c r="X1393" s="17">
        <v>0.60899999999999999</v>
      </c>
      <c r="Y1393" s="17">
        <v>6.0854080000000002</v>
      </c>
      <c r="Z1393" s="7">
        <f t="shared" si="462"/>
        <v>28.48</v>
      </c>
      <c r="AA1393" s="7">
        <f t="shared" si="476"/>
        <v>301.63</v>
      </c>
      <c r="AB1393" s="2">
        <f t="shared" si="463"/>
        <v>495.23400000000004</v>
      </c>
      <c r="AC1393" s="42">
        <f t="shared" si="464"/>
        <v>3.9738183199542911</v>
      </c>
      <c r="AD1393" s="42">
        <f t="shared" si="465"/>
        <v>2.2249408773424078</v>
      </c>
      <c r="AE1393" s="42">
        <f t="shared" si="466"/>
        <v>0.85237387542715692</v>
      </c>
      <c r="AF1393" s="42">
        <f t="shared" si="467"/>
        <v>400.04728356600168</v>
      </c>
      <c r="AG1393" s="42">
        <f t="shared" si="468"/>
        <v>384.0453922233616</v>
      </c>
      <c r="AH1393" s="6">
        <f t="shared" si="469"/>
        <v>384.57600000000002</v>
      </c>
      <c r="AI1393" s="4">
        <v>28.8174717395041</v>
      </c>
      <c r="AJ1393" s="4">
        <f t="shared" si="477"/>
        <v>301.96747173950405</v>
      </c>
      <c r="AK1393" s="8">
        <f t="shared" si="470"/>
        <v>0.21366144828841127</v>
      </c>
      <c r="AL1393" s="8">
        <f t="shared" si="471"/>
        <v>452.66019747636568</v>
      </c>
      <c r="AM1393" s="8">
        <f t="shared" si="472"/>
        <v>1.5750000000000002</v>
      </c>
      <c r="AN1393" s="8">
        <f t="shared" si="473"/>
        <v>15.483119040511095</v>
      </c>
      <c r="AO1393" s="22">
        <f t="shared" si="474"/>
        <v>9.3725239544251628E-3</v>
      </c>
      <c r="AP1393" s="22">
        <f t="shared" si="475"/>
        <v>0.10364214266699968</v>
      </c>
      <c r="AQ1393" s="19">
        <f t="shared" si="478"/>
        <v>0.10364214266699968</v>
      </c>
      <c r="AX1393">
        <v>0.22548988756970012</v>
      </c>
      <c r="AY1393">
        <v>52.706896551724135</v>
      </c>
      <c r="AZ1393">
        <v>2.1961206896551722</v>
      </c>
      <c r="BA1393">
        <v>1.7788577586206895</v>
      </c>
      <c r="BB1393">
        <v>6.9224137931034448</v>
      </c>
      <c r="BC1393">
        <v>0.28843390804597685</v>
      </c>
      <c r="BD1393">
        <v>1.4904238505747127</v>
      </c>
      <c r="BE1393">
        <v>0.14904238505747128</v>
      </c>
      <c r="BF1393">
        <v>0</v>
      </c>
      <c r="BG1393">
        <v>28.48</v>
      </c>
      <c r="BH1393">
        <v>0.4305959694233048</v>
      </c>
      <c r="BI1393">
        <v>3.8868672674844089</v>
      </c>
      <c r="BJ1393">
        <v>2.1762569830645204</v>
      </c>
      <c r="BK1393">
        <v>0.42912364753667148</v>
      </c>
      <c r="BL1393">
        <v>1.1920101320463097E-3</v>
      </c>
      <c r="BP1393" s="50">
        <f t="shared" si="479"/>
        <v>0.43072492371357401</v>
      </c>
      <c r="BQ1393" s="50">
        <f t="shared" si="480"/>
        <v>5.9616954022988507E-2</v>
      </c>
      <c r="BR1393" s="50">
        <f t="shared" si="481"/>
        <v>0.43323133407744924</v>
      </c>
      <c r="BS1393" s="50">
        <f t="shared" si="482"/>
        <v>0.4607742894488539</v>
      </c>
      <c r="BT1393" s="50">
        <f t="shared" si="483"/>
        <v>1.2034203724373591E-3</v>
      </c>
      <c r="BU1393" s="50">
        <f t="shared" si="483"/>
        <v>1.279928581802372E-3</v>
      </c>
    </row>
    <row r="1394" spans="1:73" x14ac:dyDescent="0.25">
      <c r="A1394" s="21">
        <v>43739.588194444441</v>
      </c>
      <c r="B1394" s="17">
        <v>338487</v>
      </c>
      <c r="C1394" s="17">
        <v>13.39</v>
      </c>
      <c r="D1394" s="17">
        <v>30.23</v>
      </c>
      <c r="E1394" s="17">
        <v>611.5</v>
      </c>
      <c r="F1394" s="17">
        <v>65.739999999999995</v>
      </c>
      <c r="G1394" s="17">
        <v>-106.8</v>
      </c>
      <c r="H1394" s="17">
        <v>-26.26</v>
      </c>
      <c r="I1394" s="17">
        <v>34.44</v>
      </c>
      <c r="J1394" s="17">
        <v>307.60000000000002</v>
      </c>
      <c r="K1394" s="17">
        <v>545.79999999999995</v>
      </c>
      <c r="L1394" s="17">
        <v>-80.5</v>
      </c>
      <c r="M1394" s="17">
        <v>0.108</v>
      </c>
      <c r="N1394" s="17">
        <v>504.7</v>
      </c>
      <c r="O1394" s="17">
        <v>39.49</v>
      </c>
      <c r="P1394" s="17">
        <v>465.2</v>
      </c>
      <c r="Q1394" s="17">
        <v>400.8</v>
      </c>
      <c r="R1394" s="17">
        <v>481.3</v>
      </c>
      <c r="S1394" s="17">
        <v>27.86</v>
      </c>
      <c r="T1394" s="17">
        <v>55.51</v>
      </c>
      <c r="U1394" s="17">
        <v>0.86</v>
      </c>
      <c r="V1394" s="17">
        <v>244</v>
      </c>
      <c r="W1394" s="17">
        <v>28.75</v>
      </c>
      <c r="X1394" s="17">
        <v>0.60899999999999999</v>
      </c>
      <c r="Y1394" s="17">
        <v>6.0871060000000003</v>
      </c>
      <c r="Z1394" s="7">
        <f t="shared" si="462"/>
        <v>28.305</v>
      </c>
      <c r="AA1394" s="7">
        <f t="shared" si="476"/>
        <v>301.45499999999998</v>
      </c>
      <c r="AB1394" s="2">
        <f t="shared" si="463"/>
        <v>495.31500000000005</v>
      </c>
      <c r="AC1394" s="42">
        <f t="shared" si="464"/>
        <v>4.0570276622468109</v>
      </c>
      <c r="AD1394" s="42">
        <f t="shared" si="465"/>
        <v>2.2520560553132047</v>
      </c>
      <c r="AE1394" s="42">
        <f t="shared" si="466"/>
        <v>0.85392249752705307</v>
      </c>
      <c r="AF1394" s="42">
        <f t="shared" si="467"/>
        <v>399.84482620364605</v>
      </c>
      <c r="AG1394" s="42">
        <f t="shared" si="468"/>
        <v>383.8510331555002</v>
      </c>
      <c r="AH1394" s="6">
        <f t="shared" si="469"/>
        <v>384.76799999999997</v>
      </c>
      <c r="AI1394" s="4">
        <v>29.120653798436699</v>
      </c>
      <c r="AJ1394" s="4">
        <f t="shared" si="477"/>
        <v>302.27065379843668</v>
      </c>
      <c r="AK1394" s="8">
        <f t="shared" si="470"/>
        <v>0.21328977705968233</v>
      </c>
      <c r="AL1394" s="8">
        <f t="shared" si="471"/>
        <v>454.58283629909704</v>
      </c>
      <c r="AM1394" s="8">
        <f t="shared" si="472"/>
        <v>2.3851415052361147</v>
      </c>
      <c r="AN1394" s="8">
        <f t="shared" si="473"/>
        <v>56.670950592803166</v>
      </c>
      <c r="AO1394" s="22">
        <f t="shared" si="474"/>
        <v>8.3972319685888981E-3</v>
      </c>
      <c r="AP1394" s="22">
        <f t="shared" si="475"/>
        <v>9.2857283473303104E-2</v>
      </c>
      <c r="AQ1394" s="19">
        <f t="shared" si="478"/>
        <v>9.2857283473303104E-2</v>
      </c>
      <c r="AX1394">
        <v>0.22350486702765987</v>
      </c>
      <c r="AY1394">
        <v>52.71551724137931</v>
      </c>
      <c r="AZ1394">
        <v>2.1964798850574714</v>
      </c>
      <c r="BA1394">
        <v>1.7791487068965519</v>
      </c>
      <c r="BB1394">
        <v>6.9396551724137936</v>
      </c>
      <c r="BC1394">
        <v>0.28915229885057475</v>
      </c>
      <c r="BD1394">
        <v>1.4899964080459771</v>
      </c>
      <c r="BE1394">
        <v>0.14899964080459771</v>
      </c>
      <c r="BF1394">
        <v>0</v>
      </c>
      <c r="BG1394">
        <v>28.305</v>
      </c>
      <c r="BH1394">
        <v>0.98750008987744564</v>
      </c>
      <c r="BI1394">
        <v>3.8475788020982886</v>
      </c>
      <c r="BJ1394">
        <v>2.1357909930447598</v>
      </c>
      <c r="BK1394">
        <v>0.43589684100399212</v>
      </c>
      <c r="BL1394">
        <v>1.2108245583444227E-3</v>
      </c>
      <c r="BP1394" s="50">
        <f t="shared" si="479"/>
        <v>0.98779582504979635</v>
      </c>
      <c r="BQ1394" s="50">
        <f t="shared" si="480"/>
        <v>5.9599856321839083E-2</v>
      </c>
      <c r="BR1394" s="50">
        <f t="shared" si="481"/>
        <v>0.4452499995809675</v>
      </c>
      <c r="BS1394" s="50">
        <f t="shared" si="482"/>
        <v>0.47192764605555698</v>
      </c>
      <c r="BT1394" s="50">
        <f t="shared" si="483"/>
        <v>1.2368055543915764E-3</v>
      </c>
      <c r="BU1394" s="50">
        <f t="shared" si="483"/>
        <v>1.3109101279321026E-3</v>
      </c>
    </row>
    <row r="1395" spans="1:73" x14ac:dyDescent="0.25">
      <c r="A1395" s="21">
        <v>43739.588194444441</v>
      </c>
      <c r="B1395" s="17">
        <v>338488</v>
      </c>
      <c r="C1395" s="17">
        <v>13.4</v>
      </c>
      <c r="D1395" s="17">
        <v>30.23</v>
      </c>
      <c r="E1395" s="17">
        <v>610.6</v>
      </c>
      <c r="F1395" s="17">
        <v>66.02</v>
      </c>
      <c r="G1395" s="17">
        <v>-105.1</v>
      </c>
      <c r="H1395" s="17">
        <v>-27.22</v>
      </c>
      <c r="I1395" s="17">
        <v>34.43</v>
      </c>
      <c r="J1395" s="17">
        <v>307.60000000000002</v>
      </c>
      <c r="K1395" s="17">
        <v>544.6</v>
      </c>
      <c r="L1395" s="17">
        <v>-77.930000000000007</v>
      </c>
      <c r="M1395" s="17">
        <v>0.108</v>
      </c>
      <c r="N1395" s="17">
        <v>505.5</v>
      </c>
      <c r="O1395" s="17">
        <v>38.81</v>
      </c>
      <c r="P1395" s="17">
        <v>466.7</v>
      </c>
      <c r="Q1395" s="17">
        <v>402.3</v>
      </c>
      <c r="R1395" s="17">
        <v>480.3</v>
      </c>
      <c r="S1395" s="17">
        <v>27.86</v>
      </c>
      <c r="T1395" s="17">
        <v>54.71</v>
      </c>
      <c r="U1395" s="17">
        <v>1.73</v>
      </c>
      <c r="V1395" s="17">
        <v>296.5</v>
      </c>
      <c r="W1395" s="17">
        <v>28.2</v>
      </c>
      <c r="X1395" s="17">
        <v>0.60899999999999999</v>
      </c>
      <c r="Y1395" s="17">
        <v>6.085896</v>
      </c>
      <c r="Z1395" s="7">
        <f t="shared" si="462"/>
        <v>28.03</v>
      </c>
      <c r="AA1395" s="7">
        <f t="shared" si="476"/>
        <v>301.17999999999995</v>
      </c>
      <c r="AB1395" s="2">
        <f t="shared" si="463"/>
        <v>494.58600000000007</v>
      </c>
      <c r="AC1395" s="42">
        <f t="shared" si="464"/>
        <v>4.2134533942511441</v>
      </c>
      <c r="AD1395" s="42">
        <f t="shared" si="465"/>
        <v>2.3051803519948009</v>
      </c>
      <c r="AE1395" s="42">
        <f t="shared" si="466"/>
        <v>0.85688612865132241</v>
      </c>
      <c r="AF1395" s="42">
        <f t="shared" si="467"/>
        <v>399.77044831237964</v>
      </c>
      <c r="AG1395" s="42">
        <f t="shared" si="468"/>
        <v>383.77963037988445</v>
      </c>
      <c r="AH1395" s="6">
        <f t="shared" si="469"/>
        <v>386.20799999999997</v>
      </c>
      <c r="AI1395" s="4">
        <v>29.6778943874302</v>
      </c>
      <c r="AJ1395" s="4">
        <f t="shared" si="477"/>
        <v>302.82789438743021</v>
      </c>
      <c r="AK1395" s="8">
        <f t="shared" si="470"/>
        <v>0.21270659352309146</v>
      </c>
      <c r="AL1395" s="8">
        <f t="shared" si="471"/>
        <v>458.08763809648451</v>
      </c>
      <c r="AM1395" s="8">
        <f t="shared" si="472"/>
        <v>3.3828907756532725</v>
      </c>
      <c r="AN1395" s="8">
        <f t="shared" si="473"/>
        <v>162.38945902609328</v>
      </c>
      <c r="AO1395" s="22">
        <f t="shared" si="474"/>
        <v>5.9267035829010262E-3</v>
      </c>
      <c r="AP1395" s="22">
        <f t="shared" si="475"/>
        <v>6.5537976885514396E-2</v>
      </c>
      <c r="AQ1395" s="19">
        <f t="shared" si="478"/>
        <v>6.5537976885514396E-2</v>
      </c>
      <c r="AX1395">
        <v>0.22041521388202262</v>
      </c>
      <c r="AY1395">
        <v>52.637931034482762</v>
      </c>
      <c r="AZ1395">
        <v>2.1932471264367819</v>
      </c>
      <c r="BA1395">
        <v>1.7765301724137934</v>
      </c>
      <c r="BB1395">
        <v>6.7241379310344831</v>
      </c>
      <c r="BC1395">
        <v>0.28017241379310348</v>
      </c>
      <c r="BD1395">
        <v>1.49635775862069</v>
      </c>
      <c r="BE1395">
        <v>0.149635775862069</v>
      </c>
      <c r="BF1395">
        <v>0</v>
      </c>
      <c r="BG1395">
        <v>28.03</v>
      </c>
      <c r="BH1395">
        <v>1.9864827389395128</v>
      </c>
      <c r="BI1395">
        <v>3.7865380719838457</v>
      </c>
      <c r="BJ1395">
        <v>2.0716149791823621</v>
      </c>
      <c r="BK1395">
        <v>0.44903705404074712</v>
      </c>
      <c r="BL1395">
        <v>1.2473251501131865E-3</v>
      </c>
      <c r="BP1395" s="50">
        <f t="shared" si="479"/>
        <v>1.9870776480652881</v>
      </c>
      <c r="BQ1395" s="50">
        <f t="shared" si="480"/>
        <v>5.9854310344827598E-2</v>
      </c>
      <c r="BR1395" s="50">
        <f t="shared" si="481"/>
        <v>0.46763800735651212</v>
      </c>
      <c r="BS1395" s="50">
        <f t="shared" si="482"/>
        <v>0.49299511880169833</v>
      </c>
      <c r="BT1395" s="50">
        <f t="shared" si="483"/>
        <v>1.2989944648792004E-3</v>
      </c>
      <c r="BU1395" s="50">
        <f t="shared" si="483"/>
        <v>1.3694308855602732E-3</v>
      </c>
    </row>
    <row r="1396" spans="1:73" x14ac:dyDescent="0.25">
      <c r="A1396" s="21">
        <v>43739.588888888888</v>
      </c>
      <c r="B1396" s="17">
        <v>338489</v>
      </c>
      <c r="C1396" s="17">
        <v>13.39</v>
      </c>
      <c r="D1396" s="17">
        <v>30.23</v>
      </c>
      <c r="E1396" s="17">
        <v>610.4</v>
      </c>
      <c r="F1396" s="17">
        <v>65.760000000000005</v>
      </c>
      <c r="G1396" s="17">
        <v>-104.8</v>
      </c>
      <c r="H1396" s="17">
        <v>-26.57</v>
      </c>
      <c r="I1396" s="17">
        <v>34.4</v>
      </c>
      <c r="J1396" s="17">
        <v>307.60000000000002</v>
      </c>
      <c r="K1396" s="17">
        <v>544.6</v>
      </c>
      <c r="L1396" s="17">
        <v>-78.22</v>
      </c>
      <c r="M1396" s="17">
        <v>0.108</v>
      </c>
      <c r="N1396" s="17">
        <v>505.6</v>
      </c>
      <c r="O1396" s="17">
        <v>39.19</v>
      </c>
      <c r="P1396" s="17">
        <v>466.4</v>
      </c>
      <c r="Q1396" s="17">
        <v>402.5</v>
      </c>
      <c r="R1396" s="17">
        <v>480.7</v>
      </c>
      <c r="S1396" s="17">
        <v>27.86</v>
      </c>
      <c r="T1396" s="17">
        <v>53.48</v>
      </c>
      <c r="U1396" s="17">
        <v>0.77</v>
      </c>
      <c r="V1396" s="17">
        <v>313</v>
      </c>
      <c r="W1396" s="17">
        <v>27.95</v>
      </c>
      <c r="X1396" s="17">
        <v>0.60899999999999999</v>
      </c>
      <c r="Y1396" s="17">
        <v>6.0915600000000003</v>
      </c>
      <c r="Z1396" s="7">
        <f t="shared" si="462"/>
        <v>27.905000000000001</v>
      </c>
      <c r="AA1396" s="7">
        <f t="shared" si="476"/>
        <v>301.05499999999995</v>
      </c>
      <c r="AB1396" s="2">
        <f t="shared" si="463"/>
        <v>494.42400000000004</v>
      </c>
      <c r="AC1396" s="42">
        <f t="shared" si="464"/>
        <v>3.7906449507478603</v>
      </c>
      <c r="AD1396" s="42">
        <f t="shared" si="465"/>
        <v>2.0272369196599556</v>
      </c>
      <c r="AE1396" s="42">
        <f t="shared" si="466"/>
        <v>0.84133592881775832</v>
      </c>
      <c r="AF1396" s="42">
        <f t="shared" si="467"/>
        <v>391.86445580806804</v>
      </c>
      <c r="AG1396" s="42">
        <f t="shared" si="468"/>
        <v>376.1898775757453</v>
      </c>
      <c r="AH1396" s="6">
        <f t="shared" si="469"/>
        <v>386.4</v>
      </c>
      <c r="AI1396" s="4">
        <v>28.029401942267299</v>
      </c>
      <c r="AJ1396" s="4">
        <f t="shared" si="477"/>
        <v>301.1794019422673</v>
      </c>
      <c r="AK1396" s="8">
        <f t="shared" si="470"/>
        <v>0.21244186189429939</v>
      </c>
      <c r="AL1396" s="8">
        <f t="shared" si="471"/>
        <v>447.90382719281996</v>
      </c>
      <c r="AM1396" s="8">
        <f t="shared" si="472"/>
        <v>2.2568894523214911</v>
      </c>
      <c r="AN1396" s="8">
        <f t="shared" si="473"/>
        <v>8.1785804952691823</v>
      </c>
      <c r="AO1396" s="22">
        <f t="shared" si="474"/>
        <v>9.6702038520619649E-3</v>
      </c>
      <c r="AP1396" s="22">
        <f t="shared" si="475"/>
        <v>0.10693391151923129</v>
      </c>
      <c r="AQ1396" s="19">
        <f t="shared" si="478"/>
        <v>0.10693391151923129</v>
      </c>
      <c r="AX1396">
        <v>0.21902273506258038</v>
      </c>
      <c r="AY1396">
        <v>52.620689655172413</v>
      </c>
      <c r="AZ1396">
        <v>2.1925287356321839</v>
      </c>
      <c r="BA1396">
        <v>1.775948275862069</v>
      </c>
      <c r="BB1396">
        <v>6.7413793103448265</v>
      </c>
      <c r="BC1396">
        <v>0.2808908045977011</v>
      </c>
      <c r="BD1396">
        <v>1.4950574712643681</v>
      </c>
      <c r="BE1396">
        <v>0.1495057471264368</v>
      </c>
      <c r="BF1396">
        <v>0</v>
      </c>
      <c r="BG1396">
        <v>27.905000000000001</v>
      </c>
      <c r="BH1396">
        <v>0.88415705721585258</v>
      </c>
      <c r="BI1396">
        <v>3.7590721313725481</v>
      </c>
      <c r="BJ1396">
        <v>2.0103517758580387</v>
      </c>
      <c r="BK1396">
        <v>0.43513095193844142</v>
      </c>
      <c r="BL1396">
        <v>1.208697088717893E-3</v>
      </c>
      <c r="BP1396" s="50">
        <f t="shared" si="479"/>
        <v>0.88442184335853868</v>
      </c>
      <c r="BQ1396" s="50">
        <f t="shared" si="480"/>
        <v>5.9802298850574725E-2</v>
      </c>
      <c r="BR1396" s="50">
        <f t="shared" si="481"/>
        <v>0.44366195860536761</v>
      </c>
      <c r="BS1396" s="50">
        <f t="shared" si="482"/>
        <v>0.47043023114042609</v>
      </c>
      <c r="BT1396" s="50">
        <f t="shared" si="483"/>
        <v>1.2323943294593545E-3</v>
      </c>
      <c r="BU1396" s="50">
        <f t="shared" si="483"/>
        <v>1.3067506420567391E-3</v>
      </c>
    </row>
    <row r="1397" spans="1:73" x14ac:dyDescent="0.25">
      <c r="A1397" s="21">
        <v>43739.588888888888</v>
      </c>
      <c r="B1397" s="17">
        <v>338490</v>
      </c>
      <c r="C1397" s="17">
        <v>13.4</v>
      </c>
      <c r="D1397" s="17">
        <v>30.24</v>
      </c>
      <c r="E1397" s="17">
        <v>610.9</v>
      </c>
      <c r="F1397" s="17">
        <v>65.02</v>
      </c>
      <c r="G1397" s="17">
        <v>-105.1</v>
      </c>
      <c r="H1397" s="17">
        <v>-26.29</v>
      </c>
      <c r="I1397" s="17">
        <v>34.380000000000003</v>
      </c>
      <c r="J1397" s="17">
        <v>307.5</v>
      </c>
      <c r="K1397" s="17">
        <v>545.9</v>
      </c>
      <c r="L1397" s="17">
        <v>-78.760000000000005</v>
      </c>
      <c r="M1397" s="17">
        <v>0.106</v>
      </c>
      <c r="N1397" s="17">
        <v>505.8</v>
      </c>
      <c r="O1397" s="17">
        <v>38.729999999999997</v>
      </c>
      <c r="P1397" s="17">
        <v>467.1</v>
      </c>
      <c r="Q1397" s="17">
        <v>402.1</v>
      </c>
      <c r="R1397" s="17">
        <v>480.9</v>
      </c>
      <c r="S1397" s="17">
        <v>27.84</v>
      </c>
      <c r="T1397" s="17">
        <v>54.98</v>
      </c>
      <c r="U1397" s="17">
        <v>0.57499999999999996</v>
      </c>
      <c r="V1397" s="17">
        <v>296</v>
      </c>
      <c r="W1397" s="17">
        <v>28.6</v>
      </c>
      <c r="X1397" s="17">
        <v>0.60899999999999999</v>
      </c>
      <c r="Y1397" s="17">
        <v>6.0866040000000003</v>
      </c>
      <c r="Z1397" s="7">
        <f t="shared" si="462"/>
        <v>28.22</v>
      </c>
      <c r="AA1397" s="7">
        <f t="shared" si="476"/>
        <v>301.37</v>
      </c>
      <c r="AB1397" s="2">
        <f t="shared" si="463"/>
        <v>494.82900000000001</v>
      </c>
      <c r="AC1397" s="42">
        <f t="shared" si="464"/>
        <v>3.8594057290788024</v>
      </c>
      <c r="AD1397" s="42">
        <f t="shared" si="465"/>
        <v>2.1219012698475255</v>
      </c>
      <c r="AE1397" s="42">
        <f t="shared" si="466"/>
        <v>0.84671810074286447</v>
      </c>
      <c r="AF1397" s="42">
        <f t="shared" si="467"/>
        <v>396.02442797719959</v>
      </c>
      <c r="AG1397" s="42">
        <f t="shared" si="468"/>
        <v>380.1834508581116</v>
      </c>
      <c r="AH1397" s="6">
        <f t="shared" si="469"/>
        <v>386.01600000000002</v>
      </c>
      <c r="AI1397" s="4">
        <v>28.338820104624698</v>
      </c>
      <c r="AJ1397" s="4">
        <f t="shared" si="477"/>
        <v>301.48882010462466</v>
      </c>
      <c r="AK1397" s="8">
        <f t="shared" si="470"/>
        <v>0.21310940666017372</v>
      </c>
      <c r="AL1397" s="8">
        <f t="shared" si="471"/>
        <v>449.74591571218571</v>
      </c>
      <c r="AM1397" s="8">
        <f t="shared" si="472"/>
        <v>1.9502884402057046</v>
      </c>
      <c r="AN1397" s="8">
        <f t="shared" si="473"/>
        <v>6.7503961708384761</v>
      </c>
      <c r="AO1397" s="22">
        <f t="shared" si="474"/>
        <v>9.6612584986326671E-3</v>
      </c>
      <c r="AP1397" s="22">
        <f t="shared" si="475"/>
        <v>0.10683499306345201</v>
      </c>
      <c r="AQ1397" s="19">
        <f t="shared" si="478"/>
        <v>0.10683499306345201</v>
      </c>
      <c r="AX1397">
        <v>0.22254602315599689</v>
      </c>
      <c r="AY1397">
        <v>52.663793103448278</v>
      </c>
      <c r="AZ1397">
        <v>2.1943247126436782</v>
      </c>
      <c r="BA1397">
        <v>1.7774030172413795</v>
      </c>
      <c r="BB1397">
        <v>6.7931034482758585</v>
      </c>
      <c r="BC1397">
        <v>0.28304597701149409</v>
      </c>
      <c r="BD1397">
        <v>1.4943570402298854</v>
      </c>
      <c r="BE1397">
        <v>0.14943570402298853</v>
      </c>
      <c r="BF1397">
        <v>0</v>
      </c>
      <c r="BG1397">
        <v>28.22</v>
      </c>
      <c r="BH1397">
        <v>0.66024715311573401</v>
      </c>
      <c r="BI1397">
        <v>3.8286208727565478</v>
      </c>
      <c r="BJ1397">
        <v>2.1049757558415498</v>
      </c>
      <c r="BK1397">
        <v>0.43250572261590531</v>
      </c>
      <c r="BL1397">
        <v>1.2014047850441815E-3</v>
      </c>
      <c r="BP1397" s="50">
        <f t="shared" si="479"/>
        <v>0.66044488302748006</v>
      </c>
      <c r="BQ1397" s="50">
        <f t="shared" si="480"/>
        <v>5.9774281609195415E-2</v>
      </c>
      <c r="BR1397" s="50">
        <f t="shared" si="481"/>
        <v>0.43883867599809318</v>
      </c>
      <c r="BS1397" s="50">
        <f t="shared" si="482"/>
        <v>0.46602875775375607</v>
      </c>
      <c r="BT1397" s="50">
        <f t="shared" si="483"/>
        <v>1.2189963222169254E-3</v>
      </c>
      <c r="BU1397" s="50">
        <f t="shared" si="483"/>
        <v>1.2945243270937668E-3</v>
      </c>
    </row>
    <row r="1398" spans="1:73" x14ac:dyDescent="0.25">
      <c r="A1398" s="21">
        <v>43739.588888888888</v>
      </c>
      <c r="B1398" s="17">
        <v>338491</v>
      </c>
      <c r="C1398" s="17">
        <v>13.39</v>
      </c>
      <c r="D1398" s="17">
        <v>30.24</v>
      </c>
      <c r="E1398" s="17">
        <v>610</v>
      </c>
      <c r="F1398" s="17">
        <v>64.63</v>
      </c>
      <c r="G1398" s="17">
        <v>-105.5</v>
      </c>
      <c r="H1398" s="17">
        <v>-26.41</v>
      </c>
      <c r="I1398" s="17">
        <v>34.369999999999997</v>
      </c>
      <c r="J1398" s="17">
        <v>307.5</v>
      </c>
      <c r="K1398" s="17">
        <v>545.29999999999995</v>
      </c>
      <c r="L1398" s="17">
        <v>-79.11</v>
      </c>
      <c r="M1398" s="17">
        <v>0.106</v>
      </c>
      <c r="N1398" s="17">
        <v>504.5</v>
      </c>
      <c r="O1398" s="17">
        <v>38.229999999999997</v>
      </c>
      <c r="P1398" s="17">
        <v>466.2</v>
      </c>
      <c r="Q1398" s="17">
        <v>401.6</v>
      </c>
      <c r="R1398" s="17">
        <v>480.7</v>
      </c>
      <c r="S1398" s="17">
        <v>27.84</v>
      </c>
      <c r="T1398" s="17">
        <v>56.92</v>
      </c>
      <c r="U1398" s="17">
        <v>0.64</v>
      </c>
      <c r="V1398" s="17">
        <v>296</v>
      </c>
      <c r="W1398" s="17">
        <v>28.7</v>
      </c>
      <c r="X1398" s="17">
        <v>0.60799999999999998</v>
      </c>
      <c r="Y1398" s="17">
        <v>6.0782720000000001</v>
      </c>
      <c r="Z1398" s="7">
        <f t="shared" si="462"/>
        <v>28.27</v>
      </c>
      <c r="AA1398" s="7">
        <f t="shared" si="476"/>
        <v>301.41999999999996</v>
      </c>
      <c r="AB1398" s="2">
        <f t="shared" si="463"/>
        <v>494.1</v>
      </c>
      <c r="AC1398" s="42">
        <f t="shared" si="464"/>
        <v>4.1628847562369344</v>
      </c>
      <c r="AD1398" s="42">
        <f t="shared" si="465"/>
        <v>2.369514003250063</v>
      </c>
      <c r="AE1398" s="42">
        <f t="shared" si="466"/>
        <v>0.86016767645950343</v>
      </c>
      <c r="AF1398" s="42">
        <f t="shared" si="467"/>
        <v>402.58208004306988</v>
      </c>
      <c r="AG1398" s="42">
        <f t="shared" si="468"/>
        <v>386.47879684134705</v>
      </c>
      <c r="AH1398" s="6">
        <f t="shared" si="469"/>
        <v>385.536</v>
      </c>
      <c r="AI1398" s="4">
        <v>29.5160049256103</v>
      </c>
      <c r="AJ1398" s="4">
        <f t="shared" si="477"/>
        <v>302.66600492561025</v>
      </c>
      <c r="AK1398" s="8">
        <f t="shared" si="470"/>
        <v>0.21321549457472422</v>
      </c>
      <c r="AL1398" s="8">
        <f t="shared" si="471"/>
        <v>457.04524329607506</v>
      </c>
      <c r="AM1398" s="8">
        <f t="shared" si="472"/>
        <v>2.0575713839378698</v>
      </c>
      <c r="AN1398" s="8">
        <f t="shared" si="473"/>
        <v>74.681865026553425</v>
      </c>
      <c r="AO1398" s="22">
        <f t="shared" si="474"/>
        <v>7.9209334931213907E-3</v>
      </c>
      <c r="AP1398" s="22">
        <f t="shared" si="475"/>
        <v>8.7590335660044052E-2</v>
      </c>
      <c r="AQ1398" s="19">
        <f t="shared" si="478"/>
        <v>8.7590335660044052E-2</v>
      </c>
      <c r="AX1398">
        <v>0.22310962955498798</v>
      </c>
      <c r="AY1398">
        <v>52.586206896551722</v>
      </c>
      <c r="AZ1398">
        <v>2.1910919540229883</v>
      </c>
      <c r="BA1398">
        <v>1.7747844827586206</v>
      </c>
      <c r="BB1398">
        <v>6.8189655172413763</v>
      </c>
      <c r="BC1398">
        <v>0.28412356321839066</v>
      </c>
      <c r="BD1398">
        <v>1.4906609195402298</v>
      </c>
      <c r="BE1398">
        <v>0.14906609195402298</v>
      </c>
      <c r="BF1398">
        <v>0</v>
      </c>
      <c r="BG1398">
        <v>28.27</v>
      </c>
      <c r="BH1398">
        <v>0.73488378781577357</v>
      </c>
      <c r="BI1398">
        <v>3.8397627239888319</v>
      </c>
      <c r="BJ1398">
        <v>2.1855929424944431</v>
      </c>
      <c r="BK1398">
        <v>0.4314117268165889</v>
      </c>
      <c r="BL1398">
        <v>1.198365907823858E-3</v>
      </c>
      <c r="BP1398" s="50">
        <f t="shared" si="479"/>
        <v>0.73510386980449971</v>
      </c>
      <c r="BQ1398" s="50">
        <f t="shared" si="480"/>
        <v>5.9626436781609192E-2</v>
      </c>
      <c r="BR1398" s="50">
        <f t="shared" si="481"/>
        <v>0.43840144610024773</v>
      </c>
      <c r="BS1398" s="50">
        <f t="shared" si="482"/>
        <v>0.46543473626738791</v>
      </c>
      <c r="BT1398" s="50">
        <f t="shared" si="483"/>
        <v>1.2177817947229103E-3</v>
      </c>
      <c r="BU1398" s="50">
        <f t="shared" si="483"/>
        <v>1.2928742674094109E-3</v>
      </c>
    </row>
    <row r="1399" spans="1:73" x14ac:dyDescent="0.25">
      <c r="A1399" s="21">
        <v>43739.588888888888</v>
      </c>
      <c r="B1399" s="17">
        <v>338492</v>
      </c>
      <c r="C1399" s="17">
        <v>13.4</v>
      </c>
      <c r="D1399" s="17">
        <v>30.24</v>
      </c>
      <c r="E1399" s="17">
        <v>610.4</v>
      </c>
      <c r="F1399" s="17">
        <v>64.53</v>
      </c>
      <c r="G1399" s="17">
        <v>-105.8</v>
      </c>
      <c r="H1399" s="17">
        <v>-26.32</v>
      </c>
      <c r="I1399" s="17">
        <v>34.380000000000003</v>
      </c>
      <c r="J1399" s="17">
        <v>307.5</v>
      </c>
      <c r="K1399" s="17">
        <v>545.9</v>
      </c>
      <c r="L1399" s="17">
        <v>-79.48</v>
      </c>
      <c r="M1399" s="17">
        <v>0.106</v>
      </c>
      <c r="N1399" s="17">
        <v>504.6</v>
      </c>
      <c r="O1399" s="17">
        <v>38.21</v>
      </c>
      <c r="P1399" s="17">
        <v>466.4</v>
      </c>
      <c r="Q1399" s="17">
        <v>401.3</v>
      </c>
      <c r="R1399" s="17">
        <v>480.8</v>
      </c>
      <c r="S1399" s="17">
        <v>27.84</v>
      </c>
      <c r="T1399" s="17">
        <v>55.41</v>
      </c>
      <c r="U1399" s="17">
        <v>0.36</v>
      </c>
      <c r="V1399" s="17">
        <v>281</v>
      </c>
      <c r="W1399" s="17">
        <v>28.9</v>
      </c>
      <c r="X1399" s="17">
        <v>0.60799999999999998</v>
      </c>
      <c r="Y1399" s="17">
        <v>6.0788099999999998</v>
      </c>
      <c r="Z1399" s="7">
        <f t="shared" si="462"/>
        <v>28.369999999999997</v>
      </c>
      <c r="AA1399" s="7">
        <f t="shared" si="476"/>
        <v>301.52</v>
      </c>
      <c r="AB1399" s="2">
        <f t="shared" si="463"/>
        <v>494.42400000000004</v>
      </c>
      <c r="AC1399" s="42">
        <f t="shared" si="464"/>
        <v>3.9753897015471114</v>
      </c>
      <c r="AD1399" s="42">
        <f t="shared" si="465"/>
        <v>2.2027634336272541</v>
      </c>
      <c r="AE1399" s="42">
        <f t="shared" si="466"/>
        <v>0.85119809869229801</v>
      </c>
      <c r="AF1399" s="42">
        <f t="shared" si="467"/>
        <v>398.91301098790404</v>
      </c>
      <c r="AG1399" s="42">
        <f t="shared" si="468"/>
        <v>382.95649054838788</v>
      </c>
      <c r="AH1399" s="6">
        <f t="shared" si="469"/>
        <v>385.24799999999999</v>
      </c>
      <c r="AI1399" s="4">
        <v>28.812423915288001</v>
      </c>
      <c r="AJ1399" s="4">
        <f t="shared" si="477"/>
        <v>301.96242391528796</v>
      </c>
      <c r="AK1399" s="8">
        <f t="shared" si="470"/>
        <v>0.21342777601531251</v>
      </c>
      <c r="AL1399" s="8">
        <f t="shared" si="471"/>
        <v>452.65351336872618</v>
      </c>
      <c r="AM1399" s="8">
        <f t="shared" si="472"/>
        <v>1.543178537953402</v>
      </c>
      <c r="AN1399" s="8">
        <f t="shared" si="473"/>
        <v>19.888189713539255</v>
      </c>
      <c r="AO1399" s="22">
        <f t="shared" si="474"/>
        <v>9.2692428450798624E-3</v>
      </c>
      <c r="AP1399" s="22">
        <f t="shared" si="475"/>
        <v>0.10250005164417358</v>
      </c>
      <c r="AQ1399" s="19">
        <f t="shared" si="478"/>
        <v>0.10250005164417358</v>
      </c>
      <c r="AX1399">
        <v>0.22424043988953501</v>
      </c>
      <c r="AY1399">
        <v>52.620689655172413</v>
      </c>
      <c r="AZ1399">
        <v>2.1925287356321839</v>
      </c>
      <c r="BA1399">
        <v>1.775948275862069</v>
      </c>
      <c r="BB1399">
        <v>6.8534482758620694</v>
      </c>
      <c r="BC1399">
        <v>0.28556034482758624</v>
      </c>
      <c r="BD1399">
        <v>1.4903879310344827</v>
      </c>
      <c r="BE1399">
        <v>0.14903879310344828</v>
      </c>
      <c r="BF1399">
        <v>0</v>
      </c>
      <c r="BG1399">
        <v>28.369999999999997</v>
      </c>
      <c r="BH1399">
        <v>0.41337213064637257</v>
      </c>
      <c r="BI1399">
        <v>3.8621311207859539</v>
      </c>
      <c r="BJ1399">
        <v>2.1400068540274968</v>
      </c>
      <c r="BK1399">
        <v>0.42851380582021614</v>
      </c>
      <c r="BL1399">
        <v>1.1903161272783782E-3</v>
      </c>
      <c r="BP1399" s="50">
        <f t="shared" si="479"/>
        <v>0.41349592676503105</v>
      </c>
      <c r="BQ1399" s="50">
        <f t="shared" si="480"/>
        <v>5.9615517241379312E-2</v>
      </c>
      <c r="BR1399" s="50">
        <f t="shared" si="481"/>
        <v>0.43247182165836812</v>
      </c>
      <c r="BS1399" s="50">
        <f t="shared" si="482"/>
        <v>0.46000194407443823</v>
      </c>
      <c r="BT1399" s="50">
        <f t="shared" si="483"/>
        <v>1.2013106157176892E-3</v>
      </c>
      <c r="BU1399" s="50">
        <f t="shared" si="483"/>
        <v>1.2777831779845507E-3</v>
      </c>
    </row>
    <row r="1400" spans="1:73" x14ac:dyDescent="0.25">
      <c r="A1400" s="21">
        <v>43739.588888888888</v>
      </c>
      <c r="B1400" s="17">
        <v>338493</v>
      </c>
      <c r="C1400" s="17">
        <v>13.41</v>
      </c>
      <c r="D1400" s="17">
        <v>30.24</v>
      </c>
      <c r="E1400" s="17">
        <v>610.4</v>
      </c>
      <c r="F1400" s="17">
        <v>64.47</v>
      </c>
      <c r="G1400" s="17">
        <v>-106.7</v>
      </c>
      <c r="H1400" s="17">
        <v>-26.7</v>
      </c>
      <c r="I1400" s="17">
        <v>34.39</v>
      </c>
      <c r="J1400" s="17">
        <v>307.5</v>
      </c>
      <c r="K1400" s="17">
        <v>545.9</v>
      </c>
      <c r="L1400" s="17">
        <v>-79.989999999999995</v>
      </c>
      <c r="M1400" s="17">
        <v>0.106</v>
      </c>
      <c r="N1400" s="17">
        <v>503.7</v>
      </c>
      <c r="O1400" s="17">
        <v>37.770000000000003</v>
      </c>
      <c r="P1400" s="17">
        <v>465.9</v>
      </c>
      <c r="Q1400" s="17">
        <v>400.5</v>
      </c>
      <c r="R1400" s="17">
        <v>480.5</v>
      </c>
      <c r="S1400" s="17">
        <v>27.82</v>
      </c>
      <c r="T1400" s="17">
        <v>55.55</v>
      </c>
      <c r="U1400" s="17">
        <v>0.115</v>
      </c>
      <c r="V1400" s="17">
        <v>328</v>
      </c>
      <c r="W1400" s="17">
        <v>29.4</v>
      </c>
      <c r="X1400" s="17">
        <v>0.60699999999999998</v>
      </c>
      <c r="Y1400" s="17">
        <v>6.0734849999999998</v>
      </c>
      <c r="Z1400" s="7">
        <f t="shared" si="462"/>
        <v>28.61</v>
      </c>
      <c r="AA1400" s="7">
        <f t="shared" si="476"/>
        <v>301.76</v>
      </c>
      <c r="AB1400" s="2">
        <f t="shared" si="463"/>
        <v>494.42400000000004</v>
      </c>
      <c r="AC1400" s="42">
        <f t="shared" si="464"/>
        <v>3.8823960007398992</v>
      </c>
      <c r="AD1400" s="42">
        <f t="shared" si="465"/>
        <v>2.1566709784110141</v>
      </c>
      <c r="AE1400" s="42">
        <f t="shared" si="466"/>
        <v>0.8485314131924675</v>
      </c>
      <c r="AF1400" s="42">
        <f t="shared" si="467"/>
        <v>398.93089188971737</v>
      </c>
      <c r="AG1400" s="42">
        <f t="shared" si="468"/>
        <v>382.97365621412865</v>
      </c>
      <c r="AH1400" s="6">
        <f t="shared" si="469"/>
        <v>384.47999999999996</v>
      </c>
      <c r="AI1400" s="4">
        <v>28.4698649653008</v>
      </c>
      <c r="AJ1400" s="4">
        <f t="shared" si="477"/>
        <v>301.61986496530079</v>
      </c>
      <c r="AK1400" s="8">
        <f t="shared" si="470"/>
        <v>0.21393782624698923</v>
      </c>
      <c r="AL1400" s="8">
        <f t="shared" si="471"/>
        <v>450.46371702725042</v>
      </c>
      <c r="AM1400" s="8">
        <f t="shared" si="472"/>
        <v>0.8721955056063978</v>
      </c>
      <c r="AN1400" s="8">
        <f t="shared" si="473"/>
        <v>-3.5604185450040435</v>
      </c>
      <c r="AO1400" s="22">
        <f t="shared" si="474"/>
        <v>9.8354739058440499E-3</v>
      </c>
      <c r="AP1400" s="22">
        <f t="shared" si="475"/>
        <v>0.10876148140072284</v>
      </c>
      <c r="AQ1400" s="19">
        <f t="shared" si="478"/>
        <v>0.10876148140072284</v>
      </c>
      <c r="AX1400">
        <v>0.22697404069496616</v>
      </c>
      <c r="AY1400">
        <v>52.620689655172413</v>
      </c>
      <c r="AZ1400">
        <v>2.1925287356321839</v>
      </c>
      <c r="BA1400">
        <v>1.775948275862069</v>
      </c>
      <c r="BB1400">
        <v>6.8965517241379315</v>
      </c>
      <c r="BC1400">
        <v>0.2873563218390805</v>
      </c>
      <c r="BD1400">
        <v>1.4885919540229886</v>
      </c>
      <c r="BE1400">
        <v>0.14885919540229886</v>
      </c>
      <c r="BF1400">
        <v>0</v>
      </c>
      <c r="BG1400">
        <v>28.61</v>
      </c>
      <c r="BH1400">
        <v>0.13204943062314681</v>
      </c>
      <c r="BI1400">
        <v>3.9162785614529732</v>
      </c>
      <c r="BJ1400">
        <v>2.1754927408871265</v>
      </c>
      <c r="BK1400">
        <v>0.42502580943959417</v>
      </c>
      <c r="BL1400">
        <v>1.1806272484433172E-3</v>
      </c>
      <c r="BP1400" s="50">
        <f t="shared" si="479"/>
        <v>0.13208897660549604</v>
      </c>
      <c r="BQ1400" s="50">
        <f t="shared" si="480"/>
        <v>5.9543678160919544E-2</v>
      </c>
      <c r="BR1400" s="50">
        <f t="shared" si="481"/>
        <v>0.42628733695995158</v>
      </c>
      <c r="BS1400" s="50">
        <f t="shared" si="482"/>
        <v>0.45428413513705113</v>
      </c>
      <c r="BT1400" s="50">
        <f t="shared" si="483"/>
        <v>1.1841314915554211E-3</v>
      </c>
      <c r="BU1400" s="50">
        <f t="shared" si="483"/>
        <v>1.2619003753806975E-3</v>
      </c>
    </row>
    <row r="1401" spans="1:73" x14ac:dyDescent="0.25">
      <c r="A1401" s="21">
        <v>43739.588888888888</v>
      </c>
      <c r="B1401" s="17">
        <v>338494</v>
      </c>
      <c r="C1401" s="17">
        <v>13.4</v>
      </c>
      <c r="D1401" s="17">
        <v>30.25</v>
      </c>
      <c r="E1401" s="17">
        <v>610.9</v>
      </c>
      <c r="F1401" s="17">
        <v>64.680000000000007</v>
      </c>
      <c r="G1401" s="17">
        <v>-106</v>
      </c>
      <c r="H1401" s="17">
        <v>-25.99</v>
      </c>
      <c r="I1401" s="17">
        <v>34.42</v>
      </c>
      <c r="J1401" s="17">
        <v>307.60000000000002</v>
      </c>
      <c r="K1401" s="17">
        <v>546.29999999999995</v>
      </c>
      <c r="L1401" s="17">
        <v>-80</v>
      </c>
      <c r="M1401" s="17">
        <v>0.106</v>
      </c>
      <c r="N1401" s="17">
        <v>504.9</v>
      </c>
      <c r="O1401" s="17">
        <v>38.68</v>
      </c>
      <c r="P1401" s="17">
        <v>466.2</v>
      </c>
      <c r="Q1401" s="17">
        <v>401.4</v>
      </c>
      <c r="R1401" s="17">
        <v>481.4</v>
      </c>
      <c r="S1401" s="17">
        <v>27.82</v>
      </c>
      <c r="T1401" s="17">
        <v>56.22</v>
      </c>
      <c r="U1401" s="17">
        <v>0.4</v>
      </c>
      <c r="V1401" s="17">
        <v>324.5</v>
      </c>
      <c r="W1401" s="17">
        <v>29.65</v>
      </c>
      <c r="X1401" s="17">
        <v>0.60699999999999998</v>
      </c>
      <c r="Y1401" s="17">
        <v>6.0736939999999997</v>
      </c>
      <c r="Z1401" s="7">
        <f t="shared" si="462"/>
        <v>28.734999999999999</v>
      </c>
      <c r="AA1401" s="7">
        <f t="shared" si="476"/>
        <v>301.88499999999999</v>
      </c>
      <c r="AB1401" s="2">
        <f t="shared" si="463"/>
        <v>494.82900000000001</v>
      </c>
      <c r="AC1401" s="42">
        <f t="shared" si="464"/>
        <v>4.0507736586452463</v>
      </c>
      <c r="AD1401" s="42">
        <f t="shared" si="465"/>
        <v>2.2773449508903574</v>
      </c>
      <c r="AE1401" s="42">
        <f t="shared" si="466"/>
        <v>0.85511284170450641</v>
      </c>
      <c r="AF1401" s="42">
        <f t="shared" si="467"/>
        <v>402.69165066041592</v>
      </c>
      <c r="AG1401" s="42">
        <f t="shared" si="468"/>
        <v>386.58398463399925</v>
      </c>
      <c r="AH1401" s="6">
        <f t="shared" si="469"/>
        <v>385.34399999999994</v>
      </c>
      <c r="AI1401" s="4">
        <v>29.140884927001899</v>
      </c>
      <c r="AJ1401" s="4">
        <f t="shared" si="477"/>
        <v>302.29088492700185</v>
      </c>
      <c r="AK1401" s="8">
        <f t="shared" si="470"/>
        <v>0.21420379894797958</v>
      </c>
      <c r="AL1401" s="8">
        <f t="shared" si="471"/>
        <v>454.6179688538511</v>
      </c>
      <c r="AM1401" s="8">
        <f t="shared" si="472"/>
        <v>1.6266530054071151</v>
      </c>
      <c r="AN1401" s="8">
        <f t="shared" si="473"/>
        <v>19.232614566080276</v>
      </c>
      <c r="AO1401" s="22">
        <f t="shared" si="474"/>
        <v>9.250849620364621E-3</v>
      </c>
      <c r="AP1401" s="22">
        <f t="shared" si="475"/>
        <v>0.10229665784872287</v>
      </c>
      <c r="AQ1401" s="19">
        <f t="shared" si="478"/>
        <v>0.10229665784872287</v>
      </c>
      <c r="AX1401">
        <v>0.22840883847572077</v>
      </c>
      <c r="AY1401">
        <v>52.663793103448278</v>
      </c>
      <c r="AZ1401">
        <v>2.1943247126436782</v>
      </c>
      <c r="BA1401">
        <v>1.7774030172413795</v>
      </c>
      <c r="BB1401">
        <v>6.8965517241379315</v>
      </c>
      <c r="BC1401">
        <v>0.2873563218390805</v>
      </c>
      <c r="BD1401">
        <v>1.4900466954022991</v>
      </c>
      <c r="BE1401">
        <v>0.14900466954022992</v>
      </c>
      <c r="BF1401">
        <v>0</v>
      </c>
      <c r="BG1401">
        <v>28.734999999999999</v>
      </c>
      <c r="BH1401">
        <v>0.45930236738485847</v>
      </c>
      <c r="BI1401">
        <v>3.9447410999417634</v>
      </c>
      <c r="BJ1401">
        <v>2.2177334463872596</v>
      </c>
      <c r="BK1401">
        <v>0.43073321662485631</v>
      </c>
      <c r="BL1401">
        <v>1.1964811572912676E-3</v>
      </c>
      <c r="BP1401" s="50">
        <f t="shared" si="479"/>
        <v>0.4594399186278123</v>
      </c>
      <c r="BQ1401" s="50">
        <f t="shared" si="480"/>
        <v>5.9601867816091961E-2</v>
      </c>
      <c r="BR1401" s="50">
        <f t="shared" si="481"/>
        <v>0.43508206026542323</v>
      </c>
      <c r="BS1401" s="50">
        <f t="shared" si="482"/>
        <v>0.46266275254832312</v>
      </c>
      <c r="BT1401" s="50">
        <f t="shared" si="483"/>
        <v>1.2085612785150645E-3</v>
      </c>
      <c r="BU1401" s="50">
        <f t="shared" si="483"/>
        <v>1.2851743126342308E-3</v>
      </c>
    </row>
    <row r="1402" spans="1:73" x14ac:dyDescent="0.25">
      <c r="A1402" s="21">
        <v>43739.589583333334</v>
      </c>
      <c r="B1402" s="17">
        <v>338495</v>
      </c>
      <c r="C1402" s="17">
        <v>13.4</v>
      </c>
      <c r="D1402" s="17">
        <v>30.25</v>
      </c>
      <c r="E1402" s="17">
        <v>610.5</v>
      </c>
      <c r="F1402" s="17">
        <v>64.67</v>
      </c>
      <c r="G1402" s="17">
        <v>-105.5</v>
      </c>
      <c r="H1402" s="17">
        <v>-25.35</v>
      </c>
      <c r="I1402" s="17">
        <v>34.44</v>
      </c>
      <c r="J1402" s="17">
        <v>307.60000000000002</v>
      </c>
      <c r="K1402" s="17">
        <v>545.79999999999995</v>
      </c>
      <c r="L1402" s="17">
        <v>-80.099999999999994</v>
      </c>
      <c r="M1402" s="17">
        <v>0.106</v>
      </c>
      <c r="N1402" s="17">
        <v>505</v>
      </c>
      <c r="O1402" s="17">
        <v>39.31</v>
      </c>
      <c r="P1402" s="17">
        <v>465.7</v>
      </c>
      <c r="Q1402" s="17">
        <v>402.1</v>
      </c>
      <c r="R1402" s="17">
        <v>482.2</v>
      </c>
      <c r="S1402" s="17">
        <v>27.84</v>
      </c>
      <c r="T1402" s="17">
        <v>60</v>
      </c>
      <c r="U1402" s="17">
        <v>0.18</v>
      </c>
      <c r="V1402" s="17">
        <v>324.5</v>
      </c>
      <c r="W1402" s="17">
        <v>30.1</v>
      </c>
      <c r="X1402" s="17">
        <v>0.60699999999999998</v>
      </c>
      <c r="Y1402" s="17">
        <v>6.0652470000000003</v>
      </c>
      <c r="Z1402" s="7">
        <f t="shared" si="462"/>
        <v>28.97</v>
      </c>
      <c r="AA1402" s="7">
        <f t="shared" si="476"/>
        <v>302.12</v>
      </c>
      <c r="AB1402" s="2">
        <f t="shared" si="463"/>
        <v>494.50500000000005</v>
      </c>
      <c r="AC1402" s="42">
        <f t="shared" si="464"/>
        <v>4.2638400384486097</v>
      </c>
      <c r="AD1402" s="42">
        <f t="shared" si="465"/>
        <v>2.5583040230691658</v>
      </c>
      <c r="AE1402" s="42">
        <f t="shared" si="466"/>
        <v>0.86936057205674411</v>
      </c>
      <c r="AF1402" s="42">
        <f t="shared" si="467"/>
        <v>410.67749359898852</v>
      </c>
      <c r="AG1402" s="42">
        <f t="shared" si="468"/>
        <v>394.25039385502896</v>
      </c>
      <c r="AH1402" s="6">
        <f t="shared" si="469"/>
        <v>386.01600000000002</v>
      </c>
      <c r="AI1402" s="4">
        <v>29.961010241694801</v>
      </c>
      <c r="AJ1402" s="4">
        <f t="shared" si="477"/>
        <v>303.11101024169477</v>
      </c>
      <c r="AK1402" s="8">
        <f t="shared" si="470"/>
        <v>0.21470442423300481</v>
      </c>
      <c r="AL1402" s="8">
        <f t="shared" si="471"/>
        <v>459.69279421326047</v>
      </c>
      <c r="AM1402" s="8">
        <f t="shared" si="472"/>
        <v>1.0911920087683926</v>
      </c>
      <c r="AN1402" s="8">
        <f t="shared" si="473"/>
        <v>31.500670953328761</v>
      </c>
      <c r="AO1402" s="22">
        <f t="shared" si="474"/>
        <v>8.8639226654664022E-3</v>
      </c>
      <c r="AP1402" s="22">
        <f t="shared" si="475"/>
        <v>9.8017987678737845E-2</v>
      </c>
      <c r="AQ1402" s="19">
        <f t="shared" si="478"/>
        <v>9.8017987678737845E-2</v>
      </c>
      <c r="AX1402">
        <v>0.23112688000364337</v>
      </c>
      <c r="AY1402">
        <v>52.629310344827587</v>
      </c>
      <c r="AZ1402">
        <v>2.1928879310344827</v>
      </c>
      <c r="BA1402">
        <v>1.776239224137931</v>
      </c>
      <c r="BB1402">
        <v>6.9051724137931005</v>
      </c>
      <c r="BC1402">
        <v>0.28771551724137917</v>
      </c>
      <c r="BD1402">
        <v>1.4885237068965518</v>
      </c>
      <c r="BE1402">
        <v>0.14885237068965518</v>
      </c>
      <c r="BF1402">
        <v>0</v>
      </c>
      <c r="BG1402">
        <v>28.97</v>
      </c>
      <c r="BH1402">
        <v>0.20668606532318629</v>
      </c>
      <c r="BI1402">
        <v>3.9987382712862525</v>
      </c>
      <c r="BJ1402">
        <v>2.3992429627717518</v>
      </c>
      <c r="BK1402">
        <v>0.42701208539154112</v>
      </c>
      <c r="BL1402">
        <v>1.1861446816431697E-3</v>
      </c>
      <c r="BP1402" s="50">
        <f t="shared" si="479"/>
        <v>0.20674796338251553</v>
      </c>
      <c r="BQ1402" s="50">
        <f t="shared" si="480"/>
        <v>5.9540948275862073E-2</v>
      </c>
      <c r="BR1402" s="50">
        <f t="shared" si="481"/>
        <v>0.42896039198037267</v>
      </c>
      <c r="BS1402" s="50">
        <f t="shared" si="482"/>
        <v>0.45696182574849892</v>
      </c>
      <c r="BT1402" s="50">
        <f t="shared" si="483"/>
        <v>1.1915566443899241E-3</v>
      </c>
      <c r="BU1402" s="50">
        <f t="shared" si="483"/>
        <v>1.2693384048569414E-3</v>
      </c>
    </row>
    <row r="1403" spans="1:73" x14ac:dyDescent="0.25">
      <c r="A1403" s="21">
        <v>43739.589583333334</v>
      </c>
      <c r="B1403" s="17">
        <v>338496</v>
      </c>
      <c r="C1403" s="17">
        <v>13.4</v>
      </c>
      <c r="D1403" s="17">
        <v>30.25</v>
      </c>
      <c r="E1403" s="17">
        <v>609.79999999999995</v>
      </c>
      <c r="F1403" s="17">
        <v>64.69</v>
      </c>
      <c r="G1403" s="17">
        <v>-106.4</v>
      </c>
      <c r="H1403" s="17">
        <v>-25.47</v>
      </c>
      <c r="I1403" s="17">
        <v>34.46</v>
      </c>
      <c r="J1403" s="17">
        <v>307.60000000000002</v>
      </c>
      <c r="K1403" s="17">
        <v>545.20000000000005</v>
      </c>
      <c r="L1403" s="17">
        <v>-81</v>
      </c>
      <c r="M1403" s="17">
        <v>0.106</v>
      </c>
      <c r="N1403" s="17">
        <v>503.4</v>
      </c>
      <c r="O1403" s="17">
        <v>39.22</v>
      </c>
      <c r="P1403" s="17">
        <v>464.2</v>
      </c>
      <c r="Q1403" s="17">
        <v>401.3</v>
      </c>
      <c r="R1403" s="17">
        <v>482.2</v>
      </c>
      <c r="S1403" s="17">
        <v>27.86</v>
      </c>
      <c r="T1403" s="17">
        <v>57.76</v>
      </c>
      <c r="U1403" s="17">
        <v>0.125</v>
      </c>
      <c r="V1403" s="17">
        <v>67.5</v>
      </c>
      <c r="W1403" s="17">
        <v>29.65</v>
      </c>
      <c r="X1403" s="17">
        <v>0.60599999999999998</v>
      </c>
      <c r="Y1403" s="17">
        <v>6.0587210000000002</v>
      </c>
      <c r="Z1403" s="7">
        <f t="shared" si="462"/>
        <v>28.754999999999999</v>
      </c>
      <c r="AA1403" s="7">
        <f t="shared" si="476"/>
        <v>301.90499999999997</v>
      </c>
      <c r="AB1403" s="2">
        <f t="shared" si="463"/>
        <v>493.93799999999999</v>
      </c>
      <c r="AC1403" s="42">
        <f t="shared" si="464"/>
        <v>4.2538077629475479</v>
      </c>
      <c r="AD1403" s="42">
        <f t="shared" si="465"/>
        <v>2.4569993638785035</v>
      </c>
      <c r="AE1403" s="42">
        <f t="shared" si="466"/>
        <v>0.86444011908664886</v>
      </c>
      <c r="AF1403" s="42">
        <f t="shared" si="467"/>
        <v>407.19196161318632</v>
      </c>
      <c r="AG1403" s="42">
        <f t="shared" si="468"/>
        <v>390.90428314865886</v>
      </c>
      <c r="AH1403" s="6">
        <f t="shared" si="469"/>
        <v>385.24799999999999</v>
      </c>
      <c r="AI1403" s="4">
        <v>29.901783100980801</v>
      </c>
      <c r="AJ1403" s="4">
        <f t="shared" si="477"/>
        <v>303.0517831009808</v>
      </c>
      <c r="AK1403" s="8">
        <f t="shared" si="470"/>
        <v>0.21424637502635654</v>
      </c>
      <c r="AL1403" s="8">
        <f t="shared" si="471"/>
        <v>459.36223069339917</v>
      </c>
      <c r="AM1403" s="8">
        <f t="shared" si="472"/>
        <v>0.90932667397366052</v>
      </c>
      <c r="AN1403" s="8">
        <f t="shared" si="473"/>
        <v>30.376777486726695</v>
      </c>
      <c r="AO1403" s="22">
        <f t="shared" si="474"/>
        <v>8.8666423741823874E-3</v>
      </c>
      <c r="AP1403" s="22">
        <f t="shared" si="475"/>
        <v>9.8048062441963374E-2</v>
      </c>
      <c r="AQ1403" s="19">
        <f t="shared" si="478"/>
        <v>9.8048062441963374E-2</v>
      </c>
      <c r="AX1403">
        <v>0.22863911132249867</v>
      </c>
      <c r="AY1403">
        <v>52.568965517241374</v>
      </c>
      <c r="AZ1403">
        <v>2.1903735632183907</v>
      </c>
      <c r="BA1403">
        <v>1.7742025862068966</v>
      </c>
      <c r="BB1403">
        <v>6.9741379310344813</v>
      </c>
      <c r="BC1403">
        <v>0.29058908045977005</v>
      </c>
      <c r="BD1403">
        <v>1.4836135057471265</v>
      </c>
      <c r="BE1403">
        <v>0.14836135057471264</v>
      </c>
      <c r="BF1403">
        <v>0</v>
      </c>
      <c r="BG1403">
        <v>28.754999999999999</v>
      </c>
      <c r="BH1403">
        <v>0.14353198980776827</v>
      </c>
      <c r="BI1403">
        <v>3.9493117698304845</v>
      </c>
      <c r="BJ1403">
        <v>2.2811224782540878</v>
      </c>
      <c r="BK1403">
        <v>0.42419197666960234</v>
      </c>
      <c r="BL1403">
        <v>1.178311046304451E-3</v>
      </c>
      <c r="BP1403" s="50">
        <f t="shared" si="479"/>
        <v>0.14357497457119134</v>
      </c>
      <c r="BQ1403" s="50">
        <f t="shared" si="480"/>
        <v>5.9344540229885057E-2</v>
      </c>
      <c r="BR1403" s="50">
        <f t="shared" si="481"/>
        <v>0.42555192246558293</v>
      </c>
      <c r="BS1403" s="50">
        <f t="shared" si="482"/>
        <v>0.45348505649265491</v>
      </c>
      <c r="BT1403" s="50">
        <f t="shared" si="483"/>
        <v>1.1820886735155081E-3</v>
      </c>
      <c r="BU1403" s="50">
        <f t="shared" si="483"/>
        <v>1.259680712479597E-3</v>
      </c>
    </row>
    <row r="1404" spans="1:73" x14ac:dyDescent="0.25">
      <c r="A1404" s="21">
        <v>43739.589583333334</v>
      </c>
      <c r="B1404" s="17">
        <v>338497</v>
      </c>
      <c r="C1404" s="17">
        <v>13.4</v>
      </c>
      <c r="D1404" s="17">
        <v>30.26</v>
      </c>
      <c r="E1404" s="17">
        <v>610.1</v>
      </c>
      <c r="F1404" s="17">
        <v>64.97</v>
      </c>
      <c r="G1404" s="17">
        <v>-106.6</v>
      </c>
      <c r="H1404" s="17">
        <v>-26.58</v>
      </c>
      <c r="I1404" s="17">
        <v>34.49</v>
      </c>
      <c r="J1404" s="17">
        <v>307.60000000000002</v>
      </c>
      <c r="K1404" s="17">
        <v>545.1</v>
      </c>
      <c r="L1404" s="17">
        <v>-80.099999999999994</v>
      </c>
      <c r="M1404" s="17">
        <v>0.106</v>
      </c>
      <c r="N1404" s="17">
        <v>503.4</v>
      </c>
      <c r="O1404" s="17">
        <v>38.4</v>
      </c>
      <c r="P1404" s="17">
        <v>465</v>
      </c>
      <c r="Q1404" s="17">
        <v>401.2</v>
      </c>
      <c r="R1404" s="17">
        <v>481.3</v>
      </c>
      <c r="S1404" s="17">
        <v>27.89</v>
      </c>
      <c r="T1404" s="17">
        <v>57.11</v>
      </c>
      <c r="U1404" s="17">
        <v>0.36</v>
      </c>
      <c r="V1404" s="17">
        <v>94.5</v>
      </c>
      <c r="W1404" s="17">
        <v>29.05</v>
      </c>
      <c r="X1404" s="17">
        <v>0.60699999999999998</v>
      </c>
      <c r="Y1404" s="17">
        <v>6.0652030000000003</v>
      </c>
      <c r="Z1404" s="7">
        <f t="shared" si="462"/>
        <v>28.47</v>
      </c>
      <c r="AA1404" s="7">
        <f t="shared" si="476"/>
        <v>301.62</v>
      </c>
      <c r="AB1404" s="2">
        <f t="shared" si="463"/>
        <v>494.18100000000004</v>
      </c>
      <c r="AC1404" s="42">
        <f t="shared" si="464"/>
        <v>4.2724416430267915</v>
      </c>
      <c r="AD1404" s="42">
        <f t="shared" si="465"/>
        <v>2.4399914223326009</v>
      </c>
      <c r="AE1404" s="42">
        <f t="shared" si="466"/>
        <v>0.86369851791115626</v>
      </c>
      <c r="AF1404" s="42">
        <f t="shared" si="467"/>
        <v>405.30855970595138</v>
      </c>
      <c r="AG1404" s="42">
        <f t="shared" si="468"/>
        <v>389.0962173177133</v>
      </c>
      <c r="AH1404" s="6">
        <f t="shared" si="469"/>
        <v>385.15199999999999</v>
      </c>
      <c r="AI1404" s="4">
        <v>29.939534894542199</v>
      </c>
      <c r="AJ1404" s="4">
        <f t="shared" si="477"/>
        <v>303.08953489454217</v>
      </c>
      <c r="AK1404" s="8">
        <f t="shared" si="470"/>
        <v>0.21364019831014591</v>
      </c>
      <c r="AL1404" s="8">
        <f t="shared" si="471"/>
        <v>459.64545430887205</v>
      </c>
      <c r="AM1404" s="8">
        <f t="shared" si="472"/>
        <v>1.543178537953402</v>
      </c>
      <c r="AN1404" s="8">
        <f t="shared" si="473"/>
        <v>66.059694703205466</v>
      </c>
      <c r="AO1404" s="22">
        <f t="shared" si="474"/>
        <v>8.0511385480435006E-3</v>
      </c>
      <c r="AP1404" s="22">
        <f t="shared" si="475"/>
        <v>8.903015389297908E-2</v>
      </c>
      <c r="AQ1404" s="19">
        <f t="shared" si="478"/>
        <v>8.903015389297908E-2</v>
      </c>
      <c r="AX1404">
        <v>0.22537606034687119</v>
      </c>
      <c r="AY1404">
        <v>52.594827586206897</v>
      </c>
      <c r="AZ1404">
        <v>2.1914511494252875</v>
      </c>
      <c r="BA1404">
        <v>1.775075431034483</v>
      </c>
      <c r="BB1404">
        <v>6.9051724137931059</v>
      </c>
      <c r="BC1404">
        <v>0.28771551724137939</v>
      </c>
      <c r="BD1404">
        <v>1.4873599137931035</v>
      </c>
      <c r="BE1404">
        <v>0.14873599137931034</v>
      </c>
      <c r="BF1404">
        <v>0</v>
      </c>
      <c r="BG1404">
        <v>28.47</v>
      </c>
      <c r="BH1404">
        <v>0.41337213064637257</v>
      </c>
      <c r="BI1404">
        <v>3.8846128437171221</v>
      </c>
      <c r="BJ1404">
        <v>2.2185023950468485</v>
      </c>
      <c r="BK1404">
        <v>0.42749666277373194</v>
      </c>
      <c r="BL1404">
        <v>1.1874907299270331E-3</v>
      </c>
      <c r="BP1404" s="50">
        <f t="shared" si="479"/>
        <v>0.41349592676503105</v>
      </c>
      <c r="BQ1404" s="50">
        <f t="shared" si="480"/>
        <v>5.9494396551724144E-2</v>
      </c>
      <c r="BR1404" s="50">
        <f t="shared" si="481"/>
        <v>0.43143007462969329</v>
      </c>
      <c r="BS1404" s="50">
        <f t="shared" si="482"/>
        <v>0.45893828319878333</v>
      </c>
      <c r="BT1404" s="50">
        <f t="shared" si="483"/>
        <v>1.1984168739713702E-3</v>
      </c>
      <c r="BU1404" s="50">
        <f t="shared" si="483"/>
        <v>1.2748285644410648E-3</v>
      </c>
    </row>
    <row r="1405" spans="1:73" x14ac:dyDescent="0.25">
      <c r="A1405" s="21">
        <v>43739.589583333334</v>
      </c>
      <c r="B1405" s="17">
        <v>338498</v>
      </c>
      <c r="C1405" s="17">
        <v>13.4</v>
      </c>
      <c r="D1405" s="17">
        <v>30.26</v>
      </c>
      <c r="E1405" s="17">
        <v>610.20000000000005</v>
      </c>
      <c r="F1405" s="17">
        <v>65.03</v>
      </c>
      <c r="G1405" s="17">
        <v>-107.3</v>
      </c>
      <c r="H1405" s="17">
        <v>-26.93</v>
      </c>
      <c r="I1405" s="17">
        <v>34.520000000000003</v>
      </c>
      <c r="J1405" s="17">
        <v>307.7</v>
      </c>
      <c r="K1405" s="17">
        <v>545.1</v>
      </c>
      <c r="L1405" s="17">
        <v>-80.400000000000006</v>
      </c>
      <c r="M1405" s="17">
        <v>0.107</v>
      </c>
      <c r="N1405" s="17">
        <v>502.9</v>
      </c>
      <c r="O1405" s="17">
        <v>38.090000000000003</v>
      </c>
      <c r="P1405" s="17">
        <v>464.8</v>
      </c>
      <c r="Q1405" s="17">
        <v>400.7</v>
      </c>
      <c r="R1405" s="17">
        <v>481.1</v>
      </c>
      <c r="S1405" s="17">
        <v>27.92</v>
      </c>
      <c r="T1405" s="17">
        <v>54.13</v>
      </c>
      <c r="U1405" s="17">
        <v>0.34499999999999997</v>
      </c>
      <c r="V1405" s="17">
        <v>219.5</v>
      </c>
      <c r="W1405" s="17">
        <v>29.05</v>
      </c>
      <c r="X1405" s="17">
        <v>0.60699999999999998</v>
      </c>
      <c r="Y1405" s="17">
        <v>6.0658469999999998</v>
      </c>
      <c r="Z1405" s="7">
        <f t="shared" si="462"/>
        <v>28.484999999999999</v>
      </c>
      <c r="AA1405" s="7">
        <f t="shared" si="476"/>
        <v>301.63499999999999</v>
      </c>
      <c r="AB1405" s="2">
        <f t="shared" si="463"/>
        <v>494.26200000000006</v>
      </c>
      <c r="AC1405" s="42">
        <f t="shared" si="464"/>
        <v>4.1269156703927408</v>
      </c>
      <c r="AD1405" s="42">
        <f t="shared" si="465"/>
        <v>2.2338994523835907</v>
      </c>
      <c r="AE1405" s="42">
        <f t="shared" si="466"/>
        <v>0.85286178886392749</v>
      </c>
      <c r="AF1405" s="42">
        <f t="shared" si="467"/>
        <v>400.30281903734533</v>
      </c>
      <c r="AG1405" s="42">
        <f t="shared" si="468"/>
        <v>384.29070627585151</v>
      </c>
      <c r="AH1405" s="6">
        <f t="shared" si="469"/>
        <v>384.67199999999997</v>
      </c>
      <c r="AI1405" s="4">
        <v>29.4038717604755</v>
      </c>
      <c r="AJ1405" s="4">
        <f t="shared" si="477"/>
        <v>302.55387176047549</v>
      </c>
      <c r="AK1405" s="8">
        <f t="shared" si="470"/>
        <v>0.21367207380593708</v>
      </c>
      <c r="AL1405" s="8">
        <f t="shared" si="471"/>
        <v>456.30896693308489</v>
      </c>
      <c r="AM1405" s="8">
        <f t="shared" si="472"/>
        <v>1.5106869298435066</v>
      </c>
      <c r="AN1405" s="8">
        <f t="shared" si="473"/>
        <v>40.436155786464006</v>
      </c>
      <c r="AO1405" s="22">
        <f t="shared" si="474"/>
        <v>8.7013949662330097E-3</v>
      </c>
      <c r="AP1405" s="22">
        <f t="shared" si="475"/>
        <v>9.6220742979957072E-2</v>
      </c>
      <c r="AQ1405" s="19">
        <f t="shared" si="478"/>
        <v>9.6220742979957072E-2</v>
      </c>
      <c r="AX1405">
        <v>0.22554681928456183</v>
      </c>
      <c r="AY1405">
        <v>52.603448275862071</v>
      </c>
      <c r="AZ1405">
        <v>2.1918103448275863</v>
      </c>
      <c r="BA1405">
        <v>1.7753663793103449</v>
      </c>
      <c r="BB1405">
        <v>6.9310344827586237</v>
      </c>
      <c r="BC1405">
        <v>0.28879310344827597</v>
      </c>
      <c r="BD1405">
        <v>1.4865732758620689</v>
      </c>
      <c r="BE1405">
        <v>0.14865732758620689</v>
      </c>
      <c r="BF1405">
        <v>0</v>
      </c>
      <c r="BG1405">
        <v>28.484999999999999</v>
      </c>
      <c r="BH1405">
        <v>0.39614829186944039</v>
      </c>
      <c r="BI1405">
        <v>3.8879949062982946</v>
      </c>
      <c r="BJ1405">
        <v>2.1045716427792671</v>
      </c>
      <c r="BK1405">
        <v>0.42837987411514361</v>
      </c>
      <c r="BL1405">
        <v>1.1899440947642879E-3</v>
      </c>
      <c r="BP1405" s="50">
        <f t="shared" si="479"/>
        <v>0.39626692981648809</v>
      </c>
      <c r="BQ1405" s="50">
        <f t="shared" si="480"/>
        <v>5.9462931034482754E-2</v>
      </c>
      <c r="BR1405" s="50">
        <f t="shared" si="481"/>
        <v>0.43215886264291742</v>
      </c>
      <c r="BS1405" s="50">
        <f t="shared" si="482"/>
        <v>0.45968291285501289</v>
      </c>
      <c r="BT1405" s="50">
        <f t="shared" si="483"/>
        <v>1.2004412851192149E-3</v>
      </c>
      <c r="BU1405" s="50">
        <f t="shared" si="483"/>
        <v>1.2768969801528135E-3</v>
      </c>
    </row>
    <row r="1406" spans="1:73" x14ac:dyDescent="0.25">
      <c r="A1406" s="21">
        <v>43739.589583333334</v>
      </c>
      <c r="B1406" s="17">
        <v>338499</v>
      </c>
      <c r="C1406" s="17">
        <v>13.4</v>
      </c>
      <c r="D1406" s="17">
        <v>30.26</v>
      </c>
      <c r="E1406" s="17">
        <v>609.6</v>
      </c>
      <c r="F1406" s="17">
        <v>65.02</v>
      </c>
      <c r="G1406" s="17">
        <v>-106.9</v>
      </c>
      <c r="H1406" s="17">
        <v>-26.64</v>
      </c>
      <c r="I1406" s="17">
        <v>34.54</v>
      </c>
      <c r="J1406" s="17">
        <v>307.7</v>
      </c>
      <c r="K1406" s="17">
        <v>544.6</v>
      </c>
      <c r="L1406" s="17">
        <v>-80.3</v>
      </c>
      <c r="M1406" s="17">
        <v>0.107</v>
      </c>
      <c r="N1406" s="17">
        <v>502.7</v>
      </c>
      <c r="O1406" s="17">
        <v>38.39</v>
      </c>
      <c r="P1406" s="17">
        <v>464.3</v>
      </c>
      <c r="Q1406" s="17">
        <v>401.3</v>
      </c>
      <c r="R1406" s="17">
        <v>481.6</v>
      </c>
      <c r="S1406" s="17">
        <v>27.95</v>
      </c>
      <c r="T1406" s="17">
        <v>53.86</v>
      </c>
      <c r="U1406" s="17">
        <v>0.65</v>
      </c>
      <c r="V1406" s="17">
        <v>167.5</v>
      </c>
      <c r="W1406" s="17">
        <v>29.4</v>
      </c>
      <c r="X1406" s="17">
        <v>0.60599999999999998</v>
      </c>
      <c r="Y1406" s="17">
        <v>6.0605359999999999</v>
      </c>
      <c r="Z1406" s="7">
        <f t="shared" si="462"/>
        <v>28.674999999999997</v>
      </c>
      <c r="AA1406" s="7">
        <f t="shared" si="476"/>
        <v>301.82499999999999</v>
      </c>
      <c r="AB1406" s="2">
        <f t="shared" si="463"/>
        <v>493.77600000000007</v>
      </c>
      <c r="AC1406" s="42">
        <f t="shared" si="464"/>
        <v>4.264181801336993</v>
      </c>
      <c r="AD1406" s="42">
        <f t="shared" si="465"/>
        <v>2.2966883182001046</v>
      </c>
      <c r="AE1406" s="42">
        <f t="shared" si="466"/>
        <v>0.85617205139586605</v>
      </c>
      <c r="AF1406" s="42">
        <f t="shared" si="467"/>
        <v>402.87001328831951</v>
      </c>
      <c r="AG1406" s="42">
        <f t="shared" si="468"/>
        <v>386.7552127567867</v>
      </c>
      <c r="AH1406" s="6">
        <f t="shared" si="469"/>
        <v>385.24799999999999</v>
      </c>
      <c r="AI1406" s="4">
        <v>29.931148870056699</v>
      </c>
      <c r="AJ1406" s="4">
        <f t="shared" si="477"/>
        <v>303.08114887005667</v>
      </c>
      <c r="AK1406" s="8">
        <f t="shared" si="470"/>
        <v>0.21407610455729464</v>
      </c>
      <c r="AL1406" s="8">
        <f t="shared" si="471"/>
        <v>459.5594335656852</v>
      </c>
      <c r="AM1406" s="8">
        <f t="shared" si="472"/>
        <v>2.0735838541038074</v>
      </c>
      <c r="AN1406" s="8">
        <f t="shared" si="473"/>
        <v>75.875785345696769</v>
      </c>
      <c r="AO1406" s="22">
        <f t="shared" si="474"/>
        <v>7.8225763959760327E-3</v>
      </c>
      <c r="AP1406" s="22">
        <f t="shared" si="475"/>
        <v>8.6502694770117253E-2</v>
      </c>
      <c r="AQ1406" s="19">
        <f t="shared" si="478"/>
        <v>8.6502694770117253E-2</v>
      </c>
      <c r="AX1406">
        <v>0.22771918800959354</v>
      </c>
      <c r="AY1406">
        <v>52.551724137931039</v>
      </c>
      <c r="AZ1406">
        <v>2.1896551724137931</v>
      </c>
      <c r="BA1406">
        <v>1.7736206896551725</v>
      </c>
      <c r="BB1406">
        <v>6.9224137931034493</v>
      </c>
      <c r="BC1406">
        <v>0.28843390804597707</v>
      </c>
      <c r="BD1406">
        <v>1.4851867816091955</v>
      </c>
      <c r="BE1406">
        <v>0.14851867816091954</v>
      </c>
      <c r="BF1406">
        <v>0</v>
      </c>
      <c r="BG1406">
        <v>28.674999999999997</v>
      </c>
      <c r="BH1406">
        <v>0.74636634700039506</v>
      </c>
      <c r="BI1406">
        <v>3.9310566969084353</v>
      </c>
      <c r="BJ1406">
        <v>2.117267136954883</v>
      </c>
      <c r="BK1406">
        <v>0.43487198392180221</v>
      </c>
      <c r="BL1406">
        <v>1.2079777331161173E-3</v>
      </c>
      <c r="BP1406" s="50">
        <f t="shared" si="479"/>
        <v>0.74658986777019498</v>
      </c>
      <c r="BQ1406" s="50">
        <f t="shared" si="480"/>
        <v>5.9407471264367823E-2</v>
      </c>
      <c r="BR1406" s="50">
        <f t="shared" si="481"/>
        <v>0.44191662618136018</v>
      </c>
      <c r="BS1406" s="50">
        <f t="shared" si="482"/>
        <v>0.46897651123949574</v>
      </c>
      <c r="BT1406" s="50">
        <f t="shared" si="483"/>
        <v>1.2275461838371115E-3</v>
      </c>
      <c r="BU1406" s="50">
        <f t="shared" si="483"/>
        <v>1.3027125312208216E-3</v>
      </c>
    </row>
    <row r="1407" spans="1:73" x14ac:dyDescent="0.25">
      <c r="A1407" s="21">
        <v>43739.589583333334</v>
      </c>
      <c r="B1407" s="17">
        <v>338500</v>
      </c>
      <c r="C1407" s="17">
        <v>13.4</v>
      </c>
      <c r="D1407" s="17">
        <v>30.26</v>
      </c>
      <c r="E1407" s="17">
        <v>609.4</v>
      </c>
      <c r="F1407" s="17">
        <v>65.34</v>
      </c>
      <c r="G1407" s="17">
        <v>-106.8</v>
      </c>
      <c r="H1407" s="17">
        <v>-26.31</v>
      </c>
      <c r="I1407" s="17">
        <v>34.549999999999997</v>
      </c>
      <c r="J1407" s="17">
        <v>307.7</v>
      </c>
      <c r="K1407" s="17">
        <v>544.1</v>
      </c>
      <c r="L1407" s="17">
        <v>-80.5</v>
      </c>
      <c r="M1407" s="17">
        <v>0.107</v>
      </c>
      <c r="N1407" s="17">
        <v>502.6</v>
      </c>
      <c r="O1407" s="17">
        <v>39.03</v>
      </c>
      <c r="P1407" s="17">
        <v>463.6</v>
      </c>
      <c r="Q1407" s="17">
        <v>401.4</v>
      </c>
      <c r="R1407" s="17">
        <v>482</v>
      </c>
      <c r="S1407" s="17">
        <v>27.97</v>
      </c>
      <c r="T1407" s="17">
        <v>53.24</v>
      </c>
      <c r="U1407" s="17">
        <v>0.77500000000000002</v>
      </c>
      <c r="V1407" s="17">
        <v>308.5</v>
      </c>
      <c r="W1407" s="17">
        <v>28.95</v>
      </c>
      <c r="X1407" s="17">
        <v>0.60599999999999998</v>
      </c>
      <c r="Y1407" s="17">
        <v>6.0613250000000001</v>
      </c>
      <c r="Z1407" s="7">
        <f t="shared" si="462"/>
        <v>28.46</v>
      </c>
      <c r="AA1407" s="7">
        <f t="shared" si="476"/>
        <v>301.60999999999996</v>
      </c>
      <c r="AB1407" s="2">
        <f t="shared" si="463"/>
        <v>493.61400000000003</v>
      </c>
      <c r="AC1407" s="42">
        <f t="shared" si="464"/>
        <v>4.0366359587992227</v>
      </c>
      <c r="AD1407" s="42">
        <f t="shared" si="465"/>
        <v>2.1491049844647061</v>
      </c>
      <c r="AE1407" s="42">
        <f t="shared" si="466"/>
        <v>0.84816539210264053</v>
      </c>
      <c r="AF1407" s="42">
        <f t="shared" si="467"/>
        <v>397.96653457540168</v>
      </c>
      <c r="AG1407" s="42">
        <f t="shared" si="468"/>
        <v>382.04787319238562</v>
      </c>
      <c r="AH1407" s="6">
        <f t="shared" si="469"/>
        <v>385.34399999999994</v>
      </c>
      <c r="AI1407" s="4">
        <v>29.058483454174201</v>
      </c>
      <c r="AJ1407" s="4">
        <f t="shared" si="477"/>
        <v>302.2084834541742</v>
      </c>
      <c r="AK1407" s="8">
        <f t="shared" si="470"/>
        <v>0.2136189497408901</v>
      </c>
      <c r="AL1407" s="8">
        <f t="shared" si="471"/>
        <v>454.16449440237443</v>
      </c>
      <c r="AM1407" s="8">
        <f t="shared" si="472"/>
        <v>2.2642051585490215</v>
      </c>
      <c r="AN1407" s="8">
        <f t="shared" si="473"/>
        <v>39.473752015331357</v>
      </c>
      <c r="AO1407" s="22">
        <f t="shared" si="474"/>
        <v>8.7726764527236937E-3</v>
      </c>
      <c r="AP1407" s="22">
        <f t="shared" si="475"/>
        <v>9.7008979534838877E-2</v>
      </c>
      <c r="AQ1407" s="19">
        <f t="shared" si="478"/>
        <v>9.7008979534838877E-2</v>
      </c>
      <c r="AX1407">
        <v>0.2252622813864503</v>
      </c>
      <c r="AY1407">
        <v>52.53448275862069</v>
      </c>
      <c r="AZ1407">
        <v>2.1889367816091956</v>
      </c>
      <c r="BA1407">
        <v>1.7730387931034486</v>
      </c>
      <c r="BB1407">
        <v>6.948275862068968</v>
      </c>
      <c r="BC1407">
        <v>0.28951149425287365</v>
      </c>
      <c r="BD1407">
        <v>1.483527298850575</v>
      </c>
      <c r="BE1407">
        <v>0.14835272988505752</v>
      </c>
      <c r="BF1407">
        <v>0</v>
      </c>
      <c r="BG1407">
        <v>28.46</v>
      </c>
      <c r="BH1407">
        <v>0.88989833680816333</v>
      </c>
      <c r="BI1407">
        <v>3.8823595580282242</v>
      </c>
      <c r="BJ1407">
        <v>2.0669682286942268</v>
      </c>
      <c r="BK1407">
        <v>0.43590743717232139</v>
      </c>
      <c r="BL1407">
        <v>1.2108539921453373E-3</v>
      </c>
      <c r="BP1407" s="50">
        <f t="shared" si="479"/>
        <v>0.89016484234138638</v>
      </c>
      <c r="BQ1407" s="50">
        <f t="shared" si="480"/>
        <v>5.9341091954022998E-2</v>
      </c>
      <c r="BR1407" s="50">
        <f t="shared" si="481"/>
        <v>0.44433150272497135</v>
      </c>
      <c r="BS1407" s="50">
        <f t="shared" si="482"/>
        <v>0.47108443470357952</v>
      </c>
      <c r="BT1407" s="50">
        <f t="shared" si="483"/>
        <v>1.2342541742360316E-3</v>
      </c>
      <c r="BU1407" s="50">
        <f t="shared" si="483"/>
        <v>1.3085678741766099E-3</v>
      </c>
    </row>
    <row r="1408" spans="1:73" x14ac:dyDescent="0.25">
      <c r="A1408" s="21">
        <v>43739.590277777781</v>
      </c>
      <c r="B1408" s="17">
        <v>338501</v>
      </c>
      <c r="C1408" s="17">
        <v>13.4</v>
      </c>
      <c r="D1408" s="17">
        <v>30.27</v>
      </c>
      <c r="E1408" s="17">
        <v>608.9</v>
      </c>
      <c r="F1408" s="17">
        <v>65.34</v>
      </c>
      <c r="G1408" s="17">
        <v>-105.6</v>
      </c>
      <c r="H1408" s="17">
        <v>-26</v>
      </c>
      <c r="I1408" s="17">
        <v>34.56</v>
      </c>
      <c r="J1408" s="17">
        <v>307.7</v>
      </c>
      <c r="K1408" s="17">
        <v>543.6</v>
      </c>
      <c r="L1408" s="17">
        <v>-79.64</v>
      </c>
      <c r="M1408" s="17">
        <v>0.107</v>
      </c>
      <c r="N1408" s="17">
        <v>503.3</v>
      </c>
      <c r="O1408" s="17">
        <v>39.35</v>
      </c>
      <c r="P1408" s="17">
        <v>464</v>
      </c>
      <c r="Q1408" s="17">
        <v>402.7</v>
      </c>
      <c r="R1408" s="17">
        <v>482.3</v>
      </c>
      <c r="S1408" s="17">
        <v>27.98</v>
      </c>
      <c r="T1408" s="17">
        <v>54.11</v>
      </c>
      <c r="U1408" s="17">
        <v>1.115</v>
      </c>
      <c r="V1408" s="17">
        <v>166</v>
      </c>
      <c r="W1408" s="17">
        <v>28.65</v>
      </c>
      <c r="X1408" s="17">
        <v>0.60599999999999998</v>
      </c>
      <c r="Y1408" s="17">
        <v>6.0578180000000001</v>
      </c>
      <c r="Z1408" s="7">
        <f t="shared" si="462"/>
        <v>28.314999999999998</v>
      </c>
      <c r="AA1408" s="7">
        <f t="shared" si="476"/>
        <v>301.46499999999997</v>
      </c>
      <c r="AB1408" s="2">
        <f t="shared" si="463"/>
        <v>493.209</v>
      </c>
      <c r="AC1408" s="42">
        <f t="shared" si="464"/>
        <v>3.9845540077107882</v>
      </c>
      <c r="AD1408" s="42">
        <f t="shared" si="465"/>
        <v>2.1560421735723074</v>
      </c>
      <c r="AE1408" s="42">
        <f t="shared" si="466"/>
        <v>0.84861471367005592</v>
      </c>
      <c r="AF1408" s="42">
        <f t="shared" si="467"/>
        <v>397.41221182715674</v>
      </c>
      <c r="AG1408" s="42">
        <f t="shared" si="468"/>
        <v>381.51572335407047</v>
      </c>
      <c r="AH1408" s="6">
        <f t="shared" si="469"/>
        <v>386.59199999999998</v>
      </c>
      <c r="AI1408" s="4">
        <v>28.842497996924401</v>
      </c>
      <c r="AJ1408" s="4">
        <f t="shared" si="477"/>
        <v>301.99249799692439</v>
      </c>
      <c r="AK1408" s="8">
        <f t="shared" si="470"/>
        <v>0.21331100379526297</v>
      </c>
      <c r="AL1408" s="8">
        <f t="shared" si="471"/>
        <v>452.85246169452535</v>
      </c>
      <c r="AM1408" s="8">
        <f t="shared" si="472"/>
        <v>2.715828602839288</v>
      </c>
      <c r="AN1408" s="8">
        <f t="shared" si="473"/>
        <v>41.731467530882966</v>
      </c>
      <c r="AO1408" s="22">
        <f t="shared" si="474"/>
        <v>8.7703386461595156E-3</v>
      </c>
      <c r="AP1408" s="22">
        <f t="shared" si="475"/>
        <v>9.6983127877096453E-2</v>
      </c>
      <c r="AQ1408" s="19">
        <f t="shared" si="478"/>
        <v>9.6983127877096453E-2</v>
      </c>
      <c r="AX1408">
        <v>0.22361789998207843</v>
      </c>
      <c r="AY1408">
        <v>52.491379310344826</v>
      </c>
      <c r="AZ1408">
        <v>2.1871408045977012</v>
      </c>
      <c r="BA1408">
        <v>1.7715840517241381</v>
      </c>
      <c r="BB1408">
        <v>6.8620689655172438</v>
      </c>
      <c r="BC1408">
        <v>0.28591954022988514</v>
      </c>
      <c r="BD1408">
        <v>1.485664511494253</v>
      </c>
      <c r="BE1408">
        <v>0.14856645114942532</v>
      </c>
      <c r="BF1408">
        <v>0</v>
      </c>
      <c r="BG1408">
        <v>28.314999999999998</v>
      </c>
      <c r="BH1408">
        <v>1.2803053490852929</v>
      </c>
      <c r="BI1408">
        <v>3.8498145091802924</v>
      </c>
      <c r="BJ1408">
        <v>2.0831346309174563</v>
      </c>
      <c r="BK1408">
        <v>0.44039255426370083</v>
      </c>
      <c r="BL1408">
        <v>1.2233126507325022E-3</v>
      </c>
      <c r="BP1408" s="50">
        <f t="shared" si="479"/>
        <v>1.2806887731750267</v>
      </c>
      <c r="BQ1408" s="50">
        <f t="shared" si="480"/>
        <v>5.9426580459770124E-2</v>
      </c>
      <c r="BR1408" s="50">
        <f t="shared" si="481"/>
        <v>0.45245589616452669</v>
      </c>
      <c r="BS1408" s="50">
        <f t="shared" si="482"/>
        <v>0.47865978959680872</v>
      </c>
      <c r="BT1408" s="50">
        <f t="shared" si="483"/>
        <v>1.2568219337903519E-3</v>
      </c>
      <c r="BU1408" s="50">
        <f t="shared" si="483"/>
        <v>1.329610526657802E-3</v>
      </c>
    </row>
    <row r="1409" spans="1:73" x14ac:dyDescent="0.25">
      <c r="A1409" s="21">
        <v>43739.590277777781</v>
      </c>
      <c r="B1409" s="17">
        <v>338502</v>
      </c>
      <c r="C1409" s="17">
        <v>13.39</v>
      </c>
      <c r="D1409" s="17">
        <v>30.27</v>
      </c>
      <c r="E1409" s="17">
        <v>608.6</v>
      </c>
      <c r="F1409" s="17">
        <v>65.290000000000006</v>
      </c>
      <c r="G1409" s="17">
        <v>-105.1</v>
      </c>
      <c r="H1409" s="17">
        <v>-24.84</v>
      </c>
      <c r="I1409" s="17">
        <v>34.56</v>
      </c>
      <c r="J1409" s="17">
        <v>307.7</v>
      </c>
      <c r="K1409" s="17">
        <v>543.29999999999995</v>
      </c>
      <c r="L1409" s="17">
        <v>-80.2</v>
      </c>
      <c r="M1409" s="17">
        <v>0.107</v>
      </c>
      <c r="N1409" s="17">
        <v>503.5</v>
      </c>
      <c r="O1409" s="17">
        <v>40.450000000000003</v>
      </c>
      <c r="P1409" s="17">
        <v>463.1</v>
      </c>
      <c r="Q1409" s="17">
        <v>403.2</v>
      </c>
      <c r="R1409" s="17">
        <v>483.5</v>
      </c>
      <c r="S1409" s="17">
        <v>27.99</v>
      </c>
      <c r="T1409" s="17">
        <v>56.63</v>
      </c>
      <c r="U1409" s="17">
        <v>1.01</v>
      </c>
      <c r="V1409" s="17">
        <v>220.5</v>
      </c>
      <c r="W1409" s="17">
        <v>29.15</v>
      </c>
      <c r="X1409" s="17">
        <v>0.60599999999999998</v>
      </c>
      <c r="Y1409" s="17">
        <v>6.0558379999999996</v>
      </c>
      <c r="Z1409" s="7">
        <f t="shared" si="462"/>
        <v>28.57</v>
      </c>
      <c r="AA1409" s="7">
        <f t="shared" si="476"/>
        <v>301.71999999999997</v>
      </c>
      <c r="AB1409" s="2">
        <f t="shared" si="463"/>
        <v>492.96600000000007</v>
      </c>
      <c r="AC1409" s="42">
        <f t="shared" si="464"/>
        <v>4.099680616928759</v>
      </c>
      <c r="AD1409" s="42">
        <f t="shared" si="465"/>
        <v>2.3216491333667562</v>
      </c>
      <c r="AE1409" s="42">
        <f t="shared" si="466"/>
        <v>0.85753918193478196</v>
      </c>
      <c r="AF1409" s="42">
        <f t="shared" si="467"/>
        <v>402.95210388438744</v>
      </c>
      <c r="AG1409" s="42">
        <f t="shared" si="468"/>
        <v>386.83401972901191</v>
      </c>
      <c r="AH1409" s="6">
        <f t="shared" si="469"/>
        <v>387.072</v>
      </c>
      <c r="AI1409" s="4">
        <v>29.310018887252699</v>
      </c>
      <c r="AJ1409" s="4">
        <f t="shared" si="477"/>
        <v>302.46001888725266</v>
      </c>
      <c r="AK1409" s="8">
        <f t="shared" si="470"/>
        <v>0.21385276150593907</v>
      </c>
      <c r="AL1409" s="8">
        <f t="shared" si="471"/>
        <v>455.70774880152902</v>
      </c>
      <c r="AM1409" s="8">
        <f t="shared" si="472"/>
        <v>2.584792061269146</v>
      </c>
      <c r="AN1409" s="8">
        <f t="shared" si="473"/>
        <v>55.719716746684092</v>
      </c>
      <c r="AO1409" s="22">
        <f t="shared" si="474"/>
        <v>8.3922532539470584E-3</v>
      </c>
      <c r="AP1409" s="22">
        <f t="shared" si="475"/>
        <v>9.2802228436291004E-2</v>
      </c>
      <c r="AQ1409" s="19">
        <f t="shared" si="478"/>
        <v>9.2802228436291004E-2</v>
      </c>
      <c r="AX1409">
        <v>0.22651650704806842</v>
      </c>
      <c r="AY1409">
        <v>52.465517241379317</v>
      </c>
      <c r="AZ1409">
        <v>2.1860632183908049</v>
      </c>
      <c r="BA1409">
        <v>1.770711206896552</v>
      </c>
      <c r="BB1409">
        <v>6.9224137931034493</v>
      </c>
      <c r="BC1409">
        <v>0.28843390804597707</v>
      </c>
      <c r="BD1409">
        <v>1.482277298850575</v>
      </c>
      <c r="BE1409">
        <v>0.1482277298850575</v>
      </c>
      <c r="BF1409">
        <v>0</v>
      </c>
      <c r="BG1409">
        <v>28.57</v>
      </c>
      <c r="BH1409">
        <v>1.1597384776467676</v>
      </c>
      <c r="BI1409">
        <v>3.907208374620462</v>
      </c>
      <c r="BJ1409">
        <v>2.2126521025475676</v>
      </c>
      <c r="BK1409">
        <v>0.4366008745513989</v>
      </c>
      <c r="BL1409">
        <v>1.2127802070872192E-3</v>
      </c>
      <c r="BP1409" s="50">
        <f t="shared" si="479"/>
        <v>1.1600857945352261</v>
      </c>
      <c r="BQ1409" s="50">
        <f t="shared" si="480"/>
        <v>5.9291091954023004E-2</v>
      </c>
      <c r="BR1409" s="50">
        <f t="shared" si="481"/>
        <v>0.44739956316288254</v>
      </c>
      <c r="BS1409" s="50">
        <f t="shared" si="482"/>
        <v>0.47379940911853141</v>
      </c>
      <c r="BT1409" s="50">
        <f t="shared" si="483"/>
        <v>1.2427765643413405E-3</v>
      </c>
      <c r="BU1409" s="50">
        <f t="shared" si="483"/>
        <v>1.3161094697736984E-3</v>
      </c>
    </row>
    <row r="1410" spans="1:73" x14ac:dyDescent="0.25">
      <c r="A1410" s="21">
        <v>43739.590277777781</v>
      </c>
      <c r="B1410" s="17">
        <v>338503</v>
      </c>
      <c r="C1410" s="17">
        <v>13.4</v>
      </c>
      <c r="D1410" s="17">
        <v>30.27</v>
      </c>
      <c r="E1410" s="17">
        <v>609.20000000000005</v>
      </c>
      <c r="F1410" s="17">
        <v>65.430000000000007</v>
      </c>
      <c r="G1410" s="17">
        <v>-104.9</v>
      </c>
      <c r="H1410" s="17">
        <v>-24.64</v>
      </c>
      <c r="I1410" s="17">
        <v>34.56</v>
      </c>
      <c r="J1410" s="17">
        <v>307.7</v>
      </c>
      <c r="K1410" s="17">
        <v>543.79999999999995</v>
      </c>
      <c r="L1410" s="17">
        <v>-80.3</v>
      </c>
      <c r="M1410" s="17">
        <v>0.107</v>
      </c>
      <c r="N1410" s="17">
        <v>504.3</v>
      </c>
      <c r="O1410" s="17">
        <v>40.79</v>
      </c>
      <c r="P1410" s="17">
        <v>463.6</v>
      </c>
      <c r="Q1410" s="17">
        <v>403.4</v>
      </c>
      <c r="R1410" s="17">
        <v>483.7</v>
      </c>
      <c r="S1410" s="17">
        <v>28.01</v>
      </c>
      <c r="T1410" s="17">
        <v>55.51</v>
      </c>
      <c r="U1410" s="17">
        <v>0.55000000000000004</v>
      </c>
      <c r="V1410" s="17">
        <v>329.5</v>
      </c>
      <c r="W1410" s="17">
        <v>29.3</v>
      </c>
      <c r="X1410" s="17">
        <v>0.60599999999999998</v>
      </c>
      <c r="Y1410" s="17">
        <v>6.0619969999999999</v>
      </c>
      <c r="Z1410" s="7">
        <f t="shared" si="462"/>
        <v>28.655000000000001</v>
      </c>
      <c r="AA1410" s="7">
        <f t="shared" si="476"/>
        <v>301.80499999999995</v>
      </c>
      <c r="AB1410" s="2">
        <f t="shared" si="463"/>
        <v>493.45200000000006</v>
      </c>
      <c r="AC1410" s="42">
        <f t="shared" si="464"/>
        <v>3.9788990323890827</v>
      </c>
      <c r="AD1410" s="42">
        <f t="shared" si="465"/>
        <v>2.2086868528791799</v>
      </c>
      <c r="AE1410" s="42">
        <f t="shared" si="466"/>
        <v>0.85141000682943135</v>
      </c>
      <c r="AF1410" s="42">
        <f t="shared" si="467"/>
        <v>400.52306499540805</v>
      </c>
      <c r="AG1410" s="42">
        <f t="shared" si="468"/>
        <v>384.5021423955917</v>
      </c>
      <c r="AH1410" s="6">
        <f t="shared" si="469"/>
        <v>387.26399999999995</v>
      </c>
      <c r="AI1410" s="4">
        <v>28.855057823343799</v>
      </c>
      <c r="AJ1410" s="4">
        <f t="shared" si="477"/>
        <v>302.0050578233438</v>
      </c>
      <c r="AK1410" s="8">
        <f t="shared" si="470"/>
        <v>0.2140335510406359</v>
      </c>
      <c r="AL1410" s="8">
        <f t="shared" si="471"/>
        <v>452.853642804255</v>
      </c>
      <c r="AM1410" s="8">
        <f t="shared" si="472"/>
        <v>1.9074197230814198</v>
      </c>
      <c r="AN1410" s="8">
        <f t="shared" si="473"/>
        <v>11.115840153021759</v>
      </c>
      <c r="AO1410" s="22">
        <f t="shared" si="474"/>
        <v>9.4881778648145277E-3</v>
      </c>
      <c r="AP1410" s="22">
        <f t="shared" si="475"/>
        <v>0.10492105314392747</v>
      </c>
      <c r="AQ1410" s="19">
        <f t="shared" si="478"/>
        <v>0.10492105314392747</v>
      </c>
      <c r="AX1410">
        <v>0.22748969344625466</v>
      </c>
      <c r="AY1410">
        <v>52.517241379310349</v>
      </c>
      <c r="AZ1410">
        <v>2.188218390804598</v>
      </c>
      <c r="BA1410">
        <v>1.7724568965517244</v>
      </c>
      <c r="BB1410">
        <v>6.9224137931034493</v>
      </c>
      <c r="BC1410">
        <v>0.28843390804597707</v>
      </c>
      <c r="BD1410">
        <v>1.4840229885057474</v>
      </c>
      <c r="BE1410">
        <v>0.14840229885057474</v>
      </c>
      <c r="BF1410">
        <v>0</v>
      </c>
      <c r="BG1410">
        <v>28.655000000000001</v>
      </c>
      <c r="BH1410">
        <v>0.6315407551541804</v>
      </c>
      <c r="BI1410">
        <v>3.9265044184696745</v>
      </c>
      <c r="BJ1410">
        <v>2.1796026026925164</v>
      </c>
      <c r="BK1410">
        <v>0.43151536088989401</v>
      </c>
      <c r="BL1410">
        <v>1.1986537802497056E-3</v>
      </c>
      <c r="BP1410" s="50">
        <f t="shared" si="479"/>
        <v>0.63172988811324193</v>
      </c>
      <c r="BQ1410" s="50">
        <f t="shared" si="480"/>
        <v>5.9360919540229901E-2</v>
      </c>
      <c r="BR1410" s="50">
        <f t="shared" si="481"/>
        <v>0.43747000149131948</v>
      </c>
      <c r="BS1410" s="50">
        <f t="shared" si="482"/>
        <v>0.46466440515974494</v>
      </c>
      <c r="BT1410" s="50">
        <f t="shared" si="483"/>
        <v>1.2151944485869987E-3</v>
      </c>
      <c r="BU1410" s="50">
        <f t="shared" si="483"/>
        <v>1.2907344587770693E-3</v>
      </c>
    </row>
    <row r="1411" spans="1:73" x14ac:dyDescent="0.25">
      <c r="A1411" s="21">
        <v>43739.590277777781</v>
      </c>
      <c r="B1411" s="17">
        <v>338504</v>
      </c>
      <c r="C1411" s="17">
        <v>13.39</v>
      </c>
      <c r="D1411" s="17">
        <v>30.28</v>
      </c>
      <c r="E1411" s="17">
        <v>608.70000000000005</v>
      </c>
      <c r="F1411" s="17">
        <v>65.3</v>
      </c>
      <c r="G1411" s="17">
        <v>-105.2</v>
      </c>
      <c r="H1411" s="17">
        <v>-25.02</v>
      </c>
      <c r="I1411" s="17">
        <v>34.56</v>
      </c>
      <c r="J1411" s="17">
        <v>307.7</v>
      </c>
      <c r="K1411" s="17">
        <v>543.4</v>
      </c>
      <c r="L1411" s="17">
        <v>-80.2</v>
      </c>
      <c r="M1411" s="17">
        <v>0.107</v>
      </c>
      <c r="N1411" s="17">
        <v>503.5</v>
      </c>
      <c r="O1411" s="17">
        <v>40.28</v>
      </c>
      <c r="P1411" s="17">
        <v>463.2</v>
      </c>
      <c r="Q1411" s="17">
        <v>403.1</v>
      </c>
      <c r="R1411" s="17">
        <v>483.3</v>
      </c>
      <c r="S1411" s="17">
        <v>28.03</v>
      </c>
      <c r="T1411" s="17">
        <v>57.25</v>
      </c>
      <c r="U1411" s="17">
        <v>1</v>
      </c>
      <c r="V1411" s="17">
        <v>336</v>
      </c>
      <c r="W1411" s="17">
        <v>29.15</v>
      </c>
      <c r="X1411" s="17">
        <v>0.60599999999999998</v>
      </c>
      <c r="Y1411" s="17">
        <v>6.0594869999999998</v>
      </c>
      <c r="Z1411" s="7">
        <f t="shared" si="462"/>
        <v>28.59</v>
      </c>
      <c r="AA1411" s="7">
        <f t="shared" si="476"/>
        <v>301.73999999999995</v>
      </c>
      <c r="AB1411" s="2">
        <f t="shared" si="463"/>
        <v>493.04700000000008</v>
      </c>
      <c r="AC1411" s="42">
        <f t="shared" si="464"/>
        <v>4.02523312280504</v>
      </c>
      <c r="AD1411" s="42">
        <f t="shared" si="465"/>
        <v>2.3044459628058855</v>
      </c>
      <c r="AE1411" s="42">
        <f t="shared" si="466"/>
        <v>0.85661950278731525</v>
      </c>
      <c r="AF1411" s="42">
        <f t="shared" si="467"/>
        <v>402.62668997970547</v>
      </c>
      <c r="AG1411" s="42">
        <f t="shared" si="468"/>
        <v>386.52162238051721</v>
      </c>
      <c r="AH1411" s="6">
        <f t="shared" si="469"/>
        <v>386.976</v>
      </c>
      <c r="AI1411" s="4">
        <v>29.027940998170902</v>
      </c>
      <c r="AJ1411" s="4">
        <f t="shared" si="477"/>
        <v>302.17794099817087</v>
      </c>
      <c r="AK1411" s="8">
        <f t="shared" si="470"/>
        <v>0.21389529105732372</v>
      </c>
      <c r="AL1411" s="8">
        <f t="shared" si="471"/>
        <v>453.94610669043635</v>
      </c>
      <c r="AM1411" s="8">
        <f t="shared" si="472"/>
        <v>2.5719642299223371</v>
      </c>
      <c r="AN1411" s="8">
        <f t="shared" si="473"/>
        <v>32.811116796924871</v>
      </c>
      <c r="AO1411" s="22">
        <f t="shared" si="474"/>
        <v>8.9535856524357964E-3</v>
      </c>
      <c r="AP1411" s="22">
        <f t="shared" si="475"/>
        <v>9.9009488381496133E-2</v>
      </c>
      <c r="AQ1411" s="19">
        <f t="shared" si="478"/>
        <v>9.9009488381496133E-2</v>
      </c>
      <c r="AX1411">
        <v>0.22674517695882035</v>
      </c>
      <c r="AY1411">
        <v>52.474137931034491</v>
      </c>
      <c r="AZ1411">
        <v>2.1864224137931036</v>
      </c>
      <c r="BA1411">
        <v>1.771002155172414</v>
      </c>
      <c r="BB1411">
        <v>6.9137931034482749</v>
      </c>
      <c r="BC1411">
        <v>0.28807471264367812</v>
      </c>
      <c r="BD1411">
        <v>1.482927442528736</v>
      </c>
      <c r="BE1411">
        <v>0.14829274425287362</v>
      </c>
      <c r="BF1411">
        <v>0</v>
      </c>
      <c r="BG1411">
        <v>28.59</v>
      </c>
      <c r="BH1411">
        <v>1.1482559184621461</v>
      </c>
      <c r="BI1411">
        <v>3.9117411802731334</v>
      </c>
      <c r="BJ1411">
        <v>2.239471825706369</v>
      </c>
      <c r="BK1411">
        <v>0.43604941025113214</v>
      </c>
      <c r="BL1411">
        <v>1.2112483618087005E-3</v>
      </c>
      <c r="BP1411" s="50">
        <f t="shared" si="479"/>
        <v>1.1485997965695307</v>
      </c>
      <c r="BQ1411" s="50">
        <f t="shared" si="480"/>
        <v>5.9317097701149443E-2</v>
      </c>
      <c r="BR1411" s="50">
        <f t="shared" si="481"/>
        <v>0.44672592521101101</v>
      </c>
      <c r="BS1411" s="50">
        <f t="shared" si="482"/>
        <v>0.47316012779956124</v>
      </c>
      <c r="BT1411" s="50">
        <f t="shared" si="483"/>
        <v>1.240905347808364E-3</v>
      </c>
      <c r="BU1411" s="50">
        <f t="shared" si="483"/>
        <v>1.3143336883321146E-3</v>
      </c>
    </row>
    <row r="1412" spans="1:73" x14ac:dyDescent="0.25">
      <c r="A1412" s="21">
        <v>43739.590277777781</v>
      </c>
      <c r="B1412" s="17">
        <v>338505</v>
      </c>
      <c r="C1412" s="17">
        <v>13.4</v>
      </c>
      <c r="D1412" s="17">
        <v>30.28</v>
      </c>
      <c r="E1412" s="17">
        <v>608.5</v>
      </c>
      <c r="F1412" s="17">
        <v>65.540000000000006</v>
      </c>
      <c r="G1412" s="17">
        <v>-105.6</v>
      </c>
      <c r="H1412" s="17">
        <v>-25.12</v>
      </c>
      <c r="I1412" s="17">
        <v>34.56</v>
      </c>
      <c r="J1412" s="17">
        <v>307.7</v>
      </c>
      <c r="K1412" s="17">
        <v>542.9</v>
      </c>
      <c r="L1412" s="17">
        <v>-80.5</v>
      </c>
      <c r="M1412" s="17">
        <v>0.108</v>
      </c>
      <c r="N1412" s="17">
        <v>502.8</v>
      </c>
      <c r="O1412" s="17">
        <v>40.42</v>
      </c>
      <c r="P1412" s="17">
        <v>462.4</v>
      </c>
      <c r="Q1412" s="17">
        <v>402.7</v>
      </c>
      <c r="R1412" s="17">
        <v>483.2</v>
      </c>
      <c r="S1412" s="17">
        <v>28.04</v>
      </c>
      <c r="T1412" s="17">
        <v>55.24</v>
      </c>
      <c r="U1412" s="17">
        <v>0.6</v>
      </c>
      <c r="V1412" s="17">
        <v>320.5</v>
      </c>
      <c r="W1412" s="17">
        <v>28.95</v>
      </c>
      <c r="X1412" s="17">
        <v>0.60599999999999998</v>
      </c>
      <c r="Y1412" s="17">
        <v>6.0568840000000002</v>
      </c>
      <c r="Z1412" s="7">
        <f t="shared" si="462"/>
        <v>28.494999999999997</v>
      </c>
      <c r="AA1412" s="7">
        <f t="shared" si="476"/>
        <v>301.64499999999998</v>
      </c>
      <c r="AB1412" s="2">
        <f t="shared" si="463"/>
        <v>492.88500000000005</v>
      </c>
      <c r="AC1412" s="42">
        <f t="shared" si="464"/>
        <v>3.980110748604587</v>
      </c>
      <c r="AD1412" s="42">
        <f t="shared" si="465"/>
        <v>2.198613177529174</v>
      </c>
      <c r="AE1412" s="42">
        <f t="shared" si="466"/>
        <v>0.85091814054495607</v>
      </c>
      <c r="AF1412" s="42">
        <f t="shared" si="467"/>
        <v>399.44350609091543</v>
      </c>
      <c r="AG1412" s="42">
        <f t="shared" si="468"/>
        <v>383.46576584727882</v>
      </c>
      <c r="AH1412" s="6">
        <f t="shared" si="469"/>
        <v>386.59199999999998</v>
      </c>
      <c r="AI1412" s="4">
        <v>28.843515075490298</v>
      </c>
      <c r="AJ1412" s="4">
        <f t="shared" si="477"/>
        <v>301.99351507549028</v>
      </c>
      <c r="AK1412" s="8">
        <f t="shared" si="470"/>
        <v>0.2136933258978044</v>
      </c>
      <c r="AL1412" s="8">
        <f t="shared" si="471"/>
        <v>452.81888604567973</v>
      </c>
      <c r="AM1412" s="8">
        <f t="shared" si="472"/>
        <v>1.992234925906079</v>
      </c>
      <c r="AN1412" s="8">
        <f t="shared" si="473"/>
        <v>20.225655370027919</v>
      </c>
      <c r="AO1412" s="22">
        <f t="shared" si="474"/>
        <v>9.2533549756968862E-3</v>
      </c>
      <c r="AP1412" s="22">
        <f t="shared" si="475"/>
        <v>0.10232436227455746</v>
      </c>
      <c r="AQ1412" s="19">
        <f t="shared" si="478"/>
        <v>0.10232436227455746</v>
      </c>
      <c r="AX1412">
        <v>0.22566071893126935</v>
      </c>
      <c r="AY1412">
        <v>52.456896551724142</v>
      </c>
      <c r="AZ1412">
        <v>2.1857040229885061</v>
      </c>
      <c r="BA1412">
        <v>1.7704202586206901</v>
      </c>
      <c r="BB1412">
        <v>6.9396551724137936</v>
      </c>
      <c r="BC1412">
        <v>0.28915229885057475</v>
      </c>
      <c r="BD1412">
        <v>1.4812679597701153</v>
      </c>
      <c r="BE1412">
        <v>0.14812679597701153</v>
      </c>
      <c r="BF1412">
        <v>0</v>
      </c>
      <c r="BG1412">
        <v>28.494999999999997</v>
      </c>
      <c r="BH1412">
        <v>0.68895355107728762</v>
      </c>
      <c r="BI1412">
        <v>3.8902510380883268</v>
      </c>
      <c r="BJ1412">
        <v>2.1489746734399917</v>
      </c>
      <c r="BK1412">
        <v>0.43084965446865531</v>
      </c>
      <c r="BL1412">
        <v>1.1968045957462647E-3</v>
      </c>
      <c r="BP1412" s="50">
        <f t="shared" si="479"/>
        <v>0.6891598779417184</v>
      </c>
      <c r="BQ1412" s="50">
        <f t="shared" si="480"/>
        <v>5.9250718390804612E-2</v>
      </c>
      <c r="BR1412" s="50">
        <f t="shared" si="481"/>
        <v>0.43735516815122244</v>
      </c>
      <c r="BS1412" s="50">
        <f t="shared" si="482"/>
        <v>0.46436211658698578</v>
      </c>
      <c r="BT1412" s="50">
        <f t="shared" si="483"/>
        <v>1.2148754670867291E-3</v>
      </c>
      <c r="BU1412" s="50">
        <f t="shared" si="483"/>
        <v>1.2898947682971828E-3</v>
      </c>
    </row>
    <row r="1413" spans="1:73" x14ac:dyDescent="0.25">
      <c r="A1413" s="21">
        <v>43739.590277777781</v>
      </c>
      <c r="B1413" s="17">
        <v>338506</v>
      </c>
      <c r="C1413" s="17">
        <v>13.4</v>
      </c>
      <c r="D1413" s="17">
        <v>30.28</v>
      </c>
      <c r="E1413" s="17">
        <v>608.29999999999995</v>
      </c>
      <c r="F1413" s="17">
        <v>65.58</v>
      </c>
      <c r="G1413" s="17">
        <v>-105.3</v>
      </c>
      <c r="H1413" s="17">
        <v>-24.88</v>
      </c>
      <c r="I1413" s="17">
        <v>34.549999999999997</v>
      </c>
      <c r="J1413" s="17">
        <v>307.7</v>
      </c>
      <c r="K1413" s="17">
        <v>542.70000000000005</v>
      </c>
      <c r="L1413" s="17">
        <v>-80.400000000000006</v>
      </c>
      <c r="M1413" s="17">
        <v>0.108</v>
      </c>
      <c r="N1413" s="17">
        <v>503</v>
      </c>
      <c r="O1413" s="17">
        <v>40.700000000000003</v>
      </c>
      <c r="P1413" s="17">
        <v>462.3</v>
      </c>
      <c r="Q1413" s="17">
        <v>403</v>
      </c>
      <c r="R1413" s="17">
        <v>483.4</v>
      </c>
      <c r="S1413" s="17">
        <v>28.05</v>
      </c>
      <c r="T1413" s="17">
        <v>55.38</v>
      </c>
      <c r="U1413" s="17">
        <v>0.65500000000000003</v>
      </c>
      <c r="V1413" s="17">
        <v>296</v>
      </c>
      <c r="W1413" s="17">
        <v>29.3</v>
      </c>
      <c r="X1413" s="17">
        <v>0.60599999999999998</v>
      </c>
      <c r="Y1413" s="17">
        <v>6.0557689999999997</v>
      </c>
      <c r="Z1413" s="7">
        <f t="shared" si="462"/>
        <v>28.675000000000001</v>
      </c>
      <c r="AA1413" s="7">
        <f t="shared" si="476"/>
        <v>301.82499999999999</v>
      </c>
      <c r="AB1413" s="2">
        <f t="shared" si="463"/>
        <v>492.72300000000001</v>
      </c>
      <c r="AC1413" s="42">
        <f t="shared" si="464"/>
        <v>3.9637488466375732</v>
      </c>
      <c r="AD1413" s="42">
        <f t="shared" si="465"/>
        <v>2.1951241112678881</v>
      </c>
      <c r="AE1413" s="42">
        <f t="shared" si="466"/>
        <v>0.85065233885238178</v>
      </c>
      <c r="AF1413" s="42">
        <f t="shared" si="467"/>
        <v>400.27272380413723</v>
      </c>
      <c r="AG1413" s="42">
        <f t="shared" si="468"/>
        <v>384.26181485197174</v>
      </c>
      <c r="AH1413" s="6">
        <f t="shared" si="469"/>
        <v>386.88</v>
      </c>
      <c r="AI1413" s="4">
        <v>28.797933303919901</v>
      </c>
      <c r="AJ1413" s="4">
        <f t="shared" si="477"/>
        <v>301.94793330391985</v>
      </c>
      <c r="AK1413" s="8">
        <f t="shared" si="470"/>
        <v>0.21407610455729464</v>
      </c>
      <c r="AL1413" s="8">
        <f t="shared" si="471"/>
        <v>452.49265945041685</v>
      </c>
      <c r="AM1413" s="8">
        <f t="shared" si="472"/>
        <v>2.081543898167896</v>
      </c>
      <c r="AN1413" s="8">
        <f t="shared" si="473"/>
        <v>7.4541068299497022</v>
      </c>
      <c r="AO1413" s="22">
        <f t="shared" si="474"/>
        <v>9.5544241517964805E-3</v>
      </c>
      <c r="AP1413" s="22">
        <f t="shared" si="475"/>
        <v>0.10565361004748181</v>
      </c>
      <c r="AQ1413" s="19">
        <f t="shared" si="478"/>
        <v>0.10565361004748181</v>
      </c>
      <c r="AX1413">
        <v>0.22771918800959362</v>
      </c>
      <c r="AY1413">
        <v>52.439655172413794</v>
      </c>
      <c r="AZ1413">
        <v>2.1849856321839081</v>
      </c>
      <c r="BA1413">
        <v>1.7698383620689657</v>
      </c>
      <c r="BB1413">
        <v>6.9310344827586192</v>
      </c>
      <c r="BC1413">
        <v>0.2887931034482758</v>
      </c>
      <c r="BD1413">
        <v>1.4810452586206899</v>
      </c>
      <c r="BE1413">
        <v>0.14810452586206899</v>
      </c>
      <c r="BF1413">
        <v>0</v>
      </c>
      <c r="BG1413">
        <v>28.675000000000001</v>
      </c>
      <c r="BH1413">
        <v>0.7521076265927058</v>
      </c>
      <c r="BI1413">
        <v>3.9310566969084366</v>
      </c>
      <c r="BJ1413">
        <v>2.1770191987478924</v>
      </c>
      <c r="BK1413">
        <v>0.43267415097133144</v>
      </c>
      <c r="BL1413">
        <v>1.2018726415870316E-3</v>
      </c>
      <c r="BP1413" s="50">
        <f t="shared" si="479"/>
        <v>0.75233286675304267</v>
      </c>
      <c r="BQ1413" s="50">
        <f t="shared" si="480"/>
        <v>5.9241810344827596E-2</v>
      </c>
      <c r="BR1413" s="50">
        <f t="shared" si="481"/>
        <v>0.43973469192213166</v>
      </c>
      <c r="BS1413" s="50">
        <f t="shared" si="482"/>
        <v>0.46671105549834235</v>
      </c>
      <c r="BT1413" s="50">
        <f t="shared" si="483"/>
        <v>1.2214852553392547E-3</v>
      </c>
      <c r="BU1413" s="50">
        <f t="shared" si="483"/>
        <v>1.2964195986065066E-3</v>
      </c>
    </row>
    <row r="1414" spans="1:73" x14ac:dyDescent="0.25">
      <c r="A1414" s="21">
        <v>43739.59097222222</v>
      </c>
      <c r="B1414" s="17">
        <v>338507</v>
      </c>
      <c r="C1414" s="17">
        <v>13.4</v>
      </c>
      <c r="D1414" s="17">
        <v>30.28</v>
      </c>
      <c r="E1414" s="17">
        <v>609.29999999999995</v>
      </c>
      <c r="F1414" s="17">
        <v>65.790000000000006</v>
      </c>
      <c r="G1414" s="17">
        <v>-104.6</v>
      </c>
      <c r="H1414" s="17">
        <v>-24.43</v>
      </c>
      <c r="I1414" s="17">
        <v>34.549999999999997</v>
      </c>
      <c r="J1414" s="17">
        <v>307.7</v>
      </c>
      <c r="K1414" s="17">
        <v>543.5</v>
      </c>
      <c r="L1414" s="17">
        <v>-80.2</v>
      </c>
      <c r="M1414" s="17">
        <v>0.108</v>
      </c>
      <c r="N1414" s="17">
        <v>504.7</v>
      </c>
      <c r="O1414" s="17">
        <v>41.36</v>
      </c>
      <c r="P1414" s="17">
        <v>463.3</v>
      </c>
      <c r="Q1414" s="17">
        <v>403.6</v>
      </c>
      <c r="R1414" s="17">
        <v>483.8</v>
      </c>
      <c r="S1414" s="17">
        <v>28.06</v>
      </c>
      <c r="T1414" s="17">
        <v>54.21</v>
      </c>
      <c r="U1414" s="17">
        <v>1.47</v>
      </c>
      <c r="V1414" s="17">
        <v>295</v>
      </c>
      <c r="W1414" s="17">
        <v>28.8</v>
      </c>
      <c r="X1414" s="17">
        <v>0.60699999999999998</v>
      </c>
      <c r="Y1414" s="17">
        <v>6.0714319999999997</v>
      </c>
      <c r="Z1414" s="7">
        <f t="shared" ref="Z1414:Z1477" si="484">AVERAGE(S1414,W1414)</f>
        <v>28.43</v>
      </c>
      <c r="AA1414" s="7">
        <f t="shared" si="476"/>
        <v>301.58</v>
      </c>
      <c r="AB1414" s="2">
        <f t="shared" ref="AB1414:AB1477" si="485">E1414*$U$1827</f>
        <v>493.53300000000002</v>
      </c>
      <c r="AC1414" s="42">
        <f t="shared" ref="AC1414:AC1477" si="486">0.61121*EXP((18.678 - (AI1414/234.5))*(AI1414/(257.15+Z1414)))</f>
        <v>4.0130788247642988</v>
      </c>
      <c r="AD1414" s="42">
        <f t="shared" ref="AD1414:AD1477" si="487">T1414*AC1414/100</f>
        <v>2.1754900309047263</v>
      </c>
      <c r="AE1414" s="42">
        <f t="shared" ref="AE1414:AE1477" si="488">1.72*(AD1414/AA1414)^(0.143)</f>
        <v>0.84965877901796449</v>
      </c>
      <c r="AF1414" s="42">
        <f t="shared" ref="AF1414:AF1477" si="489">AE1414*$U$1834*AA1414^4</f>
        <v>398.50865263007626</v>
      </c>
      <c r="AG1414" s="42">
        <f t="shared" ref="AG1414:AG1477" si="490">$U$1831*AF1414</f>
        <v>382.56830652487321</v>
      </c>
      <c r="AH1414" s="6">
        <f t="shared" ref="AH1414:AH1477" si="491">$U$1831*($U$1832*Q1414+$U$1833*R1414)</f>
        <v>387.45600000000002</v>
      </c>
      <c r="AI1414" s="4">
        <v>28.964720137592</v>
      </c>
      <c r="AJ1414" s="4">
        <f t="shared" si="477"/>
        <v>302.11472013759197</v>
      </c>
      <c r="AK1414" s="8">
        <f t="shared" ref="AK1414:AK1477" si="492">(4*$U$1834*AA1414^3) / $U$1838</f>
        <v>0.21355521248671339</v>
      </c>
      <c r="AL1414" s="8">
        <f t="shared" ref="AL1414:AL1477" si="493">$U$1831*$U$1834*AA1414^4   +    $U$1838*AK1414*(AJ1414-AA1414)</f>
        <v>453.58753274052742</v>
      </c>
      <c r="AM1414" s="8">
        <f t="shared" ref="AM1414:AM1477" si="494">1.4*0.135*SQRT(U1414/$U$1844)</f>
        <v>3.1183409050326749</v>
      </c>
      <c r="AN1414" s="8">
        <f t="shared" ref="AN1414:AN1477" si="495">AM1414*$U$1838*(AJ1414-AA1414)</f>
        <v>48.572517814249935</v>
      </c>
      <c r="AO1414" s="22">
        <f t="shared" ref="AO1414:AO1477" si="496">(AB1414+AH1414-AL1414-AN1414)/$U$1824</f>
        <v>8.6248986030724745E-3</v>
      </c>
      <c r="AP1414" s="22">
        <f t="shared" ref="AP1414:AP1477" si="497">AO1414*10*$U$1841*$U$1842</f>
        <v>9.5374839888885468E-2</v>
      </c>
      <c r="AQ1414" s="19">
        <f t="shared" si="478"/>
        <v>9.5374839888885468E-2</v>
      </c>
      <c r="AX1414">
        <v>0.22492123391827865</v>
      </c>
      <c r="AY1414">
        <v>52.525862068965516</v>
      </c>
      <c r="AZ1414">
        <v>2.1885775862068964</v>
      </c>
      <c r="BA1414">
        <v>1.7727478448275862</v>
      </c>
      <c r="BB1414">
        <v>6.9137931034482749</v>
      </c>
      <c r="BC1414">
        <v>0.28807471264367812</v>
      </c>
      <c r="BD1414">
        <v>1.4846731321839082</v>
      </c>
      <c r="BE1414">
        <v>0.14846731321839082</v>
      </c>
      <c r="BF1414">
        <v>0</v>
      </c>
      <c r="BG1414">
        <v>28.43</v>
      </c>
      <c r="BH1414">
        <v>1.6879362001393547</v>
      </c>
      <c r="BI1414">
        <v>3.8756065246070421</v>
      </c>
      <c r="BJ1414">
        <v>2.1009662969894776</v>
      </c>
      <c r="BK1414">
        <v>0.44638330738146986</v>
      </c>
      <c r="BL1414">
        <v>1.2399536316151942E-3</v>
      </c>
      <c r="BP1414" s="50">
        <f t="shared" si="479"/>
        <v>1.6884417009572101</v>
      </c>
      <c r="BQ1414" s="50">
        <f t="shared" si="480"/>
        <v>5.9386925287356326E-2</v>
      </c>
      <c r="BR1414" s="50">
        <f t="shared" si="481"/>
        <v>0.46210853714667055</v>
      </c>
      <c r="BS1414" s="50">
        <f t="shared" si="482"/>
        <v>0.48780212319769256</v>
      </c>
      <c r="BT1414" s="50">
        <f t="shared" si="483"/>
        <v>1.2836348254074181E-3</v>
      </c>
      <c r="BU1414" s="50">
        <f t="shared" si="483"/>
        <v>1.3550058977713682E-3</v>
      </c>
    </row>
    <row r="1415" spans="1:73" x14ac:dyDescent="0.25">
      <c r="A1415" s="21">
        <v>43739.59097222222</v>
      </c>
      <c r="B1415" s="17">
        <v>338508</v>
      </c>
      <c r="C1415" s="17">
        <v>13.4</v>
      </c>
      <c r="D1415" s="17">
        <v>30.29</v>
      </c>
      <c r="E1415" s="17">
        <v>610.70000000000005</v>
      </c>
      <c r="F1415" s="17">
        <v>66.11</v>
      </c>
      <c r="G1415" s="17">
        <v>-103.7</v>
      </c>
      <c r="H1415" s="17">
        <v>-23.51</v>
      </c>
      <c r="I1415" s="17">
        <v>34.53</v>
      </c>
      <c r="J1415" s="17">
        <v>307.7</v>
      </c>
      <c r="K1415" s="17">
        <v>544.6</v>
      </c>
      <c r="L1415" s="17">
        <v>-80.2</v>
      </c>
      <c r="M1415" s="17">
        <v>0.108</v>
      </c>
      <c r="N1415" s="17">
        <v>507</v>
      </c>
      <c r="O1415" s="17">
        <v>42.6</v>
      </c>
      <c r="P1415" s="17">
        <v>464.4</v>
      </c>
      <c r="Q1415" s="17">
        <v>404.5</v>
      </c>
      <c r="R1415" s="17">
        <v>484.6</v>
      </c>
      <c r="S1415" s="17">
        <v>28.06</v>
      </c>
      <c r="T1415" s="17">
        <v>54.13</v>
      </c>
      <c r="U1415" s="17">
        <v>1.89</v>
      </c>
      <c r="V1415" s="17">
        <v>297.5</v>
      </c>
      <c r="W1415" s="17">
        <v>28.55</v>
      </c>
      <c r="X1415" s="17">
        <v>0.60899999999999999</v>
      </c>
      <c r="Y1415" s="17">
        <v>6.0925380000000002</v>
      </c>
      <c r="Z1415" s="7">
        <f t="shared" si="484"/>
        <v>28.305</v>
      </c>
      <c r="AA1415" s="7">
        <f t="shared" ref="AA1415:AA1478" si="498">CONVERT(Z1415,"C","K")</f>
        <v>301.45499999999998</v>
      </c>
      <c r="AB1415" s="2">
        <f t="shared" si="485"/>
        <v>494.66700000000009</v>
      </c>
      <c r="AC1415" s="42">
        <f t="shared" si="486"/>
        <v>3.9487940208374988</v>
      </c>
      <c r="AD1415" s="42">
        <f t="shared" si="487"/>
        <v>2.1374822034793381</v>
      </c>
      <c r="AE1415" s="42">
        <f t="shared" si="488"/>
        <v>0.84757022026403239</v>
      </c>
      <c r="AF1415" s="42">
        <f t="shared" si="489"/>
        <v>396.87040498206511</v>
      </c>
      <c r="AG1415" s="42">
        <f t="shared" si="490"/>
        <v>380.99558878278248</v>
      </c>
      <c r="AH1415" s="6">
        <f t="shared" si="491"/>
        <v>388.32</v>
      </c>
      <c r="AI1415" s="4">
        <v>28.701868310099101</v>
      </c>
      <c r="AJ1415" s="4">
        <f t="shared" ref="AJ1415:AJ1478" si="499">CONVERT(AI1415,"C","K")</f>
        <v>301.85186831009906</v>
      </c>
      <c r="AK1415" s="8">
        <f t="shared" si="492"/>
        <v>0.21328977705968233</v>
      </c>
      <c r="AL1415" s="8">
        <f t="shared" si="493"/>
        <v>451.98086711299192</v>
      </c>
      <c r="AM1415" s="8">
        <f t="shared" si="494"/>
        <v>3.5358662305013739</v>
      </c>
      <c r="AN1415" s="8">
        <f t="shared" si="495"/>
        <v>40.87734993666168</v>
      </c>
      <c r="AO1415" s="22">
        <f t="shared" si="496"/>
        <v>8.8821648926631185E-3</v>
      </c>
      <c r="AP1415" s="22">
        <f t="shared" si="497"/>
        <v>9.8219711731178744E-2</v>
      </c>
      <c r="AQ1415" s="19">
        <f t="shared" ref="AQ1415:AQ1478" si="500">MAX(AP1415,0)</f>
        <v>9.8219711731178744E-2</v>
      </c>
      <c r="AX1415">
        <v>0.22350486702765987</v>
      </c>
      <c r="AY1415">
        <v>52.646551724137936</v>
      </c>
      <c r="AZ1415">
        <v>2.1936063218390807</v>
      </c>
      <c r="BA1415">
        <v>1.7768211206896554</v>
      </c>
      <c r="BB1415">
        <v>6.9051724137931059</v>
      </c>
      <c r="BC1415">
        <v>0.28771551724137939</v>
      </c>
      <c r="BD1415">
        <v>1.4891056034482759</v>
      </c>
      <c r="BE1415">
        <v>0.14891056034482761</v>
      </c>
      <c r="BF1415">
        <v>0</v>
      </c>
      <c r="BG1415">
        <v>28.305</v>
      </c>
      <c r="BH1415">
        <v>2.1702036858934561</v>
      </c>
      <c r="BI1415">
        <v>3.8475788020982886</v>
      </c>
      <c r="BJ1415">
        <v>2.0826944055758037</v>
      </c>
      <c r="BK1415">
        <v>0.45281266665296888</v>
      </c>
      <c r="BL1415">
        <v>1.2578129629249135E-3</v>
      </c>
      <c r="BP1415" s="50">
        <f t="shared" ref="BP1415:BP1478" si="501">U1415*(LN((2-0.08)/0.015)/LN(($AW$13-0.08)/0.015))</f>
        <v>2.1708536155164131</v>
      </c>
      <c r="BQ1415" s="50">
        <f t="shared" ref="BQ1415:BQ1478" si="502">0.04*BD1415</f>
        <v>5.9564224137931041E-2</v>
      </c>
      <c r="BR1415" s="50">
        <f t="shared" ref="BR1415:BR1478" si="503">(0.408*AX1415*(BD1415-BE1415) + $BF$6*($BN$7/(BG1415+273))*BP1415*(BI1415-BJ1415))  /  (AX1415 + $BF$6*(1 + $BN$8*BP1415))</f>
        <v>0.47292535151286147</v>
      </c>
      <c r="BS1415" s="50">
        <f t="shared" ref="BS1415:BS1478" si="504">(0.408*AX1415*(BD1415-BQ1415) + $BF$6*($BN$7/(BG1415+273))*BP1415*(BI1415-BJ1415))  /  (AX1415 + $BF$6*(1 + $BN$8*BP1415))</f>
        <v>0.4980387820271136</v>
      </c>
      <c r="BT1415" s="50">
        <f t="shared" ref="BT1415:BU1478" si="505">BR1415/60/6</f>
        <v>1.3136815319801708E-3</v>
      </c>
      <c r="BU1415" s="50">
        <f t="shared" si="505"/>
        <v>1.3834410611864266E-3</v>
      </c>
    </row>
    <row r="1416" spans="1:73" x14ac:dyDescent="0.25">
      <c r="A1416" s="21">
        <v>43739.59097222222</v>
      </c>
      <c r="B1416" s="17">
        <v>338509</v>
      </c>
      <c r="C1416" s="17">
        <v>13.4</v>
      </c>
      <c r="D1416" s="17">
        <v>30.29</v>
      </c>
      <c r="E1416" s="17">
        <v>611</v>
      </c>
      <c r="F1416" s="17">
        <v>66.08</v>
      </c>
      <c r="G1416" s="17">
        <v>-105.5</v>
      </c>
      <c r="H1416" s="17">
        <v>-26.19</v>
      </c>
      <c r="I1416" s="17">
        <v>34.5</v>
      </c>
      <c r="J1416" s="17">
        <v>307.60000000000002</v>
      </c>
      <c r="K1416" s="17">
        <v>545</v>
      </c>
      <c r="L1416" s="17">
        <v>-79.319999999999993</v>
      </c>
      <c r="M1416" s="17">
        <v>0.108</v>
      </c>
      <c r="N1416" s="17">
        <v>505.5</v>
      </c>
      <c r="O1416" s="17">
        <v>39.9</v>
      </c>
      <c r="P1416" s="17">
        <v>465.6</v>
      </c>
      <c r="Q1416" s="17">
        <v>402.4</v>
      </c>
      <c r="R1416" s="17">
        <v>481.7</v>
      </c>
      <c r="S1416" s="17">
        <v>28.06</v>
      </c>
      <c r="T1416" s="17">
        <v>52.66</v>
      </c>
      <c r="U1416" s="17">
        <v>0.71</v>
      </c>
      <c r="V1416" s="17">
        <v>310.5</v>
      </c>
      <c r="W1416" s="17">
        <v>28</v>
      </c>
      <c r="X1416" s="17">
        <v>0.61</v>
      </c>
      <c r="Y1416" s="17">
        <v>6.0964</v>
      </c>
      <c r="Z1416" s="7">
        <f t="shared" si="484"/>
        <v>28.03</v>
      </c>
      <c r="AA1416" s="7">
        <f t="shared" si="498"/>
        <v>301.17999999999995</v>
      </c>
      <c r="AB1416" s="2">
        <f t="shared" si="485"/>
        <v>494.91</v>
      </c>
      <c r="AC1416" s="42">
        <f t="shared" si="486"/>
        <v>3.8942299883729738</v>
      </c>
      <c r="AD1416" s="42">
        <f t="shared" si="487"/>
        <v>2.0507015118772078</v>
      </c>
      <c r="AE1416" s="42">
        <f t="shared" si="488"/>
        <v>0.84267160701610433</v>
      </c>
      <c r="AF1416" s="42">
        <f t="shared" si="489"/>
        <v>393.13882539697425</v>
      </c>
      <c r="AG1416" s="42">
        <f t="shared" si="490"/>
        <v>377.41327238109528</v>
      </c>
      <c r="AH1416" s="6">
        <f t="shared" si="491"/>
        <v>386.30399999999997</v>
      </c>
      <c r="AI1416" s="4">
        <v>28.4587804421902</v>
      </c>
      <c r="AJ1416" s="4">
        <f t="shared" si="499"/>
        <v>301.60878044219015</v>
      </c>
      <c r="AK1416" s="8">
        <f t="shared" si="492"/>
        <v>0.21270659352309146</v>
      </c>
      <c r="AL1416" s="8">
        <f t="shared" si="493"/>
        <v>450.53383367396464</v>
      </c>
      <c r="AM1416" s="8">
        <f t="shared" si="494"/>
        <v>2.1671755812577809</v>
      </c>
      <c r="AN1416" s="8">
        <f t="shared" si="495"/>
        <v>27.068834142554703</v>
      </c>
      <c r="AO1416" s="22">
        <f t="shared" si="496"/>
        <v>9.189125646895363E-3</v>
      </c>
      <c r="AP1416" s="22">
        <f t="shared" si="497"/>
        <v>0.10161410906086359</v>
      </c>
      <c r="AQ1416" s="19">
        <f t="shared" si="500"/>
        <v>0.10161410906086359</v>
      </c>
      <c r="AX1416">
        <v>0.22041521388202262</v>
      </c>
      <c r="AY1416">
        <v>52.672413793103452</v>
      </c>
      <c r="AZ1416">
        <v>2.194683908045977</v>
      </c>
      <c r="BA1416">
        <v>1.7776939655172415</v>
      </c>
      <c r="BB1416">
        <v>6.8362068965517251</v>
      </c>
      <c r="BC1416">
        <v>0.28484195402298856</v>
      </c>
      <c r="BD1416">
        <v>1.492852011494253</v>
      </c>
      <c r="BE1416">
        <v>0.14928520114942531</v>
      </c>
      <c r="BF1416">
        <v>0</v>
      </c>
      <c r="BG1416">
        <v>28.03</v>
      </c>
      <c r="BH1416">
        <v>0.81526170210812376</v>
      </c>
      <c r="BI1416">
        <v>3.7865380719838457</v>
      </c>
      <c r="BJ1416">
        <v>1.9939909487066929</v>
      </c>
      <c r="BK1416">
        <v>0.43499969633369034</v>
      </c>
      <c r="BL1416">
        <v>1.2083324898158065E-3</v>
      </c>
      <c r="BP1416" s="50">
        <f t="shared" si="501"/>
        <v>0.81550585556436672</v>
      </c>
      <c r="BQ1416" s="50">
        <f t="shared" si="502"/>
        <v>5.9714080459770121E-2</v>
      </c>
      <c r="BR1416" s="50">
        <f t="shared" si="503"/>
        <v>0.44285612665231622</v>
      </c>
      <c r="BS1416" s="50">
        <f t="shared" si="504"/>
        <v>0.46972837135886425</v>
      </c>
      <c r="BT1416" s="50">
        <f t="shared" si="505"/>
        <v>1.2301559073675452E-3</v>
      </c>
      <c r="BU1416" s="50">
        <f t="shared" si="505"/>
        <v>1.3048010315524006E-3</v>
      </c>
    </row>
    <row r="1417" spans="1:73" x14ac:dyDescent="0.25">
      <c r="A1417" s="21">
        <v>43739.59097222222</v>
      </c>
      <c r="B1417" s="17">
        <v>338510</v>
      </c>
      <c r="C1417" s="17">
        <v>13.4</v>
      </c>
      <c r="D1417" s="17">
        <v>30.29</v>
      </c>
      <c r="E1417" s="17">
        <v>609.29999999999995</v>
      </c>
      <c r="F1417" s="17">
        <v>65.19</v>
      </c>
      <c r="G1417" s="17">
        <v>-106.5</v>
      </c>
      <c r="H1417" s="17">
        <v>-27.09</v>
      </c>
      <c r="I1417" s="17">
        <v>34.47</v>
      </c>
      <c r="J1417" s="17">
        <v>307.60000000000002</v>
      </c>
      <c r="K1417" s="17">
        <v>544.1</v>
      </c>
      <c r="L1417" s="17">
        <v>-79.44</v>
      </c>
      <c r="M1417" s="17">
        <v>0.107</v>
      </c>
      <c r="N1417" s="17">
        <v>502.8</v>
      </c>
      <c r="O1417" s="17">
        <v>38.1</v>
      </c>
      <c r="P1417" s="17">
        <v>464.7</v>
      </c>
      <c r="Q1417" s="17">
        <v>401.2</v>
      </c>
      <c r="R1417" s="17">
        <v>480.7</v>
      </c>
      <c r="S1417" s="17">
        <v>28.05</v>
      </c>
      <c r="T1417" s="17">
        <v>54.25</v>
      </c>
      <c r="U1417" s="17">
        <v>0.28000000000000003</v>
      </c>
      <c r="V1417" s="17">
        <v>67.5</v>
      </c>
      <c r="W1417" s="17">
        <v>28.6</v>
      </c>
      <c r="X1417" s="17">
        <v>0.60699999999999998</v>
      </c>
      <c r="Y1417" s="17">
        <v>6.0693739999999998</v>
      </c>
      <c r="Z1417" s="7">
        <f t="shared" si="484"/>
        <v>28.325000000000003</v>
      </c>
      <c r="AA1417" s="7">
        <f t="shared" si="498"/>
        <v>301.47499999999997</v>
      </c>
      <c r="AB1417" s="2">
        <f t="shared" si="485"/>
        <v>493.53300000000002</v>
      </c>
      <c r="AC1417" s="42">
        <f t="shared" si="486"/>
        <v>3.6766936383405584</v>
      </c>
      <c r="AD1417" s="42">
        <f t="shared" si="487"/>
        <v>1.994606298799753</v>
      </c>
      <c r="AE1417" s="42">
        <f t="shared" si="488"/>
        <v>0.83921857548853629</v>
      </c>
      <c r="AF1417" s="42">
        <f t="shared" si="489"/>
        <v>393.06408406657846</v>
      </c>
      <c r="AG1417" s="42">
        <f t="shared" si="490"/>
        <v>377.34152070391531</v>
      </c>
      <c r="AH1417" s="6">
        <f t="shared" si="491"/>
        <v>385.15199999999999</v>
      </c>
      <c r="AI1417" s="4">
        <v>27.598459507820898</v>
      </c>
      <c r="AJ1417" s="4">
        <f t="shared" si="499"/>
        <v>300.74845950782088</v>
      </c>
      <c r="AK1417" s="8">
        <f t="shared" si="492"/>
        <v>0.21333223193912901</v>
      </c>
      <c r="AL1417" s="8">
        <f t="shared" si="493"/>
        <v>445.11938629769884</v>
      </c>
      <c r="AM1417" s="8">
        <f t="shared" si="494"/>
        <v>1.3609555466656507</v>
      </c>
      <c r="AN1417" s="8">
        <f t="shared" si="495"/>
        <v>-28.803432679193222</v>
      </c>
      <c r="AO1417" s="22">
        <f t="shared" si="496"/>
        <v>1.0526878022600375E-2</v>
      </c>
      <c r="AP1417" s="22">
        <f t="shared" si="497"/>
        <v>0.11640708513114349</v>
      </c>
      <c r="AQ1417" s="19">
        <f t="shared" si="500"/>
        <v>0.11640708513114349</v>
      </c>
      <c r="AX1417">
        <v>0.22373098094918578</v>
      </c>
      <c r="AY1417">
        <v>52.525862068965516</v>
      </c>
      <c r="AZ1417">
        <v>2.1885775862068964</v>
      </c>
      <c r="BA1417">
        <v>1.7727478448275862</v>
      </c>
      <c r="BB1417">
        <v>6.8534482758620694</v>
      </c>
      <c r="BC1417">
        <v>0.28556034482758624</v>
      </c>
      <c r="BD1417">
        <v>1.4871874999999999</v>
      </c>
      <c r="BE1417">
        <v>0.14871874999999998</v>
      </c>
      <c r="BF1417">
        <v>0</v>
      </c>
      <c r="BG1417">
        <v>28.325000000000003</v>
      </c>
      <c r="BH1417">
        <v>0.32151165716940094</v>
      </c>
      <c r="BI1417">
        <v>3.8520513468790685</v>
      </c>
      <c r="BJ1417">
        <v>2.0897378556818946</v>
      </c>
      <c r="BK1417">
        <v>0.4264348588985894</v>
      </c>
      <c r="BL1417">
        <v>1.1845412747183038E-3</v>
      </c>
      <c r="BP1417" s="50">
        <f t="shared" si="501"/>
        <v>0.3216079430394686</v>
      </c>
      <c r="BQ1417" s="50">
        <f t="shared" si="502"/>
        <v>5.9487499999999999E-2</v>
      </c>
      <c r="BR1417" s="50">
        <f t="shared" si="503"/>
        <v>0.42951898246137571</v>
      </c>
      <c r="BS1417" s="50">
        <f t="shared" si="504"/>
        <v>0.4571107360559532</v>
      </c>
      <c r="BT1417" s="50">
        <f t="shared" si="505"/>
        <v>1.1931082846149325E-3</v>
      </c>
      <c r="BU1417" s="50">
        <f t="shared" si="505"/>
        <v>1.2697520445998699E-3</v>
      </c>
    </row>
    <row r="1418" spans="1:73" x14ac:dyDescent="0.25">
      <c r="A1418" s="21">
        <v>43739.59097222222</v>
      </c>
      <c r="B1418" s="17">
        <v>338511</v>
      </c>
      <c r="C1418" s="17">
        <v>13.4</v>
      </c>
      <c r="D1418" s="17">
        <v>30.3</v>
      </c>
      <c r="E1418" s="17">
        <v>608</v>
      </c>
      <c r="F1418" s="17">
        <v>64.760000000000005</v>
      </c>
      <c r="G1418" s="17">
        <v>-105.1</v>
      </c>
      <c r="H1418" s="17">
        <v>-26.88</v>
      </c>
      <c r="I1418" s="17">
        <v>34.46</v>
      </c>
      <c r="J1418" s="17">
        <v>307.60000000000002</v>
      </c>
      <c r="K1418" s="17">
        <v>543.29999999999995</v>
      </c>
      <c r="L1418" s="17">
        <v>-78.180000000000007</v>
      </c>
      <c r="M1418" s="17">
        <v>0.107</v>
      </c>
      <c r="N1418" s="17">
        <v>503</v>
      </c>
      <c r="O1418" s="17">
        <v>37.880000000000003</v>
      </c>
      <c r="P1418" s="17">
        <v>465.1</v>
      </c>
      <c r="Q1418" s="17">
        <v>402.6</v>
      </c>
      <c r="R1418" s="17">
        <v>480.8</v>
      </c>
      <c r="S1418" s="17">
        <v>28.03</v>
      </c>
      <c r="T1418" s="17">
        <v>54.72</v>
      </c>
      <c r="U1418" s="17">
        <v>1.1599999999999999</v>
      </c>
      <c r="V1418" s="17">
        <v>320.5</v>
      </c>
      <c r="W1418" s="17">
        <v>28.5</v>
      </c>
      <c r="X1418" s="17">
        <v>0.60699999999999998</v>
      </c>
      <c r="Y1418" s="17">
        <v>6.0651570000000001</v>
      </c>
      <c r="Z1418" s="7">
        <f t="shared" si="484"/>
        <v>28.265000000000001</v>
      </c>
      <c r="AA1418" s="7">
        <f t="shared" si="498"/>
        <v>301.41499999999996</v>
      </c>
      <c r="AB1418" s="2">
        <f t="shared" si="485"/>
        <v>492.48</v>
      </c>
      <c r="AC1418" s="42">
        <f t="shared" si="486"/>
        <v>3.9988530390795947</v>
      </c>
      <c r="AD1418" s="42">
        <f t="shared" si="487"/>
        <v>2.1881723829843542</v>
      </c>
      <c r="AE1418" s="42">
        <f t="shared" si="488"/>
        <v>0.85043187753365301</v>
      </c>
      <c r="AF1418" s="42">
        <f t="shared" si="489"/>
        <v>397.99904957895984</v>
      </c>
      <c r="AG1418" s="42">
        <f t="shared" si="490"/>
        <v>382.07908759580141</v>
      </c>
      <c r="AH1418" s="6">
        <f t="shared" si="491"/>
        <v>386.49599999999998</v>
      </c>
      <c r="AI1418" s="4">
        <v>28.892882360789201</v>
      </c>
      <c r="AJ1418" s="4">
        <f t="shared" si="499"/>
        <v>302.04288236078918</v>
      </c>
      <c r="AK1418" s="8">
        <f t="shared" si="492"/>
        <v>0.21320488419928077</v>
      </c>
      <c r="AL1418" s="8">
        <f t="shared" si="493"/>
        <v>453.1760982558244</v>
      </c>
      <c r="AM1418" s="8">
        <f t="shared" si="494"/>
        <v>2.7700902512373129</v>
      </c>
      <c r="AN1418" s="8">
        <f t="shared" si="495"/>
        <v>50.665541194687123</v>
      </c>
      <c r="AO1418" s="22">
        <f t="shared" si="496"/>
        <v>8.5407829232850389E-3</v>
      </c>
      <c r="AP1418" s="22">
        <f t="shared" si="497"/>
        <v>9.4444681766329294E-2</v>
      </c>
      <c r="AQ1418" s="19">
        <f t="shared" si="500"/>
        <v>9.4444681766329294E-2</v>
      </c>
      <c r="AX1418">
        <v>0.22305321501531589</v>
      </c>
      <c r="AY1418">
        <v>52.413793103448278</v>
      </c>
      <c r="AZ1418">
        <v>2.1839080459770117</v>
      </c>
      <c r="BA1418">
        <v>1.7689655172413796</v>
      </c>
      <c r="BB1418">
        <v>6.7413793103448265</v>
      </c>
      <c r="BC1418">
        <v>0.2808908045977011</v>
      </c>
      <c r="BD1418">
        <v>1.4880747126436784</v>
      </c>
      <c r="BE1418">
        <v>0.14880747126436786</v>
      </c>
      <c r="BF1418">
        <v>0</v>
      </c>
      <c r="BG1418">
        <v>28.265000000000001</v>
      </c>
      <c r="BH1418">
        <v>1.3319768654160895</v>
      </c>
      <c r="BI1418">
        <v>3.8386472703390577</v>
      </c>
      <c r="BJ1418">
        <v>2.1005077863295325</v>
      </c>
      <c r="BK1418">
        <v>0.44058615144668378</v>
      </c>
      <c r="BL1418">
        <v>1.2238504206852328E-3</v>
      </c>
      <c r="BP1418" s="50">
        <f t="shared" si="501"/>
        <v>1.3323757640206555</v>
      </c>
      <c r="BQ1418" s="50">
        <f t="shared" si="502"/>
        <v>5.9522988505747138E-2</v>
      </c>
      <c r="BR1418" s="50">
        <f t="shared" si="503"/>
        <v>0.45313112274958212</v>
      </c>
      <c r="BS1418" s="50">
        <f t="shared" si="504"/>
        <v>0.47928946925909122</v>
      </c>
      <c r="BT1418" s="50">
        <f t="shared" si="505"/>
        <v>1.2586975631932837E-3</v>
      </c>
      <c r="BU1418" s="50">
        <f t="shared" si="505"/>
        <v>1.3313596368308091E-3</v>
      </c>
    </row>
    <row r="1419" spans="1:73" x14ac:dyDescent="0.25">
      <c r="A1419" s="21">
        <v>43739.59097222222</v>
      </c>
      <c r="B1419" s="17">
        <v>338512</v>
      </c>
      <c r="C1419" s="17">
        <v>13.39</v>
      </c>
      <c r="D1419" s="17">
        <v>30.3</v>
      </c>
      <c r="E1419" s="17">
        <v>607.20000000000005</v>
      </c>
      <c r="F1419" s="17">
        <v>64.430000000000007</v>
      </c>
      <c r="G1419" s="17">
        <v>-104.4</v>
      </c>
      <c r="H1419" s="17">
        <v>-26.09</v>
      </c>
      <c r="I1419" s="17">
        <v>34.44</v>
      </c>
      <c r="J1419" s="17">
        <v>307.60000000000002</v>
      </c>
      <c r="K1419" s="17">
        <v>542.79999999999995</v>
      </c>
      <c r="L1419" s="17">
        <v>-78.28</v>
      </c>
      <c r="M1419" s="17">
        <v>0.106</v>
      </c>
      <c r="N1419" s="17">
        <v>502.8</v>
      </c>
      <c r="O1419" s="17">
        <v>38.340000000000003</v>
      </c>
      <c r="P1419" s="17">
        <v>464.5</v>
      </c>
      <c r="Q1419" s="17">
        <v>403.2</v>
      </c>
      <c r="R1419" s="17">
        <v>481.4</v>
      </c>
      <c r="S1419" s="17">
        <v>28.01</v>
      </c>
      <c r="T1419" s="17">
        <v>54.65</v>
      </c>
      <c r="U1419" s="17">
        <v>0.94499999999999995</v>
      </c>
      <c r="V1419" s="17">
        <v>113.5</v>
      </c>
      <c r="W1419" s="17">
        <v>28.75</v>
      </c>
      <c r="X1419" s="17">
        <v>0.60599999999999998</v>
      </c>
      <c r="Y1419" s="17">
        <v>6.0577709999999998</v>
      </c>
      <c r="Z1419" s="7">
        <f t="shared" si="484"/>
        <v>28.380000000000003</v>
      </c>
      <c r="AA1419" s="7">
        <f t="shared" si="498"/>
        <v>301.52999999999997</v>
      </c>
      <c r="AB1419" s="2">
        <f t="shared" si="485"/>
        <v>491.83200000000005</v>
      </c>
      <c r="AC1419" s="42">
        <f t="shared" si="486"/>
        <v>3.8558949257593618</v>
      </c>
      <c r="AD1419" s="42">
        <f t="shared" si="487"/>
        <v>2.1072465769274911</v>
      </c>
      <c r="AE1419" s="42">
        <f t="shared" si="488"/>
        <v>0.84581518439566084</v>
      </c>
      <c r="AF1419" s="42">
        <f t="shared" si="489"/>
        <v>396.44290261161302</v>
      </c>
      <c r="AG1419" s="42">
        <f t="shared" si="490"/>
        <v>380.58518650714848</v>
      </c>
      <c r="AH1419" s="6">
        <f t="shared" si="491"/>
        <v>387.072</v>
      </c>
      <c r="AI1419" s="4">
        <v>28.340718255244902</v>
      </c>
      <c r="AJ1419" s="4">
        <f t="shared" si="499"/>
        <v>301.49071825524487</v>
      </c>
      <c r="AK1419" s="8">
        <f t="shared" si="492"/>
        <v>0.21344901190558399</v>
      </c>
      <c r="AL1419" s="8">
        <f t="shared" si="493"/>
        <v>449.71833980734635</v>
      </c>
      <c r="AM1419" s="8">
        <f t="shared" si="494"/>
        <v>2.5002349889560382</v>
      </c>
      <c r="AN1419" s="8">
        <f t="shared" si="495"/>
        <v>-2.8609619543006879</v>
      </c>
      <c r="AO1419" s="22">
        <f t="shared" si="496"/>
        <v>9.8365193929200127E-3</v>
      </c>
      <c r="AP1419" s="22">
        <f t="shared" si="497"/>
        <v>0.10877304248301085</v>
      </c>
      <c r="AQ1419" s="19">
        <f t="shared" si="500"/>
        <v>0.10877304248301085</v>
      </c>
      <c r="AX1419">
        <v>0.22435378521403432</v>
      </c>
      <c r="AY1419">
        <v>52.344827586206904</v>
      </c>
      <c r="AZ1419">
        <v>2.181034482758621</v>
      </c>
      <c r="BA1419">
        <v>1.7666379310344831</v>
      </c>
      <c r="BB1419">
        <v>6.7413793103448265</v>
      </c>
      <c r="BC1419">
        <v>0.2808908045977011</v>
      </c>
      <c r="BD1419">
        <v>1.4857471264367819</v>
      </c>
      <c r="BE1419">
        <v>0.14857471264367819</v>
      </c>
      <c r="BF1419">
        <v>0</v>
      </c>
      <c r="BG1419">
        <v>28.380000000000003</v>
      </c>
      <c r="BH1419">
        <v>1.0851018429467281</v>
      </c>
      <c r="BI1419">
        <v>3.8643741854653442</v>
      </c>
      <c r="BJ1419">
        <v>2.1118804923568106</v>
      </c>
      <c r="BK1419">
        <v>0.43748932746506808</v>
      </c>
      <c r="BL1419">
        <v>1.2152481318474114E-3</v>
      </c>
      <c r="BP1419" s="50">
        <f t="shared" si="501"/>
        <v>1.0854268077582065</v>
      </c>
      <c r="BQ1419" s="50">
        <f t="shared" si="502"/>
        <v>5.9429885057471273E-2</v>
      </c>
      <c r="BR1419" s="50">
        <f t="shared" si="503"/>
        <v>0.44772426384042413</v>
      </c>
      <c r="BS1419" s="50">
        <f t="shared" si="504"/>
        <v>0.47421847230171521</v>
      </c>
      <c r="BT1419" s="50">
        <f t="shared" si="505"/>
        <v>1.2436785106678448E-3</v>
      </c>
      <c r="BU1419" s="50">
        <f t="shared" si="505"/>
        <v>1.3172735341714311E-3</v>
      </c>
    </row>
    <row r="1420" spans="1:73" x14ac:dyDescent="0.25">
      <c r="A1420" s="21">
        <v>43739.591666666667</v>
      </c>
      <c r="B1420" s="17">
        <v>338513</v>
      </c>
      <c r="C1420" s="17">
        <v>13.4</v>
      </c>
      <c r="D1420" s="17">
        <v>30.3</v>
      </c>
      <c r="E1420" s="17">
        <v>606.70000000000005</v>
      </c>
      <c r="F1420" s="17">
        <v>64.11</v>
      </c>
      <c r="G1420" s="17">
        <v>-104.5</v>
      </c>
      <c r="H1420" s="17">
        <v>-24.84</v>
      </c>
      <c r="I1420" s="17">
        <v>34.43</v>
      </c>
      <c r="J1420" s="17">
        <v>307.60000000000002</v>
      </c>
      <c r="K1420" s="17">
        <v>542.5</v>
      </c>
      <c r="L1420" s="17">
        <v>-79.7</v>
      </c>
      <c r="M1420" s="17">
        <v>0.106</v>
      </c>
      <c r="N1420" s="17">
        <v>502.1</v>
      </c>
      <c r="O1420" s="17">
        <v>39.270000000000003</v>
      </c>
      <c r="P1420" s="17">
        <v>462.8</v>
      </c>
      <c r="Q1420" s="17">
        <v>402.9</v>
      </c>
      <c r="R1420" s="17">
        <v>482.6</v>
      </c>
      <c r="S1420" s="17">
        <v>28</v>
      </c>
      <c r="T1420" s="17">
        <v>58.17</v>
      </c>
      <c r="U1420" s="17">
        <v>1.01</v>
      </c>
      <c r="V1420" s="17">
        <v>336</v>
      </c>
      <c r="W1420" s="17">
        <v>28.7</v>
      </c>
      <c r="X1420" s="17">
        <v>0.60499999999999998</v>
      </c>
      <c r="Y1420" s="17">
        <v>6.0502399999999996</v>
      </c>
      <c r="Z1420" s="7">
        <f t="shared" si="484"/>
        <v>28.35</v>
      </c>
      <c r="AA1420" s="7">
        <f t="shared" si="498"/>
        <v>301.5</v>
      </c>
      <c r="AB1420" s="2">
        <f t="shared" si="485"/>
        <v>491.42700000000008</v>
      </c>
      <c r="AC1420" s="42">
        <f t="shared" si="486"/>
        <v>3.9622848539483919</v>
      </c>
      <c r="AD1420" s="42">
        <f t="shared" si="487"/>
        <v>2.30486109954178</v>
      </c>
      <c r="AE1420" s="42">
        <f t="shared" si="488"/>
        <v>0.8567390473450347</v>
      </c>
      <c r="AF1420" s="42">
        <f t="shared" si="489"/>
        <v>401.40325128417101</v>
      </c>
      <c r="AG1420" s="42">
        <f t="shared" si="490"/>
        <v>385.34712123280417</v>
      </c>
      <c r="AH1420" s="6">
        <f t="shared" si="491"/>
        <v>386.78399999999999</v>
      </c>
      <c r="AI1420" s="4">
        <v>28.759248663130599</v>
      </c>
      <c r="AJ1420" s="4">
        <f t="shared" si="499"/>
        <v>301.9092486631306</v>
      </c>
      <c r="AK1420" s="8">
        <f t="shared" si="492"/>
        <v>0.21338530846035017</v>
      </c>
      <c r="AL1420" s="8">
        <f t="shared" si="493"/>
        <v>452.32739411430458</v>
      </c>
      <c r="AM1420" s="8">
        <f t="shared" si="494"/>
        <v>2.584792061269146</v>
      </c>
      <c r="AN1420" s="8">
        <f t="shared" si="495"/>
        <v>30.81437512122524</v>
      </c>
      <c r="AO1420" s="22">
        <f t="shared" si="496"/>
        <v>8.9946453710241046E-3</v>
      </c>
      <c r="AP1420" s="22">
        <f t="shared" si="497"/>
        <v>9.946353013508237E-2</v>
      </c>
      <c r="AQ1420" s="19">
        <f t="shared" si="500"/>
        <v>9.946353013508237E-2</v>
      </c>
      <c r="AX1420">
        <v>0.22401389352802836</v>
      </c>
      <c r="AY1420">
        <v>52.301724137931039</v>
      </c>
      <c r="AZ1420">
        <v>2.1792385057471266</v>
      </c>
      <c r="BA1420">
        <v>1.7651831896551726</v>
      </c>
      <c r="BB1420">
        <v>6.8706896551724181</v>
      </c>
      <c r="BC1420">
        <v>0.28627873563218409</v>
      </c>
      <c r="BD1420">
        <v>1.4789044540229885</v>
      </c>
      <c r="BE1420">
        <v>0.14789044540229887</v>
      </c>
      <c r="BF1420">
        <v>0</v>
      </c>
      <c r="BG1420">
        <v>28.35</v>
      </c>
      <c r="BH1420">
        <v>1.1597384776467676</v>
      </c>
      <c r="BI1420">
        <v>3.8576483907262609</v>
      </c>
      <c r="BJ1420">
        <v>2.243994068885466</v>
      </c>
      <c r="BK1420">
        <v>0.43249494386532988</v>
      </c>
      <c r="BL1420">
        <v>1.2013748440703608E-3</v>
      </c>
      <c r="BP1420" s="50">
        <f t="shared" si="501"/>
        <v>1.1600857945352261</v>
      </c>
      <c r="BQ1420" s="50">
        <f t="shared" si="502"/>
        <v>5.9156178160919545E-2</v>
      </c>
      <c r="BR1420" s="50">
        <f t="shared" si="503"/>
        <v>0.44327817585977947</v>
      </c>
      <c r="BS1420" s="50">
        <f t="shared" si="504"/>
        <v>0.46953802140732032</v>
      </c>
      <c r="BT1420" s="50">
        <f t="shared" si="505"/>
        <v>1.2313282662771653E-3</v>
      </c>
      <c r="BU1420" s="50">
        <f t="shared" si="505"/>
        <v>1.3042722816870007E-3</v>
      </c>
    </row>
    <row r="1421" spans="1:73" x14ac:dyDescent="0.25">
      <c r="A1421" s="21">
        <v>43739.591666666667</v>
      </c>
      <c r="B1421" s="17">
        <v>338514</v>
      </c>
      <c r="C1421" s="17">
        <v>13.39</v>
      </c>
      <c r="D1421" s="17">
        <v>30.3</v>
      </c>
      <c r="E1421" s="17">
        <v>605.9</v>
      </c>
      <c r="F1421" s="17">
        <v>64.069999999999993</v>
      </c>
      <c r="G1421" s="17">
        <v>-105.1</v>
      </c>
      <c r="H1421" s="17">
        <v>-24.06</v>
      </c>
      <c r="I1421" s="17">
        <v>34.43</v>
      </c>
      <c r="J1421" s="17">
        <v>307.60000000000002</v>
      </c>
      <c r="K1421" s="17">
        <v>541.79999999999995</v>
      </c>
      <c r="L1421" s="17">
        <v>-81.099999999999994</v>
      </c>
      <c r="M1421" s="17">
        <v>0.106</v>
      </c>
      <c r="N1421" s="17">
        <v>500.8</v>
      </c>
      <c r="O1421" s="17">
        <v>40.01</v>
      </c>
      <c r="P1421" s="17">
        <v>460.8</v>
      </c>
      <c r="Q1421" s="17">
        <v>402.4</v>
      </c>
      <c r="R1421" s="17">
        <v>483.4</v>
      </c>
      <c r="S1421" s="17">
        <v>28</v>
      </c>
      <c r="T1421" s="17">
        <v>57.08</v>
      </c>
      <c r="U1421" s="17">
        <v>0.69</v>
      </c>
      <c r="V1421" s="17">
        <v>285</v>
      </c>
      <c r="W1421" s="17">
        <v>29.2</v>
      </c>
      <c r="X1421" s="17">
        <v>0.60399999999999998</v>
      </c>
      <c r="Y1421" s="17">
        <v>6.0381980000000004</v>
      </c>
      <c r="Z1421" s="7">
        <f t="shared" si="484"/>
        <v>28.6</v>
      </c>
      <c r="AA1421" s="7">
        <f t="shared" si="498"/>
        <v>301.75</v>
      </c>
      <c r="AB1421" s="2">
        <f t="shared" si="485"/>
        <v>490.779</v>
      </c>
      <c r="AC1421" s="42">
        <f t="shared" si="486"/>
        <v>4.0461335694316301</v>
      </c>
      <c r="AD1421" s="42">
        <f t="shared" si="487"/>
        <v>2.3095330414315742</v>
      </c>
      <c r="AE1421" s="42">
        <f t="shared" si="488"/>
        <v>0.8568855984450785</v>
      </c>
      <c r="AF1421" s="42">
        <f t="shared" si="489"/>
        <v>402.80515298456925</v>
      </c>
      <c r="AG1421" s="42">
        <f t="shared" si="490"/>
        <v>386.69294686518646</v>
      </c>
      <c r="AH1421" s="6">
        <f t="shared" si="491"/>
        <v>386.30399999999997</v>
      </c>
      <c r="AI1421" s="4">
        <v>29.109260569859401</v>
      </c>
      <c r="AJ1421" s="4">
        <f t="shared" si="499"/>
        <v>302.25926056985941</v>
      </c>
      <c r="AK1421" s="8">
        <f t="shared" si="492"/>
        <v>0.2139165579473481</v>
      </c>
      <c r="AL1421" s="8">
        <f t="shared" si="493"/>
        <v>454.45061637905519</v>
      </c>
      <c r="AM1421" s="8">
        <f t="shared" si="494"/>
        <v>2.1364339446844594</v>
      </c>
      <c r="AN1421" s="8">
        <f t="shared" si="495"/>
        <v>31.693485679830477</v>
      </c>
      <c r="AO1421" s="22">
        <f t="shared" si="496"/>
        <v>8.9006089943148899E-3</v>
      </c>
      <c r="AP1421" s="22">
        <f t="shared" si="497"/>
        <v>9.8423668127988473E-2</v>
      </c>
      <c r="AQ1421" s="19">
        <f t="shared" si="500"/>
        <v>9.8423668127988473E-2</v>
      </c>
      <c r="AX1421">
        <v>0.22685958459062655</v>
      </c>
      <c r="AY1421">
        <v>52.232758620689658</v>
      </c>
      <c r="AZ1421">
        <v>2.1763649425287359</v>
      </c>
      <c r="BA1421">
        <v>1.7628556034482763</v>
      </c>
      <c r="BB1421">
        <v>6.9827586206896557</v>
      </c>
      <c r="BC1421">
        <v>0.29094827586206901</v>
      </c>
      <c r="BD1421">
        <v>1.4719073275862073</v>
      </c>
      <c r="BE1421">
        <v>0.14719073275862074</v>
      </c>
      <c r="BF1421">
        <v>0</v>
      </c>
      <c r="BG1421">
        <v>28.6</v>
      </c>
      <c r="BH1421">
        <v>0.79229658373888079</v>
      </c>
      <c r="BI1421">
        <v>3.9140092986798436</v>
      </c>
      <c r="BJ1421">
        <v>2.2341165076864549</v>
      </c>
      <c r="BK1421">
        <v>0.42897498636064674</v>
      </c>
      <c r="BL1421">
        <v>1.1915971843351298E-3</v>
      </c>
      <c r="BP1421" s="50">
        <f t="shared" si="501"/>
        <v>0.79253385963297618</v>
      </c>
      <c r="BQ1421" s="50">
        <f t="shared" si="502"/>
        <v>5.8876293103448295E-2</v>
      </c>
      <c r="BR1421" s="50">
        <f t="shared" si="503"/>
        <v>0.43635413792892025</v>
      </c>
      <c r="BS1421" s="50">
        <f t="shared" si="504"/>
        <v>0.46308201823123674</v>
      </c>
      <c r="BT1421" s="50">
        <f t="shared" si="505"/>
        <v>1.2120948275803341E-3</v>
      </c>
      <c r="BU1421" s="50">
        <f t="shared" si="505"/>
        <v>1.2863389395312132E-3</v>
      </c>
    </row>
    <row r="1422" spans="1:73" x14ac:dyDescent="0.25">
      <c r="A1422" s="21">
        <v>43739.591666666667</v>
      </c>
      <c r="B1422" s="17">
        <v>338515</v>
      </c>
      <c r="C1422" s="17">
        <v>13.39</v>
      </c>
      <c r="D1422" s="17">
        <v>30.31</v>
      </c>
      <c r="E1422" s="17">
        <v>605.6</v>
      </c>
      <c r="F1422" s="17">
        <v>64.23</v>
      </c>
      <c r="G1422" s="17">
        <v>-105.5</v>
      </c>
      <c r="H1422" s="17">
        <v>-23.94</v>
      </c>
      <c r="I1422" s="17">
        <v>34.43</v>
      </c>
      <c r="J1422" s="17">
        <v>307.60000000000002</v>
      </c>
      <c r="K1422" s="17">
        <v>541.4</v>
      </c>
      <c r="L1422" s="17">
        <v>-81.599999999999994</v>
      </c>
      <c r="M1422" s="17">
        <v>0.106</v>
      </c>
      <c r="N1422" s="17">
        <v>500.1</v>
      </c>
      <c r="O1422" s="17">
        <v>40.29</v>
      </c>
      <c r="P1422" s="17">
        <v>459.8</v>
      </c>
      <c r="Q1422" s="17">
        <v>401.9</v>
      </c>
      <c r="R1422" s="17">
        <v>483.5</v>
      </c>
      <c r="S1422" s="17">
        <v>27.99</v>
      </c>
      <c r="T1422" s="17">
        <v>55.14</v>
      </c>
      <c r="U1422" s="17">
        <v>0.68500000000000005</v>
      </c>
      <c r="V1422" s="17">
        <v>293.5</v>
      </c>
      <c r="W1422" s="17">
        <v>29.35</v>
      </c>
      <c r="X1422" s="17">
        <v>0.60299999999999998</v>
      </c>
      <c r="Y1422" s="17">
        <v>6.0324330000000002</v>
      </c>
      <c r="Z1422" s="7">
        <f t="shared" si="484"/>
        <v>28.67</v>
      </c>
      <c r="AA1422" s="7">
        <f t="shared" si="498"/>
        <v>301.82</v>
      </c>
      <c r="AB1422" s="2">
        <f t="shared" si="485"/>
        <v>490.53600000000006</v>
      </c>
      <c r="AC1422" s="42">
        <f t="shared" si="486"/>
        <v>4.165550964504277</v>
      </c>
      <c r="AD1422" s="42">
        <f t="shared" si="487"/>
        <v>2.2968848018276584</v>
      </c>
      <c r="AE1422" s="42">
        <f t="shared" si="488"/>
        <v>0.85618455347380995</v>
      </c>
      <c r="AF1422" s="42">
        <f t="shared" si="489"/>
        <v>402.84920078651112</v>
      </c>
      <c r="AG1422" s="42">
        <f t="shared" si="490"/>
        <v>386.73523275505067</v>
      </c>
      <c r="AH1422" s="6">
        <f t="shared" si="491"/>
        <v>385.82399999999996</v>
      </c>
      <c r="AI1422" s="4">
        <v>29.567584639589501</v>
      </c>
      <c r="AJ1422" s="4">
        <f t="shared" si="499"/>
        <v>302.71758463958946</v>
      </c>
      <c r="AK1422" s="8">
        <f t="shared" si="492"/>
        <v>0.21406546564940687</v>
      </c>
      <c r="AL1422" s="8">
        <f t="shared" si="493"/>
        <v>457.29320337908462</v>
      </c>
      <c r="AM1422" s="8">
        <f t="shared" si="494"/>
        <v>2.1286791679348958</v>
      </c>
      <c r="AN1422" s="8">
        <f t="shared" si="495"/>
        <v>55.65780905290891</v>
      </c>
      <c r="AO1422" s="22">
        <f t="shared" si="496"/>
        <v>8.2738282642058208E-3</v>
      </c>
      <c r="AP1422" s="22">
        <f t="shared" si="497"/>
        <v>9.1492675135410456E-2</v>
      </c>
      <c r="AQ1422" s="19">
        <f t="shared" si="500"/>
        <v>9.1492675135410456E-2</v>
      </c>
      <c r="AX1422">
        <v>0.22766179615105958</v>
      </c>
      <c r="AY1422">
        <v>52.206896551724142</v>
      </c>
      <c r="AZ1422">
        <v>2.1752873563218391</v>
      </c>
      <c r="BA1422">
        <v>1.7619827586206898</v>
      </c>
      <c r="BB1422">
        <v>7.0344827586206922</v>
      </c>
      <c r="BC1422">
        <v>0.29310344827586216</v>
      </c>
      <c r="BD1422">
        <v>1.4688793103448277</v>
      </c>
      <c r="BE1422">
        <v>0.14688793103448278</v>
      </c>
      <c r="BF1422">
        <v>0</v>
      </c>
      <c r="BG1422">
        <v>28.67</v>
      </c>
      <c r="BH1422">
        <v>0.78655530414657016</v>
      </c>
      <c r="BI1422">
        <v>3.9299181969481256</v>
      </c>
      <c r="BJ1422">
        <v>2.1669568937971966</v>
      </c>
      <c r="BK1422">
        <v>0.43007394491813367</v>
      </c>
      <c r="BL1422">
        <v>1.1946498469948157E-3</v>
      </c>
      <c r="BP1422" s="50">
        <f t="shared" si="501"/>
        <v>0.7867908606501286</v>
      </c>
      <c r="BQ1422" s="50">
        <f t="shared" si="502"/>
        <v>5.8755172413793105E-2</v>
      </c>
      <c r="BR1422" s="50">
        <f t="shared" si="503"/>
        <v>0.43740185267488751</v>
      </c>
      <c r="BS1422" s="50">
        <f t="shared" si="504"/>
        <v>0.46410700501874608</v>
      </c>
      <c r="BT1422" s="50">
        <f t="shared" si="505"/>
        <v>1.2150051463191318E-3</v>
      </c>
      <c r="BU1422" s="50">
        <f t="shared" si="505"/>
        <v>1.2891861250520725E-3</v>
      </c>
    </row>
    <row r="1423" spans="1:73" x14ac:dyDescent="0.25">
      <c r="A1423" s="21">
        <v>43739.591666666667</v>
      </c>
      <c r="B1423" s="17">
        <v>338516</v>
      </c>
      <c r="C1423" s="17">
        <v>13.39</v>
      </c>
      <c r="D1423" s="17">
        <v>30.31</v>
      </c>
      <c r="E1423" s="17">
        <v>605.9</v>
      </c>
      <c r="F1423" s="17">
        <v>64.209999999999994</v>
      </c>
      <c r="G1423" s="17">
        <v>-106.3</v>
      </c>
      <c r="H1423" s="17">
        <v>-24.17</v>
      </c>
      <c r="I1423" s="17">
        <v>34.44</v>
      </c>
      <c r="J1423" s="17">
        <v>307.60000000000002</v>
      </c>
      <c r="K1423" s="17">
        <v>541.70000000000005</v>
      </c>
      <c r="L1423" s="17">
        <v>-82.2</v>
      </c>
      <c r="M1423" s="17">
        <v>0.106</v>
      </c>
      <c r="N1423" s="17">
        <v>499.6</v>
      </c>
      <c r="O1423" s="17">
        <v>40.04</v>
      </c>
      <c r="P1423" s="17">
        <v>459.5</v>
      </c>
      <c r="Q1423" s="17">
        <v>401.2</v>
      </c>
      <c r="R1423" s="17">
        <v>483.4</v>
      </c>
      <c r="S1423" s="17">
        <v>27.99</v>
      </c>
      <c r="T1423" s="17">
        <v>56.6</v>
      </c>
      <c r="U1423" s="17">
        <v>0.115</v>
      </c>
      <c r="V1423" s="17">
        <v>132.5</v>
      </c>
      <c r="W1423" s="17">
        <v>29.75</v>
      </c>
      <c r="X1423" s="17">
        <v>0.60299999999999998</v>
      </c>
      <c r="Y1423" s="17">
        <v>6.0329069999999998</v>
      </c>
      <c r="Z1423" s="7">
        <f t="shared" si="484"/>
        <v>28.869999999999997</v>
      </c>
      <c r="AA1423" s="7">
        <f t="shared" si="498"/>
        <v>302.02</v>
      </c>
      <c r="AB1423" s="2">
        <f t="shared" si="485"/>
        <v>490.779</v>
      </c>
      <c r="AC1423" s="42">
        <f t="shared" si="486"/>
        <v>4.0536972264360429</v>
      </c>
      <c r="AD1423" s="42">
        <f t="shared" si="487"/>
        <v>2.2943926301628004</v>
      </c>
      <c r="AE1423" s="42">
        <f t="shared" si="488"/>
        <v>0.85597056016574458</v>
      </c>
      <c r="AF1423" s="42">
        <f t="shared" si="489"/>
        <v>403.81709464430577</v>
      </c>
      <c r="AG1423" s="42">
        <f t="shared" si="490"/>
        <v>387.66441085853353</v>
      </c>
      <c r="AH1423" s="6">
        <f t="shared" si="491"/>
        <v>385.15199999999999</v>
      </c>
      <c r="AI1423" s="4">
        <v>29.165935720370399</v>
      </c>
      <c r="AJ1423" s="4">
        <f t="shared" si="499"/>
        <v>302.31593572037036</v>
      </c>
      <c r="AK1423" s="8">
        <f t="shared" si="492"/>
        <v>0.21449129696622499</v>
      </c>
      <c r="AL1423" s="8">
        <f t="shared" si="493"/>
        <v>454.74360603757708</v>
      </c>
      <c r="AM1423" s="8">
        <f t="shared" si="494"/>
        <v>0.8721955056063978</v>
      </c>
      <c r="AN1423" s="8">
        <f t="shared" si="495"/>
        <v>7.5188551470908918</v>
      </c>
      <c r="AO1423" s="22">
        <f t="shared" si="496"/>
        <v>9.4181007227360485E-3</v>
      </c>
      <c r="AP1423" s="22">
        <f t="shared" si="497"/>
        <v>0.10414613432885586</v>
      </c>
      <c r="AQ1423" s="19">
        <f t="shared" si="500"/>
        <v>0.10414613432885586</v>
      </c>
      <c r="AX1423">
        <v>0.22996696637863162</v>
      </c>
      <c r="AY1423">
        <v>52.232758620689658</v>
      </c>
      <c r="AZ1423">
        <v>2.1763649425287359</v>
      </c>
      <c r="BA1423">
        <v>1.7628556034482763</v>
      </c>
      <c r="BB1423">
        <v>7.0862068965517233</v>
      </c>
      <c r="BC1423">
        <v>0.29525862068965514</v>
      </c>
      <c r="BD1423">
        <v>1.467596982758621</v>
      </c>
      <c r="BE1423">
        <v>0.1467596982758621</v>
      </c>
      <c r="BF1423">
        <v>0</v>
      </c>
      <c r="BG1423">
        <v>28.869999999999997</v>
      </c>
      <c r="BH1423">
        <v>0.13204943062314681</v>
      </c>
      <c r="BI1423">
        <v>3.9756826577772264</v>
      </c>
      <c r="BJ1423">
        <v>2.2502363843019104</v>
      </c>
      <c r="BK1423">
        <v>0.42025770805692786</v>
      </c>
      <c r="BL1423">
        <v>1.1673825223803551E-3</v>
      </c>
      <c r="BP1423" s="50">
        <f t="shared" si="501"/>
        <v>0.13208897660549604</v>
      </c>
      <c r="BQ1423" s="50">
        <f t="shared" si="502"/>
        <v>5.8703879310344841E-2</v>
      </c>
      <c r="BR1423" s="50">
        <f t="shared" si="503"/>
        <v>0.42149257610337276</v>
      </c>
      <c r="BS1423" s="50">
        <f t="shared" si="504"/>
        <v>0.4491780008188534</v>
      </c>
      <c r="BT1423" s="50">
        <f t="shared" si="505"/>
        <v>1.1708127113982576E-3</v>
      </c>
      <c r="BU1423" s="50">
        <f t="shared" si="505"/>
        <v>1.2477166689412594E-3</v>
      </c>
    </row>
    <row r="1424" spans="1:73" x14ac:dyDescent="0.25">
      <c r="A1424" s="21">
        <v>43739.591666666667</v>
      </c>
      <c r="B1424" s="17">
        <v>338517</v>
      </c>
      <c r="C1424" s="17">
        <v>13.4</v>
      </c>
      <c r="D1424" s="17">
        <v>30.31</v>
      </c>
      <c r="E1424" s="17">
        <v>606.1</v>
      </c>
      <c r="F1424" s="17">
        <v>64.459999999999994</v>
      </c>
      <c r="G1424" s="17">
        <v>-106.4</v>
      </c>
      <c r="H1424" s="17">
        <v>-24.64</v>
      </c>
      <c r="I1424" s="17">
        <v>34.46</v>
      </c>
      <c r="J1424" s="17">
        <v>307.60000000000002</v>
      </c>
      <c r="K1424" s="17">
        <v>541.6</v>
      </c>
      <c r="L1424" s="17">
        <v>-81.8</v>
      </c>
      <c r="M1424" s="17">
        <v>0.106</v>
      </c>
      <c r="N1424" s="17">
        <v>499.7</v>
      </c>
      <c r="O1424" s="17">
        <v>39.83</v>
      </c>
      <c r="P1424" s="17">
        <v>459.8</v>
      </c>
      <c r="Q1424" s="17">
        <v>401.2</v>
      </c>
      <c r="R1424" s="17">
        <v>483</v>
      </c>
      <c r="S1424" s="17">
        <v>28</v>
      </c>
      <c r="T1424" s="17">
        <v>55.85</v>
      </c>
      <c r="U1424" s="17">
        <v>1.9</v>
      </c>
      <c r="V1424" s="17">
        <v>345</v>
      </c>
      <c r="W1424" s="17">
        <v>28.9</v>
      </c>
      <c r="X1424" s="17">
        <v>0.60399999999999998</v>
      </c>
      <c r="Y1424" s="17">
        <v>6.0428129999999998</v>
      </c>
      <c r="Z1424" s="7">
        <f t="shared" si="484"/>
        <v>28.45</v>
      </c>
      <c r="AA1424" s="7">
        <f t="shared" si="498"/>
        <v>301.59999999999997</v>
      </c>
      <c r="AB1424" s="2">
        <f t="shared" si="485"/>
        <v>490.94100000000003</v>
      </c>
      <c r="AC1424" s="42">
        <f t="shared" si="486"/>
        <v>4.2476115384273658</v>
      </c>
      <c r="AD1424" s="42">
        <f t="shared" si="487"/>
        <v>2.3722910442116838</v>
      </c>
      <c r="AE1424" s="42">
        <f t="shared" si="488"/>
        <v>0.86023832130586131</v>
      </c>
      <c r="AF1424" s="42">
        <f t="shared" si="489"/>
        <v>403.57772977107595</v>
      </c>
      <c r="AG1424" s="42">
        <f t="shared" si="490"/>
        <v>387.43462058023289</v>
      </c>
      <c r="AH1424" s="6">
        <f t="shared" si="491"/>
        <v>385.15199999999999</v>
      </c>
      <c r="AI1424" s="4">
        <v>29.8470664477551</v>
      </c>
      <c r="AJ1424" s="4">
        <f t="shared" si="499"/>
        <v>302.99706644775506</v>
      </c>
      <c r="AK1424" s="8">
        <f t="shared" si="492"/>
        <v>0.21359770258059727</v>
      </c>
      <c r="AL1424" s="8">
        <f t="shared" si="493"/>
        <v>459.07325294575367</v>
      </c>
      <c r="AM1424" s="8">
        <f t="shared" si="494"/>
        <v>3.5452080333881679</v>
      </c>
      <c r="AN1424" s="8">
        <f t="shared" si="495"/>
        <v>144.27772047418307</v>
      </c>
      <c r="AO1424" s="22">
        <f t="shared" si="496"/>
        <v>6.209589651198737E-3</v>
      </c>
      <c r="AP1424" s="22">
        <f t="shared" si="497"/>
        <v>6.8666154353140427E-2</v>
      </c>
      <c r="AQ1424" s="19">
        <f t="shared" si="500"/>
        <v>6.8666154353140427E-2</v>
      </c>
      <c r="AX1424">
        <v>0.22514855067229991</v>
      </c>
      <c r="AY1424">
        <v>52.250000000000007</v>
      </c>
      <c r="AZ1424">
        <v>2.1770833333333335</v>
      </c>
      <c r="BA1424">
        <v>1.7634375000000002</v>
      </c>
      <c r="BB1424">
        <v>7.0517241379310356</v>
      </c>
      <c r="BC1424">
        <v>0.29382183908045983</v>
      </c>
      <c r="BD1424">
        <v>1.4696156609195403</v>
      </c>
      <c r="BE1424">
        <v>0.14696156609195404</v>
      </c>
      <c r="BF1424">
        <v>0</v>
      </c>
      <c r="BG1424">
        <v>28.45</v>
      </c>
      <c r="BH1424">
        <v>2.1816862450780774</v>
      </c>
      <c r="BI1424">
        <v>3.8801074099351518</v>
      </c>
      <c r="BJ1424">
        <v>2.1670399884487823</v>
      </c>
      <c r="BK1424">
        <v>0.44593081066062629</v>
      </c>
      <c r="BL1424">
        <v>1.2386966962795174E-3</v>
      </c>
      <c r="BP1424" s="50">
        <f t="shared" si="501"/>
        <v>2.182339613482108</v>
      </c>
      <c r="BQ1424" s="50">
        <f t="shared" si="502"/>
        <v>5.8784626436781617E-2</v>
      </c>
      <c r="BR1424" s="50">
        <f t="shared" si="503"/>
        <v>0.46573072032566931</v>
      </c>
      <c r="BS1424" s="50">
        <f t="shared" si="504"/>
        <v>0.49055794514301426</v>
      </c>
      <c r="BT1424" s="50">
        <f t="shared" si="505"/>
        <v>1.2936964453490814E-3</v>
      </c>
      <c r="BU1424" s="50">
        <f t="shared" si="505"/>
        <v>1.362660958730595E-3</v>
      </c>
    </row>
    <row r="1425" spans="1:73" x14ac:dyDescent="0.25">
      <c r="A1425" s="21">
        <v>43739.591666666667</v>
      </c>
      <c r="B1425" s="17">
        <v>338518</v>
      </c>
      <c r="C1425" s="17">
        <v>13.4</v>
      </c>
      <c r="D1425" s="17">
        <v>30.32</v>
      </c>
      <c r="E1425" s="17">
        <v>606.6</v>
      </c>
      <c r="F1425" s="17">
        <v>65.31</v>
      </c>
      <c r="G1425" s="17">
        <v>-104.8</v>
      </c>
      <c r="H1425" s="17">
        <v>-24.51</v>
      </c>
      <c r="I1425" s="17">
        <v>34.450000000000003</v>
      </c>
      <c r="J1425" s="17">
        <v>307.60000000000002</v>
      </c>
      <c r="K1425" s="17">
        <v>541.29999999999995</v>
      </c>
      <c r="L1425" s="17">
        <v>-80.3</v>
      </c>
      <c r="M1425" s="17">
        <v>0.108</v>
      </c>
      <c r="N1425" s="17">
        <v>501.8</v>
      </c>
      <c r="O1425" s="17">
        <v>40.799999999999997</v>
      </c>
      <c r="P1425" s="17">
        <v>461</v>
      </c>
      <c r="Q1425" s="17">
        <v>402.8</v>
      </c>
      <c r="R1425" s="17">
        <v>483.1</v>
      </c>
      <c r="S1425" s="17">
        <v>28</v>
      </c>
      <c r="T1425" s="17">
        <v>53.59</v>
      </c>
      <c r="U1425" s="17">
        <v>2.1349999999999998</v>
      </c>
      <c r="V1425" s="17">
        <v>350</v>
      </c>
      <c r="W1425" s="17">
        <v>28</v>
      </c>
      <c r="X1425" s="17">
        <v>0.60499999999999998</v>
      </c>
      <c r="Y1425" s="17">
        <v>6.0541850000000004</v>
      </c>
      <c r="Z1425" s="7">
        <f t="shared" si="484"/>
        <v>28</v>
      </c>
      <c r="AA1425" s="7">
        <f t="shared" si="498"/>
        <v>301.14999999999998</v>
      </c>
      <c r="AB1425" s="2">
        <f t="shared" si="485"/>
        <v>491.34600000000006</v>
      </c>
      <c r="AC1425" s="42">
        <f t="shared" si="486"/>
        <v>3.8198544228517419</v>
      </c>
      <c r="AD1425" s="42">
        <f t="shared" si="487"/>
        <v>2.0470599852062485</v>
      </c>
      <c r="AE1425" s="42">
        <f t="shared" si="488"/>
        <v>0.84246946352922381</v>
      </c>
      <c r="AF1425" s="42">
        <f t="shared" si="489"/>
        <v>392.88793921600342</v>
      </c>
      <c r="AG1425" s="42">
        <f t="shared" si="490"/>
        <v>377.17242164736325</v>
      </c>
      <c r="AH1425" s="6">
        <f t="shared" si="491"/>
        <v>386.68799999999999</v>
      </c>
      <c r="AI1425" s="4">
        <v>28.157515634896999</v>
      </c>
      <c r="AJ1425" s="4">
        <f t="shared" si="499"/>
        <v>301.30751563489696</v>
      </c>
      <c r="AK1425" s="8">
        <f t="shared" si="492"/>
        <v>0.21264303788652414</v>
      </c>
      <c r="AL1425" s="8">
        <f t="shared" si="493"/>
        <v>448.67432423798317</v>
      </c>
      <c r="AM1425" s="8">
        <f t="shared" si="494"/>
        <v>3.7580613353163885</v>
      </c>
      <c r="AN1425" s="8">
        <f t="shared" si="495"/>
        <v>17.243603043448427</v>
      </c>
      <c r="AO1425" s="22">
        <f t="shared" si="496"/>
        <v>9.3827553176689255E-3</v>
      </c>
      <c r="AP1425" s="22">
        <f t="shared" si="497"/>
        <v>0.10375528192534079</v>
      </c>
      <c r="AQ1425" s="19">
        <f t="shared" si="500"/>
        <v>0.10375528192534079</v>
      </c>
      <c r="AX1425">
        <v>0.22008034247018871</v>
      </c>
      <c r="AY1425">
        <v>52.293103448275865</v>
      </c>
      <c r="AZ1425">
        <v>2.1788793103448278</v>
      </c>
      <c r="BA1425">
        <v>1.7648922413793107</v>
      </c>
      <c r="BB1425">
        <v>6.9224137931034493</v>
      </c>
      <c r="BC1425">
        <v>0.28843390804597707</v>
      </c>
      <c r="BD1425">
        <v>1.4764583333333337</v>
      </c>
      <c r="BE1425">
        <v>0.14764583333333337</v>
      </c>
      <c r="BF1425">
        <v>0</v>
      </c>
      <c r="BG1425">
        <v>28</v>
      </c>
      <c r="BH1425">
        <v>2.4515263859166816</v>
      </c>
      <c r="BI1425">
        <v>3.7799303639952631</v>
      </c>
      <c r="BJ1425">
        <v>2.0256646820650617</v>
      </c>
      <c r="BK1425">
        <v>0.45179189947346737</v>
      </c>
      <c r="BL1425">
        <v>1.2549774985374095E-3</v>
      </c>
      <c r="BP1425" s="50">
        <f t="shared" si="501"/>
        <v>2.4522605656759477</v>
      </c>
      <c r="BQ1425" s="50">
        <f t="shared" si="502"/>
        <v>5.9058333333333345E-2</v>
      </c>
      <c r="BR1425" s="50">
        <f t="shared" si="503"/>
        <v>0.47438687726601469</v>
      </c>
      <c r="BS1425" s="50">
        <f t="shared" si="504"/>
        <v>0.49882588942361439</v>
      </c>
      <c r="BT1425" s="50">
        <f t="shared" si="505"/>
        <v>1.3177413257389296E-3</v>
      </c>
      <c r="BU1425" s="50">
        <f t="shared" si="505"/>
        <v>1.3856274706211509E-3</v>
      </c>
    </row>
    <row r="1426" spans="1:73" x14ac:dyDescent="0.25">
      <c r="A1426" s="21">
        <v>43739.592361111114</v>
      </c>
      <c r="B1426" s="17">
        <v>338519</v>
      </c>
      <c r="C1426" s="17">
        <v>13.39</v>
      </c>
      <c r="D1426" s="17">
        <v>30.32</v>
      </c>
      <c r="E1426" s="17">
        <v>605.5</v>
      </c>
      <c r="F1426" s="17">
        <v>64.680000000000007</v>
      </c>
      <c r="G1426" s="17">
        <v>-105.3</v>
      </c>
      <c r="H1426" s="17">
        <v>-24.77</v>
      </c>
      <c r="I1426" s="17">
        <v>34.43</v>
      </c>
      <c r="J1426" s="17">
        <v>307.60000000000002</v>
      </c>
      <c r="K1426" s="17">
        <v>540.79999999999995</v>
      </c>
      <c r="L1426" s="17">
        <v>-80.599999999999994</v>
      </c>
      <c r="M1426" s="17">
        <v>0.107</v>
      </c>
      <c r="N1426" s="17">
        <v>500.1</v>
      </c>
      <c r="O1426" s="17">
        <v>39.909999999999997</v>
      </c>
      <c r="P1426" s="17">
        <v>460.2</v>
      </c>
      <c r="Q1426" s="17">
        <v>402.2</v>
      </c>
      <c r="R1426" s="17">
        <v>482.7</v>
      </c>
      <c r="S1426" s="17">
        <v>28</v>
      </c>
      <c r="T1426" s="17">
        <v>55.44</v>
      </c>
      <c r="U1426" s="17">
        <v>1.615</v>
      </c>
      <c r="V1426" s="17">
        <v>341.5</v>
      </c>
      <c r="W1426" s="17">
        <v>28.45</v>
      </c>
      <c r="X1426" s="17">
        <v>0.60399999999999998</v>
      </c>
      <c r="Y1426" s="17">
        <v>6.0395989999999999</v>
      </c>
      <c r="Z1426" s="7">
        <f t="shared" si="484"/>
        <v>28.225000000000001</v>
      </c>
      <c r="AA1426" s="7">
        <f t="shared" si="498"/>
        <v>301.375</v>
      </c>
      <c r="AB1426" s="2">
        <f t="shared" si="485"/>
        <v>490.45500000000004</v>
      </c>
      <c r="AC1426" s="42">
        <f t="shared" si="486"/>
        <v>3.7697377863105554</v>
      </c>
      <c r="AD1426" s="42">
        <f t="shared" si="487"/>
        <v>2.0899426287305718</v>
      </c>
      <c r="AE1426" s="42">
        <f t="shared" si="488"/>
        <v>0.84488058062516969</v>
      </c>
      <c r="AF1426" s="42">
        <f t="shared" si="489"/>
        <v>395.19121385427235</v>
      </c>
      <c r="AG1426" s="42">
        <f t="shared" si="490"/>
        <v>379.38356530010145</v>
      </c>
      <c r="AH1426" s="6">
        <f t="shared" si="491"/>
        <v>386.11199999999997</v>
      </c>
      <c r="AI1426" s="4">
        <v>27.975474372887</v>
      </c>
      <c r="AJ1426" s="4">
        <f t="shared" si="499"/>
        <v>301.12547437288697</v>
      </c>
      <c r="AK1426" s="8">
        <f t="shared" si="492"/>
        <v>0.21312001386771048</v>
      </c>
      <c r="AL1426" s="8">
        <f t="shared" si="493"/>
        <v>447.48899216101609</v>
      </c>
      <c r="AM1426" s="8">
        <f t="shared" si="494"/>
        <v>3.2685203074174098</v>
      </c>
      <c r="AN1426" s="8">
        <f t="shared" si="495"/>
        <v>-23.757833149087297</v>
      </c>
      <c r="AO1426" s="22">
        <f t="shared" si="496"/>
        <v>1.0309833021153283E-2</v>
      </c>
      <c r="AP1426" s="22">
        <f t="shared" si="497"/>
        <v>0.1140069836094485</v>
      </c>
      <c r="AQ1426" s="19">
        <f t="shared" si="500"/>
        <v>0.1140069836094485</v>
      </c>
      <c r="AX1426">
        <v>0.22260232992020784</v>
      </c>
      <c r="AY1426">
        <v>52.198275862068968</v>
      </c>
      <c r="AZ1426">
        <v>2.1749281609195403</v>
      </c>
      <c r="BA1426">
        <v>1.7616918103448278</v>
      </c>
      <c r="BB1426">
        <v>6.9396551724137936</v>
      </c>
      <c r="BC1426">
        <v>0.28915229885057475</v>
      </c>
      <c r="BD1426">
        <v>1.472539511494253</v>
      </c>
      <c r="BE1426">
        <v>0.1472539511494253</v>
      </c>
      <c r="BF1426">
        <v>0</v>
      </c>
      <c r="BG1426">
        <v>28.225000000000001</v>
      </c>
      <c r="BH1426">
        <v>1.854433308316366</v>
      </c>
      <c r="BI1426">
        <v>3.8297337900717623</v>
      </c>
      <c r="BJ1426">
        <v>2.123204413215785</v>
      </c>
      <c r="BK1426">
        <v>0.44184198834457622</v>
      </c>
      <c r="BL1426">
        <v>1.2273388565127118E-3</v>
      </c>
      <c r="BP1426" s="50">
        <f t="shared" si="501"/>
        <v>1.8549886714597921</v>
      </c>
      <c r="BQ1426" s="50">
        <f t="shared" si="502"/>
        <v>5.890158045977012E-2</v>
      </c>
      <c r="BR1426" s="50">
        <f t="shared" si="503"/>
        <v>0.45892399391185651</v>
      </c>
      <c r="BS1426" s="50">
        <f t="shared" si="504"/>
        <v>0.4841184717188558</v>
      </c>
      <c r="BT1426" s="50">
        <f t="shared" si="505"/>
        <v>1.2747888719773792E-3</v>
      </c>
      <c r="BU1426" s="50">
        <f t="shared" si="505"/>
        <v>1.344773532552377E-3</v>
      </c>
    </row>
    <row r="1427" spans="1:73" x14ac:dyDescent="0.25">
      <c r="A1427" s="21">
        <v>43739.592361111114</v>
      </c>
      <c r="B1427" s="17">
        <v>338520</v>
      </c>
      <c r="C1427" s="17">
        <v>13.4</v>
      </c>
      <c r="D1427" s="17">
        <v>30.32</v>
      </c>
      <c r="E1427" s="17">
        <v>603.9</v>
      </c>
      <c r="F1427" s="17">
        <v>64.25</v>
      </c>
      <c r="G1427" s="17">
        <v>-106.2</v>
      </c>
      <c r="H1427" s="17">
        <v>-24.63</v>
      </c>
      <c r="I1427" s="17">
        <v>34.42</v>
      </c>
      <c r="J1427" s="17">
        <v>307.60000000000002</v>
      </c>
      <c r="K1427" s="17">
        <v>539.6</v>
      </c>
      <c r="L1427" s="17">
        <v>-81.599999999999994</v>
      </c>
      <c r="M1427" s="17">
        <v>0.106</v>
      </c>
      <c r="N1427" s="17">
        <v>497.7</v>
      </c>
      <c r="O1427" s="17">
        <v>39.619999999999997</v>
      </c>
      <c r="P1427" s="17">
        <v>458.1</v>
      </c>
      <c r="Q1427" s="17">
        <v>401.2</v>
      </c>
      <c r="R1427" s="17">
        <v>482.8</v>
      </c>
      <c r="S1427" s="17">
        <v>28</v>
      </c>
      <c r="T1427" s="17">
        <v>57.5</v>
      </c>
      <c r="U1427" s="17">
        <v>1.1100000000000001</v>
      </c>
      <c r="V1427" s="17">
        <v>347.5</v>
      </c>
      <c r="W1427" s="17">
        <v>28.25</v>
      </c>
      <c r="X1427" s="17">
        <v>0.60299999999999998</v>
      </c>
      <c r="Y1427" s="17">
        <v>6.0291959999999998</v>
      </c>
      <c r="Z1427" s="7">
        <f t="shared" si="484"/>
        <v>28.125</v>
      </c>
      <c r="AA1427" s="7">
        <f t="shared" si="498"/>
        <v>301.27499999999998</v>
      </c>
      <c r="AB1427" s="2">
        <f t="shared" si="485"/>
        <v>489.15899999999999</v>
      </c>
      <c r="AC1427" s="42">
        <f t="shared" si="486"/>
        <v>3.8198375484790899</v>
      </c>
      <c r="AD1427" s="42">
        <f t="shared" si="487"/>
        <v>2.1964065903754766</v>
      </c>
      <c r="AE1427" s="42">
        <f t="shared" si="488"/>
        <v>0.85094530383818157</v>
      </c>
      <c r="AF1427" s="42">
        <f t="shared" si="489"/>
        <v>397.4999562995618</v>
      </c>
      <c r="AG1427" s="42">
        <f t="shared" si="490"/>
        <v>381.59995804757932</v>
      </c>
      <c r="AH1427" s="6">
        <f t="shared" si="491"/>
        <v>385.15199999999999</v>
      </c>
      <c r="AI1427" s="4">
        <v>28.169870996287901</v>
      </c>
      <c r="AJ1427" s="4">
        <f t="shared" si="499"/>
        <v>301.31987099628788</v>
      </c>
      <c r="AK1427" s="8">
        <f t="shared" si="492"/>
        <v>0.21290793658280055</v>
      </c>
      <c r="AL1427" s="8">
        <f t="shared" si="493"/>
        <v>448.72069466484567</v>
      </c>
      <c r="AM1427" s="8">
        <f t="shared" si="494"/>
        <v>2.7097324591184275</v>
      </c>
      <c r="AN1427" s="8">
        <f t="shared" si="495"/>
        <v>3.5418699496795436</v>
      </c>
      <c r="AO1427" s="22">
        <f t="shared" si="496"/>
        <v>9.6088880380337822E-3</v>
      </c>
      <c r="AP1427" s="22">
        <f t="shared" si="497"/>
        <v>0.10625587619212479</v>
      </c>
      <c r="AQ1427" s="19">
        <f t="shared" si="500"/>
        <v>0.10625587619212479</v>
      </c>
      <c r="AX1427">
        <v>0.22147846570387669</v>
      </c>
      <c r="AY1427">
        <v>52.060344827586206</v>
      </c>
      <c r="AZ1427">
        <v>2.1691810344827585</v>
      </c>
      <c r="BA1427">
        <v>1.7570366379310345</v>
      </c>
      <c r="BB1427">
        <v>7.0344827586206922</v>
      </c>
      <c r="BC1427">
        <v>0.29310344827586216</v>
      </c>
      <c r="BD1427">
        <v>1.4639331896551724</v>
      </c>
      <c r="BE1427">
        <v>0.14639331896551724</v>
      </c>
      <c r="BF1427">
        <v>0</v>
      </c>
      <c r="BG1427">
        <v>28.125</v>
      </c>
      <c r="BH1427">
        <v>1.2745640694929823</v>
      </c>
      <c r="BI1427">
        <v>3.8075288635925837</v>
      </c>
      <c r="BJ1427">
        <v>2.1893290965657357</v>
      </c>
      <c r="BK1427">
        <v>0.4291815620043804</v>
      </c>
      <c r="BL1427">
        <v>1.1921710055677233E-3</v>
      </c>
      <c r="BP1427" s="50">
        <f t="shared" si="501"/>
        <v>1.2749457741921792</v>
      </c>
      <c r="BQ1427" s="50">
        <f t="shared" si="502"/>
        <v>5.8557327586206895E-2</v>
      </c>
      <c r="BR1427" s="50">
        <f t="shared" si="503"/>
        <v>0.44096879009521467</v>
      </c>
      <c r="BS1427" s="50">
        <f t="shared" si="504"/>
        <v>0.46672750752583347</v>
      </c>
      <c r="BT1427" s="50">
        <f t="shared" si="505"/>
        <v>1.2249133058200407E-3</v>
      </c>
      <c r="BU1427" s="50">
        <f t="shared" si="505"/>
        <v>1.2964652986828709E-3</v>
      </c>
    </row>
    <row r="1428" spans="1:73" x14ac:dyDescent="0.25">
      <c r="A1428" s="21">
        <v>43739.592361111114</v>
      </c>
      <c r="B1428" s="17">
        <v>338521</v>
      </c>
      <c r="C1428" s="17">
        <v>13.41</v>
      </c>
      <c r="D1428" s="17">
        <v>30.32</v>
      </c>
      <c r="E1428" s="17">
        <v>604.29999999999995</v>
      </c>
      <c r="F1428" s="17">
        <v>64.55</v>
      </c>
      <c r="G1428" s="17">
        <v>-105.4</v>
      </c>
      <c r="H1428" s="17">
        <v>-25.14</v>
      </c>
      <c r="I1428" s="17">
        <v>34.409999999999997</v>
      </c>
      <c r="J1428" s="17">
        <v>307.60000000000002</v>
      </c>
      <c r="K1428" s="17">
        <v>539.79999999999995</v>
      </c>
      <c r="L1428" s="17">
        <v>-80.3</v>
      </c>
      <c r="M1428" s="17">
        <v>0.107</v>
      </c>
      <c r="N1428" s="17">
        <v>498.9</v>
      </c>
      <c r="O1428" s="17">
        <v>39.409999999999997</v>
      </c>
      <c r="P1428" s="17">
        <v>459.5</v>
      </c>
      <c r="Q1428" s="17">
        <v>401.9</v>
      </c>
      <c r="R1428" s="17">
        <v>482.2</v>
      </c>
      <c r="S1428" s="17">
        <v>28</v>
      </c>
      <c r="T1428" s="17">
        <v>54.3</v>
      </c>
      <c r="U1428" s="17">
        <v>1.4350000000000001</v>
      </c>
      <c r="V1428" s="17">
        <v>289.5</v>
      </c>
      <c r="W1428" s="17">
        <v>28.25</v>
      </c>
      <c r="X1428" s="17">
        <v>0.60299999999999998</v>
      </c>
      <c r="Y1428" s="17">
        <v>6.0340040000000004</v>
      </c>
      <c r="Z1428" s="7">
        <f t="shared" si="484"/>
        <v>28.125</v>
      </c>
      <c r="AA1428" s="7">
        <f t="shared" si="498"/>
        <v>301.27499999999998</v>
      </c>
      <c r="AB1428" s="2">
        <f t="shared" si="485"/>
        <v>489.483</v>
      </c>
      <c r="AC1428" s="42">
        <f t="shared" si="486"/>
        <v>3.6616076311767669</v>
      </c>
      <c r="AD1428" s="42">
        <f t="shared" si="487"/>
        <v>1.9882529437289844</v>
      </c>
      <c r="AE1428" s="42">
        <f t="shared" si="488"/>
        <v>0.83891540223233219</v>
      </c>
      <c r="AF1428" s="42">
        <f t="shared" si="489"/>
        <v>391.88045838231085</v>
      </c>
      <c r="AG1428" s="42">
        <f t="shared" si="490"/>
        <v>376.20524004701838</v>
      </c>
      <c r="AH1428" s="6">
        <f t="shared" si="491"/>
        <v>385.82399999999996</v>
      </c>
      <c r="AI1428" s="4">
        <v>27.5154035698156</v>
      </c>
      <c r="AJ1428" s="4">
        <f t="shared" si="499"/>
        <v>300.66540356981557</v>
      </c>
      <c r="AK1428" s="8">
        <f t="shared" si="492"/>
        <v>0.21290793658280055</v>
      </c>
      <c r="AL1428" s="8">
        <f t="shared" si="493"/>
        <v>444.66168232403726</v>
      </c>
      <c r="AM1428" s="8">
        <f t="shared" si="494"/>
        <v>3.080994157735454</v>
      </c>
      <c r="AN1428" s="8">
        <f t="shared" si="495"/>
        <v>-54.710889354458857</v>
      </c>
      <c r="AO1428" s="22">
        <f t="shared" si="496"/>
        <v>1.105023277164973E-2</v>
      </c>
      <c r="AP1428" s="22">
        <f t="shared" si="497"/>
        <v>0.12219438509753253</v>
      </c>
      <c r="AQ1428" s="19">
        <f t="shared" si="500"/>
        <v>0.12219438509753253</v>
      </c>
      <c r="AX1428">
        <v>0.22147846570387669</v>
      </c>
      <c r="AY1428">
        <v>52.094827586206897</v>
      </c>
      <c r="AZ1428">
        <v>2.170617816091954</v>
      </c>
      <c r="BA1428">
        <v>1.758200431034483</v>
      </c>
      <c r="BB1428">
        <v>6.9224137931034493</v>
      </c>
      <c r="BC1428">
        <v>0.28843390804597707</v>
      </c>
      <c r="BD1428">
        <v>1.469766522988506</v>
      </c>
      <c r="BE1428">
        <v>0.1469766522988506</v>
      </c>
      <c r="BF1428">
        <v>0</v>
      </c>
      <c r="BG1428">
        <v>28.125</v>
      </c>
      <c r="BH1428">
        <v>1.6477472429931799</v>
      </c>
      <c r="BI1428">
        <v>3.8075288635925837</v>
      </c>
      <c r="BJ1428">
        <v>2.0674881729307728</v>
      </c>
      <c r="BK1428">
        <v>0.43970871985613469</v>
      </c>
      <c r="BL1428">
        <v>1.2214131107114853E-3</v>
      </c>
      <c r="BP1428" s="50">
        <f t="shared" si="501"/>
        <v>1.6482407080772765</v>
      </c>
      <c r="BQ1428" s="50">
        <f t="shared" si="502"/>
        <v>5.8790660919540237E-2</v>
      </c>
      <c r="BR1428" s="50">
        <f t="shared" si="503"/>
        <v>0.45502649755292945</v>
      </c>
      <c r="BS1428" s="50">
        <f t="shared" si="504"/>
        <v>0.48039837610418451</v>
      </c>
      <c r="BT1428" s="50">
        <f t="shared" si="505"/>
        <v>1.2639624932025818E-3</v>
      </c>
      <c r="BU1428" s="50">
        <f t="shared" si="505"/>
        <v>1.3344399336227347E-3</v>
      </c>
    </row>
    <row r="1429" spans="1:73" x14ac:dyDescent="0.25">
      <c r="A1429" s="21">
        <v>43739.592361111114</v>
      </c>
      <c r="B1429" s="17">
        <v>338522</v>
      </c>
      <c r="C1429" s="17">
        <v>13.4</v>
      </c>
      <c r="D1429" s="17">
        <v>30.33</v>
      </c>
      <c r="E1429" s="17">
        <v>604.29999999999995</v>
      </c>
      <c r="F1429" s="17">
        <v>64.540000000000006</v>
      </c>
      <c r="G1429" s="17">
        <v>-105.1</v>
      </c>
      <c r="H1429" s="17">
        <v>-25.06</v>
      </c>
      <c r="I1429" s="17">
        <v>34.380000000000003</v>
      </c>
      <c r="J1429" s="17">
        <v>307.5</v>
      </c>
      <c r="K1429" s="17">
        <v>539.79999999999995</v>
      </c>
      <c r="L1429" s="17">
        <v>-79.989999999999995</v>
      </c>
      <c r="M1429" s="17">
        <v>0.107</v>
      </c>
      <c r="N1429" s="17">
        <v>499.2</v>
      </c>
      <c r="O1429" s="17">
        <v>39.479999999999997</v>
      </c>
      <c r="P1429" s="17">
        <v>459.8</v>
      </c>
      <c r="Q1429" s="17">
        <v>402.1</v>
      </c>
      <c r="R1429" s="17">
        <v>482.1</v>
      </c>
      <c r="S1429" s="17">
        <v>27.99</v>
      </c>
      <c r="T1429" s="17">
        <v>55.26</v>
      </c>
      <c r="U1429" s="17">
        <v>1.92</v>
      </c>
      <c r="V1429" s="17">
        <v>296</v>
      </c>
      <c r="W1429" s="17">
        <v>28.25</v>
      </c>
      <c r="X1429" s="17">
        <v>0.60399999999999998</v>
      </c>
      <c r="Y1429" s="17">
        <v>6.0387589999999998</v>
      </c>
      <c r="Z1429" s="7">
        <f t="shared" si="484"/>
        <v>28.119999999999997</v>
      </c>
      <c r="AA1429" s="7">
        <f t="shared" si="498"/>
        <v>301.27</v>
      </c>
      <c r="AB1429" s="2">
        <f t="shared" si="485"/>
        <v>489.483</v>
      </c>
      <c r="AC1429" s="42">
        <f t="shared" si="486"/>
        <v>3.7501716467199842</v>
      </c>
      <c r="AD1429" s="42">
        <f t="shared" si="487"/>
        <v>2.0723448519774634</v>
      </c>
      <c r="AE1429" s="42">
        <f t="shared" si="488"/>
        <v>0.84390162820237502</v>
      </c>
      <c r="AF1429" s="42">
        <f t="shared" si="489"/>
        <v>394.18349290427278</v>
      </c>
      <c r="AG1429" s="42">
        <f t="shared" si="490"/>
        <v>378.41615318810187</v>
      </c>
      <c r="AH1429" s="6">
        <f t="shared" si="491"/>
        <v>386.01600000000002</v>
      </c>
      <c r="AI1429" s="4">
        <v>27.884609642562602</v>
      </c>
      <c r="AJ1429" s="4">
        <f t="shared" si="499"/>
        <v>301.0346096425626</v>
      </c>
      <c r="AK1429" s="8">
        <f t="shared" si="492"/>
        <v>0.21289733641336298</v>
      </c>
      <c r="AL1429" s="8">
        <f t="shared" si="493"/>
        <v>446.95281523924046</v>
      </c>
      <c r="AM1429" s="8">
        <f t="shared" si="494"/>
        <v>3.5638181771801998</v>
      </c>
      <c r="AN1429" s="8">
        <f t="shared" si="495"/>
        <v>-24.436820098974149</v>
      </c>
      <c r="AO1429" s="22">
        <f t="shared" si="496"/>
        <v>1.0313183539831921E-2</v>
      </c>
      <c r="AP1429" s="22">
        <f t="shared" si="497"/>
        <v>0.11404403392125227</v>
      </c>
      <c r="AQ1429" s="19">
        <f t="shared" si="500"/>
        <v>0.11404403392125227</v>
      </c>
      <c r="AX1429">
        <v>0.22142239785918136</v>
      </c>
      <c r="AY1429">
        <v>52.094827586206897</v>
      </c>
      <c r="AZ1429">
        <v>2.170617816091954</v>
      </c>
      <c r="BA1429">
        <v>1.758200431034483</v>
      </c>
      <c r="BB1429">
        <v>6.8965517241379315</v>
      </c>
      <c r="BC1429">
        <v>0.2873563218390805</v>
      </c>
      <c r="BD1429">
        <v>1.4708441091954025</v>
      </c>
      <c r="BE1429">
        <v>0.14708441091954025</v>
      </c>
      <c r="BF1429">
        <v>0</v>
      </c>
      <c r="BG1429">
        <v>28.119999999999997</v>
      </c>
      <c r="BH1429">
        <v>2.2046513634473204</v>
      </c>
      <c r="BI1429">
        <v>3.8064215652355897</v>
      </c>
      <c r="BJ1429">
        <v>2.1034285569491868</v>
      </c>
      <c r="BK1429">
        <v>0.44502027386938692</v>
      </c>
      <c r="BL1429">
        <v>1.2361674274149637E-3</v>
      </c>
      <c r="BP1429" s="50">
        <f t="shared" si="501"/>
        <v>2.2053116094134988</v>
      </c>
      <c r="BQ1429" s="50">
        <f t="shared" si="502"/>
        <v>5.8833764367816101E-2</v>
      </c>
      <c r="BR1429" s="50">
        <f t="shared" si="503"/>
        <v>0.46519547057401139</v>
      </c>
      <c r="BS1429" s="50">
        <f t="shared" si="504"/>
        <v>0.48988653188705789</v>
      </c>
      <c r="BT1429" s="50">
        <f t="shared" si="505"/>
        <v>1.292209640483365E-3</v>
      </c>
      <c r="BU1429" s="50">
        <f t="shared" si="505"/>
        <v>1.3607959219084939E-3</v>
      </c>
    </row>
    <row r="1430" spans="1:73" x14ac:dyDescent="0.25">
      <c r="A1430" s="21">
        <v>43739.592361111114</v>
      </c>
      <c r="B1430" s="17">
        <v>338523</v>
      </c>
      <c r="C1430" s="17">
        <v>13.4</v>
      </c>
      <c r="D1430" s="17">
        <v>30.33</v>
      </c>
      <c r="E1430" s="17">
        <v>604.6</v>
      </c>
      <c r="F1430" s="17">
        <v>64.28</v>
      </c>
      <c r="G1430" s="17">
        <v>-105.6</v>
      </c>
      <c r="H1430" s="17">
        <v>-25.45</v>
      </c>
      <c r="I1430" s="17">
        <v>34.340000000000003</v>
      </c>
      <c r="J1430" s="17">
        <v>307.5</v>
      </c>
      <c r="K1430" s="17">
        <v>540.29999999999995</v>
      </c>
      <c r="L1430" s="17">
        <v>-80.2</v>
      </c>
      <c r="M1430" s="17">
        <v>0.106</v>
      </c>
      <c r="N1430" s="17">
        <v>499</v>
      </c>
      <c r="O1430" s="17">
        <v>38.83</v>
      </c>
      <c r="P1430" s="17">
        <v>460.2</v>
      </c>
      <c r="Q1430" s="17">
        <v>401.3</v>
      </c>
      <c r="R1430" s="17">
        <v>481.5</v>
      </c>
      <c r="S1430" s="17">
        <v>27.96</v>
      </c>
      <c r="T1430" s="17">
        <v>54.6</v>
      </c>
      <c r="U1430" s="17">
        <v>1.175</v>
      </c>
      <c r="V1430" s="17">
        <v>333</v>
      </c>
      <c r="W1430" s="17">
        <v>27.85</v>
      </c>
      <c r="X1430" s="17">
        <v>0.60499999999999998</v>
      </c>
      <c r="Y1430" s="17">
        <v>6.0457939999999999</v>
      </c>
      <c r="Z1430" s="7">
        <f t="shared" si="484"/>
        <v>27.905000000000001</v>
      </c>
      <c r="AA1430" s="7">
        <f t="shared" si="498"/>
        <v>301.05499999999995</v>
      </c>
      <c r="AB1430" s="2">
        <f t="shared" si="485"/>
        <v>489.72600000000006</v>
      </c>
      <c r="AC1430" s="42">
        <f t="shared" si="486"/>
        <v>3.6648066056989701</v>
      </c>
      <c r="AD1430" s="42">
        <f t="shared" si="487"/>
        <v>2.000984406711638</v>
      </c>
      <c r="AE1430" s="42">
        <f t="shared" si="488"/>
        <v>0.83976919762545654</v>
      </c>
      <c r="AF1430" s="42">
        <f t="shared" si="489"/>
        <v>391.1347279490289</v>
      </c>
      <c r="AG1430" s="42">
        <f t="shared" si="490"/>
        <v>375.48933883106776</v>
      </c>
      <c r="AH1430" s="6">
        <f t="shared" si="491"/>
        <v>385.24799999999999</v>
      </c>
      <c r="AI1430" s="4">
        <v>27.507546146042401</v>
      </c>
      <c r="AJ1430" s="4">
        <f t="shared" si="499"/>
        <v>300.65754614604236</v>
      </c>
      <c r="AK1430" s="8">
        <f t="shared" si="492"/>
        <v>0.21244186189429939</v>
      </c>
      <c r="AL1430" s="8">
        <f t="shared" si="493"/>
        <v>444.67435837789083</v>
      </c>
      <c r="AM1430" s="8">
        <f t="shared" si="494"/>
        <v>2.7879427899438682</v>
      </c>
      <c r="AN1430" s="8">
        <f t="shared" si="495"/>
        <v>-32.278329806659137</v>
      </c>
      <c r="AO1430" s="22">
        <f t="shared" si="496"/>
        <v>1.0531634674252841E-2</v>
      </c>
      <c r="AP1430" s="22">
        <f t="shared" si="497"/>
        <v>0.11645968457730967</v>
      </c>
      <c r="AQ1430" s="19">
        <f t="shared" si="500"/>
        <v>0.11645968457730967</v>
      </c>
      <c r="AX1430">
        <v>0.21902273506258038</v>
      </c>
      <c r="AY1430">
        <v>52.12068965517242</v>
      </c>
      <c r="AZ1430">
        <v>2.1716954022988508</v>
      </c>
      <c r="BA1430">
        <v>1.7590732758620693</v>
      </c>
      <c r="BB1430">
        <v>6.9137931034482749</v>
      </c>
      <c r="BC1430">
        <v>0.28807471264367812</v>
      </c>
      <c r="BD1430">
        <v>1.4709985632183913</v>
      </c>
      <c r="BE1430">
        <v>0.14709985632183914</v>
      </c>
      <c r="BF1430">
        <v>0</v>
      </c>
      <c r="BG1430">
        <v>27.905000000000001</v>
      </c>
      <c r="BH1430">
        <v>1.3492007041930218</v>
      </c>
      <c r="BI1430">
        <v>3.7590721313725481</v>
      </c>
      <c r="BJ1430">
        <v>2.0524533837294112</v>
      </c>
      <c r="BK1430">
        <v>0.43409096359771021</v>
      </c>
      <c r="BL1430">
        <v>1.2058082322158618E-3</v>
      </c>
      <c r="BP1430" s="50">
        <f t="shared" si="501"/>
        <v>1.3496047609691986</v>
      </c>
      <c r="BQ1430" s="50">
        <f t="shared" si="502"/>
        <v>5.8839942528735652E-2</v>
      </c>
      <c r="BR1430" s="50">
        <f t="shared" si="503"/>
        <v>0.44676402706794632</v>
      </c>
      <c r="BS1430" s="50">
        <f t="shared" si="504"/>
        <v>0.472465741015273</v>
      </c>
      <c r="BT1430" s="50">
        <f t="shared" si="505"/>
        <v>1.241011186299851E-3</v>
      </c>
      <c r="BU1430" s="50">
        <f t="shared" si="505"/>
        <v>1.312404836153536E-3</v>
      </c>
    </row>
    <row r="1431" spans="1:73" x14ac:dyDescent="0.25">
      <c r="A1431" s="21">
        <v>43739.592361111114</v>
      </c>
      <c r="B1431" s="17">
        <v>338524</v>
      </c>
      <c r="C1431" s="17">
        <v>13.39</v>
      </c>
      <c r="D1431" s="17">
        <v>30.33</v>
      </c>
      <c r="E1431" s="17">
        <v>604.29999999999995</v>
      </c>
      <c r="F1431" s="17">
        <v>63.83</v>
      </c>
      <c r="G1431" s="17">
        <v>-106.4</v>
      </c>
      <c r="H1431" s="17">
        <v>-25.43</v>
      </c>
      <c r="I1431" s="17">
        <v>34.32</v>
      </c>
      <c r="J1431" s="17">
        <v>307.5</v>
      </c>
      <c r="K1431" s="17">
        <v>540.5</v>
      </c>
      <c r="L1431" s="17">
        <v>-80.900000000000006</v>
      </c>
      <c r="M1431" s="17">
        <v>0.106</v>
      </c>
      <c r="N1431" s="17">
        <v>498</v>
      </c>
      <c r="O1431" s="17">
        <v>38.4</v>
      </c>
      <c r="P1431" s="17">
        <v>459.6</v>
      </c>
      <c r="Q1431" s="17">
        <v>400.4</v>
      </c>
      <c r="R1431" s="17">
        <v>481.3</v>
      </c>
      <c r="S1431" s="17">
        <v>27.93</v>
      </c>
      <c r="T1431" s="17">
        <v>55.03</v>
      </c>
      <c r="U1431" s="17">
        <v>1.165</v>
      </c>
      <c r="V1431" s="17">
        <v>332.5</v>
      </c>
      <c r="W1431" s="17">
        <v>27.85</v>
      </c>
      <c r="X1431" s="17">
        <v>0.60399999999999998</v>
      </c>
      <c r="Y1431" s="17">
        <v>6.0399640000000003</v>
      </c>
      <c r="Z1431" s="7">
        <f t="shared" si="484"/>
        <v>27.89</v>
      </c>
      <c r="AA1431" s="7">
        <f t="shared" si="498"/>
        <v>301.03999999999996</v>
      </c>
      <c r="AB1431" s="2">
        <f t="shared" si="485"/>
        <v>489.483</v>
      </c>
      <c r="AC1431" s="42">
        <f t="shared" si="486"/>
        <v>3.5905337202060243</v>
      </c>
      <c r="AD1431" s="42">
        <f t="shared" si="487"/>
        <v>1.9758707062293752</v>
      </c>
      <c r="AE1431" s="42">
        <f t="shared" si="488"/>
        <v>0.83825982866778503</v>
      </c>
      <c r="AF1431" s="42">
        <f t="shared" si="489"/>
        <v>390.35391049893303</v>
      </c>
      <c r="AG1431" s="42">
        <f t="shared" si="490"/>
        <v>374.73975407897569</v>
      </c>
      <c r="AH1431" s="6">
        <f t="shared" si="491"/>
        <v>384.38399999999996</v>
      </c>
      <c r="AI1431" s="4">
        <v>27.1896791813869</v>
      </c>
      <c r="AJ1431" s="4">
        <f t="shared" si="499"/>
        <v>300.33967918138688</v>
      </c>
      <c r="AK1431" s="8">
        <f t="shared" si="492"/>
        <v>0.21241010886753015</v>
      </c>
      <c r="AL1431" s="8">
        <f t="shared" si="493"/>
        <v>442.71162795247977</v>
      </c>
      <c r="AM1431" s="8">
        <f t="shared" si="494"/>
        <v>2.7760538539444797</v>
      </c>
      <c r="AN1431" s="8">
        <f t="shared" si="495"/>
        <v>-56.632457597719437</v>
      </c>
      <c r="AO1431" s="22">
        <f t="shared" si="496"/>
        <v>1.1105594165029134E-2</v>
      </c>
      <c r="AP1431" s="22">
        <f t="shared" si="497"/>
        <v>0.12280657595015371</v>
      </c>
      <c r="AQ1431" s="19">
        <f t="shared" si="500"/>
        <v>0.12280657595015371</v>
      </c>
      <c r="AX1431">
        <v>0.21885613546027616</v>
      </c>
      <c r="AY1431">
        <v>52.094827586206897</v>
      </c>
      <c r="AZ1431">
        <v>2.170617816091954</v>
      </c>
      <c r="BA1431">
        <v>1.758200431034483</v>
      </c>
      <c r="BB1431">
        <v>6.9741379310344858</v>
      </c>
      <c r="BC1431">
        <v>0.29058908045977022</v>
      </c>
      <c r="BD1431">
        <v>1.4676113505747128</v>
      </c>
      <c r="BE1431">
        <v>0.14676113505747129</v>
      </c>
      <c r="BF1431">
        <v>0</v>
      </c>
      <c r="BG1431">
        <v>27.89</v>
      </c>
      <c r="BH1431">
        <v>1.3377181450084004</v>
      </c>
      <c r="BI1431">
        <v>3.7557879029392955</v>
      </c>
      <c r="BJ1431">
        <v>2.0668100829874945</v>
      </c>
      <c r="BK1431">
        <v>0.43241387293299943</v>
      </c>
      <c r="BL1431">
        <v>1.2011496470361095E-3</v>
      </c>
      <c r="BP1431" s="50">
        <f t="shared" si="501"/>
        <v>1.3381187630035034</v>
      </c>
      <c r="BQ1431" s="50">
        <f t="shared" si="502"/>
        <v>5.8704454022988517E-2</v>
      </c>
      <c r="BR1431" s="50">
        <f t="shared" si="503"/>
        <v>0.44494469077642618</v>
      </c>
      <c r="BS1431" s="50">
        <f t="shared" si="504"/>
        <v>0.47059693428392102</v>
      </c>
      <c r="BT1431" s="50">
        <f t="shared" si="505"/>
        <v>1.2359574743789617E-3</v>
      </c>
      <c r="BU1431" s="50">
        <f t="shared" si="505"/>
        <v>1.3072137063442251E-3</v>
      </c>
    </row>
    <row r="1432" spans="1:73" x14ac:dyDescent="0.25">
      <c r="A1432" s="21">
        <v>43739.593055555553</v>
      </c>
      <c r="B1432" s="17">
        <v>338525</v>
      </c>
      <c r="C1432" s="17">
        <v>13.4</v>
      </c>
      <c r="D1432" s="17">
        <v>30.33</v>
      </c>
      <c r="E1432" s="17">
        <v>604.5</v>
      </c>
      <c r="F1432" s="17">
        <v>63.78</v>
      </c>
      <c r="G1432" s="17">
        <v>-106.5</v>
      </c>
      <c r="H1432" s="17">
        <v>-25.74</v>
      </c>
      <c r="I1432" s="17">
        <v>34.299999999999997</v>
      </c>
      <c r="J1432" s="17">
        <v>307.39999999999998</v>
      </c>
      <c r="K1432" s="17">
        <v>540.70000000000005</v>
      </c>
      <c r="L1432" s="17">
        <v>-80.7</v>
      </c>
      <c r="M1432" s="17">
        <v>0.106</v>
      </c>
      <c r="N1432" s="17">
        <v>498</v>
      </c>
      <c r="O1432" s="17">
        <v>38.04</v>
      </c>
      <c r="P1432" s="17">
        <v>460</v>
      </c>
      <c r="Q1432" s="17">
        <v>400.1</v>
      </c>
      <c r="R1432" s="17">
        <v>480.9</v>
      </c>
      <c r="S1432" s="17">
        <v>27.89</v>
      </c>
      <c r="T1432" s="17">
        <v>52.97</v>
      </c>
      <c r="U1432" s="17">
        <v>1.39</v>
      </c>
      <c r="V1432" s="17">
        <v>175</v>
      </c>
      <c r="W1432" s="17">
        <v>27.6</v>
      </c>
      <c r="X1432" s="17">
        <v>0.60399999999999998</v>
      </c>
      <c r="Y1432" s="17">
        <v>6.0414890000000003</v>
      </c>
      <c r="Z1432" s="7">
        <f t="shared" si="484"/>
        <v>27.745000000000001</v>
      </c>
      <c r="AA1432" s="7">
        <f t="shared" si="498"/>
        <v>300.89499999999998</v>
      </c>
      <c r="AB1432" s="2">
        <f t="shared" si="485"/>
        <v>489.64500000000004</v>
      </c>
      <c r="AC1432" s="42">
        <f t="shared" si="486"/>
        <v>3.5901108353497069</v>
      </c>
      <c r="AD1432" s="42">
        <f t="shared" si="487"/>
        <v>1.9016817094847398</v>
      </c>
      <c r="AE1432" s="42">
        <f t="shared" si="488"/>
        <v>0.83374226087644254</v>
      </c>
      <c r="AF1432" s="42">
        <f t="shared" si="489"/>
        <v>387.5027232116509</v>
      </c>
      <c r="AG1432" s="42">
        <f t="shared" si="490"/>
        <v>372.00261428318487</v>
      </c>
      <c r="AH1432" s="6">
        <f t="shared" si="491"/>
        <v>384.096</v>
      </c>
      <c r="AI1432" s="4">
        <v>27.1739417422882</v>
      </c>
      <c r="AJ1432" s="4">
        <f t="shared" si="499"/>
        <v>300.32394174228818</v>
      </c>
      <c r="AK1432" s="8">
        <f t="shared" si="492"/>
        <v>0.21210332604942878</v>
      </c>
      <c r="AL1432" s="8">
        <f t="shared" si="493"/>
        <v>442.65586537964458</v>
      </c>
      <c r="AM1432" s="8">
        <f t="shared" si="494"/>
        <v>3.0323011064206664</v>
      </c>
      <c r="AN1432" s="8">
        <f t="shared" si="495"/>
        <v>-50.442107690283827</v>
      </c>
      <c r="AO1432" s="22">
        <f t="shared" si="496"/>
        <v>1.0963057722036368E-2</v>
      </c>
      <c r="AP1432" s="22">
        <f t="shared" si="497"/>
        <v>0.1212303962111915</v>
      </c>
      <c r="AQ1432" s="19">
        <f t="shared" si="500"/>
        <v>0.1212303962111915</v>
      </c>
      <c r="AX1432">
        <v>0.21725115521005406</v>
      </c>
      <c r="AY1432">
        <v>52.112068965517246</v>
      </c>
      <c r="AZ1432">
        <v>2.171336206896552</v>
      </c>
      <c r="BA1432">
        <v>1.7587823275862073</v>
      </c>
      <c r="BB1432">
        <v>6.9655172413793069</v>
      </c>
      <c r="BC1432">
        <v>0.2902298850574711</v>
      </c>
      <c r="BD1432">
        <v>1.4685524425287362</v>
      </c>
      <c r="BE1432">
        <v>0.14685524425287363</v>
      </c>
      <c r="BF1432">
        <v>0</v>
      </c>
      <c r="BG1432">
        <v>27.745000000000001</v>
      </c>
      <c r="BH1432">
        <v>1.5960757266623831</v>
      </c>
      <c r="BI1432">
        <v>3.7241689249905807</v>
      </c>
      <c r="BJ1432">
        <v>1.9726922795675106</v>
      </c>
      <c r="BK1432">
        <v>0.43794910428754158</v>
      </c>
      <c r="BL1432">
        <v>1.2165252896876155E-3</v>
      </c>
      <c r="BP1432" s="50">
        <f t="shared" si="501"/>
        <v>1.5965537172316475</v>
      </c>
      <c r="BQ1432" s="50">
        <f t="shared" si="502"/>
        <v>5.8742097701149451E-2</v>
      </c>
      <c r="BR1432" s="50">
        <f t="shared" si="503"/>
        <v>0.4529689330609008</v>
      </c>
      <c r="BS1432" s="50">
        <f t="shared" si="504"/>
        <v>0.47824238484056897</v>
      </c>
      <c r="BT1432" s="50">
        <f t="shared" si="505"/>
        <v>1.2582470362802799E-3</v>
      </c>
      <c r="BU1432" s="50">
        <f t="shared" si="505"/>
        <v>1.3284510690015803E-3</v>
      </c>
    </row>
    <row r="1433" spans="1:73" x14ac:dyDescent="0.25">
      <c r="A1433" s="21">
        <v>43739.593055555553</v>
      </c>
      <c r="B1433" s="17">
        <v>338526</v>
      </c>
      <c r="C1433" s="17">
        <v>13.39</v>
      </c>
      <c r="D1433" s="17">
        <v>30.34</v>
      </c>
      <c r="E1433" s="17">
        <v>604.4</v>
      </c>
      <c r="F1433" s="17">
        <v>63.85</v>
      </c>
      <c r="G1433" s="17">
        <v>-105</v>
      </c>
      <c r="H1433" s="17">
        <v>-25.76</v>
      </c>
      <c r="I1433" s="17">
        <v>34.270000000000003</v>
      </c>
      <c r="J1433" s="17">
        <v>307.39999999999998</v>
      </c>
      <c r="K1433" s="17">
        <v>540.5</v>
      </c>
      <c r="L1433" s="17">
        <v>-79.290000000000006</v>
      </c>
      <c r="M1433" s="17">
        <v>0.106</v>
      </c>
      <c r="N1433" s="17">
        <v>499.3</v>
      </c>
      <c r="O1433" s="17">
        <v>38.090000000000003</v>
      </c>
      <c r="P1433" s="17">
        <v>461.2</v>
      </c>
      <c r="Q1433" s="17">
        <v>401.4</v>
      </c>
      <c r="R1433" s="17">
        <v>480.7</v>
      </c>
      <c r="S1433" s="17">
        <v>27.85</v>
      </c>
      <c r="T1433" s="17">
        <v>54.56</v>
      </c>
      <c r="U1433" s="17">
        <v>1.49</v>
      </c>
      <c r="V1433" s="17">
        <v>342.5</v>
      </c>
      <c r="W1433" s="17">
        <v>27.5</v>
      </c>
      <c r="X1433" s="17">
        <v>0.60399999999999998</v>
      </c>
      <c r="Y1433" s="17">
        <v>6.0427780000000002</v>
      </c>
      <c r="Z1433" s="7">
        <f t="shared" si="484"/>
        <v>27.675000000000001</v>
      </c>
      <c r="AA1433" s="7">
        <f t="shared" si="498"/>
        <v>300.82499999999999</v>
      </c>
      <c r="AB1433" s="2">
        <f t="shared" si="485"/>
        <v>489.56400000000002</v>
      </c>
      <c r="AC1433" s="42">
        <f t="shared" si="486"/>
        <v>3.480413739685376</v>
      </c>
      <c r="AD1433" s="42">
        <f t="shared" si="487"/>
        <v>1.8989137363723412</v>
      </c>
      <c r="AE1433" s="42">
        <f t="shared" si="488"/>
        <v>0.83359634998558962</v>
      </c>
      <c r="AF1433" s="42">
        <f t="shared" si="489"/>
        <v>387.07450290797647</v>
      </c>
      <c r="AG1433" s="42">
        <f t="shared" si="490"/>
        <v>371.59152279165738</v>
      </c>
      <c r="AH1433" s="6">
        <f t="shared" si="491"/>
        <v>385.34399999999994</v>
      </c>
      <c r="AI1433" s="4">
        <v>26.688119752577698</v>
      </c>
      <c r="AJ1433" s="4">
        <f t="shared" si="499"/>
        <v>299.83811975257765</v>
      </c>
      <c r="AK1433" s="8">
        <f t="shared" si="492"/>
        <v>0.21195532978121329</v>
      </c>
      <c r="AL1433" s="8">
        <f t="shared" si="493"/>
        <v>439.67587969442712</v>
      </c>
      <c r="AM1433" s="8">
        <f t="shared" si="494"/>
        <v>3.1394824414224711</v>
      </c>
      <c r="AN1433" s="8">
        <f t="shared" si="495"/>
        <v>-90.253281165617381</v>
      </c>
      <c r="AO1433" s="22">
        <f t="shared" si="496"/>
        <v>1.1963864725019372E-2</v>
      </c>
      <c r="AP1433" s="22">
        <f t="shared" si="497"/>
        <v>0.13229740256824898</v>
      </c>
      <c r="AQ1433" s="19">
        <f t="shared" si="500"/>
        <v>0.13229740256824898</v>
      </c>
      <c r="AX1433">
        <v>0.21647988457067871</v>
      </c>
      <c r="AY1433">
        <v>52.103448275862071</v>
      </c>
      <c r="AZ1433">
        <v>2.1709770114942528</v>
      </c>
      <c r="BA1433">
        <v>1.7584913793103449</v>
      </c>
      <c r="BB1433">
        <v>6.8362068965517251</v>
      </c>
      <c r="BC1433">
        <v>0.28484195402298856</v>
      </c>
      <c r="BD1433">
        <v>1.4736494252873564</v>
      </c>
      <c r="BE1433">
        <v>0.14736494252873564</v>
      </c>
      <c r="BF1433">
        <v>0</v>
      </c>
      <c r="BG1433">
        <v>27.675000000000001</v>
      </c>
      <c r="BH1433">
        <v>1.7109013185085977</v>
      </c>
      <c r="BI1433">
        <v>3.7089877185957252</v>
      </c>
      <c r="BJ1433">
        <v>2.0236236992658276</v>
      </c>
      <c r="BK1433">
        <v>0.43768904148079374</v>
      </c>
      <c r="BL1433">
        <v>1.2158028930022047E-3</v>
      </c>
      <c r="BP1433" s="50">
        <f t="shared" si="501"/>
        <v>1.7114136968886007</v>
      </c>
      <c r="BQ1433" s="50">
        <f t="shared" si="502"/>
        <v>5.8945977011494261E-2</v>
      </c>
      <c r="BR1433" s="50">
        <f t="shared" si="503"/>
        <v>0.45372410772711297</v>
      </c>
      <c r="BS1433" s="50">
        <f t="shared" si="504"/>
        <v>0.47890903144736591</v>
      </c>
      <c r="BT1433" s="50">
        <f t="shared" si="505"/>
        <v>1.2603447436864248E-3</v>
      </c>
      <c r="BU1433" s="50">
        <f t="shared" si="505"/>
        <v>1.3303028651315719E-3</v>
      </c>
    </row>
    <row r="1434" spans="1:73" x14ac:dyDescent="0.25">
      <c r="A1434" s="21">
        <v>43739.593055555553</v>
      </c>
      <c r="B1434" s="17">
        <v>338527</v>
      </c>
      <c r="C1434" s="17">
        <v>13.4</v>
      </c>
      <c r="D1434" s="17">
        <v>30.34</v>
      </c>
      <c r="E1434" s="17">
        <v>603</v>
      </c>
      <c r="F1434" s="17">
        <v>62.89</v>
      </c>
      <c r="G1434" s="17">
        <v>-106.2</v>
      </c>
      <c r="H1434" s="17">
        <v>-26.47</v>
      </c>
      <c r="I1434" s="17">
        <v>34.24</v>
      </c>
      <c r="J1434" s="17">
        <v>307.39999999999998</v>
      </c>
      <c r="K1434" s="17">
        <v>540.1</v>
      </c>
      <c r="L1434" s="17">
        <v>-79.73</v>
      </c>
      <c r="M1434" s="17">
        <v>0.104</v>
      </c>
      <c r="N1434" s="17">
        <v>496.8</v>
      </c>
      <c r="O1434" s="17">
        <v>36.42</v>
      </c>
      <c r="P1434" s="17">
        <v>460.4</v>
      </c>
      <c r="Q1434" s="17">
        <v>400</v>
      </c>
      <c r="R1434" s="17">
        <v>479.8</v>
      </c>
      <c r="S1434" s="17">
        <v>27.79</v>
      </c>
      <c r="T1434" s="17">
        <v>56.35</v>
      </c>
      <c r="U1434" s="17">
        <v>0.79</v>
      </c>
      <c r="V1434" s="17">
        <v>251.5</v>
      </c>
      <c r="W1434" s="17">
        <v>28.55</v>
      </c>
      <c r="X1434" s="17">
        <v>0.60199999999999998</v>
      </c>
      <c r="Y1434" s="17">
        <v>6.0238839999999998</v>
      </c>
      <c r="Z1434" s="7">
        <f t="shared" si="484"/>
        <v>28.17</v>
      </c>
      <c r="AA1434" s="7">
        <f t="shared" si="498"/>
        <v>301.32</v>
      </c>
      <c r="AB1434" s="2">
        <f t="shared" si="485"/>
        <v>488.43</v>
      </c>
      <c r="AC1434" s="42">
        <f t="shared" si="486"/>
        <v>3.4882149015907196</v>
      </c>
      <c r="AD1434" s="42">
        <f t="shared" si="487"/>
        <v>1.9656090970463707</v>
      </c>
      <c r="AE1434" s="42">
        <f t="shared" si="488"/>
        <v>0.83752454144127486</v>
      </c>
      <c r="AF1434" s="42">
        <f t="shared" si="489"/>
        <v>391.46454646010847</v>
      </c>
      <c r="AG1434" s="42">
        <f t="shared" si="490"/>
        <v>375.80596460170409</v>
      </c>
      <c r="AH1434" s="6">
        <f t="shared" si="491"/>
        <v>384</v>
      </c>
      <c r="AI1434" s="4">
        <v>26.769412249649001</v>
      </c>
      <c r="AJ1434" s="4">
        <f t="shared" si="499"/>
        <v>299.91941224964899</v>
      </c>
      <c r="AK1434" s="8">
        <f t="shared" si="492"/>
        <v>0.21300335394166642</v>
      </c>
      <c r="AL1434" s="8">
        <f t="shared" si="493"/>
        <v>440.0200415199572</v>
      </c>
      <c r="AM1434" s="8">
        <f t="shared" si="494"/>
        <v>2.2860118109931102</v>
      </c>
      <c r="AN1434" s="8">
        <f t="shared" si="495"/>
        <v>-93.267272867558034</v>
      </c>
      <c r="AO1434" s="22">
        <f t="shared" si="496"/>
        <v>1.1968232166408172E-2</v>
      </c>
      <c r="AP1434" s="22">
        <f t="shared" si="497"/>
        <v>0.13234569809522859</v>
      </c>
      <c r="AQ1434" s="19">
        <f t="shared" si="500"/>
        <v>0.13234569809522859</v>
      </c>
      <c r="AX1434">
        <v>0.22198361325898794</v>
      </c>
      <c r="AY1434">
        <v>51.982758620689658</v>
      </c>
      <c r="AZ1434">
        <v>2.165948275862069</v>
      </c>
      <c r="BA1434">
        <v>1.754418103448276</v>
      </c>
      <c r="BB1434">
        <v>6.8793103448275872</v>
      </c>
      <c r="BC1434">
        <v>0.28663793103448282</v>
      </c>
      <c r="BD1434">
        <v>1.4677801724137931</v>
      </c>
      <c r="BE1434">
        <v>0.14677801724137932</v>
      </c>
      <c r="BF1434">
        <v>0</v>
      </c>
      <c r="BG1434">
        <v>28.17</v>
      </c>
      <c r="BH1434">
        <v>0.90712217558509545</v>
      </c>
      <c r="BI1434">
        <v>3.8175071730979542</v>
      </c>
      <c r="BJ1434">
        <v>2.1511652920406972</v>
      </c>
      <c r="BK1434">
        <v>0.42734388617935409</v>
      </c>
      <c r="BL1434">
        <v>1.1870663504982058E-3</v>
      </c>
      <c r="BP1434" s="50">
        <f t="shared" si="501"/>
        <v>0.90739383928992934</v>
      </c>
      <c r="BQ1434" s="50">
        <f t="shared" si="502"/>
        <v>5.8711206896551724E-2</v>
      </c>
      <c r="BR1434" s="50">
        <f t="shared" si="503"/>
        <v>0.4358450137559019</v>
      </c>
      <c r="BS1434" s="50">
        <f t="shared" si="504"/>
        <v>0.46218752730367535</v>
      </c>
      <c r="BT1434" s="50">
        <f t="shared" si="505"/>
        <v>1.2106805937663941E-3</v>
      </c>
      <c r="BU1434" s="50">
        <f t="shared" si="505"/>
        <v>1.2838542425102093E-3</v>
      </c>
    </row>
    <row r="1435" spans="1:73" x14ac:dyDescent="0.25">
      <c r="A1435" s="21">
        <v>43739.593055555553</v>
      </c>
      <c r="B1435" s="17">
        <v>338528</v>
      </c>
      <c r="C1435" s="17">
        <v>13.41</v>
      </c>
      <c r="D1435" s="17">
        <v>30.34</v>
      </c>
      <c r="E1435" s="17">
        <v>602.70000000000005</v>
      </c>
      <c r="F1435" s="17">
        <v>62.76</v>
      </c>
      <c r="G1435" s="17">
        <v>-106.1</v>
      </c>
      <c r="H1435" s="17">
        <v>-26.7</v>
      </c>
      <c r="I1435" s="17">
        <v>34.229999999999997</v>
      </c>
      <c r="J1435" s="17">
        <v>307.39999999999998</v>
      </c>
      <c r="K1435" s="17">
        <v>540</v>
      </c>
      <c r="L1435" s="17">
        <v>-79.42</v>
      </c>
      <c r="M1435" s="17">
        <v>0.104</v>
      </c>
      <c r="N1435" s="17">
        <v>496.6</v>
      </c>
      <c r="O1435" s="17">
        <v>36.06</v>
      </c>
      <c r="P1435" s="17">
        <v>460.6</v>
      </c>
      <c r="Q1435" s="17">
        <v>400</v>
      </c>
      <c r="R1435" s="17">
        <v>479.4</v>
      </c>
      <c r="S1435" s="17">
        <v>27.73</v>
      </c>
      <c r="T1435" s="17">
        <v>56.13</v>
      </c>
      <c r="U1435" s="17">
        <v>0.43</v>
      </c>
      <c r="V1435" s="17">
        <v>117</v>
      </c>
      <c r="W1435" s="17">
        <v>28.3</v>
      </c>
      <c r="X1435" s="17">
        <v>0.60199999999999998</v>
      </c>
      <c r="Y1435" s="17">
        <v>6.0198029999999996</v>
      </c>
      <c r="Z1435" s="7">
        <f t="shared" si="484"/>
        <v>28.015000000000001</v>
      </c>
      <c r="AA1435" s="7">
        <f t="shared" si="498"/>
        <v>301.16499999999996</v>
      </c>
      <c r="AB1435" s="2">
        <f t="shared" si="485"/>
        <v>488.18700000000007</v>
      </c>
      <c r="AC1435" s="42">
        <f t="shared" si="486"/>
        <v>3.7813232735109468</v>
      </c>
      <c r="AD1435" s="42">
        <f t="shared" si="487"/>
        <v>2.1224567534216945</v>
      </c>
      <c r="AE1435" s="42">
        <f t="shared" si="488"/>
        <v>0.84683219185702208</v>
      </c>
      <c r="AF1435" s="42">
        <f t="shared" si="489"/>
        <v>395.00119827064839</v>
      </c>
      <c r="AG1435" s="42">
        <f t="shared" si="490"/>
        <v>379.20115033982245</v>
      </c>
      <c r="AH1435" s="6">
        <f t="shared" si="491"/>
        <v>384</v>
      </c>
      <c r="AI1435" s="4">
        <v>28.002210370363802</v>
      </c>
      <c r="AJ1435" s="4">
        <f t="shared" si="499"/>
        <v>301.15221037036378</v>
      </c>
      <c r="AK1435" s="8">
        <f t="shared" si="492"/>
        <v>0.21267481412206324</v>
      </c>
      <c r="AL1435" s="8">
        <f t="shared" si="493"/>
        <v>447.70859637878635</v>
      </c>
      <c r="AM1435" s="8">
        <f t="shared" si="494"/>
        <v>1.6865497324419458</v>
      </c>
      <c r="AN1435" s="8">
        <f t="shared" si="495"/>
        <v>-0.62834419182472356</v>
      </c>
      <c r="AO1435" s="22">
        <f t="shared" si="496"/>
        <v>9.6785174436609996E-3</v>
      </c>
      <c r="AP1435" s="22">
        <f t="shared" si="497"/>
        <v>0.10702584390060178</v>
      </c>
      <c r="AQ1435" s="19">
        <f t="shared" si="500"/>
        <v>0.10702584390060178</v>
      </c>
      <c r="AX1435">
        <v>0.22024772470274931</v>
      </c>
      <c r="AY1435">
        <v>51.956896551724142</v>
      </c>
      <c r="AZ1435">
        <v>2.1648706896551726</v>
      </c>
      <c r="BA1435">
        <v>1.7535452586206899</v>
      </c>
      <c r="BB1435">
        <v>6.844827586206895</v>
      </c>
      <c r="BC1435">
        <v>0.28520114942528729</v>
      </c>
      <c r="BD1435">
        <v>1.4683441091954026</v>
      </c>
      <c r="BE1435">
        <v>0.14683441091954028</v>
      </c>
      <c r="BF1435">
        <v>0</v>
      </c>
      <c r="BG1435">
        <v>28.015000000000001</v>
      </c>
      <c r="BH1435">
        <v>0.49375004493872282</v>
      </c>
      <c r="BI1435">
        <v>3.7832329621693939</v>
      </c>
      <c r="BJ1435">
        <v>2.1235286616656808</v>
      </c>
      <c r="BK1435">
        <v>0.42129418619481329</v>
      </c>
      <c r="BL1435">
        <v>1.1702616283189259E-3</v>
      </c>
      <c r="BP1435" s="50">
        <f t="shared" si="501"/>
        <v>0.49389791252489817</v>
      </c>
      <c r="BQ1435" s="50">
        <f t="shared" si="502"/>
        <v>5.8733764367816105E-2</v>
      </c>
      <c r="BR1435" s="50">
        <f t="shared" si="503"/>
        <v>0.42598484909708612</v>
      </c>
      <c r="BS1435" s="50">
        <f t="shared" si="504"/>
        <v>0.45287022794404541</v>
      </c>
      <c r="BT1435" s="50">
        <f t="shared" si="505"/>
        <v>1.1832912474919058E-3</v>
      </c>
      <c r="BU1435" s="50">
        <f t="shared" si="505"/>
        <v>1.2579728554001262E-3</v>
      </c>
    </row>
    <row r="1436" spans="1:73" x14ac:dyDescent="0.25">
      <c r="A1436" s="21">
        <v>43739.593055555553</v>
      </c>
      <c r="B1436" s="17">
        <v>338529</v>
      </c>
      <c r="C1436" s="17">
        <v>13.39</v>
      </c>
      <c r="D1436" s="17">
        <v>30.35</v>
      </c>
      <c r="E1436" s="17">
        <v>602.9</v>
      </c>
      <c r="F1436" s="17">
        <v>62.78</v>
      </c>
      <c r="G1436" s="17">
        <v>-106.1</v>
      </c>
      <c r="H1436" s="17">
        <v>-26.68</v>
      </c>
      <c r="I1436" s="17">
        <v>34.22</v>
      </c>
      <c r="J1436" s="17">
        <v>307.39999999999998</v>
      </c>
      <c r="K1436" s="17">
        <v>540.1</v>
      </c>
      <c r="L1436" s="17">
        <v>-79.430000000000007</v>
      </c>
      <c r="M1436" s="17">
        <v>0.104</v>
      </c>
      <c r="N1436" s="17">
        <v>496.8</v>
      </c>
      <c r="O1436" s="17">
        <v>36.1</v>
      </c>
      <c r="P1436" s="17">
        <v>460.7</v>
      </c>
      <c r="Q1436" s="17">
        <v>400</v>
      </c>
      <c r="R1436" s="17">
        <v>479.4</v>
      </c>
      <c r="S1436" s="17">
        <v>27.71</v>
      </c>
      <c r="T1436" s="17">
        <v>55.77</v>
      </c>
      <c r="U1436" s="17">
        <v>1.1950000000000001</v>
      </c>
      <c r="V1436" s="17">
        <v>355</v>
      </c>
      <c r="W1436" s="17">
        <v>28.6</v>
      </c>
      <c r="X1436" s="17">
        <v>0.60299999999999998</v>
      </c>
      <c r="Y1436" s="17">
        <v>6.0272500000000004</v>
      </c>
      <c r="Z1436" s="7">
        <f t="shared" si="484"/>
        <v>28.155000000000001</v>
      </c>
      <c r="AA1436" s="7">
        <f t="shared" si="498"/>
        <v>301.30499999999995</v>
      </c>
      <c r="AB1436" s="2">
        <f t="shared" si="485"/>
        <v>488.34899999999999</v>
      </c>
      <c r="AC1436" s="42">
        <f t="shared" si="486"/>
        <v>4.0042008336428543</v>
      </c>
      <c r="AD1436" s="42">
        <f t="shared" si="487"/>
        <v>2.2331428049226201</v>
      </c>
      <c r="AE1436" s="42">
        <f t="shared" si="488"/>
        <v>0.85295397886935154</v>
      </c>
      <c r="AF1436" s="42">
        <f t="shared" si="489"/>
        <v>398.59698818724672</v>
      </c>
      <c r="AG1436" s="42">
        <f t="shared" si="490"/>
        <v>382.65310865975687</v>
      </c>
      <c r="AH1436" s="6">
        <f t="shared" si="491"/>
        <v>384</v>
      </c>
      <c r="AI1436" s="4">
        <v>28.902359442074498</v>
      </c>
      <c r="AJ1436" s="4">
        <f t="shared" si="499"/>
        <v>302.05235944207448</v>
      </c>
      <c r="AK1436" s="8">
        <f t="shared" si="492"/>
        <v>0.21297154498846957</v>
      </c>
      <c r="AL1436" s="8">
        <f t="shared" si="493"/>
        <v>453.25756306978826</v>
      </c>
      <c r="AM1436" s="8">
        <f t="shared" si="494"/>
        <v>2.8115698461891356</v>
      </c>
      <c r="AN1436" s="8">
        <f t="shared" si="495"/>
        <v>61.209507801750895</v>
      </c>
      <c r="AO1436" s="22">
        <f t="shared" si="496"/>
        <v>8.1479922670251708E-3</v>
      </c>
      <c r="AP1436" s="22">
        <f t="shared" si="497"/>
        <v>9.0101170303215988E-2</v>
      </c>
      <c r="AQ1436" s="19">
        <f t="shared" si="500"/>
        <v>9.0101170303215988E-2</v>
      </c>
      <c r="AX1436">
        <v>0.22181512330799713</v>
      </c>
      <c r="AY1436">
        <v>51.974137931034484</v>
      </c>
      <c r="AZ1436">
        <v>2.1655890804597702</v>
      </c>
      <c r="BA1436">
        <v>1.754127155172414</v>
      </c>
      <c r="BB1436">
        <v>6.844827586206895</v>
      </c>
      <c r="BC1436">
        <v>0.28520114942528729</v>
      </c>
      <c r="BD1436">
        <v>1.4689260057471267</v>
      </c>
      <c r="BE1436">
        <v>0.14689260057471268</v>
      </c>
      <c r="BF1436">
        <v>0</v>
      </c>
      <c r="BG1436">
        <v>28.155000000000001</v>
      </c>
      <c r="BH1436">
        <v>1.3721658225622646</v>
      </c>
      <c r="BI1436">
        <v>3.8141785438178935</v>
      </c>
      <c r="BJ1436">
        <v>2.1271673738872394</v>
      </c>
      <c r="BK1436">
        <v>0.43405031162839308</v>
      </c>
      <c r="BL1436">
        <v>1.2056953100788696E-3</v>
      </c>
      <c r="BP1436" s="50">
        <f t="shared" si="501"/>
        <v>1.3725767569005893</v>
      </c>
      <c r="BQ1436" s="50">
        <f t="shared" si="502"/>
        <v>5.8757040229885073E-2</v>
      </c>
      <c r="BR1436" s="50">
        <f t="shared" si="503"/>
        <v>0.44680636959105724</v>
      </c>
      <c r="BS1436" s="50">
        <f t="shared" si="504"/>
        <v>0.47253430259293644</v>
      </c>
      <c r="BT1436" s="50">
        <f t="shared" si="505"/>
        <v>1.2411288044196034E-3</v>
      </c>
      <c r="BU1436" s="50">
        <f t="shared" si="505"/>
        <v>1.3125952849803791E-3</v>
      </c>
    </row>
    <row r="1437" spans="1:73" x14ac:dyDescent="0.25">
      <c r="A1437" s="21">
        <v>43739.593055555553</v>
      </c>
      <c r="B1437" s="17">
        <v>338530</v>
      </c>
      <c r="C1437" s="17">
        <v>13.4</v>
      </c>
      <c r="D1437" s="17">
        <v>30.35</v>
      </c>
      <c r="E1437" s="17">
        <v>603.70000000000005</v>
      </c>
      <c r="F1437" s="17">
        <v>63.17</v>
      </c>
      <c r="G1437" s="17">
        <v>-105.6</v>
      </c>
      <c r="H1437" s="17">
        <v>-26.44</v>
      </c>
      <c r="I1437" s="17">
        <v>34.21</v>
      </c>
      <c r="J1437" s="17">
        <v>307.39999999999998</v>
      </c>
      <c r="K1437" s="17">
        <v>540.5</v>
      </c>
      <c r="L1437" s="17">
        <v>-79.12</v>
      </c>
      <c r="M1437" s="17">
        <v>0.105</v>
      </c>
      <c r="N1437" s="17">
        <v>498.1</v>
      </c>
      <c r="O1437" s="17">
        <v>36.72</v>
      </c>
      <c r="P1437" s="17">
        <v>461.4</v>
      </c>
      <c r="Q1437" s="17">
        <v>400.5</v>
      </c>
      <c r="R1437" s="17">
        <v>479.6</v>
      </c>
      <c r="S1437" s="17">
        <v>27.68</v>
      </c>
      <c r="T1437" s="17">
        <v>54.06</v>
      </c>
      <c r="U1437" s="17">
        <v>1.3</v>
      </c>
      <c r="V1437" s="17">
        <v>177.5</v>
      </c>
      <c r="W1437" s="17">
        <v>28.2</v>
      </c>
      <c r="X1437" s="17">
        <v>0.60399999999999998</v>
      </c>
      <c r="Y1437" s="17">
        <v>6.0391079999999997</v>
      </c>
      <c r="Z1437" s="7">
        <f t="shared" si="484"/>
        <v>27.939999999999998</v>
      </c>
      <c r="AA1437" s="7">
        <f t="shared" si="498"/>
        <v>301.08999999999997</v>
      </c>
      <c r="AB1437" s="2">
        <f t="shared" si="485"/>
        <v>488.99700000000007</v>
      </c>
      <c r="AC1437" s="42">
        <f t="shared" si="486"/>
        <v>3.7427864281409362</v>
      </c>
      <c r="AD1437" s="42">
        <f t="shared" si="487"/>
        <v>2.0233503430529902</v>
      </c>
      <c r="AE1437" s="42">
        <f t="shared" si="488"/>
        <v>0.84109109894337364</v>
      </c>
      <c r="AF1437" s="42">
        <f t="shared" si="489"/>
        <v>391.93263071270167</v>
      </c>
      <c r="AG1437" s="42">
        <f t="shared" si="490"/>
        <v>376.25532548419358</v>
      </c>
      <c r="AH1437" s="6">
        <f t="shared" si="491"/>
        <v>384.47999999999996</v>
      </c>
      <c r="AI1437" s="4">
        <v>27.836426120654199</v>
      </c>
      <c r="AJ1437" s="4">
        <f t="shared" si="499"/>
        <v>300.98642612065419</v>
      </c>
      <c r="AK1437" s="8">
        <f t="shared" si="492"/>
        <v>0.21251596459610628</v>
      </c>
      <c r="AL1437" s="8">
        <f t="shared" si="493"/>
        <v>446.70075843524353</v>
      </c>
      <c r="AM1437" s="8">
        <f t="shared" si="494"/>
        <v>2.9324904091914776</v>
      </c>
      <c r="AN1437" s="8">
        <f t="shared" si="495"/>
        <v>-8.8476376499212428</v>
      </c>
      <c r="AO1437" s="22">
        <f t="shared" si="496"/>
        <v>9.9179637480344314E-3</v>
      </c>
      <c r="AP1437" s="22">
        <f t="shared" si="497"/>
        <v>0.109673660877078</v>
      </c>
      <c r="AQ1437" s="19">
        <f t="shared" si="500"/>
        <v>0.109673660877078</v>
      </c>
      <c r="AX1437">
        <v>0.21941188192942457</v>
      </c>
      <c r="AY1437">
        <v>52.043103448275865</v>
      </c>
      <c r="AZ1437">
        <v>2.1684626436781609</v>
      </c>
      <c r="BA1437">
        <v>1.7564547413793103</v>
      </c>
      <c r="BB1437">
        <v>6.8189655172413817</v>
      </c>
      <c r="BC1437">
        <v>0.28412356321839088</v>
      </c>
      <c r="BD1437">
        <v>1.4723311781609194</v>
      </c>
      <c r="BE1437">
        <v>0.14723311781609194</v>
      </c>
      <c r="BF1437">
        <v>0</v>
      </c>
      <c r="BG1437">
        <v>27.939999999999998</v>
      </c>
      <c r="BH1437">
        <v>1.4927326940007901</v>
      </c>
      <c r="BI1437">
        <v>3.7667450556368145</v>
      </c>
      <c r="BJ1437">
        <v>2.0363023770772619</v>
      </c>
      <c r="BK1437">
        <v>0.43731309311436656</v>
      </c>
      <c r="BL1437">
        <v>1.2147585919843515E-3</v>
      </c>
      <c r="BP1437" s="50">
        <f t="shared" si="501"/>
        <v>1.49317973554039</v>
      </c>
      <c r="BQ1437" s="50">
        <f t="shared" si="502"/>
        <v>5.889324712643678E-2</v>
      </c>
      <c r="BR1437" s="50">
        <f t="shared" si="503"/>
        <v>0.45131646755945304</v>
      </c>
      <c r="BS1437" s="50">
        <f t="shared" si="504"/>
        <v>0.47686442349313085</v>
      </c>
      <c r="BT1437" s="50">
        <f t="shared" si="505"/>
        <v>1.253656854331814E-3</v>
      </c>
      <c r="BU1437" s="50">
        <f t="shared" si="505"/>
        <v>1.3246233985920303E-3</v>
      </c>
    </row>
    <row r="1438" spans="1:73" x14ac:dyDescent="0.25">
      <c r="A1438" s="21">
        <v>43739.59375</v>
      </c>
      <c r="B1438" s="17">
        <v>338531</v>
      </c>
      <c r="C1438" s="17">
        <v>13.4</v>
      </c>
      <c r="D1438" s="17">
        <v>30.35</v>
      </c>
      <c r="E1438" s="17">
        <v>604.1</v>
      </c>
      <c r="F1438" s="17">
        <v>63.31</v>
      </c>
      <c r="G1438" s="17">
        <v>-105.2</v>
      </c>
      <c r="H1438" s="17">
        <v>-26.88</v>
      </c>
      <c r="I1438" s="17">
        <v>34.19</v>
      </c>
      <c r="J1438" s="17">
        <v>307.3</v>
      </c>
      <c r="K1438" s="17">
        <v>540.79999999999995</v>
      </c>
      <c r="L1438" s="17">
        <v>-78.34</v>
      </c>
      <c r="M1438" s="17">
        <v>0.105</v>
      </c>
      <c r="N1438" s="17">
        <v>498.9</v>
      </c>
      <c r="O1438" s="17">
        <v>36.43</v>
      </c>
      <c r="P1438" s="17">
        <v>462.5</v>
      </c>
      <c r="Q1438" s="17">
        <v>400.7</v>
      </c>
      <c r="R1438" s="17">
        <v>479</v>
      </c>
      <c r="S1438" s="17">
        <v>27.67</v>
      </c>
      <c r="T1438" s="17">
        <v>54.63</v>
      </c>
      <c r="U1438" s="17">
        <v>1.7250000000000001</v>
      </c>
      <c r="V1438" s="17">
        <v>340</v>
      </c>
      <c r="W1438" s="17">
        <v>28</v>
      </c>
      <c r="X1438" s="17">
        <v>0.60399999999999998</v>
      </c>
      <c r="Y1438" s="17">
        <v>6.0418099999999999</v>
      </c>
      <c r="Z1438" s="7">
        <f t="shared" si="484"/>
        <v>27.835000000000001</v>
      </c>
      <c r="AA1438" s="7">
        <f t="shared" si="498"/>
        <v>300.98499999999996</v>
      </c>
      <c r="AB1438" s="2">
        <f t="shared" si="485"/>
        <v>489.32100000000003</v>
      </c>
      <c r="AC1438" s="42">
        <f t="shared" si="486"/>
        <v>3.6343448565442871</v>
      </c>
      <c r="AD1438" s="42">
        <f t="shared" si="487"/>
        <v>1.9854425951301442</v>
      </c>
      <c r="AE1438" s="42">
        <f t="shared" si="488"/>
        <v>0.83886124738470869</v>
      </c>
      <c r="AF1438" s="42">
        <f t="shared" si="489"/>
        <v>390.34857715566278</v>
      </c>
      <c r="AG1438" s="42">
        <f t="shared" si="490"/>
        <v>374.73463406943625</v>
      </c>
      <c r="AH1438" s="6">
        <f t="shared" si="491"/>
        <v>384.67199999999997</v>
      </c>
      <c r="AI1438" s="4">
        <v>27.371780301542302</v>
      </c>
      <c r="AJ1438" s="4">
        <f t="shared" si="499"/>
        <v>300.52178030154226</v>
      </c>
      <c r="AK1438" s="8">
        <f t="shared" si="492"/>
        <v>0.21229370817278823</v>
      </c>
      <c r="AL1438" s="8">
        <f t="shared" si="493"/>
        <v>443.85365251065139</v>
      </c>
      <c r="AM1438" s="8">
        <f t="shared" si="494"/>
        <v>3.3779986678505365</v>
      </c>
      <c r="AN1438" s="8">
        <f t="shared" si="495"/>
        <v>-45.581328423214721</v>
      </c>
      <c r="AO1438" s="22">
        <f t="shared" si="496"/>
        <v>1.0830858093447386E-2</v>
      </c>
      <c r="AP1438" s="22">
        <f t="shared" si="497"/>
        <v>0.11976852181819252</v>
      </c>
      <c r="AQ1438" s="19">
        <f t="shared" si="500"/>
        <v>0.11976852181819252</v>
      </c>
      <c r="AX1438">
        <v>0.21824618099396514</v>
      </c>
      <c r="AY1438">
        <v>52.077586206896555</v>
      </c>
      <c r="AZ1438">
        <v>2.1698994252873565</v>
      </c>
      <c r="BA1438">
        <v>1.7576185344827588</v>
      </c>
      <c r="BB1438">
        <v>6.7500000000000009</v>
      </c>
      <c r="BC1438">
        <v>0.28125000000000006</v>
      </c>
      <c r="BD1438">
        <v>1.4763685344827588</v>
      </c>
      <c r="BE1438">
        <v>0.1476368534482759</v>
      </c>
      <c r="BF1438">
        <v>0</v>
      </c>
      <c r="BG1438">
        <v>27.835000000000001</v>
      </c>
      <c r="BH1438">
        <v>1.9807414593472021</v>
      </c>
      <c r="BI1438">
        <v>3.7437670942137551</v>
      </c>
      <c r="BJ1438">
        <v>2.0452199635689747</v>
      </c>
      <c r="BK1438">
        <v>0.44269405144019408</v>
      </c>
      <c r="BL1438">
        <v>1.2297056984449837E-3</v>
      </c>
      <c r="BP1438" s="50">
        <f t="shared" si="501"/>
        <v>1.9813346490824406</v>
      </c>
      <c r="BQ1438" s="50">
        <f t="shared" si="502"/>
        <v>5.9054741379310355E-2</v>
      </c>
      <c r="BR1438" s="50">
        <f t="shared" si="503"/>
        <v>0.46111012768077347</v>
      </c>
      <c r="BS1438" s="50">
        <f t="shared" si="504"/>
        <v>0.48605942821528531</v>
      </c>
      <c r="BT1438" s="50">
        <f t="shared" si="505"/>
        <v>1.2808614657799265E-3</v>
      </c>
      <c r="BU1438" s="50">
        <f t="shared" si="505"/>
        <v>1.3501650783757926E-3</v>
      </c>
    </row>
    <row r="1439" spans="1:73" x14ac:dyDescent="0.25">
      <c r="A1439" s="21">
        <v>43739.59375</v>
      </c>
      <c r="B1439" s="17">
        <v>338532</v>
      </c>
      <c r="C1439" s="17">
        <v>13.4</v>
      </c>
      <c r="D1439" s="17">
        <v>30.35</v>
      </c>
      <c r="E1439" s="17">
        <v>604.79999999999995</v>
      </c>
      <c r="F1439" s="17">
        <v>63.12</v>
      </c>
      <c r="G1439" s="17">
        <v>-105.4</v>
      </c>
      <c r="H1439" s="17">
        <v>-27.53</v>
      </c>
      <c r="I1439" s="17">
        <v>34.159999999999997</v>
      </c>
      <c r="J1439" s="17">
        <v>307.3</v>
      </c>
      <c r="K1439" s="17">
        <v>541.70000000000005</v>
      </c>
      <c r="L1439" s="17">
        <v>-77.849999999999994</v>
      </c>
      <c r="M1439" s="17">
        <v>0.104</v>
      </c>
      <c r="N1439" s="17">
        <v>499.4</v>
      </c>
      <c r="O1439" s="17">
        <v>35.590000000000003</v>
      </c>
      <c r="P1439" s="17">
        <v>463.8</v>
      </c>
      <c r="Q1439" s="17">
        <v>400.3</v>
      </c>
      <c r="R1439" s="17">
        <v>478.2</v>
      </c>
      <c r="S1439" s="17">
        <v>27.65</v>
      </c>
      <c r="T1439" s="17">
        <v>55.19</v>
      </c>
      <c r="U1439" s="17">
        <v>0.7</v>
      </c>
      <c r="V1439" s="17">
        <v>275</v>
      </c>
      <c r="W1439" s="17">
        <v>28.1</v>
      </c>
      <c r="X1439" s="17">
        <v>0.60499999999999998</v>
      </c>
      <c r="Y1439" s="17">
        <v>6.0466530000000001</v>
      </c>
      <c r="Z1439" s="7">
        <f t="shared" si="484"/>
        <v>27.875</v>
      </c>
      <c r="AA1439" s="7">
        <f t="shared" si="498"/>
        <v>301.02499999999998</v>
      </c>
      <c r="AB1439" s="2">
        <f t="shared" si="485"/>
        <v>489.88799999999998</v>
      </c>
      <c r="AC1439" s="42">
        <f t="shared" si="486"/>
        <v>3.6274041676638467</v>
      </c>
      <c r="AD1439" s="42">
        <f t="shared" si="487"/>
        <v>2.0019643601336772</v>
      </c>
      <c r="AE1439" s="42">
        <f t="shared" si="488"/>
        <v>0.83983996430807795</v>
      </c>
      <c r="AF1439" s="42">
        <f t="shared" si="489"/>
        <v>391.0117931047721</v>
      </c>
      <c r="AG1439" s="42">
        <f t="shared" si="490"/>
        <v>375.37132138058121</v>
      </c>
      <c r="AH1439" s="6">
        <f t="shared" si="491"/>
        <v>384.28800000000001</v>
      </c>
      <c r="AI1439" s="4">
        <v>27.346106906318798</v>
      </c>
      <c r="AJ1439" s="4">
        <f t="shared" si="499"/>
        <v>300.4961069063188</v>
      </c>
      <c r="AK1439" s="8">
        <f t="shared" si="492"/>
        <v>0.21237835900493623</v>
      </c>
      <c r="AL1439" s="8">
        <f t="shared" si="493"/>
        <v>443.6837338350764</v>
      </c>
      <c r="AM1439" s="8">
        <f t="shared" si="494"/>
        <v>2.1518596608515157</v>
      </c>
      <c r="AN1439" s="8">
        <f t="shared" si="495"/>
        <v>-33.152961165384497</v>
      </c>
      <c r="AO1439" s="22">
        <f t="shared" si="496"/>
        <v>1.055593317083762E-2</v>
      </c>
      <c r="AP1439" s="22">
        <f t="shared" si="497"/>
        <v>0.11672837935599245</v>
      </c>
      <c r="AQ1439" s="19">
        <f t="shared" si="500"/>
        <v>0.11672837935599245</v>
      </c>
      <c r="AX1439">
        <v>0.21868964235611504</v>
      </c>
      <c r="AY1439">
        <v>52.137931034482754</v>
      </c>
      <c r="AZ1439">
        <v>2.172413793103448</v>
      </c>
      <c r="BA1439">
        <v>1.759655172413793</v>
      </c>
      <c r="BB1439">
        <v>6.7155172413793087</v>
      </c>
      <c r="BC1439">
        <v>0.27981321839080453</v>
      </c>
      <c r="BD1439">
        <v>1.4798419540229886</v>
      </c>
      <c r="BE1439">
        <v>0.14798419540229887</v>
      </c>
      <c r="BF1439">
        <v>0</v>
      </c>
      <c r="BG1439">
        <v>27.875</v>
      </c>
      <c r="BH1439">
        <v>0.80377914292350228</v>
      </c>
      <c r="BI1439">
        <v>3.752506172805516</v>
      </c>
      <c r="BJ1439">
        <v>2.0710081567713643</v>
      </c>
      <c r="BK1439">
        <v>0.42834516840721143</v>
      </c>
      <c r="BL1439">
        <v>1.1898476900200317E-3</v>
      </c>
      <c r="BP1439" s="50">
        <f t="shared" si="501"/>
        <v>0.80401985759867145</v>
      </c>
      <c r="BQ1439" s="50">
        <f t="shared" si="502"/>
        <v>5.9193678160919541E-2</v>
      </c>
      <c r="BR1439" s="50">
        <f t="shared" si="503"/>
        <v>0.43602077880558937</v>
      </c>
      <c r="BS1439" s="50">
        <f t="shared" si="504"/>
        <v>0.46261964243518983</v>
      </c>
      <c r="BT1439" s="50">
        <f t="shared" si="505"/>
        <v>1.211168830015526E-3</v>
      </c>
      <c r="BU1439" s="50">
        <f t="shared" si="505"/>
        <v>1.2850545623199717E-3</v>
      </c>
    </row>
    <row r="1440" spans="1:73" x14ac:dyDescent="0.25">
      <c r="A1440" s="21">
        <v>43739.59375</v>
      </c>
      <c r="B1440" s="17">
        <v>338533</v>
      </c>
      <c r="C1440" s="17">
        <v>13.39</v>
      </c>
      <c r="D1440" s="17">
        <v>30.35</v>
      </c>
      <c r="E1440" s="17">
        <v>604.20000000000005</v>
      </c>
      <c r="F1440" s="17">
        <v>62.67</v>
      </c>
      <c r="G1440" s="17">
        <v>-105.2</v>
      </c>
      <c r="H1440" s="17">
        <v>-27.59</v>
      </c>
      <c r="I1440" s="17">
        <v>34.14</v>
      </c>
      <c r="J1440" s="17">
        <v>307.3</v>
      </c>
      <c r="K1440" s="17">
        <v>541.5</v>
      </c>
      <c r="L1440" s="17">
        <v>-77.650000000000006</v>
      </c>
      <c r="M1440" s="17">
        <v>0.104</v>
      </c>
      <c r="N1440" s="17">
        <v>499</v>
      </c>
      <c r="O1440" s="17">
        <v>35.08</v>
      </c>
      <c r="P1440" s="17">
        <v>463.9</v>
      </c>
      <c r="Q1440" s="17">
        <v>400.3</v>
      </c>
      <c r="R1440" s="17">
        <v>478</v>
      </c>
      <c r="S1440" s="17">
        <v>27.61</v>
      </c>
      <c r="T1440" s="17">
        <v>56.23</v>
      </c>
      <c r="U1440" s="17">
        <v>0.93</v>
      </c>
      <c r="V1440" s="17">
        <v>174.5</v>
      </c>
      <c r="W1440" s="17">
        <v>28.3</v>
      </c>
      <c r="X1440" s="17">
        <v>0.60399999999999998</v>
      </c>
      <c r="Y1440" s="17">
        <v>6.0427939999999998</v>
      </c>
      <c r="Z1440" s="7">
        <f t="shared" si="484"/>
        <v>27.954999999999998</v>
      </c>
      <c r="AA1440" s="7">
        <f t="shared" si="498"/>
        <v>301.10499999999996</v>
      </c>
      <c r="AB1440" s="2">
        <f t="shared" si="485"/>
        <v>489.40200000000004</v>
      </c>
      <c r="AC1440" s="42">
        <f t="shared" si="486"/>
        <v>3.7935749645450803</v>
      </c>
      <c r="AD1440" s="42">
        <f t="shared" si="487"/>
        <v>2.1331272025636987</v>
      </c>
      <c r="AE1440" s="42">
        <f t="shared" si="488"/>
        <v>0.84746383383082713</v>
      </c>
      <c r="AF1440" s="42">
        <f t="shared" si="489"/>
        <v>394.98090569410306</v>
      </c>
      <c r="AG1440" s="42">
        <f t="shared" si="490"/>
        <v>379.18166946633892</v>
      </c>
      <c r="AH1440" s="6">
        <f t="shared" si="491"/>
        <v>384.28800000000001</v>
      </c>
      <c r="AI1440" s="4">
        <v>28.046297333453399</v>
      </c>
      <c r="AJ1440" s="4">
        <f t="shared" si="499"/>
        <v>301.1962973334534</v>
      </c>
      <c r="AK1440" s="8">
        <f t="shared" si="492"/>
        <v>0.21254772817126524</v>
      </c>
      <c r="AL1440" s="8">
        <f t="shared" si="493"/>
        <v>447.99636185948168</v>
      </c>
      <c r="AM1440" s="8">
        <f t="shared" si="494"/>
        <v>2.4803124803137204</v>
      </c>
      <c r="AN1440" s="8">
        <f t="shared" si="495"/>
        <v>6.5963695209598932</v>
      </c>
      <c r="AO1440" s="22">
        <f t="shared" si="496"/>
        <v>9.5416980459435245E-3</v>
      </c>
      <c r="AP1440" s="22">
        <f t="shared" si="497"/>
        <v>0.10551288371967289</v>
      </c>
      <c r="AQ1440" s="19">
        <f t="shared" si="500"/>
        <v>0.10551288371967289</v>
      </c>
      <c r="AX1440">
        <v>0.21957883691391267</v>
      </c>
      <c r="AY1440">
        <v>52.08620689655173</v>
      </c>
      <c r="AZ1440">
        <v>2.1702586206896552</v>
      </c>
      <c r="BA1440">
        <v>1.7579094827586208</v>
      </c>
      <c r="BB1440">
        <v>6.6982758620689644</v>
      </c>
      <c r="BC1440">
        <v>0.27909482758620685</v>
      </c>
      <c r="BD1440">
        <v>1.4788146551724139</v>
      </c>
      <c r="BE1440">
        <v>0.14788146551724141</v>
      </c>
      <c r="BF1440">
        <v>0</v>
      </c>
      <c r="BG1440">
        <v>27.954999999999998</v>
      </c>
      <c r="BH1440">
        <v>1.0678780041697959</v>
      </c>
      <c r="BI1440">
        <v>3.7700376232802104</v>
      </c>
      <c r="BJ1440">
        <v>2.119892155570462</v>
      </c>
      <c r="BK1440">
        <v>0.43097056164246006</v>
      </c>
      <c r="BL1440">
        <v>1.1971404490068334E-3</v>
      </c>
      <c r="BP1440" s="50">
        <f t="shared" si="501"/>
        <v>1.0681978108096637</v>
      </c>
      <c r="BQ1440" s="50">
        <f t="shared" si="502"/>
        <v>5.9152586206896562E-2</v>
      </c>
      <c r="BR1440" s="50">
        <f t="shared" si="503"/>
        <v>0.44105770152659873</v>
      </c>
      <c r="BS1440" s="50">
        <f t="shared" si="504"/>
        <v>0.46729721937274105</v>
      </c>
      <c r="BT1440" s="50">
        <f t="shared" si="505"/>
        <v>1.2251602820183298E-3</v>
      </c>
      <c r="BU1440" s="50">
        <f t="shared" si="505"/>
        <v>1.2980478315909475E-3</v>
      </c>
    </row>
    <row r="1441" spans="1:73" x14ac:dyDescent="0.25">
      <c r="A1441" s="21">
        <v>43739.59375</v>
      </c>
      <c r="B1441" s="17">
        <v>338534</v>
      </c>
      <c r="C1441" s="17">
        <v>13.4</v>
      </c>
      <c r="D1441" s="17">
        <v>30.36</v>
      </c>
      <c r="E1441" s="17">
        <v>603.9</v>
      </c>
      <c r="F1441" s="17">
        <v>62.8</v>
      </c>
      <c r="G1441" s="17">
        <v>-105.6</v>
      </c>
      <c r="H1441" s="17">
        <v>-26.18</v>
      </c>
      <c r="I1441" s="17">
        <v>34.14</v>
      </c>
      <c r="J1441" s="17">
        <v>307.3</v>
      </c>
      <c r="K1441" s="17">
        <v>541.1</v>
      </c>
      <c r="L1441" s="17">
        <v>-79.400000000000006</v>
      </c>
      <c r="M1441" s="17">
        <v>0.104</v>
      </c>
      <c r="N1441" s="17">
        <v>498.3</v>
      </c>
      <c r="O1441" s="17">
        <v>36.630000000000003</v>
      </c>
      <c r="P1441" s="17">
        <v>461.7</v>
      </c>
      <c r="Q1441" s="17">
        <v>400</v>
      </c>
      <c r="R1441" s="17">
        <v>479.4</v>
      </c>
      <c r="S1441" s="17">
        <v>27.59</v>
      </c>
      <c r="T1441" s="17">
        <v>56.1</v>
      </c>
      <c r="U1441" s="17">
        <v>1.07</v>
      </c>
      <c r="V1441" s="17">
        <v>170.5</v>
      </c>
      <c r="W1441" s="17">
        <v>28.35</v>
      </c>
      <c r="X1441" s="17">
        <v>0.60399999999999998</v>
      </c>
      <c r="Y1441" s="17">
        <v>6.043024</v>
      </c>
      <c r="Z1441" s="7">
        <f t="shared" si="484"/>
        <v>27.97</v>
      </c>
      <c r="AA1441" s="7">
        <f t="shared" si="498"/>
        <v>301.12</v>
      </c>
      <c r="AB1441" s="2">
        <f t="shared" si="485"/>
        <v>489.15899999999999</v>
      </c>
      <c r="AC1441" s="42">
        <f t="shared" si="486"/>
        <v>3.8337764953343054</v>
      </c>
      <c r="AD1441" s="42">
        <f t="shared" si="487"/>
        <v>2.1507486138825453</v>
      </c>
      <c r="AE1441" s="42">
        <f t="shared" si="488"/>
        <v>0.84845537258172532</v>
      </c>
      <c r="AF1441" s="42">
        <f t="shared" si="489"/>
        <v>395.52184043562261</v>
      </c>
      <c r="AG1441" s="42">
        <f t="shared" si="490"/>
        <v>379.70096681819768</v>
      </c>
      <c r="AH1441" s="6">
        <f t="shared" si="491"/>
        <v>384</v>
      </c>
      <c r="AI1441" s="4">
        <v>28.210792602968802</v>
      </c>
      <c r="AJ1441" s="4">
        <f t="shared" si="499"/>
        <v>301.36079260296879</v>
      </c>
      <c r="AK1441" s="8">
        <f t="shared" si="492"/>
        <v>0.21257949491128292</v>
      </c>
      <c r="AL1441" s="8">
        <f t="shared" si="493"/>
        <v>449.01135141542699</v>
      </c>
      <c r="AM1441" s="8">
        <f t="shared" si="494"/>
        <v>2.6604604864571848</v>
      </c>
      <c r="AN1441" s="8">
        <f t="shared" si="495"/>
        <v>18.661237459990716</v>
      </c>
      <c r="AO1441" s="22">
        <f t="shared" si="496"/>
        <v>9.2318160636743387E-3</v>
      </c>
      <c r="AP1441" s="22">
        <f t="shared" si="497"/>
        <v>0.10208618320949581</v>
      </c>
      <c r="AQ1441" s="19">
        <f t="shared" si="500"/>
        <v>0.10208618320949581</v>
      </c>
      <c r="AX1441">
        <v>0.21974589862963914</v>
      </c>
      <c r="AY1441">
        <v>52.060344827586206</v>
      </c>
      <c r="AZ1441">
        <v>2.1691810344827585</v>
      </c>
      <c r="BA1441">
        <v>1.7570366379310345</v>
      </c>
      <c r="BB1441">
        <v>6.844827586206895</v>
      </c>
      <c r="BC1441">
        <v>0.28520114942528729</v>
      </c>
      <c r="BD1441">
        <v>1.4718354885057472</v>
      </c>
      <c r="BE1441">
        <v>0.14718354885057472</v>
      </c>
      <c r="BF1441">
        <v>0</v>
      </c>
      <c r="BG1441">
        <v>27.97</v>
      </c>
      <c r="BH1441">
        <v>1.2286338327544963</v>
      </c>
      <c r="BI1441">
        <v>3.7733326961533229</v>
      </c>
      <c r="BJ1441">
        <v>2.116839642542014</v>
      </c>
      <c r="BK1441">
        <v>0.43135083360835175</v>
      </c>
      <c r="BL1441">
        <v>1.1981967600231994E-3</v>
      </c>
      <c r="BP1441" s="50">
        <f t="shared" si="501"/>
        <v>1.2290017823293979</v>
      </c>
      <c r="BQ1441" s="50">
        <f t="shared" si="502"/>
        <v>5.8873419540229892E-2</v>
      </c>
      <c r="BR1441" s="50">
        <f t="shared" si="503"/>
        <v>0.44286309485099573</v>
      </c>
      <c r="BS1441" s="50">
        <f t="shared" si="504"/>
        <v>0.46876541215184353</v>
      </c>
      <c r="BT1441" s="50">
        <f t="shared" si="505"/>
        <v>1.2301752634749882E-3</v>
      </c>
      <c r="BU1441" s="50">
        <f t="shared" si="505"/>
        <v>1.3021261448662319E-3</v>
      </c>
    </row>
    <row r="1442" spans="1:73" x14ac:dyDescent="0.25">
      <c r="A1442" s="21">
        <v>43739.59375</v>
      </c>
      <c r="B1442" s="17">
        <v>338535</v>
      </c>
      <c r="C1442" s="17">
        <v>13.4</v>
      </c>
      <c r="D1442" s="17">
        <v>30.36</v>
      </c>
      <c r="E1442" s="17">
        <v>604.79999999999995</v>
      </c>
      <c r="F1442" s="17">
        <v>63.43</v>
      </c>
      <c r="G1442" s="17">
        <v>-104.7</v>
      </c>
      <c r="H1442" s="17">
        <v>-26.11</v>
      </c>
      <c r="I1442" s="17">
        <v>34.130000000000003</v>
      </c>
      <c r="J1442" s="17">
        <v>307.3</v>
      </c>
      <c r="K1442" s="17">
        <v>541.4</v>
      </c>
      <c r="L1442" s="17">
        <v>-78.61</v>
      </c>
      <c r="M1442" s="17">
        <v>0.105</v>
      </c>
      <c r="N1442" s="17">
        <v>500.1</v>
      </c>
      <c r="O1442" s="17">
        <v>37.32</v>
      </c>
      <c r="P1442" s="17">
        <v>462.8</v>
      </c>
      <c r="Q1442" s="17">
        <v>400.8</v>
      </c>
      <c r="R1442" s="17">
        <v>479.4</v>
      </c>
      <c r="S1442" s="17">
        <v>27.55</v>
      </c>
      <c r="T1442" s="17">
        <v>55.77</v>
      </c>
      <c r="U1442" s="17">
        <v>0.64500000000000002</v>
      </c>
      <c r="V1442" s="17">
        <v>70.5</v>
      </c>
      <c r="W1442" s="17">
        <v>28.1</v>
      </c>
      <c r="X1442" s="17">
        <v>0.60499999999999998</v>
      </c>
      <c r="Y1442" s="17">
        <v>6.0456709999999996</v>
      </c>
      <c r="Z1442" s="7">
        <f t="shared" si="484"/>
        <v>27.825000000000003</v>
      </c>
      <c r="AA1442" s="7">
        <f t="shared" si="498"/>
        <v>300.97499999999997</v>
      </c>
      <c r="AB1442" s="2">
        <f t="shared" si="485"/>
        <v>489.88799999999998</v>
      </c>
      <c r="AC1442" s="42">
        <f t="shared" si="486"/>
        <v>3.7970743668275411</v>
      </c>
      <c r="AD1442" s="42">
        <f t="shared" si="487"/>
        <v>2.1176283743797195</v>
      </c>
      <c r="AE1442" s="42">
        <f t="shared" si="488"/>
        <v>0.84663284000194516</v>
      </c>
      <c r="AF1442" s="42">
        <f t="shared" si="489"/>
        <v>393.91258999573216</v>
      </c>
      <c r="AG1442" s="42">
        <f t="shared" si="490"/>
        <v>378.15608639590289</v>
      </c>
      <c r="AH1442" s="6">
        <f t="shared" si="491"/>
        <v>384.76799999999997</v>
      </c>
      <c r="AI1442" s="4">
        <v>28.047676186790401</v>
      </c>
      <c r="AJ1442" s="4">
        <f t="shared" si="499"/>
        <v>301.19767618679037</v>
      </c>
      <c r="AK1442" s="8">
        <f t="shared" si="492"/>
        <v>0.21227254897997611</v>
      </c>
      <c r="AL1442" s="8">
        <f t="shared" si="493"/>
        <v>448.03581023363751</v>
      </c>
      <c r="AM1442" s="8">
        <f t="shared" si="494"/>
        <v>2.06559313515513</v>
      </c>
      <c r="AN1442" s="8">
        <f t="shared" si="495"/>
        <v>13.398588273470487</v>
      </c>
      <c r="AO1442" s="22">
        <f t="shared" si="496"/>
        <v>9.4079251828423308E-3</v>
      </c>
      <c r="AP1442" s="22">
        <f t="shared" si="497"/>
        <v>0.10403361236972228</v>
      </c>
      <c r="AQ1442" s="19">
        <f t="shared" si="500"/>
        <v>0.10403361236972228</v>
      </c>
      <c r="AX1442">
        <v>0.21813543380562461</v>
      </c>
      <c r="AY1442">
        <v>52.137931034482754</v>
      </c>
      <c r="AZ1442">
        <v>2.172413793103448</v>
      </c>
      <c r="BA1442">
        <v>1.759655172413793</v>
      </c>
      <c r="BB1442">
        <v>6.7758620689655142</v>
      </c>
      <c r="BC1442">
        <v>0.28232758620689641</v>
      </c>
      <c r="BD1442">
        <v>1.4773275862068966</v>
      </c>
      <c r="BE1442">
        <v>0.14773275862068966</v>
      </c>
      <c r="BF1442">
        <v>0</v>
      </c>
      <c r="BG1442">
        <v>27.825000000000003</v>
      </c>
      <c r="BH1442">
        <v>0.74062506740808431</v>
      </c>
      <c r="BI1442">
        <v>3.7415850951331784</v>
      </c>
      <c r="BJ1442">
        <v>2.0866820075557739</v>
      </c>
      <c r="BK1442">
        <v>0.42608603784945226</v>
      </c>
      <c r="BL1442">
        <v>1.1835723273595897E-3</v>
      </c>
      <c r="BP1442" s="50">
        <f t="shared" si="501"/>
        <v>0.74084686878734729</v>
      </c>
      <c r="BQ1442" s="50">
        <f t="shared" si="502"/>
        <v>5.9093103448275869E-2</v>
      </c>
      <c r="BR1442" s="50">
        <f t="shared" si="503"/>
        <v>0.43315820373721403</v>
      </c>
      <c r="BS1442" s="50">
        <f t="shared" si="504"/>
        <v>0.45978405586783749</v>
      </c>
      <c r="BT1442" s="50">
        <f t="shared" si="505"/>
        <v>1.2032172326033722E-3</v>
      </c>
      <c r="BU1442" s="50">
        <f t="shared" si="505"/>
        <v>1.2771779329662154E-3</v>
      </c>
    </row>
    <row r="1443" spans="1:73" x14ac:dyDescent="0.25">
      <c r="A1443" s="21">
        <v>43739.59375</v>
      </c>
      <c r="B1443" s="17">
        <v>338536</v>
      </c>
      <c r="C1443" s="17">
        <v>13.39</v>
      </c>
      <c r="D1443" s="17">
        <v>30.36</v>
      </c>
      <c r="E1443" s="17">
        <v>605.5</v>
      </c>
      <c r="F1443" s="17">
        <v>63.48</v>
      </c>
      <c r="G1443" s="17">
        <v>-104.9</v>
      </c>
      <c r="H1443" s="17">
        <v>-26.89</v>
      </c>
      <c r="I1443" s="17">
        <v>34.119999999999997</v>
      </c>
      <c r="J1443" s="17">
        <v>307.3</v>
      </c>
      <c r="K1443" s="17">
        <v>542</v>
      </c>
      <c r="L1443" s="17">
        <v>-78.010000000000005</v>
      </c>
      <c r="M1443" s="17">
        <v>0.105</v>
      </c>
      <c r="N1443" s="17">
        <v>500.6</v>
      </c>
      <c r="O1443" s="17">
        <v>36.590000000000003</v>
      </c>
      <c r="P1443" s="17">
        <v>464</v>
      </c>
      <c r="Q1443" s="17">
        <v>400.5</v>
      </c>
      <c r="R1443" s="17">
        <v>478.5</v>
      </c>
      <c r="S1443" s="17">
        <v>27.53</v>
      </c>
      <c r="T1443" s="17">
        <v>56.41</v>
      </c>
      <c r="U1443" s="17">
        <v>0.39</v>
      </c>
      <c r="V1443" s="17">
        <v>142.5</v>
      </c>
      <c r="W1443" s="17">
        <v>28.75</v>
      </c>
      <c r="X1443" s="17">
        <v>0.60499999999999998</v>
      </c>
      <c r="Y1443" s="17">
        <v>6.0471880000000002</v>
      </c>
      <c r="Z1443" s="7">
        <f t="shared" si="484"/>
        <v>28.14</v>
      </c>
      <c r="AA1443" s="7">
        <f t="shared" si="498"/>
        <v>301.28999999999996</v>
      </c>
      <c r="AB1443" s="2">
        <f t="shared" si="485"/>
        <v>490.45500000000004</v>
      </c>
      <c r="AC1443" s="42">
        <f t="shared" si="486"/>
        <v>3.9301772900800489</v>
      </c>
      <c r="AD1443" s="42">
        <f t="shared" si="487"/>
        <v>2.2170130093341553</v>
      </c>
      <c r="AE1443" s="42">
        <f t="shared" si="488"/>
        <v>0.85207630986671801</v>
      </c>
      <c r="AF1443" s="42">
        <f t="shared" si="489"/>
        <v>398.10755500732733</v>
      </c>
      <c r="AG1443" s="42">
        <f t="shared" si="490"/>
        <v>382.18325280703425</v>
      </c>
      <c r="AH1443" s="6">
        <f t="shared" si="491"/>
        <v>384.47999999999996</v>
      </c>
      <c r="AI1443" s="4">
        <v>28.612030411979099</v>
      </c>
      <c r="AJ1443" s="4">
        <f t="shared" si="499"/>
        <v>301.76203041197908</v>
      </c>
      <c r="AK1443" s="8">
        <f t="shared" si="492"/>
        <v>0.21293973920223355</v>
      </c>
      <c r="AL1443" s="8">
        <f t="shared" si="493"/>
        <v>451.45969374238848</v>
      </c>
      <c r="AM1443" s="8">
        <f t="shared" si="494"/>
        <v>1.6061911467817269</v>
      </c>
      <c r="AN1443" s="8">
        <f t="shared" si="495"/>
        <v>22.085523232180428</v>
      </c>
      <c r="AO1443" s="22">
        <f t="shared" si="496"/>
        <v>9.1385470513102619E-3</v>
      </c>
      <c r="AP1443" s="22">
        <f t="shared" si="497"/>
        <v>0.1010548067806008</v>
      </c>
      <c r="AQ1443" s="19">
        <f t="shared" si="500"/>
        <v>0.1010548067806008</v>
      </c>
      <c r="AX1443">
        <v>0.22164674080765021</v>
      </c>
      <c r="AY1443">
        <v>52.198275862068968</v>
      </c>
      <c r="AZ1443">
        <v>2.1749281609195403</v>
      </c>
      <c r="BA1443">
        <v>1.7616918103448278</v>
      </c>
      <c r="BB1443">
        <v>6.7241379310344831</v>
      </c>
      <c r="BC1443">
        <v>0.28017241379310348</v>
      </c>
      <c r="BD1443">
        <v>1.4815193965517244</v>
      </c>
      <c r="BE1443">
        <v>0.14815193965517245</v>
      </c>
      <c r="BF1443">
        <v>0</v>
      </c>
      <c r="BG1443">
        <v>28.14</v>
      </c>
      <c r="BH1443">
        <v>0.44781980820023704</v>
      </c>
      <c r="BI1443">
        <v>3.8108524411865785</v>
      </c>
      <c r="BJ1443">
        <v>2.1497018620733486</v>
      </c>
      <c r="BK1443">
        <v>0.42483260226658098</v>
      </c>
      <c r="BL1443">
        <v>1.1800905618516138E-3</v>
      </c>
      <c r="BP1443" s="50">
        <f t="shared" si="501"/>
        <v>0.44795392066211698</v>
      </c>
      <c r="BQ1443" s="50">
        <f t="shared" si="502"/>
        <v>5.9260775862068973E-2</v>
      </c>
      <c r="BR1443" s="50">
        <f t="shared" si="503"/>
        <v>0.42911290633154192</v>
      </c>
      <c r="BS1443" s="50">
        <f t="shared" si="504"/>
        <v>0.45635010312255425</v>
      </c>
      <c r="BT1443" s="50">
        <f t="shared" si="505"/>
        <v>1.1919802953653943E-3</v>
      </c>
      <c r="BU1443" s="50">
        <f t="shared" si="505"/>
        <v>1.2676391753404285E-3</v>
      </c>
    </row>
    <row r="1444" spans="1:73" x14ac:dyDescent="0.25">
      <c r="A1444" s="21">
        <v>43739.594444444447</v>
      </c>
      <c r="B1444" s="17">
        <v>338537</v>
      </c>
      <c r="C1444" s="17">
        <v>13.41</v>
      </c>
      <c r="D1444" s="17">
        <v>30.36</v>
      </c>
      <c r="E1444" s="17">
        <v>606.1</v>
      </c>
      <c r="F1444" s="17">
        <v>63.54</v>
      </c>
      <c r="G1444" s="17">
        <v>-104</v>
      </c>
      <c r="H1444" s="17">
        <v>-27.32</v>
      </c>
      <c r="I1444" s="17">
        <v>34.1</v>
      </c>
      <c r="J1444" s="17">
        <v>307.2</v>
      </c>
      <c r="K1444" s="17">
        <v>542.6</v>
      </c>
      <c r="L1444" s="17">
        <v>-76.66</v>
      </c>
      <c r="M1444" s="17">
        <v>0.105</v>
      </c>
      <c r="N1444" s="17">
        <v>502.1</v>
      </c>
      <c r="O1444" s="17">
        <v>36.21</v>
      </c>
      <c r="P1444" s="17">
        <v>465.9</v>
      </c>
      <c r="Q1444" s="17">
        <v>401.3</v>
      </c>
      <c r="R1444" s="17">
        <v>477.9</v>
      </c>
      <c r="S1444" s="17">
        <v>27.52</v>
      </c>
      <c r="T1444" s="17">
        <v>55.72</v>
      </c>
      <c r="U1444" s="17">
        <v>0.51</v>
      </c>
      <c r="V1444" s="17">
        <v>84.5</v>
      </c>
      <c r="W1444" s="17">
        <v>28.55</v>
      </c>
      <c r="X1444" s="17">
        <v>0.60499999999999998</v>
      </c>
      <c r="Y1444" s="17">
        <v>6.051806</v>
      </c>
      <c r="Z1444" s="7">
        <f t="shared" si="484"/>
        <v>28.035</v>
      </c>
      <c r="AA1444" s="7">
        <f t="shared" si="498"/>
        <v>301.185</v>
      </c>
      <c r="AB1444" s="2">
        <f t="shared" si="485"/>
        <v>490.94100000000003</v>
      </c>
      <c r="AC1444" s="42">
        <f t="shared" si="486"/>
        <v>3.7498654271080327</v>
      </c>
      <c r="AD1444" s="42">
        <f t="shared" si="487"/>
        <v>2.0894250159845957</v>
      </c>
      <c r="AE1444" s="42">
        <f t="shared" si="488"/>
        <v>0.84492684833489939</v>
      </c>
      <c r="AF1444" s="42">
        <f t="shared" si="489"/>
        <v>394.21715959741005</v>
      </c>
      <c r="AG1444" s="42">
        <f t="shared" si="490"/>
        <v>378.44847321351364</v>
      </c>
      <c r="AH1444" s="6">
        <f t="shared" si="491"/>
        <v>385.24799999999999</v>
      </c>
      <c r="AI1444" s="4">
        <v>27.874984617775901</v>
      </c>
      <c r="AJ1444" s="4">
        <f t="shared" si="499"/>
        <v>301.02498461777589</v>
      </c>
      <c r="AK1444" s="8">
        <f t="shared" si="492"/>
        <v>0.21271718736023698</v>
      </c>
      <c r="AL1444" s="8">
        <f t="shared" si="493"/>
        <v>446.91526335413306</v>
      </c>
      <c r="AM1444" s="8">
        <f t="shared" si="494"/>
        <v>1.8367498468762695</v>
      </c>
      <c r="AN1444" s="8">
        <f t="shared" si="495"/>
        <v>-8.5615467048855738</v>
      </c>
      <c r="AO1444" s="22">
        <f t="shared" si="496"/>
        <v>9.9683113692286204E-3</v>
      </c>
      <c r="AP1444" s="22">
        <f t="shared" si="497"/>
        <v>0.11023040902348188</v>
      </c>
      <c r="AQ1444" s="19">
        <f t="shared" si="500"/>
        <v>0.11023040902348188</v>
      </c>
      <c r="AX1444">
        <v>0.22047106738370137</v>
      </c>
      <c r="AY1444">
        <v>52.250000000000007</v>
      </c>
      <c r="AZ1444">
        <v>2.1770833333333335</v>
      </c>
      <c r="BA1444">
        <v>1.7634375000000002</v>
      </c>
      <c r="BB1444">
        <v>6.6034482758620658</v>
      </c>
      <c r="BC1444">
        <v>0.27514367816091939</v>
      </c>
      <c r="BD1444">
        <v>1.4882938218390809</v>
      </c>
      <c r="BE1444">
        <v>0.14882938218390809</v>
      </c>
      <c r="BF1444">
        <v>0</v>
      </c>
      <c r="BG1444">
        <v>28.035</v>
      </c>
      <c r="BH1444">
        <v>0.58561051841569456</v>
      </c>
      <c r="BI1444">
        <v>3.7876403336749505</v>
      </c>
      <c r="BJ1444">
        <v>2.1104731939236823</v>
      </c>
      <c r="BK1444">
        <v>0.42827554983752775</v>
      </c>
      <c r="BL1444">
        <v>1.1896543051042438E-3</v>
      </c>
      <c r="BP1444" s="50">
        <f t="shared" si="501"/>
        <v>0.58578589625046062</v>
      </c>
      <c r="BQ1444" s="50">
        <f t="shared" si="502"/>
        <v>5.9531752873563236E-2</v>
      </c>
      <c r="BR1444" s="50">
        <f t="shared" si="503"/>
        <v>0.43389882761315229</v>
      </c>
      <c r="BS1444" s="50">
        <f t="shared" si="504"/>
        <v>0.46102176573765524</v>
      </c>
      <c r="BT1444" s="50">
        <f t="shared" si="505"/>
        <v>1.2052745211476453E-3</v>
      </c>
      <c r="BU1444" s="50">
        <f t="shared" si="505"/>
        <v>1.2806160159379314E-3</v>
      </c>
    </row>
    <row r="1445" spans="1:73" x14ac:dyDescent="0.25">
      <c r="A1445" s="21">
        <v>43739.594444444447</v>
      </c>
      <c r="B1445" s="17">
        <v>338538</v>
      </c>
      <c r="C1445" s="17">
        <v>13.4</v>
      </c>
      <c r="D1445" s="17">
        <v>30.37</v>
      </c>
      <c r="E1445" s="17">
        <v>605.4</v>
      </c>
      <c r="F1445" s="17">
        <v>63.3</v>
      </c>
      <c r="G1445" s="17">
        <v>-104.1</v>
      </c>
      <c r="H1445" s="17">
        <v>-27.82</v>
      </c>
      <c r="I1445" s="17">
        <v>34.07</v>
      </c>
      <c r="J1445" s="17">
        <v>307.2</v>
      </c>
      <c r="K1445" s="17">
        <v>542.1</v>
      </c>
      <c r="L1445" s="17">
        <v>-76.290000000000006</v>
      </c>
      <c r="M1445" s="17">
        <v>0.105</v>
      </c>
      <c r="N1445" s="17">
        <v>501.3</v>
      </c>
      <c r="O1445" s="17">
        <v>35.49</v>
      </c>
      <c r="P1445" s="17">
        <v>465.8</v>
      </c>
      <c r="Q1445" s="17">
        <v>401</v>
      </c>
      <c r="R1445" s="17">
        <v>477.3</v>
      </c>
      <c r="S1445" s="17">
        <v>27.5</v>
      </c>
      <c r="T1445" s="17">
        <v>55.74</v>
      </c>
      <c r="U1445" s="17">
        <v>0.94</v>
      </c>
      <c r="V1445" s="17">
        <v>216</v>
      </c>
      <c r="W1445" s="17">
        <v>28.35</v>
      </c>
      <c r="X1445" s="17">
        <v>0.60499999999999998</v>
      </c>
      <c r="Y1445" s="17">
        <v>6.0491679999999999</v>
      </c>
      <c r="Z1445" s="7">
        <f t="shared" si="484"/>
        <v>27.925000000000001</v>
      </c>
      <c r="AA1445" s="7">
        <f t="shared" si="498"/>
        <v>301.07499999999999</v>
      </c>
      <c r="AB1445" s="2">
        <f t="shared" si="485"/>
        <v>490.37400000000002</v>
      </c>
      <c r="AC1445" s="42">
        <f t="shared" si="486"/>
        <v>3.6635797785586646</v>
      </c>
      <c r="AD1445" s="42">
        <f t="shared" si="487"/>
        <v>2.0420793685685994</v>
      </c>
      <c r="AE1445" s="42">
        <f t="shared" si="488"/>
        <v>0.84220603638634028</v>
      </c>
      <c r="AF1445" s="42">
        <f t="shared" si="489"/>
        <v>392.37397014795238</v>
      </c>
      <c r="AG1445" s="42">
        <f t="shared" si="490"/>
        <v>376.67901134203424</v>
      </c>
      <c r="AH1445" s="6">
        <f t="shared" si="491"/>
        <v>384.96</v>
      </c>
      <c r="AI1445" s="4">
        <v>27.504313250816899</v>
      </c>
      <c r="AJ1445" s="4">
        <f t="shared" si="499"/>
        <v>300.65431325081687</v>
      </c>
      <c r="AK1445" s="8">
        <f t="shared" si="492"/>
        <v>0.21248420418564817</v>
      </c>
      <c r="AL1445" s="8">
        <f t="shared" si="493"/>
        <v>444.6488940349148</v>
      </c>
      <c r="AM1445" s="8">
        <f t="shared" si="494"/>
        <v>2.4936118382779622</v>
      </c>
      <c r="AN1445" s="8">
        <f t="shared" si="495"/>
        <v>-30.558228110657286</v>
      </c>
      <c r="AO1445" s="22">
        <f t="shared" si="496"/>
        <v>1.0501248633643805E-2</v>
      </c>
      <c r="AP1445" s="22">
        <f t="shared" si="497"/>
        <v>0.11612367323487935</v>
      </c>
      <c r="AQ1445" s="19">
        <f t="shared" si="500"/>
        <v>0.11612367323487935</v>
      </c>
      <c r="AX1445">
        <v>0.21924503362235293</v>
      </c>
      <c r="AY1445">
        <v>52.189655172413794</v>
      </c>
      <c r="AZ1445">
        <v>2.1745689655172415</v>
      </c>
      <c r="BA1445">
        <v>1.7614008620689658</v>
      </c>
      <c r="BB1445">
        <v>6.5775862068965525</v>
      </c>
      <c r="BC1445">
        <v>0.27406609195402304</v>
      </c>
      <c r="BD1445">
        <v>1.4873347701149429</v>
      </c>
      <c r="BE1445">
        <v>0.14873347701149428</v>
      </c>
      <c r="BF1445">
        <v>0</v>
      </c>
      <c r="BG1445">
        <v>27.925000000000001</v>
      </c>
      <c r="BH1445">
        <v>1.0793605633544172</v>
      </c>
      <c r="BI1445">
        <v>3.7634549916225062</v>
      </c>
      <c r="BJ1445">
        <v>2.097749812330385</v>
      </c>
      <c r="BK1445">
        <v>0.43364815704867354</v>
      </c>
      <c r="BL1445">
        <v>1.2045782140240931E-3</v>
      </c>
      <c r="BP1445" s="50">
        <f t="shared" si="501"/>
        <v>1.0796838087753589</v>
      </c>
      <c r="BQ1445" s="50">
        <f t="shared" si="502"/>
        <v>5.9493390804597715E-2</v>
      </c>
      <c r="BR1445" s="50">
        <f t="shared" si="503"/>
        <v>0.4439122656084501</v>
      </c>
      <c r="BS1445" s="50">
        <f t="shared" si="504"/>
        <v>0.47027597354154727</v>
      </c>
      <c r="BT1445" s="50">
        <f t="shared" si="505"/>
        <v>1.2330896266901392E-3</v>
      </c>
      <c r="BU1445" s="50">
        <f t="shared" si="505"/>
        <v>1.3063221487265202E-3</v>
      </c>
    </row>
    <row r="1446" spans="1:73" x14ac:dyDescent="0.25">
      <c r="A1446" s="21">
        <v>43739.594444444447</v>
      </c>
      <c r="B1446" s="17">
        <v>338539</v>
      </c>
      <c r="C1446" s="17">
        <v>13.41</v>
      </c>
      <c r="D1446" s="17">
        <v>30.37</v>
      </c>
      <c r="E1446" s="17">
        <v>604.5</v>
      </c>
      <c r="F1446" s="17">
        <v>63.35</v>
      </c>
      <c r="G1446" s="17">
        <v>-103.6</v>
      </c>
      <c r="H1446" s="17">
        <v>-27.89</v>
      </c>
      <c r="I1446" s="17">
        <v>34.049999999999997</v>
      </c>
      <c r="J1446" s="17">
        <v>307.2</v>
      </c>
      <c r="K1446" s="17">
        <v>541.1</v>
      </c>
      <c r="L1446" s="17">
        <v>-75.69</v>
      </c>
      <c r="M1446" s="17">
        <v>0.105</v>
      </c>
      <c r="N1446" s="17">
        <v>500.9</v>
      </c>
      <c r="O1446" s="17">
        <v>35.46</v>
      </c>
      <c r="P1446" s="17">
        <v>465.4</v>
      </c>
      <c r="Q1446" s="17">
        <v>401.4</v>
      </c>
      <c r="R1446" s="17">
        <v>477.1</v>
      </c>
      <c r="S1446" s="17">
        <v>27.49</v>
      </c>
      <c r="T1446" s="17">
        <v>55.94</v>
      </c>
      <c r="U1446" s="17">
        <v>0.5</v>
      </c>
      <c r="V1446" s="17">
        <v>126.5</v>
      </c>
      <c r="W1446" s="17">
        <v>28.8</v>
      </c>
      <c r="X1446" s="17">
        <v>0.60299999999999998</v>
      </c>
      <c r="Y1446" s="17">
        <v>6.0326820000000003</v>
      </c>
      <c r="Z1446" s="7">
        <f t="shared" si="484"/>
        <v>28.145</v>
      </c>
      <c r="AA1446" s="7">
        <f t="shared" si="498"/>
        <v>301.29499999999996</v>
      </c>
      <c r="AB1446" s="2">
        <f t="shared" si="485"/>
        <v>489.64500000000004</v>
      </c>
      <c r="AC1446" s="42">
        <f t="shared" si="486"/>
        <v>3.6392172906769318</v>
      </c>
      <c r="AD1446" s="42">
        <f t="shared" si="487"/>
        <v>2.0357781524046756</v>
      </c>
      <c r="AE1446" s="42">
        <f t="shared" si="488"/>
        <v>0.84174598963345626</v>
      </c>
      <c r="AF1446" s="42">
        <f t="shared" si="489"/>
        <v>393.30712431922012</v>
      </c>
      <c r="AG1446" s="42">
        <f t="shared" si="490"/>
        <v>377.57483934645131</v>
      </c>
      <c r="AH1446" s="6">
        <f t="shared" si="491"/>
        <v>385.34399999999994</v>
      </c>
      <c r="AI1446" s="4">
        <v>27.422466809705501</v>
      </c>
      <c r="AJ1446" s="4">
        <f t="shared" si="499"/>
        <v>300.57246680970547</v>
      </c>
      <c r="AK1446" s="8">
        <f t="shared" si="492"/>
        <v>0.21295034077910407</v>
      </c>
      <c r="AL1446" s="8">
        <f t="shared" si="493"/>
        <v>444.07944553013272</v>
      </c>
      <c r="AM1446" s="8">
        <f t="shared" si="494"/>
        <v>1.818653347947321</v>
      </c>
      <c r="AN1446" s="8">
        <f t="shared" si="495"/>
        <v>-38.277909623150741</v>
      </c>
      <c r="AO1446" s="22">
        <f t="shared" si="496"/>
        <v>1.068211473690483E-2</v>
      </c>
      <c r="AP1446" s="22">
        <f t="shared" si="497"/>
        <v>0.11812370551742719</v>
      </c>
      <c r="AQ1446" s="19">
        <f t="shared" si="500"/>
        <v>0.11812370551742719</v>
      </c>
      <c r="AX1446">
        <v>0.22170285637214346</v>
      </c>
      <c r="AY1446">
        <v>52.112068965517246</v>
      </c>
      <c r="AZ1446">
        <v>2.171336206896552</v>
      </c>
      <c r="BA1446">
        <v>1.7587823275862073</v>
      </c>
      <c r="BB1446">
        <v>6.5258620689655213</v>
      </c>
      <c r="BC1446">
        <v>0.27191091954023006</v>
      </c>
      <c r="BD1446">
        <v>1.4868714080459773</v>
      </c>
      <c r="BE1446">
        <v>0.14868714080459774</v>
      </c>
      <c r="BF1446">
        <v>0</v>
      </c>
      <c r="BG1446">
        <v>28.145</v>
      </c>
      <c r="BH1446">
        <v>0.57412795923107307</v>
      </c>
      <c r="BI1446">
        <v>3.8119608614244211</v>
      </c>
      <c r="BJ1446">
        <v>2.1324109058808212</v>
      </c>
      <c r="BK1446">
        <v>0.42824897772196729</v>
      </c>
      <c r="BL1446">
        <v>1.1895804936721314E-3</v>
      </c>
      <c r="BP1446" s="50">
        <f t="shared" si="501"/>
        <v>0.57429989828476535</v>
      </c>
      <c r="BQ1446" s="50">
        <f t="shared" si="502"/>
        <v>5.947485632183909E-2</v>
      </c>
      <c r="BR1446" s="50">
        <f t="shared" si="503"/>
        <v>0.43374220666736013</v>
      </c>
      <c r="BS1446" s="50">
        <f t="shared" si="504"/>
        <v>0.46089445083560121</v>
      </c>
      <c r="BT1446" s="50">
        <f t="shared" si="505"/>
        <v>1.2048394629648894E-3</v>
      </c>
      <c r="BU1446" s="50">
        <f t="shared" si="505"/>
        <v>1.2802623634322256E-3</v>
      </c>
    </row>
    <row r="1447" spans="1:73" x14ac:dyDescent="0.25">
      <c r="A1447" s="21">
        <v>43739.594444444447</v>
      </c>
      <c r="B1447" s="17">
        <v>338540</v>
      </c>
      <c r="C1447" s="17">
        <v>13.4</v>
      </c>
      <c r="D1447" s="17">
        <v>30.37</v>
      </c>
      <c r="E1447" s="17">
        <v>603.20000000000005</v>
      </c>
      <c r="F1447" s="17">
        <v>63.23</v>
      </c>
      <c r="G1447" s="17">
        <v>-102.8</v>
      </c>
      <c r="H1447" s="17">
        <v>-27.34</v>
      </c>
      <c r="I1447" s="17">
        <v>34.020000000000003</v>
      </c>
      <c r="J1447" s="17">
        <v>307.2</v>
      </c>
      <c r="K1447" s="17">
        <v>540</v>
      </c>
      <c r="L1447" s="17">
        <v>-75.510000000000005</v>
      </c>
      <c r="M1447" s="17">
        <v>0.105</v>
      </c>
      <c r="N1447" s="17">
        <v>500.4</v>
      </c>
      <c r="O1447" s="17">
        <v>35.9</v>
      </c>
      <c r="P1447" s="17">
        <v>464.5</v>
      </c>
      <c r="Q1447" s="17">
        <v>401.9</v>
      </c>
      <c r="R1447" s="17">
        <v>477.4</v>
      </c>
      <c r="S1447" s="17">
        <v>27.48</v>
      </c>
      <c r="T1447" s="17">
        <v>56.04</v>
      </c>
      <c r="U1447" s="17">
        <v>1.9950000000000001</v>
      </c>
      <c r="V1447" s="17">
        <v>352</v>
      </c>
      <c r="W1447" s="17">
        <v>28.2</v>
      </c>
      <c r="X1447" s="17">
        <v>0.60299999999999998</v>
      </c>
      <c r="Y1447" s="17">
        <v>6.0278530000000003</v>
      </c>
      <c r="Z1447" s="7">
        <f t="shared" si="484"/>
        <v>27.84</v>
      </c>
      <c r="AA1447" s="7">
        <f t="shared" si="498"/>
        <v>300.98999999999995</v>
      </c>
      <c r="AB1447" s="2">
        <f t="shared" si="485"/>
        <v>488.59200000000004</v>
      </c>
      <c r="AC1447" s="42">
        <f t="shared" si="486"/>
        <v>3.6475676119758385</v>
      </c>
      <c r="AD1447" s="42">
        <f t="shared" si="487"/>
        <v>2.0440968897512599</v>
      </c>
      <c r="AE1447" s="42">
        <f t="shared" si="488"/>
        <v>0.84235898497443207</v>
      </c>
      <c r="AF1447" s="42">
        <f t="shared" si="489"/>
        <v>392.00223157208018</v>
      </c>
      <c r="AG1447" s="42">
        <f t="shared" si="490"/>
        <v>376.32214230919698</v>
      </c>
      <c r="AH1447" s="6">
        <f t="shared" si="491"/>
        <v>385.82399999999996</v>
      </c>
      <c r="AI1447" s="4">
        <v>27.428377960047499</v>
      </c>
      <c r="AJ1447" s="4">
        <f t="shared" si="499"/>
        <v>300.57837796004748</v>
      </c>
      <c r="AK1447" s="8">
        <f t="shared" si="492"/>
        <v>0.21230428829645762</v>
      </c>
      <c r="AL1447" s="8">
        <f t="shared" si="493"/>
        <v>444.20229603530379</v>
      </c>
      <c r="AM1447" s="8">
        <f t="shared" si="494"/>
        <v>3.6327572173213007</v>
      </c>
      <c r="AN1447" s="8">
        <f t="shared" si="495"/>
        <v>-43.558757138668348</v>
      </c>
      <c r="AO1447" s="22">
        <f t="shared" si="496"/>
        <v>1.0786502573070839E-2</v>
      </c>
      <c r="AP1447" s="22">
        <f t="shared" si="497"/>
        <v>0.11927803481668803</v>
      </c>
      <c r="AQ1447" s="19">
        <f t="shared" si="500"/>
        <v>0.11927803481668803</v>
      </c>
      <c r="AX1447">
        <v>0.2183015723040046</v>
      </c>
      <c r="AY1447">
        <v>52.000000000000007</v>
      </c>
      <c r="AZ1447">
        <v>2.166666666666667</v>
      </c>
      <c r="BA1447">
        <v>1.7550000000000003</v>
      </c>
      <c r="BB1447">
        <v>6.5086206896551726</v>
      </c>
      <c r="BC1447">
        <v>0.27119252873563221</v>
      </c>
      <c r="BD1447">
        <v>1.4838074712643681</v>
      </c>
      <c r="BE1447">
        <v>0.14838074712643681</v>
      </c>
      <c r="BF1447">
        <v>0</v>
      </c>
      <c r="BG1447">
        <v>27.84</v>
      </c>
      <c r="BH1447">
        <v>2.2907705573319816</v>
      </c>
      <c r="BI1447">
        <v>3.7448585091323809</v>
      </c>
      <c r="BJ1447">
        <v>2.0986187085177863</v>
      </c>
      <c r="BK1447">
        <v>0.44514578859662501</v>
      </c>
      <c r="BL1447">
        <v>1.2365160794350694E-3</v>
      </c>
      <c r="BP1447" s="50">
        <f t="shared" si="501"/>
        <v>2.2914565941562137</v>
      </c>
      <c r="BQ1447" s="50">
        <f t="shared" si="502"/>
        <v>5.9352298850574726E-2</v>
      </c>
      <c r="BR1447" s="50">
        <f t="shared" si="503"/>
        <v>0.46622822234027961</v>
      </c>
      <c r="BS1447" s="50">
        <f t="shared" si="504"/>
        <v>0.49091956957664712</v>
      </c>
      <c r="BT1447" s="50">
        <f t="shared" si="505"/>
        <v>1.2950783953896655E-3</v>
      </c>
      <c r="BU1447" s="50">
        <f t="shared" si="505"/>
        <v>1.363665471046242E-3</v>
      </c>
    </row>
    <row r="1448" spans="1:73" x14ac:dyDescent="0.25">
      <c r="A1448" s="21">
        <v>43739.594444444447</v>
      </c>
      <c r="B1448" s="17">
        <v>338541</v>
      </c>
      <c r="C1448" s="17">
        <v>13.4</v>
      </c>
      <c r="D1448" s="17">
        <v>30.37</v>
      </c>
      <c r="E1448" s="17">
        <v>601.9</v>
      </c>
      <c r="F1448" s="17">
        <v>63.03</v>
      </c>
      <c r="G1448" s="17">
        <v>-103.4</v>
      </c>
      <c r="H1448" s="17">
        <v>-26.73</v>
      </c>
      <c r="I1448" s="17">
        <v>33.99</v>
      </c>
      <c r="J1448" s="17">
        <v>307.10000000000002</v>
      </c>
      <c r="K1448" s="17">
        <v>538.9</v>
      </c>
      <c r="L1448" s="17">
        <v>-76.67</v>
      </c>
      <c r="M1448" s="17">
        <v>0.105</v>
      </c>
      <c r="N1448" s="17">
        <v>498.6</v>
      </c>
      <c r="O1448" s="17">
        <v>36.299999999999997</v>
      </c>
      <c r="P1448" s="17">
        <v>462.3</v>
      </c>
      <c r="Q1448" s="17">
        <v>401.2</v>
      </c>
      <c r="R1448" s="17">
        <v>477.8</v>
      </c>
      <c r="S1448" s="17">
        <v>27.45</v>
      </c>
      <c r="T1448" s="17">
        <v>54.99</v>
      </c>
      <c r="U1448" s="17">
        <v>0.875</v>
      </c>
      <c r="V1448" s="17">
        <v>342.5</v>
      </c>
      <c r="W1448" s="17">
        <v>28.1</v>
      </c>
      <c r="X1448" s="17">
        <v>0.60099999999999998</v>
      </c>
      <c r="Y1448" s="17">
        <v>6.0149879999999998</v>
      </c>
      <c r="Z1448" s="7">
        <f t="shared" si="484"/>
        <v>27.774999999999999</v>
      </c>
      <c r="AA1448" s="7">
        <f t="shared" si="498"/>
        <v>300.92499999999995</v>
      </c>
      <c r="AB1448" s="2">
        <f t="shared" si="485"/>
        <v>487.53899999999999</v>
      </c>
      <c r="AC1448" s="42">
        <f t="shared" si="486"/>
        <v>3.530691332090047</v>
      </c>
      <c r="AD1448" s="42">
        <f t="shared" si="487"/>
        <v>1.9415271635163167</v>
      </c>
      <c r="AE1448" s="42">
        <f t="shared" si="488"/>
        <v>0.83620629145063974</v>
      </c>
      <c r="AF1448" s="42">
        <f t="shared" si="489"/>
        <v>388.80296345847137</v>
      </c>
      <c r="AG1448" s="42">
        <f t="shared" si="490"/>
        <v>373.25084492013252</v>
      </c>
      <c r="AH1448" s="6">
        <f t="shared" si="491"/>
        <v>385.15199999999999</v>
      </c>
      <c r="AI1448" s="4">
        <v>26.919048092093998</v>
      </c>
      <c r="AJ1448" s="4">
        <f t="shared" si="499"/>
        <v>300.06904809209396</v>
      </c>
      <c r="AK1448" s="8">
        <f t="shared" si="492"/>
        <v>0.21216677410492846</v>
      </c>
      <c r="AL1448" s="8">
        <f t="shared" si="493"/>
        <v>441.07201747174742</v>
      </c>
      <c r="AM1448" s="8">
        <f t="shared" si="494"/>
        <v>2.4058522398518161</v>
      </c>
      <c r="AN1448" s="8">
        <f t="shared" si="495"/>
        <v>-59.987228826320091</v>
      </c>
      <c r="AO1448" s="22">
        <f t="shared" si="496"/>
        <v>1.1192528268452469E-2</v>
      </c>
      <c r="AP1448" s="22">
        <f t="shared" si="497"/>
        <v>0.12376790043365903</v>
      </c>
      <c r="AQ1448" s="19">
        <f t="shared" si="500"/>
        <v>0.12376790043365903</v>
      </c>
      <c r="AX1448">
        <v>0.2175824059819399</v>
      </c>
      <c r="AY1448">
        <v>51.887931034482762</v>
      </c>
      <c r="AZ1448">
        <v>2.1619971264367819</v>
      </c>
      <c r="BA1448">
        <v>1.7512176724137933</v>
      </c>
      <c r="BB1448">
        <v>6.6034482758620712</v>
      </c>
      <c r="BC1448">
        <v>0.27514367816091961</v>
      </c>
      <c r="BD1448">
        <v>1.4760739942528738</v>
      </c>
      <c r="BE1448">
        <v>0.14760739942528739</v>
      </c>
      <c r="BF1448">
        <v>0</v>
      </c>
      <c r="BG1448">
        <v>27.774999999999999</v>
      </c>
      <c r="BH1448">
        <v>1.0047239286543779</v>
      </c>
      <c r="BI1448">
        <v>3.7306916995169703</v>
      </c>
      <c r="BJ1448">
        <v>2.0515073655643818</v>
      </c>
      <c r="BK1448">
        <v>0.42955984911817285</v>
      </c>
      <c r="BL1448">
        <v>1.1932218031060358E-3</v>
      </c>
      <c r="BP1448" s="50">
        <f t="shared" si="501"/>
        <v>1.0050248219983393</v>
      </c>
      <c r="BQ1448" s="50">
        <f t="shared" si="502"/>
        <v>5.904295977011495E-2</v>
      </c>
      <c r="BR1448" s="50">
        <f t="shared" si="503"/>
        <v>0.43911435300341489</v>
      </c>
      <c r="BS1448" s="50">
        <f t="shared" si="504"/>
        <v>0.46532690235283891</v>
      </c>
      <c r="BT1448" s="50">
        <f t="shared" si="505"/>
        <v>1.2197620916761524E-3</v>
      </c>
      <c r="BU1448" s="50">
        <f t="shared" si="505"/>
        <v>1.2925747287578857E-3</v>
      </c>
    </row>
    <row r="1449" spans="1:73" x14ac:dyDescent="0.25">
      <c r="A1449" s="21">
        <v>43739.594444444447</v>
      </c>
      <c r="B1449" s="17">
        <v>338542</v>
      </c>
      <c r="C1449" s="17">
        <v>13.4</v>
      </c>
      <c r="D1449" s="17">
        <v>30.37</v>
      </c>
      <c r="E1449" s="17">
        <v>600.9</v>
      </c>
      <c r="F1449" s="17">
        <v>62.63</v>
      </c>
      <c r="G1449" s="17">
        <v>-103.8</v>
      </c>
      <c r="H1449" s="17">
        <v>-26.16</v>
      </c>
      <c r="I1449" s="17">
        <v>33.96</v>
      </c>
      <c r="J1449" s="17">
        <v>307.10000000000002</v>
      </c>
      <c r="K1449" s="17">
        <v>538.20000000000005</v>
      </c>
      <c r="L1449" s="17">
        <v>-77.67</v>
      </c>
      <c r="M1449" s="17">
        <v>0.104</v>
      </c>
      <c r="N1449" s="17">
        <v>497</v>
      </c>
      <c r="O1449" s="17">
        <v>36.47</v>
      </c>
      <c r="P1449" s="17">
        <v>460.6</v>
      </c>
      <c r="Q1449" s="17">
        <v>400.6</v>
      </c>
      <c r="R1449" s="17">
        <v>478.3</v>
      </c>
      <c r="S1449" s="17">
        <v>27.43</v>
      </c>
      <c r="T1449" s="17">
        <v>55.37</v>
      </c>
      <c r="U1449" s="17">
        <v>1.32</v>
      </c>
      <c r="V1449" s="17">
        <v>342</v>
      </c>
      <c r="W1449" s="17">
        <v>27.6</v>
      </c>
      <c r="X1449" s="17">
        <v>0.60099999999999998</v>
      </c>
      <c r="Y1449" s="17">
        <v>6.0085509999999998</v>
      </c>
      <c r="Z1449" s="7">
        <f t="shared" si="484"/>
        <v>27.515000000000001</v>
      </c>
      <c r="AA1449" s="7">
        <f t="shared" si="498"/>
        <v>300.66499999999996</v>
      </c>
      <c r="AB1449" s="2">
        <f t="shared" si="485"/>
        <v>486.72900000000004</v>
      </c>
      <c r="AC1449" s="42">
        <f t="shared" si="486"/>
        <v>3.6092939344273574</v>
      </c>
      <c r="AD1449" s="42">
        <f t="shared" si="487"/>
        <v>1.9984660514924277</v>
      </c>
      <c r="AE1449" s="42">
        <f t="shared" si="488"/>
        <v>0.83977363285518869</v>
      </c>
      <c r="AF1449" s="42">
        <f t="shared" si="489"/>
        <v>389.11394489578566</v>
      </c>
      <c r="AG1449" s="42">
        <f t="shared" si="490"/>
        <v>373.54938709995423</v>
      </c>
      <c r="AH1449" s="6">
        <f t="shared" si="491"/>
        <v>384.57600000000002</v>
      </c>
      <c r="AI1449" s="4">
        <v>27.234106139621399</v>
      </c>
      <c r="AJ1449" s="4">
        <f t="shared" si="499"/>
        <v>300.38410613962139</v>
      </c>
      <c r="AK1449" s="8">
        <f t="shared" si="492"/>
        <v>0.21161731114535723</v>
      </c>
      <c r="AL1449" s="8">
        <f t="shared" si="493"/>
        <v>443.08997834218866</v>
      </c>
      <c r="AM1449" s="8">
        <f t="shared" si="494"/>
        <v>2.9549619286887605</v>
      </c>
      <c r="AN1449" s="8">
        <f t="shared" si="495"/>
        <v>-24.178793225456293</v>
      </c>
      <c r="AO1449" s="22">
        <f t="shared" si="496"/>
        <v>1.0299769296246767E-2</v>
      </c>
      <c r="AP1449" s="22">
        <f t="shared" si="497"/>
        <v>0.1138956981096627</v>
      </c>
      <c r="AQ1449" s="19">
        <f t="shared" si="500"/>
        <v>0.1138956981096627</v>
      </c>
      <c r="AX1449">
        <v>0.21472561784840771</v>
      </c>
      <c r="AY1449">
        <v>51.801724137931032</v>
      </c>
      <c r="AZ1449">
        <v>2.1584051724137931</v>
      </c>
      <c r="BA1449">
        <v>1.7483081896551727</v>
      </c>
      <c r="BB1449">
        <v>6.6982758620689644</v>
      </c>
      <c r="BC1449">
        <v>0.27909482758620685</v>
      </c>
      <c r="BD1449">
        <v>1.4692133620689658</v>
      </c>
      <c r="BE1449">
        <v>0.1469213362068966</v>
      </c>
      <c r="BF1449">
        <v>0</v>
      </c>
      <c r="BG1449">
        <v>27.515000000000001</v>
      </c>
      <c r="BH1449">
        <v>1.5156978123700329</v>
      </c>
      <c r="BI1449">
        <v>3.674489998916219</v>
      </c>
      <c r="BJ1449">
        <v>2.0345651123999104</v>
      </c>
      <c r="BK1449">
        <v>0.43184799651874273</v>
      </c>
      <c r="BL1449">
        <v>1.1995777681076188E-3</v>
      </c>
      <c r="BP1449" s="50">
        <f t="shared" si="501"/>
        <v>1.5161517314717805</v>
      </c>
      <c r="BQ1449" s="50">
        <f t="shared" si="502"/>
        <v>5.8768534482758636E-2</v>
      </c>
      <c r="BR1449" s="50">
        <f t="shared" si="503"/>
        <v>0.44608706038811141</v>
      </c>
      <c r="BS1449" s="50">
        <f t="shared" si="504"/>
        <v>0.47138957008544513</v>
      </c>
      <c r="BT1449" s="50">
        <f t="shared" si="505"/>
        <v>1.2391307233003094E-3</v>
      </c>
      <c r="BU1449" s="50">
        <f t="shared" si="505"/>
        <v>1.3094154724595699E-3</v>
      </c>
    </row>
    <row r="1450" spans="1:73" x14ac:dyDescent="0.25">
      <c r="A1450" s="21">
        <v>43739.595138888886</v>
      </c>
      <c r="B1450" s="17">
        <v>338543</v>
      </c>
      <c r="C1450" s="17">
        <v>13.4</v>
      </c>
      <c r="D1450" s="17">
        <v>30.37</v>
      </c>
      <c r="E1450" s="17">
        <v>600.70000000000005</v>
      </c>
      <c r="F1450" s="17">
        <v>62.68</v>
      </c>
      <c r="G1450" s="17">
        <v>-103</v>
      </c>
      <c r="H1450" s="17">
        <v>-25.5</v>
      </c>
      <c r="I1450" s="17">
        <v>33.94</v>
      </c>
      <c r="J1450" s="17">
        <v>307.10000000000002</v>
      </c>
      <c r="K1450" s="17">
        <v>538</v>
      </c>
      <c r="L1450" s="17">
        <v>-77.510000000000005</v>
      </c>
      <c r="M1450" s="17">
        <v>0.104</v>
      </c>
      <c r="N1450" s="17">
        <v>497.6</v>
      </c>
      <c r="O1450" s="17">
        <v>37.18</v>
      </c>
      <c r="P1450" s="17">
        <v>460.5</v>
      </c>
      <c r="Q1450" s="17">
        <v>401.2</v>
      </c>
      <c r="R1450" s="17">
        <v>478.8</v>
      </c>
      <c r="S1450" s="17">
        <v>27.41</v>
      </c>
      <c r="T1450" s="17">
        <v>54.84</v>
      </c>
      <c r="U1450" s="17">
        <v>1.2450000000000001</v>
      </c>
      <c r="V1450" s="17">
        <v>338</v>
      </c>
      <c r="W1450" s="17">
        <v>27.7</v>
      </c>
      <c r="X1450" s="17">
        <v>0.60099999999999998</v>
      </c>
      <c r="Y1450" s="17">
        <v>6.0069720000000002</v>
      </c>
      <c r="Z1450" s="7">
        <f t="shared" si="484"/>
        <v>27.555</v>
      </c>
      <c r="AA1450" s="7">
        <f t="shared" si="498"/>
        <v>300.70499999999998</v>
      </c>
      <c r="AB1450" s="2">
        <f t="shared" si="485"/>
        <v>486.56700000000006</v>
      </c>
      <c r="AC1450" s="42">
        <f t="shared" si="486"/>
        <v>3.5671857150487929</v>
      </c>
      <c r="AD1450" s="42">
        <f t="shared" si="487"/>
        <v>1.9562446461327583</v>
      </c>
      <c r="AE1450" s="42">
        <f t="shared" si="488"/>
        <v>0.83719735353691294</v>
      </c>
      <c r="AF1450" s="42">
        <f t="shared" si="489"/>
        <v>388.12668543422279</v>
      </c>
      <c r="AG1450" s="42">
        <f t="shared" si="490"/>
        <v>372.60161801685388</v>
      </c>
      <c r="AH1450" s="6">
        <f t="shared" si="491"/>
        <v>385.15199999999999</v>
      </c>
      <c r="AI1450" s="4">
        <v>27.056834599400599</v>
      </c>
      <c r="AJ1450" s="4">
        <f t="shared" si="499"/>
        <v>300.20683459940057</v>
      </c>
      <c r="AK1450" s="8">
        <f t="shared" si="492"/>
        <v>0.21170178208768672</v>
      </c>
      <c r="AL1450" s="8">
        <f t="shared" si="493"/>
        <v>441.98616186141822</v>
      </c>
      <c r="AM1450" s="8">
        <f t="shared" si="494"/>
        <v>2.8697865774304541</v>
      </c>
      <c r="AN1450" s="8">
        <f t="shared" si="495"/>
        <v>-41.645074708831295</v>
      </c>
      <c r="AO1450" s="22">
        <f t="shared" si="496"/>
        <v>1.0731985261397617E-2</v>
      </c>
      <c r="AP1450" s="22">
        <f t="shared" si="497"/>
        <v>0.11867517788916962</v>
      </c>
      <c r="AQ1450" s="19">
        <f t="shared" si="500"/>
        <v>0.11867517788916962</v>
      </c>
      <c r="AX1450">
        <v>0.21516306029186252</v>
      </c>
      <c r="AY1450">
        <v>51.784482758620697</v>
      </c>
      <c r="AZ1450">
        <v>2.1576867816091956</v>
      </c>
      <c r="BA1450">
        <v>1.7477262931034485</v>
      </c>
      <c r="BB1450">
        <v>6.6896551724137954</v>
      </c>
      <c r="BC1450">
        <v>0.27873563218390812</v>
      </c>
      <c r="BD1450">
        <v>1.4689906609195404</v>
      </c>
      <c r="BE1450">
        <v>0.14689906609195405</v>
      </c>
      <c r="BF1450">
        <v>0</v>
      </c>
      <c r="BG1450">
        <v>27.555</v>
      </c>
      <c r="BH1450">
        <v>1.429578618485372</v>
      </c>
      <c r="BI1450">
        <v>3.683088128749624</v>
      </c>
      <c r="BJ1450">
        <v>2.0198055298062938</v>
      </c>
      <c r="BK1450">
        <v>0.43180002165818215</v>
      </c>
      <c r="BL1450">
        <v>1.1994445046060616E-3</v>
      </c>
      <c r="BP1450" s="50">
        <f t="shared" si="501"/>
        <v>1.4300067467290658</v>
      </c>
      <c r="BQ1450" s="50">
        <f t="shared" si="502"/>
        <v>5.875962643678162E-2</v>
      </c>
      <c r="BR1450" s="50">
        <f t="shared" si="503"/>
        <v>0.44527005924853086</v>
      </c>
      <c r="BS1450" s="50">
        <f t="shared" si="504"/>
        <v>0.47069811610646078</v>
      </c>
      <c r="BT1450" s="50">
        <f t="shared" si="505"/>
        <v>1.2368612756903635E-3</v>
      </c>
      <c r="BU1450" s="50">
        <f t="shared" si="505"/>
        <v>1.3074947669623911E-3</v>
      </c>
    </row>
    <row r="1451" spans="1:73" x14ac:dyDescent="0.25">
      <c r="A1451" s="21">
        <v>43739.595138888886</v>
      </c>
      <c r="B1451" s="17">
        <v>338544</v>
      </c>
      <c r="C1451" s="17">
        <v>13.4</v>
      </c>
      <c r="D1451" s="17">
        <v>30.38</v>
      </c>
      <c r="E1451" s="17">
        <v>599.9</v>
      </c>
      <c r="F1451" s="17">
        <v>62.44</v>
      </c>
      <c r="G1451" s="17">
        <v>-103</v>
      </c>
      <c r="H1451" s="17">
        <v>-24.83</v>
      </c>
      <c r="I1451" s="17">
        <v>33.909999999999997</v>
      </c>
      <c r="J1451" s="17">
        <v>307.10000000000002</v>
      </c>
      <c r="K1451" s="17">
        <v>537.4</v>
      </c>
      <c r="L1451" s="17">
        <v>-78.180000000000007</v>
      </c>
      <c r="M1451" s="17">
        <v>0.104</v>
      </c>
      <c r="N1451" s="17">
        <v>496.9</v>
      </c>
      <c r="O1451" s="17">
        <v>37.619999999999997</v>
      </c>
      <c r="P1451" s="17">
        <v>459.3</v>
      </c>
      <c r="Q1451" s="17">
        <v>401</v>
      </c>
      <c r="R1451" s="17">
        <v>479.2</v>
      </c>
      <c r="S1451" s="17">
        <v>27.39</v>
      </c>
      <c r="T1451" s="17">
        <v>55.48</v>
      </c>
      <c r="U1451" s="17">
        <v>1.365</v>
      </c>
      <c r="V1451" s="17">
        <v>333</v>
      </c>
      <c r="W1451" s="17">
        <v>27.85</v>
      </c>
      <c r="X1451" s="17">
        <v>0.6</v>
      </c>
      <c r="Y1451" s="17">
        <v>6.0024420000000003</v>
      </c>
      <c r="Z1451" s="7">
        <f t="shared" si="484"/>
        <v>27.62</v>
      </c>
      <c r="AA1451" s="7">
        <f t="shared" si="498"/>
        <v>300.77</v>
      </c>
      <c r="AB1451" s="2">
        <f t="shared" si="485"/>
        <v>485.91900000000004</v>
      </c>
      <c r="AC1451" s="42">
        <f t="shared" si="486"/>
        <v>3.58025853637242</v>
      </c>
      <c r="AD1451" s="42">
        <f t="shared" si="487"/>
        <v>1.9863274359794183</v>
      </c>
      <c r="AE1451" s="42">
        <f t="shared" si="488"/>
        <v>0.83900042621464876</v>
      </c>
      <c r="AF1451" s="42">
        <f t="shared" si="489"/>
        <v>389.29901386402804</v>
      </c>
      <c r="AG1451" s="42">
        <f t="shared" si="490"/>
        <v>373.7270533094669</v>
      </c>
      <c r="AH1451" s="6">
        <f t="shared" si="491"/>
        <v>384.96</v>
      </c>
      <c r="AI1451" s="4">
        <v>27.119520631188202</v>
      </c>
      <c r="AJ1451" s="4">
        <f t="shared" si="499"/>
        <v>300.26952063118819</v>
      </c>
      <c r="AK1451" s="8">
        <f t="shared" si="492"/>
        <v>0.21183909530688921</v>
      </c>
      <c r="AL1451" s="8">
        <f t="shared" si="493"/>
        <v>442.35482768772255</v>
      </c>
      <c r="AM1451" s="8">
        <f t="shared" si="494"/>
        <v>3.0049084844633787</v>
      </c>
      <c r="AN1451" s="8">
        <f t="shared" si="495"/>
        <v>-43.808452658815185</v>
      </c>
      <c r="AO1451" s="22">
        <f t="shared" si="496"/>
        <v>1.0753721444109942E-2</v>
      </c>
      <c r="AP1451" s="22">
        <f t="shared" si="497"/>
        <v>0.11891553838978411</v>
      </c>
      <c r="AQ1451" s="19">
        <f t="shared" si="500"/>
        <v>0.11891553838978411</v>
      </c>
      <c r="AX1451">
        <v>0.21587550179758699</v>
      </c>
      <c r="AY1451">
        <v>51.71551724137931</v>
      </c>
      <c r="AZ1451">
        <v>2.1548132183908044</v>
      </c>
      <c r="BA1451">
        <v>1.7453987068965517</v>
      </c>
      <c r="BB1451">
        <v>6.7413793103448265</v>
      </c>
      <c r="BC1451">
        <v>0.2808908045977011</v>
      </c>
      <c r="BD1451">
        <v>1.4645079022988505</v>
      </c>
      <c r="BE1451">
        <v>0.14645079022988505</v>
      </c>
      <c r="BF1451">
        <v>0</v>
      </c>
      <c r="BG1451">
        <v>27.62</v>
      </c>
      <c r="BH1451">
        <v>1.5673693287008295</v>
      </c>
      <c r="BI1451">
        <v>3.6970974558473748</v>
      </c>
      <c r="BJ1451">
        <v>2.0511496685041233</v>
      </c>
      <c r="BK1451">
        <v>0.43187757741938115</v>
      </c>
      <c r="BL1451">
        <v>1.1996599372760587E-3</v>
      </c>
      <c r="BP1451" s="50">
        <f t="shared" si="501"/>
        <v>1.5678387223174095</v>
      </c>
      <c r="BQ1451" s="50">
        <f t="shared" si="502"/>
        <v>5.8580316091954021E-2</v>
      </c>
      <c r="BR1451" s="50">
        <f t="shared" si="503"/>
        <v>0.44650856376943743</v>
      </c>
      <c r="BS1451" s="50">
        <f t="shared" si="504"/>
        <v>0.47170224739725847</v>
      </c>
      <c r="BT1451" s="50">
        <f t="shared" si="505"/>
        <v>1.2403015660262151E-3</v>
      </c>
      <c r="BU1451" s="50">
        <f t="shared" si="505"/>
        <v>1.3102840205479402E-3</v>
      </c>
    </row>
    <row r="1452" spans="1:73" x14ac:dyDescent="0.25">
      <c r="A1452" s="21">
        <v>43739.595138888886</v>
      </c>
      <c r="B1452" s="17">
        <v>338545</v>
      </c>
      <c r="C1452" s="17">
        <v>13.4</v>
      </c>
      <c r="D1452" s="17">
        <v>30.38</v>
      </c>
      <c r="E1452" s="17">
        <v>600.1</v>
      </c>
      <c r="F1452" s="17">
        <v>62.44</v>
      </c>
      <c r="G1452" s="17">
        <v>-103.1</v>
      </c>
      <c r="H1452" s="17">
        <v>-25.61</v>
      </c>
      <c r="I1452" s="17">
        <v>33.880000000000003</v>
      </c>
      <c r="J1452" s="17">
        <v>307</v>
      </c>
      <c r="K1452" s="17">
        <v>537.70000000000005</v>
      </c>
      <c r="L1452" s="17">
        <v>-77.510000000000005</v>
      </c>
      <c r="M1452" s="17">
        <v>0.104</v>
      </c>
      <c r="N1452" s="17">
        <v>497</v>
      </c>
      <c r="O1452" s="17">
        <v>36.83</v>
      </c>
      <c r="P1452" s="17">
        <v>460.2</v>
      </c>
      <c r="Q1452" s="17">
        <v>400.7</v>
      </c>
      <c r="R1452" s="17">
        <v>478.3</v>
      </c>
      <c r="S1452" s="17">
        <v>27.37</v>
      </c>
      <c r="T1452" s="17">
        <v>55.73</v>
      </c>
      <c r="U1452" s="17">
        <v>1.2450000000000001</v>
      </c>
      <c r="V1452" s="17">
        <v>333.5</v>
      </c>
      <c r="W1452" s="17">
        <v>28.15</v>
      </c>
      <c r="X1452" s="17">
        <v>0.6</v>
      </c>
      <c r="Y1452" s="17">
        <v>6.0023229999999996</v>
      </c>
      <c r="Z1452" s="7">
        <f t="shared" si="484"/>
        <v>27.759999999999998</v>
      </c>
      <c r="AA1452" s="7">
        <f t="shared" si="498"/>
        <v>300.90999999999997</v>
      </c>
      <c r="AB1452" s="2">
        <f t="shared" si="485"/>
        <v>486.08100000000007</v>
      </c>
      <c r="AC1452" s="42">
        <f t="shared" si="486"/>
        <v>3.5775188749986673</v>
      </c>
      <c r="AD1452" s="42">
        <f t="shared" si="487"/>
        <v>1.9937512690367571</v>
      </c>
      <c r="AE1452" s="42">
        <f t="shared" si="488"/>
        <v>0.83939225913751436</v>
      </c>
      <c r="AF1452" s="42">
        <f t="shared" si="489"/>
        <v>390.20650173763249</v>
      </c>
      <c r="AG1452" s="42">
        <f t="shared" si="490"/>
        <v>374.59824166812717</v>
      </c>
      <c r="AH1452" s="6">
        <f t="shared" si="491"/>
        <v>384.67199999999997</v>
      </c>
      <c r="AI1452" s="4">
        <v>27.121113576810298</v>
      </c>
      <c r="AJ1452" s="4">
        <f t="shared" si="499"/>
        <v>300.27111357681025</v>
      </c>
      <c r="AK1452" s="8">
        <f t="shared" si="492"/>
        <v>0.21213504849577414</v>
      </c>
      <c r="AL1452" s="8">
        <f t="shared" si="493"/>
        <v>442.3251719996062</v>
      </c>
      <c r="AM1452" s="8">
        <f t="shared" si="494"/>
        <v>2.8697865774304541</v>
      </c>
      <c r="AN1452" s="8">
        <f t="shared" si="495"/>
        <v>-53.408913570030116</v>
      </c>
      <c r="AO1452" s="22">
        <f t="shared" si="496"/>
        <v>1.0970104173310164E-2</v>
      </c>
      <c r="AP1452" s="22">
        <f t="shared" si="497"/>
        <v>0.12130831645036784</v>
      </c>
      <c r="AQ1452" s="19">
        <f t="shared" si="500"/>
        <v>0.12130831645036784</v>
      </c>
      <c r="AX1452">
        <v>0.21741672757949748</v>
      </c>
      <c r="AY1452">
        <v>51.732758620689658</v>
      </c>
      <c r="AZ1452">
        <v>2.1555316091954024</v>
      </c>
      <c r="BA1452">
        <v>1.7459806034482761</v>
      </c>
      <c r="BB1452">
        <v>6.6896551724137954</v>
      </c>
      <c r="BC1452">
        <v>0.27873563218390812</v>
      </c>
      <c r="BD1452">
        <v>1.467244971264368</v>
      </c>
      <c r="BE1452">
        <v>0.14672449712643681</v>
      </c>
      <c r="BF1452">
        <v>0</v>
      </c>
      <c r="BG1452">
        <v>27.759999999999998</v>
      </c>
      <c r="BH1452">
        <v>1.429578618485372</v>
      </c>
      <c r="BI1452">
        <v>3.7274290700115809</v>
      </c>
      <c r="BJ1452">
        <v>2.0772962207174537</v>
      </c>
      <c r="BK1452">
        <v>0.43159898585393958</v>
      </c>
      <c r="BL1452">
        <v>1.1988860718164988E-3</v>
      </c>
      <c r="BP1452" s="50">
        <f t="shared" si="501"/>
        <v>1.4300067467290658</v>
      </c>
      <c r="BQ1452" s="50">
        <f t="shared" si="502"/>
        <v>5.8689798850574723E-2</v>
      </c>
      <c r="BR1452" s="50">
        <f t="shared" si="503"/>
        <v>0.44496361371756021</v>
      </c>
      <c r="BS1452" s="50">
        <f t="shared" si="504"/>
        <v>0.47043879731036614</v>
      </c>
      <c r="BT1452" s="50">
        <f t="shared" si="505"/>
        <v>1.236010038104334E-3</v>
      </c>
      <c r="BU1452" s="50">
        <f t="shared" si="505"/>
        <v>1.3067744369732392E-3</v>
      </c>
    </row>
    <row r="1453" spans="1:73" x14ac:dyDescent="0.25">
      <c r="A1453" s="21">
        <v>43739.595138888886</v>
      </c>
      <c r="B1453" s="17">
        <v>338546</v>
      </c>
      <c r="C1453" s="17">
        <v>13.39</v>
      </c>
      <c r="D1453" s="17">
        <v>30.38</v>
      </c>
      <c r="E1453" s="17">
        <v>599.9</v>
      </c>
      <c r="F1453" s="17">
        <v>62.63</v>
      </c>
      <c r="G1453" s="17">
        <v>-102.2</v>
      </c>
      <c r="H1453" s="17">
        <v>-26.08</v>
      </c>
      <c r="I1453" s="17">
        <v>33.85</v>
      </c>
      <c r="J1453" s="17">
        <v>307</v>
      </c>
      <c r="K1453" s="17">
        <v>537.29999999999995</v>
      </c>
      <c r="L1453" s="17">
        <v>-76.13</v>
      </c>
      <c r="M1453" s="17">
        <v>0.104</v>
      </c>
      <c r="N1453" s="17">
        <v>497.7</v>
      </c>
      <c r="O1453" s="17">
        <v>36.56</v>
      </c>
      <c r="P1453" s="17">
        <v>461.2</v>
      </c>
      <c r="Q1453" s="17">
        <v>401.5</v>
      </c>
      <c r="R1453" s="17">
        <v>477.6</v>
      </c>
      <c r="S1453" s="17">
        <v>27.34</v>
      </c>
      <c r="T1453" s="17">
        <v>55.71</v>
      </c>
      <c r="U1453" s="17">
        <v>0.69499999999999995</v>
      </c>
      <c r="V1453" s="17">
        <v>194.5</v>
      </c>
      <c r="W1453" s="17">
        <v>28</v>
      </c>
      <c r="X1453" s="17">
        <v>0.6</v>
      </c>
      <c r="Y1453" s="17">
        <v>6.0010320000000004</v>
      </c>
      <c r="Z1453" s="7">
        <f t="shared" si="484"/>
        <v>27.67</v>
      </c>
      <c r="AA1453" s="7">
        <f t="shared" si="498"/>
        <v>300.82</v>
      </c>
      <c r="AB1453" s="2">
        <f t="shared" si="485"/>
        <v>485.91900000000004</v>
      </c>
      <c r="AC1453" s="42">
        <f t="shared" si="486"/>
        <v>3.4805013129160787</v>
      </c>
      <c r="AD1453" s="42">
        <f t="shared" si="487"/>
        <v>1.9389872814255475</v>
      </c>
      <c r="AE1453" s="42">
        <f t="shared" si="488"/>
        <v>0.83609149785731463</v>
      </c>
      <c r="AF1453" s="42">
        <f t="shared" si="489"/>
        <v>388.2072963931808</v>
      </c>
      <c r="AG1453" s="42">
        <f t="shared" si="490"/>
        <v>372.67900453745358</v>
      </c>
      <c r="AH1453" s="6">
        <f t="shared" si="491"/>
        <v>385.44</v>
      </c>
      <c r="AI1453" s="4">
        <v>26.6880367811019</v>
      </c>
      <c r="AJ1453" s="4">
        <f t="shared" si="499"/>
        <v>299.83803678110189</v>
      </c>
      <c r="AK1453" s="8">
        <f t="shared" si="492"/>
        <v>0.21194476125431727</v>
      </c>
      <c r="AL1453" s="8">
        <f t="shared" si="493"/>
        <v>439.67690530605222</v>
      </c>
      <c r="AM1453" s="8">
        <f t="shared" si="494"/>
        <v>2.1441606749495246</v>
      </c>
      <c r="AN1453" s="8">
        <f t="shared" si="495"/>
        <v>-61.332833927403748</v>
      </c>
      <c r="AO1453" s="22">
        <f t="shared" si="496"/>
        <v>1.1224600905995502E-2</v>
      </c>
      <c r="AP1453" s="22">
        <f t="shared" si="497"/>
        <v>0.12412256230404801</v>
      </c>
      <c r="AQ1453" s="19">
        <f t="shared" si="500"/>
        <v>0.12412256230404801</v>
      </c>
      <c r="AX1453">
        <v>0.2164248819831448</v>
      </c>
      <c r="AY1453">
        <v>51.71551724137931</v>
      </c>
      <c r="AZ1453">
        <v>2.1548132183908044</v>
      </c>
      <c r="BA1453">
        <v>1.7453987068965517</v>
      </c>
      <c r="BB1453">
        <v>6.5603448275862091</v>
      </c>
      <c r="BC1453">
        <v>0.27334770114942536</v>
      </c>
      <c r="BD1453">
        <v>1.4720510057471263</v>
      </c>
      <c r="BE1453">
        <v>0.14720510057471264</v>
      </c>
      <c r="BF1453">
        <v>0</v>
      </c>
      <c r="BG1453">
        <v>27.67</v>
      </c>
      <c r="BH1453">
        <v>0.79803786333119153</v>
      </c>
      <c r="BI1453">
        <v>3.7079054115239654</v>
      </c>
      <c r="BJ1453">
        <v>2.0656741047600011</v>
      </c>
      <c r="BK1453">
        <v>0.42451707115007764</v>
      </c>
      <c r="BL1453">
        <v>1.1792140865279934E-3</v>
      </c>
      <c r="BP1453" s="50">
        <f t="shared" si="501"/>
        <v>0.79827685861582376</v>
      </c>
      <c r="BQ1453" s="50">
        <f t="shared" si="502"/>
        <v>5.8882040229885052E-2</v>
      </c>
      <c r="BR1453" s="50">
        <f t="shared" si="503"/>
        <v>0.43212982117547416</v>
      </c>
      <c r="BS1453" s="50">
        <f t="shared" si="504"/>
        <v>0.45852343637313858</v>
      </c>
      <c r="BT1453" s="50">
        <f t="shared" si="505"/>
        <v>1.2003606143763171E-3</v>
      </c>
      <c r="BU1453" s="50">
        <f t="shared" si="505"/>
        <v>1.2736762121476071E-3</v>
      </c>
    </row>
    <row r="1454" spans="1:73" x14ac:dyDescent="0.25">
      <c r="A1454" s="21">
        <v>43739.595138888886</v>
      </c>
      <c r="B1454" s="17">
        <v>338547</v>
      </c>
      <c r="C1454" s="17">
        <v>13.39</v>
      </c>
      <c r="D1454" s="17">
        <v>30.38</v>
      </c>
      <c r="E1454" s="17">
        <v>598.29999999999995</v>
      </c>
      <c r="F1454" s="17">
        <v>62.25</v>
      </c>
      <c r="G1454" s="17">
        <v>-102</v>
      </c>
      <c r="H1454" s="17">
        <v>-26.28</v>
      </c>
      <c r="I1454" s="17">
        <v>33.82</v>
      </c>
      <c r="J1454" s="17">
        <v>307</v>
      </c>
      <c r="K1454" s="17">
        <v>536.1</v>
      </c>
      <c r="L1454" s="17">
        <v>-75.72</v>
      </c>
      <c r="M1454" s="17">
        <v>0.104</v>
      </c>
      <c r="N1454" s="17">
        <v>496.3</v>
      </c>
      <c r="O1454" s="17">
        <v>35.97</v>
      </c>
      <c r="P1454" s="17">
        <v>460.4</v>
      </c>
      <c r="Q1454" s="17">
        <v>401.5</v>
      </c>
      <c r="R1454" s="17">
        <v>477.2</v>
      </c>
      <c r="S1454" s="17">
        <v>27.31</v>
      </c>
      <c r="T1454" s="17">
        <v>56.5</v>
      </c>
      <c r="U1454" s="17">
        <v>1.57</v>
      </c>
      <c r="V1454" s="17">
        <v>341.5</v>
      </c>
      <c r="W1454" s="17">
        <v>28.5</v>
      </c>
      <c r="X1454" s="17">
        <v>0.59899999999999998</v>
      </c>
      <c r="Y1454" s="17">
        <v>5.9869339999999998</v>
      </c>
      <c r="Z1454" s="7">
        <f t="shared" si="484"/>
        <v>27.905000000000001</v>
      </c>
      <c r="AA1454" s="7">
        <f t="shared" si="498"/>
        <v>301.05499999999995</v>
      </c>
      <c r="AB1454" s="2">
        <f t="shared" si="485"/>
        <v>484.62299999999999</v>
      </c>
      <c r="AC1454" s="42">
        <f t="shared" si="486"/>
        <v>3.4961349903652748</v>
      </c>
      <c r="AD1454" s="42">
        <f t="shared" si="487"/>
        <v>1.9753162695563802</v>
      </c>
      <c r="AE1454" s="42">
        <f t="shared" si="488"/>
        <v>0.83822021588826845</v>
      </c>
      <c r="AF1454" s="42">
        <f t="shared" si="489"/>
        <v>390.4132671570801</v>
      </c>
      <c r="AG1454" s="42">
        <f t="shared" si="490"/>
        <v>374.79673647079687</v>
      </c>
      <c r="AH1454" s="6">
        <f t="shared" si="491"/>
        <v>385.44</v>
      </c>
      <c r="AI1454" s="4">
        <v>26.779436282204799</v>
      </c>
      <c r="AJ1454" s="4">
        <f t="shared" si="499"/>
        <v>299.92943628220479</v>
      </c>
      <c r="AK1454" s="8">
        <f t="shared" si="492"/>
        <v>0.21244186189429939</v>
      </c>
      <c r="AL1454" s="8">
        <f t="shared" si="493"/>
        <v>440.16850040694248</v>
      </c>
      <c r="AM1454" s="8">
        <f t="shared" si="494"/>
        <v>3.2226619431767896</v>
      </c>
      <c r="AN1454" s="8">
        <f t="shared" si="495"/>
        <v>-105.66357985734687</v>
      </c>
      <c r="AO1454" s="22">
        <f t="shared" si="496"/>
        <v>1.2193192041105827E-2</v>
      </c>
      <c r="AP1454" s="22">
        <f t="shared" si="497"/>
        <v>0.13483332293792175</v>
      </c>
      <c r="AQ1454" s="19">
        <f t="shared" si="500"/>
        <v>0.13483332293792175</v>
      </c>
      <c r="AX1454">
        <v>0.21902273506258038</v>
      </c>
      <c r="AY1454">
        <v>51.577586206896548</v>
      </c>
      <c r="AZ1454">
        <v>2.149066091954023</v>
      </c>
      <c r="BA1454">
        <v>1.7407435344827586</v>
      </c>
      <c r="BB1454">
        <v>6.5258620689655169</v>
      </c>
      <c r="BC1454">
        <v>0.27191091954022989</v>
      </c>
      <c r="BD1454">
        <v>1.4688326149425288</v>
      </c>
      <c r="BE1454">
        <v>0.14688326149425288</v>
      </c>
      <c r="BF1454">
        <v>0</v>
      </c>
      <c r="BG1454">
        <v>27.905000000000001</v>
      </c>
      <c r="BH1454">
        <v>1.8027617919855694</v>
      </c>
      <c r="BI1454">
        <v>3.7590721313725481</v>
      </c>
      <c r="BJ1454">
        <v>2.1238757542254896</v>
      </c>
      <c r="BK1454">
        <v>0.43608139109207811</v>
      </c>
      <c r="BL1454">
        <v>1.2113371974779947E-3</v>
      </c>
      <c r="BP1454" s="50">
        <f t="shared" si="501"/>
        <v>1.8033016806141633</v>
      </c>
      <c r="BQ1454" s="50">
        <f t="shared" si="502"/>
        <v>5.8753304597701152E-2</v>
      </c>
      <c r="BR1454" s="50">
        <f t="shared" si="503"/>
        <v>0.45269999505885361</v>
      </c>
      <c r="BS1454" s="50">
        <f t="shared" si="504"/>
        <v>0.47777352737396994</v>
      </c>
      <c r="BT1454" s="50">
        <f t="shared" si="505"/>
        <v>1.2574999862745935E-3</v>
      </c>
      <c r="BU1454" s="50">
        <f t="shared" si="505"/>
        <v>1.3271486871499164E-3</v>
      </c>
    </row>
    <row r="1455" spans="1:73" x14ac:dyDescent="0.25">
      <c r="A1455" s="21">
        <v>43739.595138888886</v>
      </c>
      <c r="B1455" s="17">
        <v>338548</v>
      </c>
      <c r="C1455" s="17">
        <v>13.4</v>
      </c>
      <c r="D1455" s="17">
        <v>30.38</v>
      </c>
      <c r="E1455" s="17">
        <v>598.5</v>
      </c>
      <c r="F1455" s="17">
        <v>62.78</v>
      </c>
      <c r="G1455" s="17">
        <v>-100.5</v>
      </c>
      <c r="H1455" s="17">
        <v>-25.1</v>
      </c>
      <c r="I1455" s="17">
        <v>33.79</v>
      </c>
      <c r="J1455" s="17">
        <v>306.89999999999998</v>
      </c>
      <c r="K1455" s="17">
        <v>535.70000000000005</v>
      </c>
      <c r="L1455" s="17">
        <v>-75.39</v>
      </c>
      <c r="M1455" s="17">
        <v>0.105</v>
      </c>
      <c r="N1455" s="17">
        <v>498</v>
      </c>
      <c r="O1455" s="17">
        <v>37.69</v>
      </c>
      <c r="P1455" s="17">
        <v>460.3</v>
      </c>
      <c r="Q1455" s="17">
        <v>402.8</v>
      </c>
      <c r="R1455" s="17">
        <v>478.1</v>
      </c>
      <c r="S1455" s="17">
        <v>27.29</v>
      </c>
      <c r="T1455" s="17">
        <v>55.71</v>
      </c>
      <c r="U1455" s="17">
        <v>1.8149999999999999</v>
      </c>
      <c r="V1455" s="17">
        <v>335.5</v>
      </c>
      <c r="W1455" s="17">
        <v>27.7</v>
      </c>
      <c r="X1455" s="17">
        <v>0.59899999999999998</v>
      </c>
      <c r="Y1455" s="17">
        <v>5.9931549999999998</v>
      </c>
      <c r="Z1455" s="7">
        <f t="shared" si="484"/>
        <v>27.494999999999997</v>
      </c>
      <c r="AA1455" s="7">
        <f t="shared" si="498"/>
        <v>300.64499999999998</v>
      </c>
      <c r="AB1455" s="2">
        <f t="shared" si="485"/>
        <v>484.78500000000003</v>
      </c>
      <c r="AC1455" s="42">
        <f t="shared" si="486"/>
        <v>3.5721988528793545</v>
      </c>
      <c r="AD1455" s="42">
        <f t="shared" si="487"/>
        <v>1.9900719809390883</v>
      </c>
      <c r="AE1455" s="42">
        <f t="shared" si="488"/>
        <v>0.83927630741919368</v>
      </c>
      <c r="AF1455" s="42">
        <f t="shared" si="489"/>
        <v>388.78004371391211</v>
      </c>
      <c r="AG1455" s="42">
        <f t="shared" si="490"/>
        <v>373.22884196535563</v>
      </c>
      <c r="AH1455" s="6">
        <f t="shared" si="491"/>
        <v>386.68799999999999</v>
      </c>
      <c r="AI1455" s="4">
        <v>27.0727665281104</v>
      </c>
      <c r="AJ1455" s="4">
        <f t="shared" si="499"/>
        <v>300.22276652811036</v>
      </c>
      <c r="AK1455" s="8">
        <f t="shared" si="492"/>
        <v>0.2115750841016695</v>
      </c>
      <c r="AL1455" s="8">
        <f t="shared" si="493"/>
        <v>442.10087717787468</v>
      </c>
      <c r="AM1455" s="8">
        <f t="shared" si="494"/>
        <v>3.4649999999999999</v>
      </c>
      <c r="AN1455" s="8">
        <f t="shared" si="495"/>
        <v>-42.61832549024178</v>
      </c>
      <c r="AO1455" s="22">
        <f t="shared" si="496"/>
        <v>1.0745931017876234E-2</v>
      </c>
      <c r="AP1455" s="22">
        <f t="shared" si="497"/>
        <v>0.11882939121415917</v>
      </c>
      <c r="AQ1455" s="19">
        <f t="shared" si="500"/>
        <v>0.11882939121415917</v>
      </c>
      <c r="AX1455">
        <v>0.21450717711696735</v>
      </c>
      <c r="AY1455">
        <v>51.594827586206897</v>
      </c>
      <c r="AZ1455">
        <v>2.1497844827586206</v>
      </c>
      <c r="BA1455">
        <v>1.7413254310344828</v>
      </c>
      <c r="BB1455">
        <v>6.4913793103448292</v>
      </c>
      <c r="BC1455">
        <v>0.27047413793103453</v>
      </c>
      <c r="BD1455">
        <v>1.4708512931034483</v>
      </c>
      <c r="BE1455">
        <v>0.14708512931034484</v>
      </c>
      <c r="BF1455">
        <v>0</v>
      </c>
      <c r="BG1455">
        <v>27.494999999999997</v>
      </c>
      <c r="BH1455">
        <v>2.0840844920087953</v>
      </c>
      <c r="BI1455">
        <v>3.6701974921692031</v>
      </c>
      <c r="BJ1455">
        <v>2.044667022887463</v>
      </c>
      <c r="BK1455">
        <v>0.43776377202627581</v>
      </c>
      <c r="BL1455">
        <v>1.2160104778507661E-3</v>
      </c>
      <c r="BP1455" s="50">
        <f t="shared" si="501"/>
        <v>2.0847086307736982</v>
      </c>
      <c r="BQ1455" s="50">
        <f t="shared" si="502"/>
        <v>5.8834051724137935E-2</v>
      </c>
      <c r="BR1455" s="50">
        <f t="shared" si="503"/>
        <v>0.4570517241033773</v>
      </c>
      <c r="BS1455" s="50">
        <f t="shared" si="504"/>
        <v>0.48164475026622272</v>
      </c>
      <c r="BT1455" s="50">
        <f t="shared" si="505"/>
        <v>1.2695881225093814E-3</v>
      </c>
      <c r="BU1455" s="50">
        <f t="shared" si="505"/>
        <v>1.3379020840728409E-3</v>
      </c>
    </row>
    <row r="1456" spans="1:73" x14ac:dyDescent="0.25">
      <c r="A1456" s="21">
        <v>43739.595833333333</v>
      </c>
      <c r="B1456" s="17">
        <v>338549</v>
      </c>
      <c r="C1456" s="17">
        <v>13.4</v>
      </c>
      <c r="D1456" s="17">
        <v>30.38</v>
      </c>
      <c r="E1456" s="17">
        <v>597.9</v>
      </c>
      <c r="F1456" s="17">
        <v>62.2</v>
      </c>
      <c r="G1456" s="17">
        <v>-100.6</v>
      </c>
      <c r="H1456" s="17">
        <v>-24.88</v>
      </c>
      <c r="I1456" s="17">
        <v>33.74</v>
      </c>
      <c r="J1456" s="17">
        <v>306.89999999999998</v>
      </c>
      <c r="K1456" s="17">
        <v>535.70000000000005</v>
      </c>
      <c r="L1456" s="17">
        <v>-75.75</v>
      </c>
      <c r="M1456" s="17">
        <v>0.104</v>
      </c>
      <c r="N1456" s="17">
        <v>497.2</v>
      </c>
      <c r="O1456" s="17">
        <v>37.32</v>
      </c>
      <c r="P1456" s="17">
        <v>459.9</v>
      </c>
      <c r="Q1456" s="17">
        <v>402.3</v>
      </c>
      <c r="R1456" s="17">
        <v>478</v>
      </c>
      <c r="S1456" s="17">
        <v>27.25</v>
      </c>
      <c r="T1456" s="17">
        <v>56.78</v>
      </c>
      <c r="U1456" s="17">
        <v>0.55500000000000005</v>
      </c>
      <c r="V1456" s="17">
        <v>176</v>
      </c>
      <c r="W1456" s="17">
        <v>28.3</v>
      </c>
      <c r="X1456" s="17">
        <v>0.59799999999999998</v>
      </c>
      <c r="Y1456" s="17">
        <v>5.9828859999999997</v>
      </c>
      <c r="Z1456" s="7">
        <f t="shared" si="484"/>
        <v>27.774999999999999</v>
      </c>
      <c r="AA1456" s="7">
        <f t="shared" si="498"/>
        <v>300.92499999999995</v>
      </c>
      <c r="AB1456" s="2">
        <f t="shared" si="485"/>
        <v>484.29900000000004</v>
      </c>
      <c r="AC1456" s="42">
        <f t="shared" si="486"/>
        <v>3.4819486268204494</v>
      </c>
      <c r="AD1456" s="42">
        <f t="shared" si="487"/>
        <v>1.9770504303086511</v>
      </c>
      <c r="AE1456" s="42">
        <f t="shared" si="488"/>
        <v>0.83837718705982545</v>
      </c>
      <c r="AF1456" s="42">
        <f t="shared" si="489"/>
        <v>389.81234434311659</v>
      </c>
      <c r="AG1456" s="42">
        <f t="shared" si="490"/>
        <v>374.21985056939189</v>
      </c>
      <c r="AH1456" s="6">
        <f t="shared" si="491"/>
        <v>386.20799999999997</v>
      </c>
      <c r="AI1456" s="4">
        <v>26.704356486511202</v>
      </c>
      <c r="AJ1456" s="4">
        <f t="shared" si="499"/>
        <v>299.85435648651116</v>
      </c>
      <c r="AK1456" s="8">
        <f t="shared" si="492"/>
        <v>0.21216677410492846</v>
      </c>
      <c r="AL1456" s="8">
        <f t="shared" si="493"/>
        <v>439.74513358031408</v>
      </c>
      <c r="AM1456" s="8">
        <f t="shared" si="494"/>
        <v>1.9160701970439393</v>
      </c>
      <c r="AN1456" s="8">
        <f t="shared" si="495"/>
        <v>-59.758101364395202</v>
      </c>
      <c r="AO1456" s="22">
        <f t="shared" si="496"/>
        <v>1.1167797474600919E-2</v>
      </c>
      <c r="AP1456" s="22">
        <f t="shared" si="497"/>
        <v>0.12349442527615674</v>
      </c>
      <c r="AQ1456" s="19">
        <f t="shared" si="500"/>
        <v>0.12349442527615674</v>
      </c>
      <c r="AX1456">
        <v>0.2175824059819399</v>
      </c>
      <c r="AY1456">
        <v>51.543103448275865</v>
      </c>
      <c r="AZ1456">
        <v>2.1476293103448278</v>
      </c>
      <c r="BA1456">
        <v>1.7395797413793106</v>
      </c>
      <c r="BB1456">
        <v>6.5258620689655169</v>
      </c>
      <c r="BC1456">
        <v>0.27191091954022989</v>
      </c>
      <c r="BD1456">
        <v>1.4676688218390808</v>
      </c>
      <c r="BE1456">
        <v>0.14676688218390807</v>
      </c>
      <c r="BF1456">
        <v>0</v>
      </c>
      <c r="BG1456">
        <v>27.774999999999999</v>
      </c>
      <c r="BH1456">
        <v>0.63728203474649114</v>
      </c>
      <c r="BI1456">
        <v>3.7306916995169703</v>
      </c>
      <c r="BJ1456">
        <v>2.1182867469857358</v>
      </c>
      <c r="BK1456">
        <v>0.42119839166080758</v>
      </c>
      <c r="BL1456">
        <v>1.1699955323911321E-3</v>
      </c>
      <c r="BP1456" s="50">
        <f t="shared" si="501"/>
        <v>0.63747288709608962</v>
      </c>
      <c r="BQ1456" s="50">
        <f t="shared" si="502"/>
        <v>5.870675287356323E-2</v>
      </c>
      <c r="BR1456" s="50">
        <f t="shared" si="503"/>
        <v>0.42725880044328862</v>
      </c>
      <c r="BS1456" s="50">
        <f t="shared" si="504"/>
        <v>0.45384081961388567</v>
      </c>
      <c r="BT1456" s="50">
        <f t="shared" si="505"/>
        <v>1.1868300012313573E-3</v>
      </c>
      <c r="BU1456" s="50">
        <f t="shared" si="505"/>
        <v>1.2606689433719046E-3</v>
      </c>
    </row>
    <row r="1457" spans="1:73" x14ac:dyDescent="0.25">
      <c r="A1457" s="21">
        <v>43739.595833333333</v>
      </c>
      <c r="B1457" s="17">
        <v>338550</v>
      </c>
      <c r="C1457" s="17">
        <v>13.41</v>
      </c>
      <c r="D1457" s="17">
        <v>30.39</v>
      </c>
      <c r="E1457" s="17">
        <v>596.6</v>
      </c>
      <c r="F1457" s="17">
        <v>61.5</v>
      </c>
      <c r="G1457" s="17">
        <v>-101.9</v>
      </c>
      <c r="H1457" s="17">
        <v>-24.66</v>
      </c>
      <c r="I1457" s="17">
        <v>33.72</v>
      </c>
      <c r="J1457" s="17">
        <v>306.89999999999998</v>
      </c>
      <c r="K1457" s="17">
        <v>535.1</v>
      </c>
      <c r="L1457" s="17">
        <v>-77.22</v>
      </c>
      <c r="M1457" s="17">
        <v>0.10299999999999999</v>
      </c>
      <c r="N1457" s="17">
        <v>494.7</v>
      </c>
      <c r="O1457" s="17">
        <v>36.840000000000003</v>
      </c>
      <c r="P1457" s="17">
        <v>457.9</v>
      </c>
      <c r="Q1457" s="17">
        <v>400.9</v>
      </c>
      <c r="R1457" s="17">
        <v>478.1</v>
      </c>
      <c r="S1457" s="17">
        <v>27.23</v>
      </c>
      <c r="T1457" s="17">
        <v>57.43</v>
      </c>
      <c r="U1457" s="17">
        <v>0.6</v>
      </c>
      <c r="V1457" s="17">
        <v>51.5</v>
      </c>
      <c r="W1457" s="17">
        <v>29.2</v>
      </c>
      <c r="X1457" s="17">
        <v>0.59699999999999998</v>
      </c>
      <c r="Y1457" s="17">
        <v>5.9655120000000004</v>
      </c>
      <c r="Z1457" s="7">
        <f t="shared" si="484"/>
        <v>28.215</v>
      </c>
      <c r="AA1457" s="7">
        <f t="shared" si="498"/>
        <v>301.36499999999995</v>
      </c>
      <c r="AB1457" s="2">
        <f t="shared" si="485"/>
        <v>483.24600000000004</v>
      </c>
      <c r="AC1457" s="42">
        <f t="shared" si="486"/>
        <v>3.6082384414179676</v>
      </c>
      <c r="AD1457" s="42">
        <f t="shared" si="487"/>
        <v>2.0722113369063386</v>
      </c>
      <c r="AE1457" s="42">
        <f t="shared" si="488"/>
        <v>0.8438558066856674</v>
      </c>
      <c r="AF1457" s="42">
        <f t="shared" si="489"/>
        <v>394.65949234834278</v>
      </c>
      <c r="AG1457" s="42">
        <f t="shared" si="490"/>
        <v>378.87311265440906</v>
      </c>
      <c r="AH1457" s="6">
        <f t="shared" si="491"/>
        <v>384.86399999999998</v>
      </c>
      <c r="AI1457" s="4">
        <v>27.296973385695299</v>
      </c>
      <c r="AJ1457" s="4">
        <f t="shared" si="499"/>
        <v>300.44697338569529</v>
      </c>
      <c r="AK1457" s="8">
        <f t="shared" si="492"/>
        <v>0.21309879980459728</v>
      </c>
      <c r="AL1457" s="8">
        <f t="shared" si="493"/>
        <v>443.27978537824595</v>
      </c>
      <c r="AM1457" s="8">
        <f t="shared" si="494"/>
        <v>1.992234925906079</v>
      </c>
      <c r="AN1457" s="8">
        <f t="shared" si="495"/>
        <v>-53.276576042853605</v>
      </c>
      <c r="AO1457" s="22">
        <f t="shared" si="496"/>
        <v>1.0885183397312934E-2</v>
      </c>
      <c r="AP1457" s="22">
        <f t="shared" si="497"/>
        <v>0.12036925550754232</v>
      </c>
      <c r="AQ1457" s="19">
        <f t="shared" si="500"/>
        <v>0.12036925550754232</v>
      </c>
      <c r="AX1457">
        <v>0.2224897283568037</v>
      </c>
      <c r="AY1457">
        <v>51.431034482758626</v>
      </c>
      <c r="AZ1457">
        <v>2.1429597701149428</v>
      </c>
      <c r="BA1457">
        <v>1.7357974137931038</v>
      </c>
      <c r="BB1457">
        <v>6.6551724137931076</v>
      </c>
      <c r="BC1457">
        <v>0.27729885057471282</v>
      </c>
      <c r="BD1457">
        <v>1.4584985632183911</v>
      </c>
      <c r="BE1457">
        <v>0.14584985632183911</v>
      </c>
      <c r="BF1457">
        <v>0</v>
      </c>
      <c r="BG1457">
        <v>28.215</v>
      </c>
      <c r="BH1457">
        <v>0.68895355107728762</v>
      </c>
      <c r="BI1457">
        <v>3.8275082369569864</v>
      </c>
      <c r="BJ1457">
        <v>2.1981379804843972</v>
      </c>
      <c r="BK1457">
        <v>0.42152569112849791</v>
      </c>
      <c r="BL1457">
        <v>1.1709046975791608E-3</v>
      </c>
      <c r="BP1457" s="50">
        <f t="shared" si="501"/>
        <v>0.6891598779417184</v>
      </c>
      <c r="BQ1457" s="50">
        <f t="shared" si="502"/>
        <v>5.8339942528735644E-2</v>
      </c>
      <c r="BR1457" s="50">
        <f t="shared" si="503"/>
        <v>0.42795732839521916</v>
      </c>
      <c r="BS1457" s="50">
        <f t="shared" si="504"/>
        <v>0.45445276314189864</v>
      </c>
      <c r="BT1457" s="50">
        <f t="shared" si="505"/>
        <v>1.1887703566533865E-3</v>
      </c>
      <c r="BU1457" s="50">
        <f t="shared" si="505"/>
        <v>1.2623687865052741E-3</v>
      </c>
    </row>
    <row r="1458" spans="1:73" x14ac:dyDescent="0.25">
      <c r="A1458" s="21">
        <v>43739.595833333333</v>
      </c>
      <c r="B1458" s="17">
        <v>338551</v>
      </c>
      <c r="C1458" s="17">
        <v>13.39</v>
      </c>
      <c r="D1458" s="17">
        <v>30.39</v>
      </c>
      <c r="E1458" s="17">
        <v>595.9</v>
      </c>
      <c r="F1458" s="17">
        <v>61.54</v>
      </c>
      <c r="G1458" s="17">
        <v>-102.3</v>
      </c>
      <c r="H1458" s="17">
        <v>-24.52</v>
      </c>
      <c r="I1458" s="17">
        <v>33.72</v>
      </c>
      <c r="J1458" s="17">
        <v>306.89999999999998</v>
      </c>
      <c r="K1458" s="17">
        <v>534.29999999999995</v>
      </c>
      <c r="L1458" s="17">
        <v>-77.83</v>
      </c>
      <c r="M1458" s="17">
        <v>0.10299999999999999</v>
      </c>
      <c r="N1458" s="17">
        <v>493.5</v>
      </c>
      <c r="O1458" s="17">
        <v>37.020000000000003</v>
      </c>
      <c r="P1458" s="17">
        <v>456.5</v>
      </c>
      <c r="Q1458" s="17">
        <v>400.4</v>
      </c>
      <c r="R1458" s="17">
        <v>478.3</v>
      </c>
      <c r="S1458" s="17">
        <v>27.2</v>
      </c>
      <c r="T1458" s="17">
        <v>57.47</v>
      </c>
      <c r="U1458" s="17">
        <v>0.45</v>
      </c>
      <c r="V1458" s="17">
        <v>306</v>
      </c>
      <c r="W1458" s="17">
        <v>28.9</v>
      </c>
      <c r="X1458" s="17">
        <v>0.59599999999999997</v>
      </c>
      <c r="Y1458" s="17">
        <v>5.9600289999999996</v>
      </c>
      <c r="Z1458" s="7">
        <f t="shared" si="484"/>
        <v>28.049999999999997</v>
      </c>
      <c r="AA1458" s="7">
        <f t="shared" si="498"/>
        <v>301.2</v>
      </c>
      <c r="AB1458" s="2">
        <f t="shared" si="485"/>
        <v>482.67900000000003</v>
      </c>
      <c r="AC1458" s="42">
        <f t="shared" si="486"/>
        <v>3.6929194381954056</v>
      </c>
      <c r="AD1458" s="42">
        <f t="shared" si="487"/>
        <v>2.1223208011308996</v>
      </c>
      <c r="AE1458" s="42">
        <f t="shared" si="488"/>
        <v>0.84681036260245357</v>
      </c>
      <c r="AF1458" s="42">
        <f t="shared" si="489"/>
        <v>395.17466421898843</v>
      </c>
      <c r="AG1458" s="42">
        <f t="shared" si="490"/>
        <v>379.36767765022887</v>
      </c>
      <c r="AH1458" s="6">
        <f t="shared" si="491"/>
        <v>384.38399999999996</v>
      </c>
      <c r="AI1458" s="4">
        <v>27.639800065611901</v>
      </c>
      <c r="AJ1458" s="4">
        <f t="shared" si="499"/>
        <v>300.78980006561187</v>
      </c>
      <c r="AK1458" s="8">
        <f t="shared" si="492"/>
        <v>0.21274897098216269</v>
      </c>
      <c r="AL1458" s="8">
        <f t="shared" si="493"/>
        <v>445.45386265225062</v>
      </c>
      <c r="AM1458" s="8">
        <f t="shared" si="494"/>
        <v>1.7253260561412733</v>
      </c>
      <c r="AN1458" s="8">
        <f t="shared" si="495"/>
        <v>-20.616135138344081</v>
      </c>
      <c r="AO1458" s="22">
        <f t="shared" si="496"/>
        <v>1.0068259409673664E-2</v>
      </c>
      <c r="AP1458" s="22">
        <f t="shared" si="497"/>
        <v>0.11133564269559232</v>
      </c>
      <c r="AQ1458" s="19">
        <f t="shared" si="500"/>
        <v>0.11133564269559232</v>
      </c>
      <c r="AX1458">
        <v>0.22063869924246315</v>
      </c>
      <c r="AY1458">
        <v>51.370689655172413</v>
      </c>
      <c r="AZ1458">
        <v>2.1404454022988504</v>
      </c>
      <c r="BA1458">
        <v>1.733760775862069</v>
      </c>
      <c r="BB1458">
        <v>6.7155172413793132</v>
      </c>
      <c r="BC1458">
        <v>0.2798132183908047</v>
      </c>
      <c r="BD1458">
        <v>1.4539475574712644</v>
      </c>
      <c r="BE1458">
        <v>0.14539475574712643</v>
      </c>
      <c r="BF1458">
        <v>0</v>
      </c>
      <c r="BG1458">
        <v>28.049999999999997</v>
      </c>
      <c r="BH1458">
        <v>0.51671516330796574</v>
      </c>
      <c r="BI1458">
        <v>3.7909487948394611</v>
      </c>
      <c r="BJ1458">
        <v>2.1786582723942383</v>
      </c>
      <c r="BK1458">
        <v>0.4171812984611647</v>
      </c>
      <c r="BL1458">
        <v>1.1588369401699019E-3</v>
      </c>
      <c r="BP1458" s="50">
        <f t="shared" si="501"/>
        <v>0.51686990845628888</v>
      </c>
      <c r="BQ1458" s="50">
        <f t="shared" si="502"/>
        <v>5.8157902298850574E-2</v>
      </c>
      <c r="BR1458" s="50">
        <f t="shared" si="503"/>
        <v>0.42202961415086493</v>
      </c>
      <c r="BS1458" s="50">
        <f t="shared" si="504"/>
        <v>0.44863028458345111</v>
      </c>
      <c r="BT1458" s="50">
        <f t="shared" si="505"/>
        <v>1.1723044837524026E-3</v>
      </c>
      <c r="BU1458" s="50">
        <f t="shared" si="505"/>
        <v>1.2461952349540309E-3</v>
      </c>
    </row>
    <row r="1459" spans="1:73" x14ac:dyDescent="0.25">
      <c r="A1459" s="21">
        <v>43739.595833333333</v>
      </c>
      <c r="B1459" s="17">
        <v>338552</v>
      </c>
      <c r="C1459" s="17">
        <v>13.41</v>
      </c>
      <c r="D1459" s="17">
        <v>30.39</v>
      </c>
      <c r="E1459" s="17">
        <v>595.20000000000005</v>
      </c>
      <c r="F1459" s="17">
        <v>61.65</v>
      </c>
      <c r="G1459" s="17">
        <v>-102</v>
      </c>
      <c r="H1459" s="17">
        <v>-23.62</v>
      </c>
      <c r="I1459" s="17">
        <v>33.72</v>
      </c>
      <c r="J1459" s="17">
        <v>306.89999999999998</v>
      </c>
      <c r="K1459" s="17">
        <v>533.5</v>
      </c>
      <c r="L1459" s="17">
        <v>-78.36</v>
      </c>
      <c r="M1459" s="17">
        <v>0.104</v>
      </c>
      <c r="N1459" s="17">
        <v>493.2</v>
      </c>
      <c r="O1459" s="17">
        <v>38.04</v>
      </c>
      <c r="P1459" s="17">
        <v>455.2</v>
      </c>
      <c r="Q1459" s="17">
        <v>400.9</v>
      </c>
      <c r="R1459" s="17">
        <v>479.2</v>
      </c>
      <c r="S1459" s="17">
        <v>27.18</v>
      </c>
      <c r="T1459" s="17">
        <v>57.82</v>
      </c>
      <c r="U1459" s="17">
        <v>0.55000000000000004</v>
      </c>
      <c r="V1459" s="17">
        <v>224</v>
      </c>
      <c r="W1459" s="17">
        <v>28.55</v>
      </c>
      <c r="X1459" s="17">
        <v>0.59499999999999997</v>
      </c>
      <c r="Y1459" s="17">
        <v>5.9518329999999997</v>
      </c>
      <c r="Z1459" s="7">
        <f t="shared" si="484"/>
        <v>27.865000000000002</v>
      </c>
      <c r="AA1459" s="7">
        <f t="shared" si="498"/>
        <v>301.01499999999999</v>
      </c>
      <c r="AB1459" s="2">
        <f t="shared" si="485"/>
        <v>482.11200000000008</v>
      </c>
      <c r="AC1459" s="42">
        <f t="shared" si="486"/>
        <v>3.8621386809892075</v>
      </c>
      <c r="AD1459" s="42">
        <f t="shared" si="487"/>
        <v>2.2330885853479598</v>
      </c>
      <c r="AE1459" s="42">
        <f t="shared" si="488"/>
        <v>0.85306847762028271</v>
      </c>
      <c r="AF1459" s="42">
        <f t="shared" si="489"/>
        <v>397.11793704858081</v>
      </c>
      <c r="AG1459" s="42">
        <f t="shared" si="490"/>
        <v>381.23321956663756</v>
      </c>
      <c r="AH1459" s="6">
        <f t="shared" si="491"/>
        <v>384.86399999999998</v>
      </c>
      <c r="AI1459" s="4">
        <v>28.314279082152702</v>
      </c>
      <c r="AJ1459" s="4">
        <f t="shared" si="499"/>
        <v>301.4642790821527</v>
      </c>
      <c r="AK1459" s="8">
        <f t="shared" si="492"/>
        <v>0.21235719418767096</v>
      </c>
      <c r="AL1459" s="8">
        <f t="shared" si="493"/>
        <v>449.6756105990882</v>
      </c>
      <c r="AM1459" s="8">
        <f t="shared" si="494"/>
        <v>1.9074197230814198</v>
      </c>
      <c r="AN1459" s="8">
        <f t="shared" si="495"/>
        <v>24.963354983234687</v>
      </c>
      <c r="AO1459" s="22">
        <f t="shared" si="496"/>
        <v>8.9324407362165355E-3</v>
      </c>
      <c r="AP1459" s="22">
        <f t="shared" si="497"/>
        <v>9.8775666154512776E-2</v>
      </c>
      <c r="AQ1459" s="19">
        <f t="shared" si="500"/>
        <v>9.8775666154512776E-2</v>
      </c>
      <c r="AX1459">
        <v>0.21857870609243635</v>
      </c>
      <c r="AY1459">
        <v>51.310344827586214</v>
      </c>
      <c r="AZ1459">
        <v>2.1379310344827589</v>
      </c>
      <c r="BA1459">
        <v>1.7317241379310349</v>
      </c>
      <c r="BB1459">
        <v>6.7500000000000009</v>
      </c>
      <c r="BC1459">
        <v>0.28125000000000006</v>
      </c>
      <c r="BD1459">
        <v>1.4504741379310349</v>
      </c>
      <c r="BE1459">
        <v>0.14504741379310349</v>
      </c>
      <c r="BF1459">
        <v>0</v>
      </c>
      <c r="BG1459">
        <v>27.865000000000002</v>
      </c>
      <c r="BH1459">
        <v>0.6315407551541804</v>
      </c>
      <c r="BI1459">
        <v>3.7503197398717427</v>
      </c>
      <c r="BJ1459">
        <v>2.1684348735938417</v>
      </c>
      <c r="BK1459">
        <v>0.41637331400372229</v>
      </c>
      <c r="BL1459">
        <v>1.1565925388992285E-3</v>
      </c>
      <c r="BP1459" s="50">
        <f t="shared" si="501"/>
        <v>0.63172988811324193</v>
      </c>
      <c r="BQ1459" s="50">
        <f t="shared" si="502"/>
        <v>5.8018965517241394E-2</v>
      </c>
      <c r="BR1459" s="50">
        <f t="shared" si="503"/>
        <v>0.42229204790674535</v>
      </c>
      <c r="BS1459" s="50">
        <f t="shared" si="504"/>
        <v>0.44860198317631822</v>
      </c>
      <c r="BT1459" s="50">
        <f t="shared" si="505"/>
        <v>1.173033466407626E-3</v>
      </c>
      <c r="BU1459" s="50">
        <f t="shared" si="505"/>
        <v>1.2461166199342173E-3</v>
      </c>
    </row>
    <row r="1460" spans="1:73" x14ac:dyDescent="0.25">
      <c r="A1460" s="21">
        <v>43739.595833333333</v>
      </c>
      <c r="B1460" s="17">
        <v>338553</v>
      </c>
      <c r="C1460" s="17">
        <v>13.4</v>
      </c>
      <c r="D1460" s="17">
        <v>30.39</v>
      </c>
      <c r="E1460" s="17">
        <v>594.79999999999995</v>
      </c>
      <c r="F1460" s="17">
        <v>61.84</v>
      </c>
      <c r="G1460" s="17">
        <v>-102.3</v>
      </c>
      <c r="H1460" s="17">
        <v>-24.7</v>
      </c>
      <c r="I1460" s="17">
        <v>33.729999999999997</v>
      </c>
      <c r="J1460" s="17">
        <v>306.89999999999998</v>
      </c>
      <c r="K1460" s="17">
        <v>533</v>
      </c>
      <c r="L1460" s="17">
        <v>-77.63</v>
      </c>
      <c r="M1460" s="17">
        <v>0.104</v>
      </c>
      <c r="N1460" s="17">
        <v>492.5</v>
      </c>
      <c r="O1460" s="17">
        <v>37.14</v>
      </c>
      <c r="P1460" s="17">
        <v>455.4</v>
      </c>
      <c r="Q1460" s="17">
        <v>400.6</v>
      </c>
      <c r="R1460" s="17">
        <v>478.2</v>
      </c>
      <c r="S1460" s="17">
        <v>27.18</v>
      </c>
      <c r="T1460" s="17">
        <v>59.54</v>
      </c>
      <c r="U1460" s="17">
        <v>0.41</v>
      </c>
      <c r="V1460" s="17">
        <v>199.5</v>
      </c>
      <c r="W1460" s="17">
        <v>29.05</v>
      </c>
      <c r="X1460" s="17">
        <v>0.59499999999999997</v>
      </c>
      <c r="Y1460" s="17">
        <v>5.945233</v>
      </c>
      <c r="Z1460" s="7">
        <f t="shared" si="484"/>
        <v>28.115000000000002</v>
      </c>
      <c r="AA1460" s="7">
        <f t="shared" si="498"/>
        <v>301.26499999999999</v>
      </c>
      <c r="AB1460" s="2">
        <f t="shared" si="485"/>
        <v>481.78800000000001</v>
      </c>
      <c r="AC1460" s="42">
        <f t="shared" si="486"/>
        <v>3.8397991319896874</v>
      </c>
      <c r="AD1460" s="42">
        <f t="shared" si="487"/>
        <v>2.2862164031866596</v>
      </c>
      <c r="AE1460" s="42">
        <f t="shared" si="488"/>
        <v>0.85583996900370041</v>
      </c>
      <c r="AF1460" s="42">
        <f t="shared" si="489"/>
        <v>399.73331240167022</v>
      </c>
      <c r="AG1460" s="42">
        <f t="shared" si="490"/>
        <v>383.7439799056034</v>
      </c>
      <c r="AH1460" s="6">
        <f t="shared" si="491"/>
        <v>384.57600000000002</v>
      </c>
      <c r="AI1460" s="4">
        <v>28.249520044213501</v>
      </c>
      <c r="AJ1460" s="4">
        <f t="shared" si="499"/>
        <v>301.39952004421349</v>
      </c>
      <c r="AK1460" s="8">
        <f t="shared" si="492"/>
        <v>0.21288673659576904</v>
      </c>
      <c r="AL1460" s="8">
        <f t="shared" si="493"/>
        <v>449.2170794065849</v>
      </c>
      <c r="AM1460" s="8">
        <f t="shared" si="494"/>
        <v>1.6468606498426028</v>
      </c>
      <c r="AN1460" s="8">
        <f t="shared" si="495"/>
        <v>6.4533369052447611</v>
      </c>
      <c r="AO1460" s="22">
        <f t="shared" si="496"/>
        <v>9.3503691347514538E-3</v>
      </c>
      <c r="AP1460" s="22">
        <f t="shared" si="497"/>
        <v>0.10339715284434899</v>
      </c>
      <c r="AQ1460" s="19">
        <f t="shared" si="500"/>
        <v>0.10339715284434899</v>
      </c>
      <c r="AX1460">
        <v>0.22136634193943136</v>
      </c>
      <c r="AY1460">
        <v>51.275862068965516</v>
      </c>
      <c r="AZ1460">
        <v>2.1364942528735633</v>
      </c>
      <c r="BA1460">
        <v>1.7305603448275864</v>
      </c>
      <c r="BB1460">
        <v>6.68965517241379</v>
      </c>
      <c r="BC1460">
        <v>0.2787356321839079</v>
      </c>
      <c r="BD1460">
        <v>1.4518247126436785</v>
      </c>
      <c r="BE1460">
        <v>0.14518247126436787</v>
      </c>
      <c r="BF1460">
        <v>0</v>
      </c>
      <c r="BG1460">
        <v>28.115000000000002</v>
      </c>
      <c r="BH1460">
        <v>0.4707849265694799</v>
      </c>
      <c r="BI1460">
        <v>3.8053145471997047</v>
      </c>
      <c r="BJ1460">
        <v>2.2656842814027041</v>
      </c>
      <c r="BK1460">
        <v>0.41537298271831152</v>
      </c>
      <c r="BL1460">
        <v>1.1538138408841987E-3</v>
      </c>
      <c r="BP1460" s="50">
        <f t="shared" si="501"/>
        <v>0.47092591659350758</v>
      </c>
      <c r="BQ1460" s="50">
        <f t="shared" si="502"/>
        <v>5.8072988505747145E-2</v>
      </c>
      <c r="BR1460" s="50">
        <f t="shared" si="503"/>
        <v>0.41977099205079615</v>
      </c>
      <c r="BS1460" s="50">
        <f t="shared" si="504"/>
        <v>0.44642078308792665</v>
      </c>
      <c r="BT1460" s="50">
        <f t="shared" si="505"/>
        <v>1.1660305334744339E-3</v>
      </c>
      <c r="BU1460" s="50">
        <f t="shared" si="505"/>
        <v>1.2400577307997963E-3</v>
      </c>
    </row>
    <row r="1461" spans="1:73" x14ac:dyDescent="0.25">
      <c r="A1461" s="21">
        <v>43739.595833333333</v>
      </c>
      <c r="B1461" s="17">
        <v>338554</v>
      </c>
      <c r="C1461" s="17">
        <v>13.38</v>
      </c>
      <c r="D1461" s="17">
        <v>30.39</v>
      </c>
      <c r="E1461" s="17">
        <v>595.5</v>
      </c>
      <c r="F1461" s="17">
        <v>62.49</v>
      </c>
      <c r="G1461" s="17">
        <v>-101.3</v>
      </c>
      <c r="H1461" s="17">
        <v>-23.79</v>
      </c>
      <c r="I1461" s="17">
        <v>33.74</v>
      </c>
      <c r="J1461" s="17">
        <v>306.89999999999998</v>
      </c>
      <c r="K1461" s="17">
        <v>533</v>
      </c>
      <c r="L1461" s="17">
        <v>-77.55</v>
      </c>
      <c r="M1461" s="17">
        <v>0.105</v>
      </c>
      <c r="N1461" s="17">
        <v>494.2</v>
      </c>
      <c r="O1461" s="17">
        <v>38.700000000000003</v>
      </c>
      <c r="P1461" s="17">
        <v>455.5</v>
      </c>
      <c r="Q1461" s="17">
        <v>401.6</v>
      </c>
      <c r="R1461" s="17">
        <v>479.2</v>
      </c>
      <c r="S1461" s="17">
        <v>27.18</v>
      </c>
      <c r="T1461" s="17">
        <v>57.9</v>
      </c>
      <c r="U1461" s="17">
        <v>0.9</v>
      </c>
      <c r="V1461" s="17">
        <v>285</v>
      </c>
      <c r="W1461" s="17">
        <v>28.2</v>
      </c>
      <c r="X1461" s="17">
        <v>0.59599999999999997</v>
      </c>
      <c r="Y1461" s="17">
        <v>5.9581340000000003</v>
      </c>
      <c r="Z1461" s="7">
        <f t="shared" si="484"/>
        <v>27.689999999999998</v>
      </c>
      <c r="AA1461" s="7">
        <f t="shared" si="498"/>
        <v>300.83999999999997</v>
      </c>
      <c r="AB1461" s="2">
        <f t="shared" si="485"/>
        <v>482.35500000000002</v>
      </c>
      <c r="AC1461" s="42">
        <f t="shared" si="486"/>
        <v>3.9906030224956996</v>
      </c>
      <c r="AD1461" s="42">
        <f t="shared" si="487"/>
        <v>2.3105591500250098</v>
      </c>
      <c r="AE1461" s="42">
        <f t="shared" si="488"/>
        <v>0.85731022390498013</v>
      </c>
      <c r="AF1461" s="42">
        <f t="shared" si="489"/>
        <v>398.16527541765765</v>
      </c>
      <c r="AG1461" s="42">
        <f t="shared" si="490"/>
        <v>382.23866440095134</v>
      </c>
      <c r="AH1461" s="6">
        <f t="shared" si="491"/>
        <v>385.536</v>
      </c>
      <c r="AI1461" s="4">
        <v>28.802371418082</v>
      </c>
      <c r="AJ1461" s="4">
        <f t="shared" si="499"/>
        <v>301.95237141808195</v>
      </c>
      <c r="AK1461" s="8">
        <f t="shared" si="492"/>
        <v>0.21198703746986836</v>
      </c>
      <c r="AL1461" s="8">
        <f t="shared" si="493"/>
        <v>452.72714608481334</v>
      </c>
      <c r="AM1461" s="8">
        <f t="shared" si="494"/>
        <v>2.4399795081106723</v>
      </c>
      <c r="AN1461" s="8">
        <f t="shared" si="495"/>
        <v>79.063581750831645</v>
      </c>
      <c r="AO1461" s="22">
        <f t="shared" si="496"/>
        <v>7.6520835383035732E-3</v>
      </c>
      <c r="AP1461" s="22">
        <f t="shared" si="497"/>
        <v>8.4617370692577756E-2</v>
      </c>
      <c r="AQ1461" s="19">
        <f t="shared" si="500"/>
        <v>8.4617370692577756E-2</v>
      </c>
      <c r="AX1461">
        <v>0.21664496282761708</v>
      </c>
      <c r="AY1461">
        <v>51.336206896551722</v>
      </c>
      <c r="AZ1461">
        <v>2.1390086206896552</v>
      </c>
      <c r="BA1461">
        <v>1.732596982758621</v>
      </c>
      <c r="BB1461">
        <v>6.68965517241379</v>
      </c>
      <c r="BC1461">
        <v>0.2787356321839079</v>
      </c>
      <c r="BD1461">
        <v>1.4538613505747131</v>
      </c>
      <c r="BE1461">
        <v>0.14538613505747131</v>
      </c>
      <c r="BF1461">
        <v>0</v>
      </c>
      <c r="BG1461">
        <v>27.689999999999998</v>
      </c>
      <c r="BH1461">
        <v>1.0334303266159315</v>
      </c>
      <c r="BI1461">
        <v>3.712236290368697</v>
      </c>
      <c r="BJ1461">
        <v>2.1493848121234755</v>
      </c>
      <c r="BK1461">
        <v>0.42063172890712874</v>
      </c>
      <c r="BL1461">
        <v>1.1684214691864688E-3</v>
      </c>
      <c r="BP1461" s="50">
        <f t="shared" si="501"/>
        <v>1.0337398169125778</v>
      </c>
      <c r="BQ1461" s="50">
        <f t="shared" si="502"/>
        <v>5.8154454022988522E-2</v>
      </c>
      <c r="BR1461" s="50">
        <f t="shared" si="503"/>
        <v>0.43026970778059032</v>
      </c>
      <c r="BS1461" s="50">
        <f t="shared" si="504"/>
        <v>0.45601778211624105</v>
      </c>
      <c r="BT1461" s="50">
        <f t="shared" si="505"/>
        <v>1.195193632723862E-3</v>
      </c>
      <c r="BU1461" s="50">
        <f t="shared" si="505"/>
        <v>1.2667160614340028E-3</v>
      </c>
    </row>
    <row r="1462" spans="1:73" x14ac:dyDescent="0.25">
      <c r="A1462" s="21">
        <v>43739.59652777778</v>
      </c>
      <c r="B1462" s="17">
        <v>338555</v>
      </c>
      <c r="C1462" s="17">
        <v>13.4</v>
      </c>
      <c r="D1462" s="17">
        <v>30.39</v>
      </c>
      <c r="E1462" s="17">
        <v>596.4</v>
      </c>
      <c r="F1462" s="17">
        <v>63.29</v>
      </c>
      <c r="G1462" s="17">
        <v>-100.6</v>
      </c>
      <c r="H1462" s="17">
        <v>-24.5</v>
      </c>
      <c r="I1462" s="17">
        <v>33.71</v>
      </c>
      <c r="J1462" s="17">
        <v>306.89999999999998</v>
      </c>
      <c r="K1462" s="17">
        <v>533.1</v>
      </c>
      <c r="L1462" s="17">
        <v>-76.14</v>
      </c>
      <c r="M1462" s="17">
        <v>0.106</v>
      </c>
      <c r="N1462" s="17">
        <v>495.7</v>
      </c>
      <c r="O1462" s="17">
        <v>38.79</v>
      </c>
      <c r="P1462" s="17">
        <v>456.9</v>
      </c>
      <c r="Q1462" s="17">
        <v>402.1</v>
      </c>
      <c r="R1462" s="17">
        <v>478.3</v>
      </c>
      <c r="S1462" s="17">
        <v>27.18</v>
      </c>
      <c r="T1462" s="17">
        <v>55.6</v>
      </c>
      <c r="U1462" s="17">
        <v>1.23</v>
      </c>
      <c r="V1462" s="17">
        <v>277</v>
      </c>
      <c r="W1462" s="17">
        <v>27.65</v>
      </c>
      <c r="X1462" s="17">
        <v>0.59699999999999998</v>
      </c>
      <c r="Y1462" s="17">
        <v>5.9714960000000001</v>
      </c>
      <c r="Z1462" s="7">
        <f t="shared" si="484"/>
        <v>27.414999999999999</v>
      </c>
      <c r="AA1462" s="7">
        <f t="shared" si="498"/>
        <v>300.565</v>
      </c>
      <c r="AB1462" s="2">
        <f t="shared" si="485"/>
        <v>483.084</v>
      </c>
      <c r="AC1462" s="42">
        <f t="shared" si="486"/>
        <v>3.8237164785339104</v>
      </c>
      <c r="AD1462" s="42">
        <f t="shared" si="487"/>
        <v>2.1259863620648543</v>
      </c>
      <c r="AE1462" s="42">
        <f t="shared" si="488"/>
        <v>0.84727502031503177</v>
      </c>
      <c r="AF1462" s="42">
        <f t="shared" si="489"/>
        <v>392.06772119759592</v>
      </c>
      <c r="AG1462" s="42">
        <f t="shared" si="490"/>
        <v>376.38501234969209</v>
      </c>
      <c r="AH1462" s="6">
        <f t="shared" si="491"/>
        <v>386.01600000000002</v>
      </c>
      <c r="AI1462" s="4">
        <v>28.1149696192983</v>
      </c>
      <c r="AJ1462" s="4">
        <f t="shared" si="499"/>
        <v>301.26496961929826</v>
      </c>
      <c r="AK1462" s="8">
        <f t="shared" si="492"/>
        <v>0.21140623210137763</v>
      </c>
      <c r="AL1462" s="8">
        <f t="shared" si="493"/>
        <v>448.54063288273153</v>
      </c>
      <c r="AM1462" s="8">
        <f t="shared" si="494"/>
        <v>2.852446318513286</v>
      </c>
      <c r="AN1462" s="8">
        <f t="shared" si="495"/>
        <v>58.161708494788435</v>
      </c>
      <c r="AO1462" s="22">
        <f t="shared" si="496"/>
        <v>8.2508030713785794E-3</v>
      </c>
      <c r="AP1462" s="22">
        <f t="shared" si="497"/>
        <v>9.1238060654664374E-2</v>
      </c>
      <c r="AQ1462" s="19">
        <f t="shared" si="500"/>
        <v>9.1238060654664374E-2</v>
      </c>
      <c r="AX1462">
        <v>0.21363528118057024</v>
      </c>
      <c r="AY1462">
        <v>51.413793103448278</v>
      </c>
      <c r="AZ1462">
        <v>2.1422413793103448</v>
      </c>
      <c r="BA1462">
        <v>1.7352155172413795</v>
      </c>
      <c r="BB1462">
        <v>6.5689655172413781</v>
      </c>
      <c r="BC1462">
        <v>0.27370689655172409</v>
      </c>
      <c r="BD1462">
        <v>1.4615086206896555</v>
      </c>
      <c r="BE1462">
        <v>0.14615086206896555</v>
      </c>
      <c r="BF1462">
        <v>0</v>
      </c>
      <c r="BG1462">
        <v>27.414999999999999</v>
      </c>
      <c r="BH1462">
        <v>1.4123547797084397</v>
      </c>
      <c r="BI1462">
        <v>3.6530710991237032</v>
      </c>
      <c r="BJ1462">
        <v>2.0311075311127791</v>
      </c>
      <c r="BK1462">
        <v>0.42767772505067619</v>
      </c>
      <c r="BL1462">
        <v>1.1879936806963227E-3</v>
      </c>
      <c r="BP1462" s="50">
        <f t="shared" si="501"/>
        <v>1.4127777497805227</v>
      </c>
      <c r="BQ1462" s="50">
        <f t="shared" si="502"/>
        <v>5.8460344827586219E-2</v>
      </c>
      <c r="BR1462" s="50">
        <f t="shared" si="503"/>
        <v>0.44093667276711868</v>
      </c>
      <c r="BS1462" s="50">
        <f t="shared" si="504"/>
        <v>0.46620523538537395</v>
      </c>
      <c r="BT1462" s="50">
        <f t="shared" si="505"/>
        <v>1.2248240910197742E-3</v>
      </c>
      <c r="BU1462" s="50">
        <f t="shared" si="505"/>
        <v>1.2950145427371499E-3</v>
      </c>
    </row>
    <row r="1463" spans="1:73" x14ac:dyDescent="0.25">
      <c r="A1463" s="21">
        <v>43739.59652777778</v>
      </c>
      <c r="B1463" s="17">
        <v>338556</v>
      </c>
      <c r="C1463" s="17">
        <v>13.39</v>
      </c>
      <c r="D1463" s="17">
        <v>30.39</v>
      </c>
      <c r="E1463" s="17">
        <v>596.79999999999995</v>
      </c>
      <c r="F1463" s="17">
        <v>62.85</v>
      </c>
      <c r="G1463" s="17">
        <v>-100.7</v>
      </c>
      <c r="H1463" s="17">
        <v>-25.5</v>
      </c>
      <c r="I1463" s="17">
        <v>33.67</v>
      </c>
      <c r="J1463" s="17">
        <v>306.8</v>
      </c>
      <c r="K1463" s="17">
        <v>533.9</v>
      </c>
      <c r="L1463" s="17">
        <v>-75.180000000000007</v>
      </c>
      <c r="M1463" s="17">
        <v>0.105</v>
      </c>
      <c r="N1463" s="17">
        <v>496.1</v>
      </c>
      <c r="O1463" s="17">
        <v>37.36</v>
      </c>
      <c r="P1463" s="17">
        <v>458.8</v>
      </c>
      <c r="Q1463" s="17">
        <v>401.8</v>
      </c>
      <c r="R1463" s="17">
        <v>477</v>
      </c>
      <c r="S1463" s="17">
        <v>27.17</v>
      </c>
      <c r="T1463" s="17">
        <v>55.91</v>
      </c>
      <c r="U1463" s="17">
        <v>2.4649999999999999</v>
      </c>
      <c r="V1463" s="17">
        <v>280.5</v>
      </c>
      <c r="W1463" s="17">
        <v>27.8</v>
      </c>
      <c r="X1463" s="17">
        <v>0.59799999999999998</v>
      </c>
      <c r="Y1463" s="17">
        <v>5.9793229999999999</v>
      </c>
      <c r="Z1463" s="7">
        <f t="shared" si="484"/>
        <v>27.484999999999999</v>
      </c>
      <c r="AA1463" s="7">
        <f t="shared" si="498"/>
        <v>300.63499999999999</v>
      </c>
      <c r="AB1463" s="2">
        <f t="shared" si="485"/>
        <v>483.40800000000002</v>
      </c>
      <c r="AC1463" s="42">
        <f t="shared" si="486"/>
        <v>3.6398886519074463</v>
      </c>
      <c r="AD1463" s="42">
        <f t="shared" si="487"/>
        <v>2.0350617452814528</v>
      </c>
      <c r="AE1463" s="42">
        <f t="shared" si="488"/>
        <v>0.84196761657716535</v>
      </c>
      <c r="AF1463" s="42">
        <f t="shared" si="489"/>
        <v>389.9748561152511</v>
      </c>
      <c r="AG1463" s="42">
        <f t="shared" si="490"/>
        <v>374.37586187064102</v>
      </c>
      <c r="AH1463" s="6">
        <f t="shared" si="491"/>
        <v>385.72800000000001</v>
      </c>
      <c r="AI1463" s="4">
        <v>27.361473135867602</v>
      </c>
      <c r="AJ1463" s="4">
        <f t="shared" si="499"/>
        <v>300.51147313586756</v>
      </c>
      <c r="AK1463" s="8">
        <f t="shared" si="492"/>
        <v>0.21155397268653131</v>
      </c>
      <c r="AL1463" s="8">
        <f t="shared" si="493"/>
        <v>443.88277279458521</v>
      </c>
      <c r="AM1463" s="8">
        <f t="shared" si="494"/>
        <v>4.0380657498361758</v>
      </c>
      <c r="AN1463" s="8">
        <f t="shared" si="495"/>
        <v>-14.530323625798014</v>
      </c>
      <c r="AO1463" s="22">
        <f t="shared" si="496"/>
        <v>1.0012668088785667E-2</v>
      </c>
      <c r="AP1463" s="22">
        <f t="shared" si="497"/>
        <v>0.11072090928562324</v>
      </c>
      <c r="AQ1463" s="19">
        <f t="shared" si="500"/>
        <v>0.11072090928562324</v>
      </c>
      <c r="AX1463">
        <v>0.21439802681856135</v>
      </c>
      <c r="AY1463">
        <v>51.448275862068961</v>
      </c>
      <c r="AZ1463">
        <v>2.1436781609195399</v>
      </c>
      <c r="BA1463">
        <v>1.7363793103448275</v>
      </c>
      <c r="BB1463">
        <v>6.4827586206896548</v>
      </c>
      <c r="BC1463">
        <v>0.27011494252873564</v>
      </c>
      <c r="BD1463">
        <v>1.4662643678160918</v>
      </c>
      <c r="BE1463">
        <v>0.14662643678160919</v>
      </c>
      <c r="BF1463">
        <v>0</v>
      </c>
      <c r="BG1463">
        <v>27.484999999999999</v>
      </c>
      <c r="BH1463">
        <v>2.83045083900919</v>
      </c>
      <c r="BI1463">
        <v>3.6680528767023644</v>
      </c>
      <c r="BJ1463">
        <v>2.0508083633642915</v>
      </c>
      <c r="BK1463">
        <v>0.44350512772872502</v>
      </c>
      <c r="BL1463">
        <v>1.2319586881353473E-3</v>
      </c>
      <c r="BP1463" s="50">
        <f t="shared" si="501"/>
        <v>2.8312984985438931</v>
      </c>
      <c r="BQ1463" s="50">
        <f t="shared" si="502"/>
        <v>5.8650574712643677E-2</v>
      </c>
      <c r="BR1463" s="50">
        <f t="shared" si="503"/>
        <v>0.46908407527980062</v>
      </c>
      <c r="BS1463" s="50">
        <f t="shared" si="504"/>
        <v>0.49270204369504156</v>
      </c>
      <c r="BT1463" s="50">
        <f t="shared" si="505"/>
        <v>1.3030113202216684E-3</v>
      </c>
      <c r="BU1463" s="50">
        <f t="shared" si="505"/>
        <v>1.3686167880417822E-3</v>
      </c>
    </row>
    <row r="1464" spans="1:73" x14ac:dyDescent="0.25">
      <c r="A1464" s="21">
        <v>43739.59652777778</v>
      </c>
      <c r="B1464" s="17">
        <v>338557</v>
      </c>
      <c r="C1464" s="17">
        <v>13.41</v>
      </c>
      <c r="D1464" s="17">
        <v>30.39</v>
      </c>
      <c r="E1464" s="17">
        <v>597.9</v>
      </c>
      <c r="F1464" s="17">
        <v>63.13</v>
      </c>
      <c r="G1464" s="17">
        <v>-99.5</v>
      </c>
      <c r="H1464" s="17">
        <v>-26.24</v>
      </c>
      <c r="I1464" s="17">
        <v>33.619999999999997</v>
      </c>
      <c r="J1464" s="17">
        <v>306.8</v>
      </c>
      <c r="K1464" s="17">
        <v>534.70000000000005</v>
      </c>
      <c r="L1464" s="17">
        <v>-73.23</v>
      </c>
      <c r="M1464" s="17">
        <v>0.106</v>
      </c>
      <c r="N1464" s="17">
        <v>498.4</v>
      </c>
      <c r="O1464" s="17">
        <v>36.9</v>
      </c>
      <c r="P1464" s="17">
        <v>461.5</v>
      </c>
      <c r="Q1464" s="17">
        <v>402.7</v>
      </c>
      <c r="R1464" s="17">
        <v>475.9</v>
      </c>
      <c r="S1464" s="17">
        <v>27.16</v>
      </c>
      <c r="T1464" s="17">
        <v>56.49</v>
      </c>
      <c r="U1464" s="17">
        <v>2.08</v>
      </c>
      <c r="V1464" s="17">
        <v>179.5</v>
      </c>
      <c r="W1464" s="17">
        <v>27.35</v>
      </c>
      <c r="X1464" s="17">
        <v>0.59899999999999998</v>
      </c>
      <c r="Y1464" s="17">
        <v>5.9940199999999999</v>
      </c>
      <c r="Z1464" s="7">
        <f t="shared" si="484"/>
        <v>27.255000000000003</v>
      </c>
      <c r="AA1464" s="7">
        <f t="shared" si="498"/>
        <v>300.40499999999997</v>
      </c>
      <c r="AB1464" s="2">
        <f t="shared" si="485"/>
        <v>484.29900000000004</v>
      </c>
      <c r="AC1464" s="42">
        <f t="shared" si="486"/>
        <v>3.5421086628254916</v>
      </c>
      <c r="AD1464" s="42">
        <f t="shared" si="487"/>
        <v>2.00093718363012</v>
      </c>
      <c r="AE1464" s="42">
        <f t="shared" si="488"/>
        <v>0.84002595979521166</v>
      </c>
      <c r="AF1464" s="42">
        <f t="shared" si="489"/>
        <v>387.88625816409512</v>
      </c>
      <c r="AG1464" s="42">
        <f t="shared" si="490"/>
        <v>372.37080783753129</v>
      </c>
      <c r="AH1464" s="6">
        <f t="shared" si="491"/>
        <v>386.59199999999998</v>
      </c>
      <c r="AI1464" s="4">
        <v>26.9193856321791</v>
      </c>
      <c r="AJ1464" s="4">
        <f t="shared" si="499"/>
        <v>300.06938563217909</v>
      </c>
      <c r="AK1464" s="8">
        <f t="shared" si="492"/>
        <v>0.21106879766046516</v>
      </c>
      <c r="AL1464" s="8">
        <f t="shared" si="493"/>
        <v>441.22137843787107</v>
      </c>
      <c r="AM1464" s="8">
        <f t="shared" si="494"/>
        <v>3.709339563857696</v>
      </c>
      <c r="AN1464" s="8">
        <f t="shared" si="495"/>
        <v>-36.264159924813825</v>
      </c>
      <c r="AO1464" s="22">
        <f t="shared" si="496"/>
        <v>1.060803728689718E-2</v>
      </c>
      <c r="AP1464" s="22">
        <f t="shared" si="497"/>
        <v>0.11730455096744331</v>
      </c>
      <c r="AQ1464" s="19">
        <f t="shared" si="500"/>
        <v>0.11730455096744331</v>
      </c>
      <c r="AX1464">
        <v>0.21190042464187744</v>
      </c>
      <c r="AY1464">
        <v>51.543103448275865</v>
      </c>
      <c r="AZ1464">
        <v>2.1476293103448278</v>
      </c>
      <c r="BA1464">
        <v>1.7395797413793106</v>
      </c>
      <c r="BB1464">
        <v>6.3103448275862064</v>
      </c>
      <c r="BC1464">
        <v>0.26293103448275862</v>
      </c>
      <c r="BD1464">
        <v>1.4766487068965519</v>
      </c>
      <c r="BE1464">
        <v>0.1476648706896552</v>
      </c>
      <c r="BF1464">
        <v>0</v>
      </c>
      <c r="BG1464">
        <v>27.255000000000003</v>
      </c>
      <c r="BH1464">
        <v>2.3883723104012642</v>
      </c>
      <c r="BI1464">
        <v>3.619026980699279</v>
      </c>
      <c r="BJ1464">
        <v>2.0443883413970227</v>
      </c>
      <c r="BK1464">
        <v>0.43852205950137363</v>
      </c>
      <c r="BL1464">
        <v>1.2181168319482601E-3</v>
      </c>
      <c r="BP1464" s="50">
        <f t="shared" si="501"/>
        <v>2.389087576864624</v>
      </c>
      <c r="BQ1464" s="50">
        <f t="shared" si="502"/>
        <v>5.9065948275862076E-2</v>
      </c>
      <c r="BR1464" s="50">
        <f t="shared" si="503"/>
        <v>0.46050664138376074</v>
      </c>
      <c r="BS1464" s="50">
        <f t="shared" si="504"/>
        <v>0.48472380606670773</v>
      </c>
      <c r="BT1464" s="50">
        <f t="shared" si="505"/>
        <v>1.2791851149548908E-3</v>
      </c>
      <c r="BU1464" s="50">
        <f t="shared" si="505"/>
        <v>1.3464550168519659E-3</v>
      </c>
    </row>
    <row r="1465" spans="1:73" x14ac:dyDescent="0.25">
      <c r="A1465" s="21">
        <v>43739.59652777778</v>
      </c>
      <c r="B1465" s="17">
        <v>338558</v>
      </c>
      <c r="C1465" s="17">
        <v>13.39</v>
      </c>
      <c r="D1465" s="17">
        <v>30.39</v>
      </c>
      <c r="E1465" s="17">
        <v>596.9</v>
      </c>
      <c r="F1465" s="17">
        <v>62.2</v>
      </c>
      <c r="G1465" s="17">
        <v>-99.9</v>
      </c>
      <c r="H1465" s="17">
        <v>-26.64</v>
      </c>
      <c r="I1465" s="17">
        <v>33.57</v>
      </c>
      <c r="J1465" s="17">
        <v>306.7</v>
      </c>
      <c r="K1465" s="17">
        <v>534.70000000000005</v>
      </c>
      <c r="L1465" s="17">
        <v>-73.209999999999994</v>
      </c>
      <c r="M1465" s="17">
        <v>0.104</v>
      </c>
      <c r="N1465" s="17">
        <v>497.1</v>
      </c>
      <c r="O1465" s="17">
        <v>35.56</v>
      </c>
      <c r="P1465" s="17">
        <v>461.5</v>
      </c>
      <c r="Q1465" s="17">
        <v>402</v>
      </c>
      <c r="R1465" s="17">
        <v>475.2</v>
      </c>
      <c r="S1465" s="17">
        <v>27.13</v>
      </c>
      <c r="T1465" s="17">
        <v>57.69</v>
      </c>
      <c r="U1465" s="17">
        <v>0.78</v>
      </c>
      <c r="V1465" s="17">
        <v>215</v>
      </c>
      <c r="W1465" s="17">
        <v>28.15</v>
      </c>
      <c r="X1465" s="17">
        <v>0.59699999999999998</v>
      </c>
      <c r="Y1465" s="17">
        <v>5.9693779999999999</v>
      </c>
      <c r="Z1465" s="7">
        <f t="shared" si="484"/>
        <v>27.64</v>
      </c>
      <c r="AA1465" s="7">
        <f t="shared" si="498"/>
        <v>300.78999999999996</v>
      </c>
      <c r="AB1465" s="2">
        <f t="shared" si="485"/>
        <v>483.48900000000003</v>
      </c>
      <c r="AC1465" s="42">
        <f t="shared" si="486"/>
        <v>3.4449091224921831</v>
      </c>
      <c r="AD1465" s="42">
        <f t="shared" si="487"/>
        <v>1.9873680727657403</v>
      </c>
      <c r="AE1465" s="42">
        <f t="shared" si="488"/>
        <v>0.83905528979309407</v>
      </c>
      <c r="AF1465" s="42">
        <f t="shared" si="489"/>
        <v>389.42803514801631</v>
      </c>
      <c r="AG1465" s="42">
        <f t="shared" si="490"/>
        <v>373.85091374209566</v>
      </c>
      <c r="AH1465" s="6">
        <f t="shared" si="491"/>
        <v>385.91999999999996</v>
      </c>
      <c r="AI1465" s="4">
        <v>26.526556286639</v>
      </c>
      <c r="AJ1465" s="4">
        <f t="shared" si="499"/>
        <v>299.67655628663897</v>
      </c>
      <c r="AK1465" s="8">
        <f t="shared" si="492"/>
        <v>0.21188135747041684</v>
      </c>
      <c r="AL1465" s="8">
        <f t="shared" si="493"/>
        <v>438.68942447809758</v>
      </c>
      <c r="AM1465" s="8">
        <f t="shared" si="494"/>
        <v>2.2714973035423132</v>
      </c>
      <c r="AN1465" s="8">
        <f t="shared" si="495"/>
        <v>-73.675141354854404</v>
      </c>
      <c r="AO1465" s="22">
        <f t="shared" si="496"/>
        <v>1.1483687546472797E-2</v>
      </c>
      <c r="AP1465" s="22">
        <f t="shared" si="497"/>
        <v>0.12698756373653658</v>
      </c>
      <c r="AQ1465" s="19">
        <f t="shared" si="500"/>
        <v>0.12698756373653658</v>
      </c>
      <c r="AX1465">
        <v>0.21609511304947521</v>
      </c>
      <c r="AY1465">
        <v>51.456896551724135</v>
      </c>
      <c r="AZ1465">
        <v>2.1440373563218391</v>
      </c>
      <c r="BA1465">
        <v>1.7366702586206897</v>
      </c>
      <c r="BB1465">
        <v>6.3103448275862064</v>
      </c>
      <c r="BC1465">
        <v>0.26293103448275862</v>
      </c>
      <c r="BD1465">
        <v>1.473739224137931</v>
      </c>
      <c r="BE1465">
        <v>0.1473739224137931</v>
      </c>
      <c r="BF1465">
        <v>0</v>
      </c>
      <c r="BG1465">
        <v>27.64</v>
      </c>
      <c r="BH1465">
        <v>0.89563961640047407</v>
      </c>
      <c r="BI1465">
        <v>3.7014173419343162</v>
      </c>
      <c r="BJ1465">
        <v>2.1353476645619067</v>
      </c>
      <c r="BK1465">
        <v>0.42423255704026297</v>
      </c>
      <c r="BL1465">
        <v>1.1784237695562862E-3</v>
      </c>
      <c r="BP1465" s="50">
        <f t="shared" si="501"/>
        <v>0.89590784132423396</v>
      </c>
      <c r="BQ1465" s="50">
        <f t="shared" si="502"/>
        <v>5.8949568965517243E-2</v>
      </c>
      <c r="BR1465" s="50">
        <f t="shared" si="503"/>
        <v>0.43273483484906328</v>
      </c>
      <c r="BS1465" s="50">
        <f t="shared" si="504"/>
        <v>0.45900953388152554</v>
      </c>
      <c r="BT1465" s="50">
        <f t="shared" si="505"/>
        <v>1.2020412079140647E-3</v>
      </c>
      <c r="BU1465" s="50">
        <f t="shared" si="505"/>
        <v>1.2750264830042376E-3</v>
      </c>
    </row>
    <row r="1466" spans="1:73" x14ac:dyDescent="0.25">
      <c r="A1466" s="21">
        <v>43739.59652777778</v>
      </c>
      <c r="B1466" s="17">
        <v>338559</v>
      </c>
      <c r="C1466" s="17">
        <v>13.39</v>
      </c>
      <c r="D1466" s="17">
        <v>30.4</v>
      </c>
      <c r="E1466" s="17">
        <v>596.29999999999995</v>
      </c>
      <c r="F1466" s="17">
        <v>61.93</v>
      </c>
      <c r="G1466" s="17">
        <v>-99.1</v>
      </c>
      <c r="H1466" s="17">
        <v>-26.39</v>
      </c>
      <c r="I1466" s="17">
        <v>33.520000000000003</v>
      </c>
      <c r="J1466" s="17">
        <v>306.7</v>
      </c>
      <c r="K1466" s="17">
        <v>534.29999999999995</v>
      </c>
      <c r="L1466" s="17">
        <v>-72.66</v>
      </c>
      <c r="M1466" s="17">
        <v>0.104</v>
      </c>
      <c r="N1466" s="17">
        <v>497.2</v>
      </c>
      <c r="O1466" s="17">
        <v>35.549999999999997</v>
      </c>
      <c r="P1466" s="17">
        <v>461.7</v>
      </c>
      <c r="Q1466" s="17">
        <v>402.5</v>
      </c>
      <c r="R1466" s="17">
        <v>475.1</v>
      </c>
      <c r="S1466" s="17">
        <v>27.11</v>
      </c>
      <c r="T1466" s="17">
        <v>56.9</v>
      </c>
      <c r="U1466" s="17">
        <v>1.0449999999999999</v>
      </c>
      <c r="V1466" s="17">
        <v>232.5</v>
      </c>
      <c r="W1466" s="17">
        <v>27.65</v>
      </c>
      <c r="X1466" s="17">
        <v>0.59799999999999998</v>
      </c>
      <c r="Y1466" s="17">
        <v>5.9759339999999996</v>
      </c>
      <c r="Z1466" s="7">
        <f t="shared" si="484"/>
        <v>27.38</v>
      </c>
      <c r="AA1466" s="7">
        <f t="shared" si="498"/>
        <v>300.52999999999997</v>
      </c>
      <c r="AB1466" s="2">
        <f t="shared" si="485"/>
        <v>483.00299999999999</v>
      </c>
      <c r="AC1466" s="42">
        <f t="shared" si="486"/>
        <v>3.6187968043057337</v>
      </c>
      <c r="AD1466" s="42">
        <f t="shared" si="487"/>
        <v>2.0590953816499624</v>
      </c>
      <c r="AE1466" s="42">
        <f t="shared" si="488"/>
        <v>0.84342451766459858</v>
      </c>
      <c r="AF1466" s="42">
        <f t="shared" si="489"/>
        <v>390.1041817483171</v>
      </c>
      <c r="AG1466" s="42">
        <f t="shared" si="490"/>
        <v>374.5000144783844</v>
      </c>
      <c r="AH1466" s="6">
        <f t="shared" si="491"/>
        <v>386.4</v>
      </c>
      <c r="AI1466" s="4">
        <v>27.261669056718599</v>
      </c>
      <c r="AJ1466" s="4">
        <f t="shared" si="499"/>
        <v>300.41166905671855</v>
      </c>
      <c r="AK1466" s="8">
        <f t="shared" si="492"/>
        <v>0.21133238760979409</v>
      </c>
      <c r="AL1466" s="8">
        <f t="shared" si="493"/>
        <v>443.29469538777215</v>
      </c>
      <c r="AM1466" s="8">
        <f t="shared" si="494"/>
        <v>2.6291966453652718</v>
      </c>
      <c r="AN1466" s="8">
        <f t="shared" si="495"/>
        <v>-9.0627892459196033</v>
      </c>
      <c r="AO1466" s="22">
        <f t="shared" si="496"/>
        <v>9.9076550644062421E-3</v>
      </c>
      <c r="AP1466" s="22">
        <f t="shared" si="497"/>
        <v>0.10955966660355074</v>
      </c>
      <c r="AQ1466" s="19">
        <f t="shared" si="500"/>
        <v>0.10955966660355074</v>
      </c>
      <c r="AX1466">
        <v>0.21325476460965412</v>
      </c>
      <c r="AY1466">
        <v>51.405172413793103</v>
      </c>
      <c r="AZ1466">
        <v>2.141882183908046</v>
      </c>
      <c r="BA1466">
        <v>1.7349245689655173</v>
      </c>
      <c r="BB1466">
        <v>6.2586206896551744</v>
      </c>
      <c r="BC1466">
        <v>0.26077586206896558</v>
      </c>
      <c r="BD1466">
        <v>1.4741487068965518</v>
      </c>
      <c r="BE1466">
        <v>0.14741487068965517</v>
      </c>
      <c r="BF1466">
        <v>0</v>
      </c>
      <c r="BG1466">
        <v>27.38</v>
      </c>
      <c r="BH1466">
        <v>1.1999274347929427</v>
      </c>
      <c r="BI1466">
        <v>3.6456002132559928</v>
      </c>
      <c r="BJ1466">
        <v>2.07434652134266</v>
      </c>
      <c r="BK1466">
        <v>0.42665620686683525</v>
      </c>
      <c r="BL1466">
        <v>1.1851561301856534E-3</v>
      </c>
      <c r="BP1466" s="50">
        <f t="shared" si="501"/>
        <v>1.2002867874151595</v>
      </c>
      <c r="BQ1466" s="50">
        <f t="shared" si="502"/>
        <v>5.8965948275862073E-2</v>
      </c>
      <c r="BR1466" s="50">
        <f t="shared" si="503"/>
        <v>0.43803517194660224</v>
      </c>
      <c r="BS1466" s="50">
        <f t="shared" si="504"/>
        <v>0.46379748267429416</v>
      </c>
      <c r="BT1466" s="50">
        <f t="shared" si="505"/>
        <v>1.2167643665183395E-3</v>
      </c>
      <c r="BU1466" s="50">
        <f t="shared" si="505"/>
        <v>1.2883263407619282E-3</v>
      </c>
    </row>
    <row r="1467" spans="1:73" x14ac:dyDescent="0.25">
      <c r="A1467" s="21">
        <v>43739.59652777778</v>
      </c>
      <c r="B1467" s="17">
        <v>338560</v>
      </c>
      <c r="C1467" s="17">
        <v>13.4</v>
      </c>
      <c r="D1467" s="17">
        <v>30.4</v>
      </c>
      <c r="E1467" s="17">
        <v>595.6</v>
      </c>
      <c r="F1467" s="17">
        <v>61.9</v>
      </c>
      <c r="G1467" s="17">
        <v>-98.4</v>
      </c>
      <c r="H1467" s="17">
        <v>-25.73</v>
      </c>
      <c r="I1467" s="17">
        <v>33.479999999999997</v>
      </c>
      <c r="J1467" s="17">
        <v>306.60000000000002</v>
      </c>
      <c r="K1467" s="17">
        <v>533.70000000000005</v>
      </c>
      <c r="L1467" s="17">
        <v>-72.650000000000006</v>
      </c>
      <c r="M1467" s="17">
        <v>0.104</v>
      </c>
      <c r="N1467" s="17">
        <v>497.2</v>
      </c>
      <c r="O1467" s="17">
        <v>36.17</v>
      </c>
      <c r="P1467" s="17">
        <v>461.1</v>
      </c>
      <c r="Q1467" s="17">
        <v>402.8</v>
      </c>
      <c r="R1467" s="17">
        <v>475.5</v>
      </c>
      <c r="S1467" s="17">
        <v>27.09</v>
      </c>
      <c r="T1467" s="17">
        <v>57.81</v>
      </c>
      <c r="U1467" s="17">
        <v>1.38</v>
      </c>
      <c r="V1467" s="17">
        <v>293.5</v>
      </c>
      <c r="W1467" s="17">
        <v>28.05</v>
      </c>
      <c r="X1467" s="17">
        <v>0.59699999999999998</v>
      </c>
      <c r="Y1467" s="17">
        <v>5.9695390000000002</v>
      </c>
      <c r="Z1467" s="7">
        <f t="shared" si="484"/>
        <v>27.57</v>
      </c>
      <c r="AA1467" s="7">
        <f t="shared" si="498"/>
        <v>300.71999999999997</v>
      </c>
      <c r="AB1467" s="2">
        <f t="shared" si="485"/>
        <v>482.43600000000004</v>
      </c>
      <c r="AC1467" s="42">
        <f t="shared" si="486"/>
        <v>3.4861094113922397</v>
      </c>
      <c r="AD1467" s="42">
        <f t="shared" si="487"/>
        <v>2.0153198507258541</v>
      </c>
      <c r="AE1467" s="42">
        <f t="shared" si="488"/>
        <v>0.84076074377573884</v>
      </c>
      <c r="AF1467" s="42">
        <f t="shared" si="489"/>
        <v>389.85646041831797</v>
      </c>
      <c r="AG1467" s="42">
        <f t="shared" si="490"/>
        <v>374.26220200158525</v>
      </c>
      <c r="AH1467" s="6">
        <f t="shared" si="491"/>
        <v>386.68799999999999</v>
      </c>
      <c r="AI1467" s="4">
        <v>26.7034537678643</v>
      </c>
      <c r="AJ1467" s="4">
        <f t="shared" si="499"/>
        <v>299.85345376786427</v>
      </c>
      <c r="AK1467" s="8">
        <f t="shared" si="492"/>
        <v>0.21173346448543237</v>
      </c>
      <c r="AL1467" s="8">
        <f t="shared" si="493"/>
        <v>439.80241396213944</v>
      </c>
      <c r="AM1467" s="8">
        <f t="shared" si="494"/>
        <v>3.0213738596870132</v>
      </c>
      <c r="AN1467" s="8">
        <f t="shared" si="495"/>
        <v>-76.267004702985687</v>
      </c>
      <c r="AO1467" s="22">
        <f t="shared" si="496"/>
        <v>1.1510868787604735E-2</v>
      </c>
      <c r="AP1467" s="22">
        <f t="shared" si="497"/>
        <v>0.12728813614210857</v>
      </c>
      <c r="AQ1467" s="19">
        <f t="shared" si="500"/>
        <v>0.12728813614210857</v>
      </c>
      <c r="AX1467">
        <v>0.21532729420812377</v>
      </c>
      <c r="AY1467">
        <v>51.344827586206897</v>
      </c>
      <c r="AZ1467">
        <v>2.139367816091954</v>
      </c>
      <c r="BA1467">
        <v>1.7328879310344829</v>
      </c>
      <c r="BB1467">
        <v>6.2672413793103443</v>
      </c>
      <c r="BC1467">
        <v>0.26113505747126436</v>
      </c>
      <c r="BD1467">
        <v>1.4717528735632186</v>
      </c>
      <c r="BE1467">
        <v>0.14717528735632188</v>
      </c>
      <c r="BF1467">
        <v>0</v>
      </c>
      <c r="BG1467">
        <v>27.57</v>
      </c>
      <c r="BH1467">
        <v>1.5845931674777616</v>
      </c>
      <c r="BI1467">
        <v>3.6863169410019099</v>
      </c>
      <c r="BJ1467">
        <v>2.1310598235932043</v>
      </c>
      <c r="BK1467">
        <v>0.43001335719907119</v>
      </c>
      <c r="BL1467">
        <v>1.1944815477751977E-3</v>
      </c>
      <c r="BP1467" s="50">
        <f t="shared" si="501"/>
        <v>1.5850677192659524</v>
      </c>
      <c r="BQ1467" s="50">
        <f t="shared" si="502"/>
        <v>5.8870114942528744E-2</v>
      </c>
      <c r="BR1467" s="50">
        <f t="shared" si="503"/>
        <v>0.44475336263830512</v>
      </c>
      <c r="BS1467" s="50">
        <f t="shared" si="504"/>
        <v>0.4700299175556889</v>
      </c>
      <c r="BT1467" s="50">
        <f t="shared" si="505"/>
        <v>1.2354260073286253E-3</v>
      </c>
      <c r="BU1467" s="50">
        <f t="shared" si="505"/>
        <v>1.3056386598769138E-3</v>
      </c>
    </row>
    <row r="1468" spans="1:73" x14ac:dyDescent="0.25">
      <c r="A1468" s="21">
        <v>43739.597222222219</v>
      </c>
      <c r="B1468" s="17">
        <v>338561</v>
      </c>
      <c r="C1468" s="17">
        <v>13.4</v>
      </c>
      <c r="D1468" s="17">
        <v>30.4</v>
      </c>
      <c r="E1468" s="17">
        <v>594.5</v>
      </c>
      <c r="F1468" s="17">
        <v>61.63</v>
      </c>
      <c r="G1468" s="17">
        <v>-99.2</v>
      </c>
      <c r="H1468" s="17">
        <v>-26.09</v>
      </c>
      <c r="I1468" s="17">
        <v>33.44</v>
      </c>
      <c r="J1468" s="17">
        <v>306.60000000000002</v>
      </c>
      <c r="K1468" s="17">
        <v>532.9</v>
      </c>
      <c r="L1468" s="17">
        <v>-73.12</v>
      </c>
      <c r="M1468" s="17">
        <v>0.104</v>
      </c>
      <c r="N1468" s="17">
        <v>495.3</v>
      </c>
      <c r="O1468" s="17">
        <v>35.54</v>
      </c>
      <c r="P1468" s="17">
        <v>459.7</v>
      </c>
      <c r="Q1468" s="17">
        <v>401.7</v>
      </c>
      <c r="R1468" s="17">
        <v>474.9</v>
      </c>
      <c r="S1468" s="17">
        <v>27.07</v>
      </c>
      <c r="T1468" s="17">
        <v>57.67</v>
      </c>
      <c r="U1468" s="17">
        <v>0.34</v>
      </c>
      <c r="V1468" s="17">
        <v>234</v>
      </c>
      <c r="W1468" s="17">
        <v>28.7</v>
      </c>
      <c r="X1468" s="17">
        <v>0.59499999999999997</v>
      </c>
      <c r="Y1468" s="17">
        <v>5.9487959999999998</v>
      </c>
      <c r="Z1468" s="7">
        <f t="shared" si="484"/>
        <v>27.884999999999998</v>
      </c>
      <c r="AA1468" s="7">
        <f t="shared" si="498"/>
        <v>301.03499999999997</v>
      </c>
      <c r="AB1468" s="2">
        <f t="shared" si="485"/>
        <v>481.54500000000002</v>
      </c>
      <c r="AC1468" s="42">
        <f t="shared" si="486"/>
        <v>3.6671428334943412</v>
      </c>
      <c r="AD1468" s="42">
        <f t="shared" si="487"/>
        <v>2.1148412720761867</v>
      </c>
      <c r="AE1468" s="42">
        <f t="shared" si="488"/>
        <v>0.8464492786136687</v>
      </c>
      <c r="AF1468" s="42">
        <f t="shared" si="489"/>
        <v>394.14131948102221</v>
      </c>
      <c r="AG1468" s="42">
        <f t="shared" si="490"/>
        <v>378.37566670178131</v>
      </c>
      <c r="AH1468" s="6">
        <f t="shared" si="491"/>
        <v>385.63199999999995</v>
      </c>
      <c r="AI1468" s="4">
        <v>27.5154526984618</v>
      </c>
      <c r="AJ1468" s="4">
        <f t="shared" si="499"/>
        <v>300.66545269846176</v>
      </c>
      <c r="AK1468" s="8">
        <f t="shared" si="492"/>
        <v>0.21239952522843158</v>
      </c>
      <c r="AL1468" s="8">
        <f t="shared" si="493"/>
        <v>444.72870587073714</v>
      </c>
      <c r="AM1468" s="8">
        <f t="shared" si="494"/>
        <v>1.4996999699939986</v>
      </c>
      <c r="AN1468" s="8">
        <f t="shared" si="495"/>
        <v>-16.144139543831731</v>
      </c>
      <c r="AO1468" s="22">
        <f t="shared" si="496"/>
        <v>9.9855496103056184E-3</v>
      </c>
      <c r="AP1468" s="22">
        <f t="shared" si="497"/>
        <v>0.11042103091463075</v>
      </c>
      <c r="AQ1468" s="19">
        <f t="shared" si="500"/>
        <v>0.11042103091463075</v>
      </c>
      <c r="AX1468">
        <v>0.21880062592841634</v>
      </c>
      <c r="AY1468">
        <v>51.25</v>
      </c>
      <c r="AZ1468">
        <v>2.1354166666666665</v>
      </c>
      <c r="BA1468">
        <v>1.7296875</v>
      </c>
      <c r="BB1468">
        <v>6.3103448275862064</v>
      </c>
      <c r="BC1468">
        <v>0.26293103448275862</v>
      </c>
      <c r="BD1468">
        <v>1.4667564655172414</v>
      </c>
      <c r="BE1468">
        <v>0.14667564655172413</v>
      </c>
      <c r="BF1468">
        <v>0</v>
      </c>
      <c r="BG1468">
        <v>27.884999999999998</v>
      </c>
      <c r="BH1468">
        <v>0.39040701227712971</v>
      </c>
      <c r="BI1468">
        <v>3.7546937153847586</v>
      </c>
      <c r="BJ1468">
        <v>2.1653318656623903</v>
      </c>
      <c r="BK1468">
        <v>0.41810798620727929</v>
      </c>
      <c r="BL1468">
        <v>1.1614110727979981E-3</v>
      </c>
      <c r="BP1468" s="50">
        <f t="shared" si="501"/>
        <v>0.39052393083364045</v>
      </c>
      <c r="BQ1468" s="50">
        <f t="shared" si="502"/>
        <v>5.8670258620689655E-2</v>
      </c>
      <c r="BR1468" s="50">
        <f t="shared" si="503"/>
        <v>0.42182772254840817</v>
      </c>
      <c r="BS1468" s="50">
        <f t="shared" si="504"/>
        <v>0.44879081811370175</v>
      </c>
      <c r="BT1468" s="50">
        <f t="shared" si="505"/>
        <v>1.1717436737455783E-3</v>
      </c>
      <c r="BU1468" s="50">
        <f t="shared" si="505"/>
        <v>1.2466411614269494E-3</v>
      </c>
    </row>
    <row r="1469" spans="1:73" x14ac:dyDescent="0.25">
      <c r="A1469" s="21">
        <v>43739.597222222219</v>
      </c>
      <c r="B1469" s="17">
        <v>338562</v>
      </c>
      <c r="C1469" s="17">
        <v>13.4</v>
      </c>
      <c r="D1469" s="17">
        <v>30.4</v>
      </c>
      <c r="E1469" s="17">
        <v>593.1</v>
      </c>
      <c r="F1469" s="17">
        <v>61.03</v>
      </c>
      <c r="G1469" s="17">
        <v>-100.3</v>
      </c>
      <c r="H1469" s="17">
        <v>-25.78</v>
      </c>
      <c r="I1469" s="17">
        <v>33.42</v>
      </c>
      <c r="J1469" s="17">
        <v>306.60000000000002</v>
      </c>
      <c r="K1469" s="17">
        <v>532.1</v>
      </c>
      <c r="L1469" s="17">
        <v>-74.53</v>
      </c>
      <c r="M1469" s="17">
        <v>0.10299999999999999</v>
      </c>
      <c r="N1469" s="17">
        <v>492.8</v>
      </c>
      <c r="O1469" s="17">
        <v>35.26</v>
      </c>
      <c r="P1469" s="17">
        <v>457.6</v>
      </c>
      <c r="Q1469" s="17">
        <v>400.5</v>
      </c>
      <c r="R1469" s="17">
        <v>475</v>
      </c>
      <c r="S1469" s="17">
        <v>27.06</v>
      </c>
      <c r="T1469" s="17">
        <v>58.02</v>
      </c>
      <c r="U1469" s="17">
        <v>1.1950000000000001</v>
      </c>
      <c r="V1469" s="17">
        <v>342.5</v>
      </c>
      <c r="W1469" s="17">
        <v>28.75</v>
      </c>
      <c r="X1469" s="17">
        <v>0.59399999999999997</v>
      </c>
      <c r="Y1469" s="17">
        <v>5.9360439999999999</v>
      </c>
      <c r="Z1469" s="7">
        <f t="shared" si="484"/>
        <v>27.905000000000001</v>
      </c>
      <c r="AA1469" s="7">
        <f t="shared" si="498"/>
        <v>301.05499999999995</v>
      </c>
      <c r="AB1469" s="2">
        <f t="shared" si="485"/>
        <v>480.41100000000006</v>
      </c>
      <c r="AC1469" s="42">
        <f t="shared" si="486"/>
        <v>3.7807588897055759</v>
      </c>
      <c r="AD1469" s="42">
        <f t="shared" si="487"/>
        <v>2.1935963078071752</v>
      </c>
      <c r="AE1469" s="42">
        <f t="shared" si="488"/>
        <v>0.85087840229117595</v>
      </c>
      <c r="AF1469" s="42">
        <f t="shared" si="489"/>
        <v>396.30900173394838</v>
      </c>
      <c r="AG1469" s="42">
        <f t="shared" si="490"/>
        <v>380.45664166459045</v>
      </c>
      <c r="AH1469" s="6">
        <f t="shared" si="491"/>
        <v>384.47999999999996</v>
      </c>
      <c r="AI1469" s="4">
        <v>27.989031296220901</v>
      </c>
      <c r="AJ1469" s="4">
        <f t="shared" si="499"/>
        <v>301.13903129622088</v>
      </c>
      <c r="AK1469" s="8">
        <f t="shared" si="492"/>
        <v>0.21244186189429939</v>
      </c>
      <c r="AL1469" s="8">
        <f t="shared" si="493"/>
        <v>447.65399621769501</v>
      </c>
      <c r="AM1469" s="8">
        <f t="shared" si="494"/>
        <v>2.8115698461891356</v>
      </c>
      <c r="AN1469" s="8">
        <f t="shared" si="495"/>
        <v>6.8822496807543381</v>
      </c>
      <c r="AO1469" s="22">
        <f t="shared" si="496"/>
        <v>9.342654912191127E-3</v>
      </c>
      <c r="AP1469" s="22">
        <f t="shared" si="497"/>
        <v>0.1033118483352274</v>
      </c>
      <c r="AQ1469" s="19">
        <f t="shared" si="500"/>
        <v>0.1033118483352274</v>
      </c>
      <c r="AX1469">
        <v>0.21902273506258038</v>
      </c>
      <c r="AY1469">
        <v>51.129310344827587</v>
      </c>
      <c r="AZ1469">
        <v>2.1303879310344827</v>
      </c>
      <c r="BA1469">
        <v>1.7256142241379311</v>
      </c>
      <c r="BB1469">
        <v>6.4224137931034484</v>
      </c>
      <c r="BC1469">
        <v>0.2676005747126437</v>
      </c>
      <c r="BD1469">
        <v>1.4580136494252873</v>
      </c>
      <c r="BE1469">
        <v>0.14580136494252874</v>
      </c>
      <c r="BF1469">
        <v>0</v>
      </c>
      <c r="BG1469">
        <v>27.905000000000001</v>
      </c>
      <c r="BH1469">
        <v>1.3721658225622646</v>
      </c>
      <c r="BI1469">
        <v>3.7590721313725481</v>
      </c>
      <c r="BJ1469">
        <v>2.1810136506223525</v>
      </c>
      <c r="BK1469">
        <v>0.42653964156049456</v>
      </c>
      <c r="BL1469">
        <v>1.1848323376680405E-3</v>
      </c>
      <c r="BP1469" s="50">
        <f t="shared" si="501"/>
        <v>1.3725767569005893</v>
      </c>
      <c r="BQ1469" s="50">
        <f t="shared" si="502"/>
        <v>5.8320545977011494E-2</v>
      </c>
      <c r="BR1469" s="50">
        <f t="shared" si="503"/>
        <v>0.43918804870686262</v>
      </c>
      <c r="BS1469" s="50">
        <f t="shared" si="504"/>
        <v>0.46463255371982959</v>
      </c>
      <c r="BT1469" s="50">
        <f t="shared" si="505"/>
        <v>1.2199668019635074E-3</v>
      </c>
      <c r="BU1469" s="50">
        <f t="shared" si="505"/>
        <v>1.2906459825550822E-3</v>
      </c>
    </row>
    <row r="1470" spans="1:73" x14ac:dyDescent="0.25">
      <c r="A1470" s="21">
        <v>43739.597222222219</v>
      </c>
      <c r="B1470" s="17">
        <v>338563</v>
      </c>
      <c r="C1470" s="17">
        <v>13.39</v>
      </c>
      <c r="D1470" s="17">
        <v>30.4</v>
      </c>
      <c r="E1470" s="17">
        <v>593.20000000000005</v>
      </c>
      <c r="F1470" s="17">
        <v>61.48</v>
      </c>
      <c r="G1470" s="17">
        <v>-98.7</v>
      </c>
      <c r="H1470" s="17">
        <v>-23.75</v>
      </c>
      <c r="I1470" s="17">
        <v>33.409999999999997</v>
      </c>
      <c r="J1470" s="17">
        <v>306.60000000000002</v>
      </c>
      <c r="K1470" s="17">
        <v>531.70000000000005</v>
      </c>
      <c r="L1470" s="17">
        <v>-74.92</v>
      </c>
      <c r="M1470" s="17">
        <v>0.104</v>
      </c>
      <c r="N1470" s="17">
        <v>494.5</v>
      </c>
      <c r="O1470" s="17">
        <v>37.729999999999997</v>
      </c>
      <c r="P1470" s="17">
        <v>456.8</v>
      </c>
      <c r="Q1470" s="17">
        <v>402.1</v>
      </c>
      <c r="R1470" s="17">
        <v>477</v>
      </c>
      <c r="S1470" s="17">
        <v>27.06</v>
      </c>
      <c r="T1470" s="17">
        <v>58.11</v>
      </c>
      <c r="U1470" s="17">
        <v>2.1800000000000002</v>
      </c>
      <c r="V1470" s="17">
        <v>184.5</v>
      </c>
      <c r="W1470" s="17">
        <v>27.95</v>
      </c>
      <c r="X1470" s="17">
        <v>0.59399999999999997</v>
      </c>
      <c r="Y1470" s="17">
        <v>5.9434589999999998</v>
      </c>
      <c r="Z1470" s="7">
        <f t="shared" si="484"/>
        <v>27.504999999999999</v>
      </c>
      <c r="AA1470" s="7">
        <f t="shared" si="498"/>
        <v>300.65499999999997</v>
      </c>
      <c r="AB1470" s="2">
        <f t="shared" si="485"/>
        <v>480.49200000000008</v>
      </c>
      <c r="AC1470" s="42">
        <f t="shared" si="486"/>
        <v>3.7781534446908966</v>
      </c>
      <c r="AD1470" s="42">
        <f t="shared" si="487"/>
        <v>2.1954849667098801</v>
      </c>
      <c r="AE1470" s="42">
        <f t="shared" si="488"/>
        <v>0.851144933247999</v>
      </c>
      <c r="AF1470" s="42">
        <f t="shared" si="489"/>
        <v>394.33043689881157</v>
      </c>
      <c r="AG1470" s="42">
        <f t="shared" si="490"/>
        <v>378.55721942285908</v>
      </c>
      <c r="AH1470" s="6">
        <f t="shared" si="491"/>
        <v>386.01600000000002</v>
      </c>
      <c r="AI1470" s="4">
        <v>27.938860281757901</v>
      </c>
      <c r="AJ1470" s="4">
        <f t="shared" si="499"/>
        <v>301.08886028175789</v>
      </c>
      <c r="AK1470" s="8">
        <f t="shared" si="492"/>
        <v>0.21159619692126258</v>
      </c>
      <c r="AL1470" s="8">
        <f t="shared" si="493"/>
        <v>447.43657529415378</v>
      </c>
      <c r="AM1470" s="8">
        <f t="shared" si="494"/>
        <v>3.7974596772052762</v>
      </c>
      <c r="AN1470" s="8">
        <f t="shared" si="495"/>
        <v>47.993624540298704</v>
      </c>
      <c r="AO1470" s="22">
        <f t="shared" si="496"/>
        <v>8.4484261431604785E-3</v>
      </c>
      <c r="AP1470" s="22">
        <f t="shared" si="497"/>
        <v>9.3423392876753802E-2</v>
      </c>
      <c r="AQ1470" s="19">
        <f t="shared" si="500"/>
        <v>9.3423392876753802E-2</v>
      </c>
      <c r="AX1470">
        <v>0.21461637412165502</v>
      </c>
      <c r="AY1470">
        <v>51.137931034482762</v>
      </c>
      <c r="AZ1470">
        <v>2.1307471264367819</v>
      </c>
      <c r="BA1470">
        <v>1.7259051724137935</v>
      </c>
      <c r="BB1470">
        <v>6.4568965517241361</v>
      </c>
      <c r="BC1470">
        <v>0.26903735632183901</v>
      </c>
      <c r="BD1470">
        <v>1.4568678160919544</v>
      </c>
      <c r="BE1470">
        <v>0.14568678160919543</v>
      </c>
      <c r="BF1470">
        <v>0</v>
      </c>
      <c r="BG1470">
        <v>27.504999999999999</v>
      </c>
      <c r="BH1470">
        <v>2.5031979022474786</v>
      </c>
      <c r="BI1470">
        <v>3.6723431994181013</v>
      </c>
      <c r="BJ1470">
        <v>2.1339986331818586</v>
      </c>
      <c r="BK1470">
        <v>0.43347274401960889</v>
      </c>
      <c r="BL1470">
        <v>1.2040909556100246E-3</v>
      </c>
      <c r="BP1470" s="50">
        <f t="shared" si="501"/>
        <v>2.503947556521577</v>
      </c>
      <c r="BQ1470" s="50">
        <f t="shared" si="502"/>
        <v>5.8274712643678173E-2</v>
      </c>
      <c r="BR1470" s="50">
        <f t="shared" si="503"/>
        <v>0.45592594935685599</v>
      </c>
      <c r="BS1470" s="50">
        <f t="shared" si="504"/>
        <v>0.47978213990673657</v>
      </c>
      <c r="BT1470" s="50">
        <f t="shared" si="505"/>
        <v>1.266460970435711E-3</v>
      </c>
      <c r="BU1470" s="50">
        <f t="shared" si="505"/>
        <v>1.3327281664076015E-3</v>
      </c>
    </row>
    <row r="1471" spans="1:73" x14ac:dyDescent="0.25">
      <c r="A1471" s="21">
        <v>43739.597222222219</v>
      </c>
      <c r="B1471" s="17">
        <v>338564</v>
      </c>
      <c r="C1471" s="17">
        <v>13.39</v>
      </c>
      <c r="D1471" s="17">
        <v>30.4</v>
      </c>
      <c r="E1471" s="17">
        <v>593</v>
      </c>
      <c r="F1471" s="17">
        <v>62.25</v>
      </c>
      <c r="G1471" s="17">
        <v>-97.6</v>
      </c>
      <c r="H1471" s="17">
        <v>-22.65</v>
      </c>
      <c r="I1471" s="17">
        <v>33.369999999999997</v>
      </c>
      <c r="J1471" s="17">
        <v>306.5</v>
      </c>
      <c r="K1471" s="17">
        <v>530.70000000000005</v>
      </c>
      <c r="L1471" s="17">
        <v>-74.900000000000006</v>
      </c>
      <c r="M1471" s="17">
        <v>0.105</v>
      </c>
      <c r="N1471" s="17">
        <v>495.4</v>
      </c>
      <c r="O1471" s="17">
        <v>39.590000000000003</v>
      </c>
      <c r="P1471" s="17">
        <v>455.8</v>
      </c>
      <c r="Q1471" s="17">
        <v>403</v>
      </c>
      <c r="R1471" s="17">
        <v>477.9</v>
      </c>
      <c r="S1471" s="17">
        <v>27.06</v>
      </c>
      <c r="T1471" s="17">
        <v>56.53</v>
      </c>
      <c r="U1471" s="17">
        <v>2.7250000000000001</v>
      </c>
      <c r="V1471" s="17">
        <v>338</v>
      </c>
      <c r="W1471" s="17">
        <v>27.55</v>
      </c>
      <c r="X1471" s="17">
        <v>0.59499999999999997</v>
      </c>
      <c r="Y1471" s="17">
        <v>5.9467100000000004</v>
      </c>
      <c r="Z1471" s="7">
        <f t="shared" si="484"/>
        <v>27.305</v>
      </c>
      <c r="AA1471" s="7">
        <f t="shared" si="498"/>
        <v>300.45499999999998</v>
      </c>
      <c r="AB1471" s="2">
        <f t="shared" si="485"/>
        <v>480.33000000000004</v>
      </c>
      <c r="AC1471" s="42">
        <f t="shared" si="486"/>
        <v>3.6697953014562468</v>
      </c>
      <c r="AD1471" s="42">
        <f t="shared" si="487"/>
        <v>2.0745352839132165</v>
      </c>
      <c r="AE1471" s="42">
        <f t="shared" si="488"/>
        <v>0.84435613971053347</v>
      </c>
      <c r="AF1471" s="42">
        <f t="shared" si="489"/>
        <v>390.14537897352784</v>
      </c>
      <c r="AG1471" s="42">
        <f t="shared" si="490"/>
        <v>374.5395638145867</v>
      </c>
      <c r="AH1471" s="6">
        <f t="shared" si="491"/>
        <v>386.88</v>
      </c>
      <c r="AI1471" s="4">
        <v>27.470259143443901</v>
      </c>
      <c r="AJ1471" s="4">
        <f t="shared" si="499"/>
        <v>300.62025914344389</v>
      </c>
      <c r="AK1471" s="8">
        <f t="shared" si="492"/>
        <v>0.21117420732257938</v>
      </c>
      <c r="AL1471" s="8">
        <f t="shared" si="493"/>
        <v>444.59667216976953</v>
      </c>
      <c r="AM1471" s="8">
        <f t="shared" si="494"/>
        <v>4.2456889900227024</v>
      </c>
      <c r="AN1471" s="8">
        <f t="shared" si="495"/>
        <v>20.438741909147321</v>
      </c>
      <c r="AO1471" s="22">
        <f t="shared" si="496"/>
        <v>9.1564148658168087E-3</v>
      </c>
      <c r="AP1471" s="22">
        <f t="shared" si="497"/>
        <v>0.1012523905466429</v>
      </c>
      <c r="AQ1471" s="19">
        <f t="shared" si="500"/>
        <v>0.1012523905466429</v>
      </c>
      <c r="AX1471">
        <v>0.21244129025026209</v>
      </c>
      <c r="AY1471">
        <v>51.120689655172413</v>
      </c>
      <c r="AZ1471">
        <v>2.1300287356321839</v>
      </c>
      <c r="BA1471">
        <v>1.7253232758620691</v>
      </c>
      <c r="BB1471">
        <v>6.4568965517241361</v>
      </c>
      <c r="BC1471">
        <v>0.26903735632183901</v>
      </c>
      <c r="BD1471">
        <v>1.45628591954023</v>
      </c>
      <c r="BE1471">
        <v>0.145628591954023</v>
      </c>
      <c r="BF1471">
        <v>0</v>
      </c>
      <c r="BG1471">
        <v>27.305</v>
      </c>
      <c r="BH1471">
        <v>3.1289973778093483</v>
      </c>
      <c r="BI1471">
        <v>3.6296359614111946</v>
      </c>
      <c r="BJ1471">
        <v>2.0518332089857485</v>
      </c>
      <c r="BK1471">
        <v>0.44067001525549881</v>
      </c>
      <c r="BL1471">
        <v>1.2240833757097189E-3</v>
      </c>
      <c r="BP1471" s="50">
        <f t="shared" si="501"/>
        <v>3.1299344456519713</v>
      </c>
      <c r="BQ1471" s="50">
        <f t="shared" si="502"/>
        <v>5.8251436781609205E-2</v>
      </c>
      <c r="BR1471" s="50">
        <f t="shared" si="503"/>
        <v>0.46852623907668112</v>
      </c>
      <c r="BS1471" s="50">
        <f t="shared" si="504"/>
        <v>0.49157143550401355</v>
      </c>
      <c r="BT1471" s="50">
        <f t="shared" si="505"/>
        <v>1.3014617752130032E-3</v>
      </c>
      <c r="BU1471" s="50">
        <f t="shared" si="505"/>
        <v>1.3654762097333711E-3</v>
      </c>
    </row>
    <row r="1472" spans="1:73" x14ac:dyDescent="0.25">
      <c r="A1472" s="21">
        <v>43739.597222222219</v>
      </c>
      <c r="B1472" s="17">
        <v>338565</v>
      </c>
      <c r="C1472" s="17">
        <v>13.39</v>
      </c>
      <c r="D1472" s="17">
        <v>30.4</v>
      </c>
      <c r="E1472" s="17">
        <v>591.4</v>
      </c>
      <c r="F1472" s="17">
        <v>61.7</v>
      </c>
      <c r="G1472" s="17">
        <v>-97.6</v>
      </c>
      <c r="H1472" s="17">
        <v>-22.95</v>
      </c>
      <c r="I1472" s="17">
        <v>33.33</v>
      </c>
      <c r="J1472" s="17">
        <v>306.5</v>
      </c>
      <c r="K1472" s="17">
        <v>529.70000000000005</v>
      </c>
      <c r="L1472" s="17">
        <v>-74.66</v>
      </c>
      <c r="M1472" s="17">
        <v>0.104</v>
      </c>
      <c r="N1472" s="17">
        <v>493.8</v>
      </c>
      <c r="O1472" s="17">
        <v>38.75</v>
      </c>
      <c r="P1472" s="17">
        <v>455.1</v>
      </c>
      <c r="Q1472" s="17">
        <v>402.6</v>
      </c>
      <c r="R1472" s="17">
        <v>477.3</v>
      </c>
      <c r="S1472" s="17">
        <v>27.06</v>
      </c>
      <c r="T1472" s="17">
        <v>56.35</v>
      </c>
      <c r="U1472" s="17">
        <v>2.2050000000000001</v>
      </c>
      <c r="V1472" s="17">
        <v>175.5</v>
      </c>
      <c r="W1472" s="17">
        <v>28</v>
      </c>
      <c r="X1472" s="17">
        <v>0.59299999999999997</v>
      </c>
      <c r="Y1472" s="17">
        <v>5.9294919999999998</v>
      </c>
      <c r="Z1472" s="7">
        <f t="shared" si="484"/>
        <v>27.53</v>
      </c>
      <c r="AA1472" s="7">
        <f t="shared" si="498"/>
        <v>300.67999999999995</v>
      </c>
      <c r="AB1472" s="2">
        <f t="shared" si="485"/>
        <v>479.03399999999999</v>
      </c>
      <c r="AC1472" s="42">
        <f t="shared" si="486"/>
        <v>3.6754494912027242</v>
      </c>
      <c r="AD1472" s="42">
        <f t="shared" si="487"/>
        <v>2.0711157882927353</v>
      </c>
      <c r="AE1472" s="42">
        <f t="shared" si="488"/>
        <v>0.84406661608842726</v>
      </c>
      <c r="AF1472" s="42">
        <f t="shared" si="489"/>
        <v>391.18117683895173</v>
      </c>
      <c r="AG1472" s="42">
        <f t="shared" si="490"/>
        <v>375.53392976539362</v>
      </c>
      <c r="AH1472" s="6">
        <f t="shared" si="491"/>
        <v>386.49599999999998</v>
      </c>
      <c r="AI1472" s="4">
        <v>27.515889314754101</v>
      </c>
      <c r="AJ1472" s="4">
        <f t="shared" si="499"/>
        <v>300.66588931475405</v>
      </c>
      <c r="AK1472" s="8">
        <f t="shared" si="492"/>
        <v>0.21164898511504207</v>
      </c>
      <c r="AL1472" s="8">
        <f t="shared" si="493"/>
        <v>444.8233009817821</v>
      </c>
      <c r="AM1472" s="8">
        <f t="shared" si="494"/>
        <v>3.8191720306893746</v>
      </c>
      <c r="AN1472" s="8">
        <f t="shared" si="495"/>
        <v>-1.569848745799888</v>
      </c>
      <c r="AO1472" s="22">
        <f t="shared" si="496"/>
        <v>9.6140815327176513E-3</v>
      </c>
      <c r="AP1472" s="22">
        <f t="shared" si="497"/>
        <v>0.10631330628455062</v>
      </c>
      <c r="AQ1472" s="19">
        <f t="shared" si="500"/>
        <v>0.10631330628455062</v>
      </c>
      <c r="AX1472">
        <v>0.21488957107694323</v>
      </c>
      <c r="AY1472">
        <v>50.982758620689651</v>
      </c>
      <c r="AZ1472">
        <v>2.124281609195402</v>
      </c>
      <c r="BA1472">
        <v>1.7206681034482758</v>
      </c>
      <c r="BB1472">
        <v>6.4396551724137927</v>
      </c>
      <c r="BC1472">
        <v>0.26831896551724138</v>
      </c>
      <c r="BD1472">
        <v>1.4523491379310345</v>
      </c>
      <c r="BE1472">
        <v>0.14523491379310347</v>
      </c>
      <c r="BF1472">
        <v>0</v>
      </c>
      <c r="BG1472">
        <v>27.53</v>
      </c>
      <c r="BH1472">
        <v>2.5319043002090322</v>
      </c>
      <c r="BI1472">
        <v>3.6777122471529808</v>
      </c>
      <c r="BJ1472">
        <v>2.0723908512707045</v>
      </c>
      <c r="BK1472">
        <v>0.43682382983487511</v>
      </c>
      <c r="BL1472">
        <v>1.2133995273190974E-3</v>
      </c>
      <c r="BP1472" s="50">
        <f t="shared" si="501"/>
        <v>2.5326625514358154</v>
      </c>
      <c r="BQ1472" s="50">
        <f t="shared" si="502"/>
        <v>5.8093965517241379E-2</v>
      </c>
      <c r="BR1472" s="50">
        <f t="shared" si="503"/>
        <v>0.45965916876996127</v>
      </c>
      <c r="BS1472" s="50">
        <f t="shared" si="504"/>
        <v>0.48341754834982142</v>
      </c>
      <c r="BT1472" s="50">
        <f t="shared" si="505"/>
        <v>1.2768310243610034E-3</v>
      </c>
      <c r="BU1472" s="50">
        <f t="shared" si="505"/>
        <v>1.3428265231939483E-3</v>
      </c>
    </row>
    <row r="1473" spans="1:73" x14ac:dyDescent="0.25">
      <c r="A1473" s="21">
        <v>43739.597222222219</v>
      </c>
      <c r="B1473" s="17">
        <v>338566</v>
      </c>
      <c r="C1473" s="17">
        <v>13.41</v>
      </c>
      <c r="D1473" s="17">
        <v>30.4</v>
      </c>
      <c r="E1473" s="17">
        <v>590.79999999999995</v>
      </c>
      <c r="F1473" s="17">
        <v>61.44</v>
      </c>
      <c r="G1473" s="17">
        <v>-98.2</v>
      </c>
      <c r="H1473" s="17">
        <v>-23.29</v>
      </c>
      <c r="I1473" s="17">
        <v>33.299999999999997</v>
      </c>
      <c r="J1473" s="17">
        <v>306.39999999999998</v>
      </c>
      <c r="K1473" s="17">
        <v>529.4</v>
      </c>
      <c r="L1473" s="17">
        <v>-74.92</v>
      </c>
      <c r="M1473" s="17">
        <v>0.104</v>
      </c>
      <c r="N1473" s="17">
        <v>492.6</v>
      </c>
      <c r="O1473" s="17">
        <v>38.15</v>
      </c>
      <c r="P1473" s="17">
        <v>454.5</v>
      </c>
      <c r="Q1473" s="17">
        <v>401.8</v>
      </c>
      <c r="R1473" s="17">
        <v>476.7</v>
      </c>
      <c r="S1473" s="17">
        <v>27.04</v>
      </c>
      <c r="T1473" s="17">
        <v>56.53</v>
      </c>
      <c r="U1473" s="17">
        <v>1.1000000000000001</v>
      </c>
      <c r="V1473" s="17">
        <v>349.5</v>
      </c>
      <c r="W1473" s="17">
        <v>28.3</v>
      </c>
      <c r="X1473" s="17">
        <v>0.59199999999999997</v>
      </c>
      <c r="Y1473" s="17">
        <v>5.9184140000000003</v>
      </c>
      <c r="Z1473" s="7">
        <f t="shared" si="484"/>
        <v>27.67</v>
      </c>
      <c r="AA1473" s="7">
        <f t="shared" si="498"/>
        <v>300.82</v>
      </c>
      <c r="AB1473" s="2">
        <f t="shared" si="485"/>
        <v>478.548</v>
      </c>
      <c r="AC1473" s="42">
        <f t="shared" si="486"/>
        <v>3.6574104990831371</v>
      </c>
      <c r="AD1473" s="42">
        <f t="shared" si="487"/>
        <v>2.0675341551316975</v>
      </c>
      <c r="AE1473" s="42">
        <f t="shared" si="488"/>
        <v>0.84380155789454048</v>
      </c>
      <c r="AF1473" s="42">
        <f t="shared" si="489"/>
        <v>391.7871696125008</v>
      </c>
      <c r="AG1473" s="42">
        <f t="shared" si="490"/>
        <v>376.11568282800079</v>
      </c>
      <c r="AH1473" s="6">
        <f t="shared" si="491"/>
        <v>385.72800000000001</v>
      </c>
      <c r="AI1473" s="4">
        <v>27.453527765632298</v>
      </c>
      <c r="AJ1473" s="4">
        <f t="shared" si="499"/>
        <v>300.60352776563229</v>
      </c>
      <c r="AK1473" s="8">
        <f t="shared" si="492"/>
        <v>0.21194476125431727</v>
      </c>
      <c r="AL1473" s="8">
        <f t="shared" si="493"/>
        <v>444.40300905536702</v>
      </c>
      <c r="AM1473" s="8">
        <f t="shared" si="494"/>
        <v>2.697498841519677</v>
      </c>
      <c r="AN1473" s="8">
        <f t="shared" si="495"/>
        <v>-17.009985809598994</v>
      </c>
      <c r="AO1473" s="22">
        <f t="shared" si="496"/>
        <v>9.9466299537875474E-3</v>
      </c>
      <c r="AP1473" s="22">
        <f t="shared" si="497"/>
        <v>0.10999065414386856</v>
      </c>
      <c r="AQ1473" s="19">
        <f t="shared" si="500"/>
        <v>0.10999065414386856</v>
      </c>
      <c r="AX1473">
        <v>0.2164248819831448</v>
      </c>
      <c r="AY1473">
        <v>50.931034482758619</v>
      </c>
      <c r="AZ1473">
        <v>2.1221264367816093</v>
      </c>
      <c r="BA1473">
        <v>1.7189224137931036</v>
      </c>
      <c r="BB1473">
        <v>6.4568965517241361</v>
      </c>
      <c r="BC1473">
        <v>0.26903735632183901</v>
      </c>
      <c r="BD1473">
        <v>1.4498850574712647</v>
      </c>
      <c r="BE1473">
        <v>0.14498850574712649</v>
      </c>
      <c r="BF1473">
        <v>0</v>
      </c>
      <c r="BG1473">
        <v>27.67</v>
      </c>
      <c r="BH1473">
        <v>1.2630815103083608</v>
      </c>
      <c r="BI1473">
        <v>3.7079054115239654</v>
      </c>
      <c r="BJ1473">
        <v>2.0960789291344977</v>
      </c>
      <c r="BK1473">
        <v>0.42357577379234457</v>
      </c>
      <c r="BL1473">
        <v>1.1765993716454017E-3</v>
      </c>
      <c r="BP1473" s="50">
        <f t="shared" si="501"/>
        <v>1.2634597762264839</v>
      </c>
      <c r="BQ1473" s="50">
        <f t="shared" si="502"/>
        <v>5.7995402298850592E-2</v>
      </c>
      <c r="BR1473" s="50">
        <f t="shared" si="503"/>
        <v>0.43530371703411119</v>
      </c>
      <c r="BS1473" s="50">
        <f t="shared" si="504"/>
        <v>0.46066412023795383</v>
      </c>
      <c r="BT1473" s="50">
        <f t="shared" si="505"/>
        <v>1.2091769917614199E-3</v>
      </c>
      <c r="BU1473" s="50">
        <f t="shared" si="505"/>
        <v>1.2796225562165385E-3</v>
      </c>
    </row>
    <row r="1474" spans="1:73" x14ac:dyDescent="0.25">
      <c r="A1474" s="21">
        <v>43739.597916666666</v>
      </c>
      <c r="B1474" s="17">
        <v>338567</v>
      </c>
      <c r="C1474" s="17">
        <v>13.39</v>
      </c>
      <c r="D1474" s="17">
        <v>30.4</v>
      </c>
      <c r="E1474" s="17">
        <v>590.1</v>
      </c>
      <c r="F1474" s="17">
        <v>61.31</v>
      </c>
      <c r="G1474" s="17">
        <v>-98.6</v>
      </c>
      <c r="H1474" s="17">
        <v>-23.06</v>
      </c>
      <c r="I1474" s="17">
        <v>33.28</v>
      </c>
      <c r="J1474" s="17">
        <v>306.39999999999998</v>
      </c>
      <c r="K1474" s="17">
        <v>528.70000000000005</v>
      </c>
      <c r="L1474" s="17">
        <v>-75.56</v>
      </c>
      <c r="M1474" s="17">
        <v>0.104</v>
      </c>
      <c r="N1474" s="17">
        <v>491.4</v>
      </c>
      <c r="O1474" s="17">
        <v>38.24</v>
      </c>
      <c r="P1474" s="17">
        <v>453.2</v>
      </c>
      <c r="Q1474" s="17">
        <v>401.3</v>
      </c>
      <c r="R1474" s="17">
        <v>476.9</v>
      </c>
      <c r="S1474" s="17">
        <v>27.03</v>
      </c>
      <c r="T1474" s="17">
        <v>57.11</v>
      </c>
      <c r="U1474" s="17">
        <v>0.76</v>
      </c>
      <c r="V1474" s="17">
        <v>175.5</v>
      </c>
      <c r="W1474" s="17">
        <v>28.6</v>
      </c>
      <c r="X1474" s="17">
        <v>0.59099999999999997</v>
      </c>
      <c r="Y1474" s="17">
        <v>5.9057089999999999</v>
      </c>
      <c r="Z1474" s="7">
        <f t="shared" si="484"/>
        <v>27.815000000000001</v>
      </c>
      <c r="AA1474" s="7">
        <f t="shared" si="498"/>
        <v>300.96499999999997</v>
      </c>
      <c r="AB1474" s="2">
        <f t="shared" si="485"/>
        <v>477.98100000000005</v>
      </c>
      <c r="AC1474" s="42">
        <f t="shared" si="486"/>
        <v>3.7192605525333837</v>
      </c>
      <c r="AD1474" s="42">
        <f t="shared" si="487"/>
        <v>2.1240697015518153</v>
      </c>
      <c r="AE1474" s="42">
        <f t="shared" si="488"/>
        <v>0.84700464715380797</v>
      </c>
      <c r="AF1474" s="42">
        <f t="shared" si="489"/>
        <v>394.03320867337862</v>
      </c>
      <c r="AG1474" s="42">
        <f t="shared" si="490"/>
        <v>378.27188032644347</v>
      </c>
      <c r="AH1474" s="6">
        <f t="shared" si="491"/>
        <v>385.24799999999999</v>
      </c>
      <c r="AI1474" s="4">
        <v>27.726705523446199</v>
      </c>
      <c r="AJ1474" s="4">
        <f t="shared" si="499"/>
        <v>300.87670552344616</v>
      </c>
      <c r="AK1474" s="8">
        <f t="shared" si="492"/>
        <v>0.21225139119316044</v>
      </c>
      <c r="AL1474" s="8">
        <f t="shared" si="493"/>
        <v>446.05361912125653</v>
      </c>
      <c r="AM1474" s="8">
        <f t="shared" si="494"/>
        <v>2.2421864329265753</v>
      </c>
      <c r="AN1474" s="8">
        <f t="shared" si="495"/>
        <v>-5.7669440935741321</v>
      </c>
      <c r="AO1474" s="22">
        <f t="shared" si="496"/>
        <v>9.6292394580088213E-3</v>
      </c>
      <c r="AP1474" s="22">
        <f t="shared" si="497"/>
        <v>0.10648092387221454</v>
      </c>
      <c r="AQ1474" s="19">
        <f t="shared" si="500"/>
        <v>0.10648092387221454</v>
      </c>
      <c r="AX1474">
        <v>0.21802473384634896</v>
      </c>
      <c r="AY1474">
        <v>50.87068965517242</v>
      </c>
      <c r="AZ1474">
        <v>2.1196120689655173</v>
      </c>
      <c r="BA1474">
        <v>1.7168857758620693</v>
      </c>
      <c r="BB1474">
        <v>6.5172413793103425</v>
      </c>
      <c r="BC1474">
        <v>0.27155172413793094</v>
      </c>
      <c r="BD1474">
        <v>1.4453340517241382</v>
      </c>
      <c r="BE1474">
        <v>0.14453340517241384</v>
      </c>
      <c r="BF1474">
        <v>0</v>
      </c>
      <c r="BG1474">
        <v>27.815000000000001</v>
      </c>
      <c r="BH1474">
        <v>0.87267449803123109</v>
      </c>
      <c r="BI1474">
        <v>3.7394042033345278</v>
      </c>
      <c r="BJ1474">
        <v>2.1355737405243489</v>
      </c>
      <c r="BK1474">
        <v>0.41811571890821259</v>
      </c>
      <c r="BL1474">
        <v>1.1614325525228129E-3</v>
      </c>
      <c r="BP1474" s="50">
        <f t="shared" si="501"/>
        <v>0.8729358453928433</v>
      </c>
      <c r="BQ1474" s="50">
        <f t="shared" si="502"/>
        <v>5.7813362068965528E-2</v>
      </c>
      <c r="BR1474" s="50">
        <f t="shared" si="503"/>
        <v>0.42623816098742451</v>
      </c>
      <c r="BS1474" s="50">
        <f t="shared" si="504"/>
        <v>0.45210023053683468</v>
      </c>
      <c r="BT1474" s="50">
        <f t="shared" si="505"/>
        <v>1.1839948916317347E-3</v>
      </c>
      <c r="BU1474" s="50">
        <f t="shared" si="505"/>
        <v>1.2558339737134296E-3</v>
      </c>
    </row>
    <row r="1475" spans="1:73" x14ac:dyDescent="0.25">
      <c r="A1475" s="21">
        <v>43739.597916666666</v>
      </c>
      <c r="B1475" s="17">
        <v>338568</v>
      </c>
      <c r="C1475" s="17">
        <v>13.4</v>
      </c>
      <c r="D1475" s="17">
        <v>30.4</v>
      </c>
      <c r="E1475" s="17">
        <v>590</v>
      </c>
      <c r="F1475" s="17">
        <v>61.45</v>
      </c>
      <c r="G1475" s="17">
        <v>-98.4</v>
      </c>
      <c r="H1475" s="17">
        <v>-21.9</v>
      </c>
      <c r="I1475" s="17">
        <v>33.29</v>
      </c>
      <c r="J1475" s="17">
        <v>306.39999999999998</v>
      </c>
      <c r="K1475" s="17">
        <v>528.5</v>
      </c>
      <c r="L1475" s="17">
        <v>-76.52</v>
      </c>
      <c r="M1475" s="17">
        <v>0.104</v>
      </c>
      <c r="N1475" s="17">
        <v>491.5</v>
      </c>
      <c r="O1475" s="17">
        <v>39.549999999999997</v>
      </c>
      <c r="P1475" s="17">
        <v>452</v>
      </c>
      <c r="Q1475" s="17">
        <v>401.6</v>
      </c>
      <c r="R1475" s="17">
        <v>478.1</v>
      </c>
      <c r="S1475" s="17">
        <v>27.04</v>
      </c>
      <c r="T1475" s="17">
        <v>58.58</v>
      </c>
      <c r="U1475" s="17">
        <v>1.3049999999999999</v>
      </c>
      <c r="V1475" s="17">
        <v>344.5</v>
      </c>
      <c r="W1475" s="17">
        <v>28.5</v>
      </c>
      <c r="X1475" s="17">
        <v>0.59099999999999997</v>
      </c>
      <c r="Y1475" s="17">
        <v>5.9055600000000004</v>
      </c>
      <c r="Z1475" s="7">
        <f t="shared" si="484"/>
        <v>27.77</v>
      </c>
      <c r="AA1475" s="7">
        <f t="shared" si="498"/>
        <v>300.91999999999996</v>
      </c>
      <c r="AB1475" s="2">
        <f t="shared" si="485"/>
        <v>477.90000000000003</v>
      </c>
      <c r="AC1475" s="42">
        <f t="shared" si="486"/>
        <v>3.8709409165399111</v>
      </c>
      <c r="AD1475" s="42">
        <f t="shared" si="487"/>
        <v>2.2675971889090798</v>
      </c>
      <c r="AE1475" s="42">
        <f t="shared" si="488"/>
        <v>0.85497983414781786</v>
      </c>
      <c r="AF1475" s="42">
        <f t="shared" si="489"/>
        <v>397.50550078037304</v>
      </c>
      <c r="AG1475" s="42">
        <f t="shared" si="490"/>
        <v>381.60528074915811</v>
      </c>
      <c r="AH1475" s="6">
        <f t="shared" si="491"/>
        <v>385.536</v>
      </c>
      <c r="AI1475" s="4">
        <v>28.3399613687378</v>
      </c>
      <c r="AJ1475" s="4">
        <f t="shared" si="499"/>
        <v>301.4899613687378</v>
      </c>
      <c r="AK1475" s="8">
        <f t="shared" si="492"/>
        <v>0.21215619855044407</v>
      </c>
      <c r="AL1475" s="8">
        <f t="shared" si="493"/>
        <v>449.85491688474008</v>
      </c>
      <c r="AM1475" s="8">
        <f t="shared" si="494"/>
        <v>2.9381244017229764</v>
      </c>
      <c r="AN1475" s="8">
        <f t="shared" si="495"/>
        <v>48.781605023032476</v>
      </c>
      <c r="AO1475" s="22">
        <f t="shared" si="496"/>
        <v>8.3054859286939824E-3</v>
      </c>
      <c r="AP1475" s="22">
        <f t="shared" si="497"/>
        <v>9.1842748199543509E-2</v>
      </c>
      <c r="AQ1475" s="19">
        <f t="shared" si="500"/>
        <v>9.1842748199543509E-2</v>
      </c>
      <c r="AX1475">
        <v>0.2175271680630399</v>
      </c>
      <c r="AY1475">
        <v>50.862068965517246</v>
      </c>
      <c r="AZ1475">
        <v>2.1192528735632186</v>
      </c>
      <c r="BA1475">
        <v>1.7165948275862071</v>
      </c>
      <c r="BB1475">
        <v>6.5948275862068968</v>
      </c>
      <c r="BC1475">
        <v>0.27478448275862072</v>
      </c>
      <c r="BD1475">
        <v>1.4418103448275863</v>
      </c>
      <c r="BE1475">
        <v>0.14418103448275862</v>
      </c>
      <c r="BF1475">
        <v>0</v>
      </c>
      <c r="BG1475">
        <v>27.77</v>
      </c>
      <c r="BH1475">
        <v>1.4984739735931007</v>
      </c>
      <c r="BI1475">
        <v>3.7296038801964948</v>
      </c>
      <c r="BJ1475">
        <v>2.1848019530191065</v>
      </c>
      <c r="BK1475">
        <v>0.42199321580411348</v>
      </c>
      <c r="BL1475">
        <v>1.1722033772336485E-3</v>
      </c>
      <c r="BP1475" s="50">
        <f t="shared" si="501"/>
        <v>1.4989227345232374</v>
      </c>
      <c r="BQ1475" s="50">
        <f t="shared" si="502"/>
        <v>5.767241379310345E-2</v>
      </c>
      <c r="BR1475" s="50">
        <f t="shared" si="503"/>
        <v>0.43563556398670122</v>
      </c>
      <c r="BS1475" s="50">
        <f t="shared" si="504"/>
        <v>0.46058354709933319</v>
      </c>
      <c r="BT1475" s="50">
        <f t="shared" si="505"/>
        <v>1.2100987888519479E-3</v>
      </c>
      <c r="BU1475" s="50">
        <f t="shared" si="505"/>
        <v>1.2793987419425922E-3</v>
      </c>
    </row>
    <row r="1476" spans="1:73" x14ac:dyDescent="0.25">
      <c r="A1476" s="21">
        <v>43739.597916666666</v>
      </c>
      <c r="B1476" s="17">
        <v>338569</v>
      </c>
      <c r="C1476" s="17">
        <v>13.41</v>
      </c>
      <c r="D1476" s="17">
        <v>30.4</v>
      </c>
      <c r="E1476" s="17">
        <v>590</v>
      </c>
      <c r="F1476" s="17">
        <v>61.73</v>
      </c>
      <c r="G1476" s="17">
        <v>-98.2</v>
      </c>
      <c r="H1476" s="17">
        <v>-21.96</v>
      </c>
      <c r="I1476" s="17">
        <v>33.29</v>
      </c>
      <c r="J1476" s="17">
        <v>306.39999999999998</v>
      </c>
      <c r="K1476" s="17">
        <v>528.20000000000005</v>
      </c>
      <c r="L1476" s="17">
        <v>-76.25</v>
      </c>
      <c r="M1476" s="17">
        <v>0.105</v>
      </c>
      <c r="N1476" s="17">
        <v>491.8</v>
      </c>
      <c r="O1476" s="17">
        <v>39.770000000000003</v>
      </c>
      <c r="P1476" s="17">
        <v>452</v>
      </c>
      <c r="Q1476" s="17">
        <v>401.8</v>
      </c>
      <c r="R1476" s="17">
        <v>478</v>
      </c>
      <c r="S1476" s="17">
        <v>27.04</v>
      </c>
      <c r="T1476" s="17">
        <v>57.13</v>
      </c>
      <c r="U1476" s="17">
        <v>0.88500000000000001</v>
      </c>
      <c r="V1476" s="17">
        <v>280.5</v>
      </c>
      <c r="W1476" s="17">
        <v>28.55</v>
      </c>
      <c r="X1476" s="17">
        <v>0.59</v>
      </c>
      <c r="Y1476" s="17">
        <v>5.9027609999999999</v>
      </c>
      <c r="Z1476" s="7">
        <f t="shared" si="484"/>
        <v>27.795000000000002</v>
      </c>
      <c r="AA1476" s="7">
        <f t="shared" si="498"/>
        <v>300.94499999999999</v>
      </c>
      <c r="AB1476" s="2">
        <f t="shared" si="485"/>
        <v>477.90000000000003</v>
      </c>
      <c r="AC1476" s="42">
        <f t="shared" si="486"/>
        <v>3.863327556953601</v>
      </c>
      <c r="AD1476" s="42">
        <f t="shared" si="487"/>
        <v>2.2071190332875923</v>
      </c>
      <c r="AE1476" s="42">
        <f t="shared" si="488"/>
        <v>0.8516710208663667</v>
      </c>
      <c r="AF1476" s="42">
        <f t="shared" si="489"/>
        <v>396.09873719491276</v>
      </c>
      <c r="AG1476" s="42">
        <f t="shared" si="490"/>
        <v>380.25478770711624</v>
      </c>
      <c r="AH1476" s="6">
        <f t="shared" si="491"/>
        <v>385.72800000000001</v>
      </c>
      <c r="AI1476" s="4">
        <v>28.312036422926901</v>
      </c>
      <c r="AJ1476" s="4">
        <f t="shared" si="499"/>
        <v>301.46203642292687</v>
      </c>
      <c r="AK1476" s="8">
        <f t="shared" si="492"/>
        <v>0.21220907983733181</v>
      </c>
      <c r="AL1476" s="8">
        <f t="shared" si="493"/>
        <v>449.67697248010325</v>
      </c>
      <c r="AM1476" s="8">
        <f t="shared" si="494"/>
        <v>2.4195609105786113</v>
      </c>
      <c r="AN1476" s="8">
        <f t="shared" si="495"/>
        <v>36.441662574892419</v>
      </c>
      <c r="AO1476" s="22">
        <f t="shared" si="496"/>
        <v>8.5948552747332971E-3</v>
      </c>
      <c r="AP1476" s="22">
        <f t="shared" si="497"/>
        <v>9.5042618286992397E-2</v>
      </c>
      <c r="AQ1476" s="19">
        <f t="shared" si="500"/>
        <v>9.5042618286992397E-2</v>
      </c>
      <c r="AX1476">
        <v>0.21780347555139395</v>
      </c>
      <c r="AY1476">
        <v>50.862068965517246</v>
      </c>
      <c r="AZ1476">
        <v>2.1192528735632186</v>
      </c>
      <c r="BA1476">
        <v>1.7165948275862071</v>
      </c>
      <c r="BB1476">
        <v>6.5689655172413781</v>
      </c>
      <c r="BC1476">
        <v>0.27370689655172409</v>
      </c>
      <c r="BD1476">
        <v>1.4428879310344831</v>
      </c>
      <c r="BE1476">
        <v>0.1442887931034483</v>
      </c>
      <c r="BF1476">
        <v>0</v>
      </c>
      <c r="BG1476">
        <v>27.795000000000002</v>
      </c>
      <c r="BH1476">
        <v>1.0162064878389994</v>
      </c>
      <c r="BI1476">
        <v>3.7350457396942467</v>
      </c>
      <c r="BJ1476">
        <v>2.1338316310873235</v>
      </c>
      <c r="BK1476">
        <v>0.41903889727671034</v>
      </c>
      <c r="BL1476">
        <v>1.1639969368797509E-3</v>
      </c>
      <c r="BP1476" s="50">
        <f t="shared" si="501"/>
        <v>1.0165108199640347</v>
      </c>
      <c r="BQ1476" s="50">
        <f t="shared" si="502"/>
        <v>5.7715517241379327E-2</v>
      </c>
      <c r="BR1476" s="50">
        <f t="shared" si="503"/>
        <v>0.42845292283869923</v>
      </c>
      <c r="BS1476" s="50">
        <f t="shared" si="504"/>
        <v>0.4540676785909406</v>
      </c>
      <c r="BT1476" s="50">
        <f t="shared" si="505"/>
        <v>1.1901470078852757E-3</v>
      </c>
      <c r="BU1476" s="50">
        <f t="shared" si="505"/>
        <v>1.2612991071970572E-3</v>
      </c>
    </row>
    <row r="1477" spans="1:73" x14ac:dyDescent="0.25">
      <c r="A1477" s="21">
        <v>43739.597916666666</v>
      </c>
      <c r="B1477" s="17">
        <v>338570</v>
      </c>
      <c r="C1477" s="17">
        <v>13.4</v>
      </c>
      <c r="D1477" s="17">
        <v>30.4</v>
      </c>
      <c r="E1477" s="17">
        <v>590.1</v>
      </c>
      <c r="F1477" s="17">
        <v>61.8</v>
      </c>
      <c r="G1477" s="17">
        <v>-99.1</v>
      </c>
      <c r="H1477" s="17">
        <v>-22.24</v>
      </c>
      <c r="I1477" s="17">
        <v>33.299999999999997</v>
      </c>
      <c r="J1477" s="17">
        <v>306.39999999999998</v>
      </c>
      <c r="K1477" s="17">
        <v>528.29999999999995</v>
      </c>
      <c r="L1477" s="17">
        <v>-76.87</v>
      </c>
      <c r="M1477" s="17">
        <v>0.105</v>
      </c>
      <c r="N1477" s="17">
        <v>490.9</v>
      </c>
      <c r="O1477" s="17">
        <v>39.549999999999997</v>
      </c>
      <c r="P1477" s="17">
        <v>451.4</v>
      </c>
      <c r="Q1477" s="17">
        <v>400.9</v>
      </c>
      <c r="R1477" s="17">
        <v>477.8</v>
      </c>
      <c r="S1477" s="17">
        <v>27.04</v>
      </c>
      <c r="T1477" s="17">
        <v>60.25</v>
      </c>
      <c r="U1477" s="17">
        <v>0.30499999999999999</v>
      </c>
      <c r="V1477" s="17">
        <v>220.5</v>
      </c>
      <c r="W1477" s="17">
        <v>29</v>
      </c>
      <c r="X1477" s="17">
        <v>0.59</v>
      </c>
      <c r="Y1477" s="17">
        <v>5.8990020000000003</v>
      </c>
      <c r="Z1477" s="7">
        <f t="shared" si="484"/>
        <v>28.02</v>
      </c>
      <c r="AA1477" s="7">
        <f t="shared" si="498"/>
        <v>301.16999999999996</v>
      </c>
      <c r="AB1477" s="2">
        <f t="shared" si="485"/>
        <v>477.98100000000005</v>
      </c>
      <c r="AC1477" s="42">
        <f t="shared" si="486"/>
        <v>3.9588474455798393</v>
      </c>
      <c r="AD1477" s="42">
        <f t="shared" si="487"/>
        <v>2.3852055859618533</v>
      </c>
      <c r="AE1477" s="42">
        <f t="shared" si="488"/>
        <v>0.86108210628028903</v>
      </c>
      <c r="AF1477" s="42">
        <f t="shared" si="489"/>
        <v>401.67468258709459</v>
      </c>
      <c r="AG1477" s="42">
        <f t="shared" si="490"/>
        <v>385.60769528361078</v>
      </c>
      <c r="AH1477" s="6">
        <f t="shared" si="491"/>
        <v>384.86399999999998</v>
      </c>
      <c r="AI1477" s="4">
        <v>28.712358847141399</v>
      </c>
      <c r="AJ1477" s="4">
        <f t="shared" si="499"/>
        <v>301.86235884714137</v>
      </c>
      <c r="AK1477" s="8">
        <f t="shared" si="492"/>
        <v>0.2126854069040105</v>
      </c>
      <c r="AL1477" s="8">
        <f t="shared" si="493"/>
        <v>452.10709586950429</v>
      </c>
      <c r="AM1477" s="8">
        <f t="shared" si="494"/>
        <v>1.4204136721392118</v>
      </c>
      <c r="AN1477" s="8">
        <f t="shared" si="495"/>
        <v>28.647489879105496</v>
      </c>
      <c r="AO1477" s="22">
        <f t="shared" si="496"/>
        <v>8.6991532324820799E-3</v>
      </c>
      <c r="AP1477" s="22">
        <f t="shared" si="497"/>
        <v>9.6195953703304887E-2</v>
      </c>
      <c r="AQ1477" s="19">
        <f t="shared" si="500"/>
        <v>9.6195953703304887E-2</v>
      </c>
      <c r="AX1477">
        <v>0.22030354254354362</v>
      </c>
      <c r="AY1477">
        <v>50.87068965517242</v>
      </c>
      <c r="AZ1477">
        <v>2.1196120689655173</v>
      </c>
      <c r="BA1477">
        <v>1.7168857758620693</v>
      </c>
      <c r="BB1477">
        <v>6.629310344827589</v>
      </c>
      <c r="BC1477">
        <v>0.27622126436781619</v>
      </c>
      <c r="BD1477">
        <v>1.4406645114942531</v>
      </c>
      <c r="BE1477">
        <v>0.14406645114942532</v>
      </c>
      <c r="BF1477">
        <v>0</v>
      </c>
      <c r="BG1477">
        <v>28.02</v>
      </c>
      <c r="BH1477">
        <v>0.35021805513095455</v>
      </c>
      <c r="BI1477">
        <v>3.7843343862905052</v>
      </c>
      <c r="BJ1477">
        <v>2.2800614677400293</v>
      </c>
      <c r="BK1477">
        <v>0.4102425572119745</v>
      </c>
      <c r="BL1477">
        <v>1.1395626589221514E-3</v>
      </c>
      <c r="BP1477" s="50">
        <f t="shared" si="501"/>
        <v>0.35032293795370684</v>
      </c>
      <c r="BQ1477" s="50">
        <f t="shared" si="502"/>
        <v>5.7626580459770128E-2</v>
      </c>
      <c r="BR1477" s="50">
        <f t="shared" si="503"/>
        <v>0.41350677818861381</v>
      </c>
      <c r="BS1477" s="50">
        <f t="shared" si="504"/>
        <v>0.44009342139882229</v>
      </c>
      <c r="BT1477" s="50">
        <f t="shared" si="505"/>
        <v>1.1486299394128162E-3</v>
      </c>
      <c r="BU1477" s="50">
        <f t="shared" si="505"/>
        <v>1.2224817261078397E-3</v>
      </c>
    </row>
    <row r="1478" spans="1:73" x14ac:dyDescent="0.25">
      <c r="A1478" s="21">
        <v>43739.597916666666</v>
      </c>
      <c r="B1478" s="17">
        <v>338571</v>
      </c>
      <c r="C1478" s="17">
        <v>13.39</v>
      </c>
      <c r="D1478" s="17">
        <v>30.4</v>
      </c>
      <c r="E1478" s="17">
        <v>590.20000000000005</v>
      </c>
      <c r="F1478" s="17">
        <v>61.91</v>
      </c>
      <c r="G1478" s="17">
        <v>-99.1</v>
      </c>
      <c r="H1478" s="17">
        <v>-21.8</v>
      </c>
      <c r="I1478" s="17">
        <v>33.32</v>
      </c>
      <c r="J1478" s="17">
        <v>306.5</v>
      </c>
      <c r="K1478" s="17">
        <v>528.29999999999995</v>
      </c>
      <c r="L1478" s="17">
        <v>-77.27</v>
      </c>
      <c r="M1478" s="17">
        <v>0.105</v>
      </c>
      <c r="N1478" s="17">
        <v>491.2</v>
      </c>
      <c r="O1478" s="17">
        <v>40.11</v>
      </c>
      <c r="P1478" s="17">
        <v>451.1</v>
      </c>
      <c r="Q1478" s="17">
        <v>401.1</v>
      </c>
      <c r="R1478" s="17">
        <v>478.4</v>
      </c>
      <c r="S1478" s="17">
        <v>27.05</v>
      </c>
      <c r="T1478" s="17">
        <v>60.04</v>
      </c>
      <c r="U1478" s="17">
        <v>0.65500000000000003</v>
      </c>
      <c r="V1478" s="17">
        <v>342.5</v>
      </c>
      <c r="W1478" s="17">
        <v>29.1</v>
      </c>
      <c r="X1478" s="17">
        <v>0.59</v>
      </c>
      <c r="Y1478" s="17">
        <v>5.8997840000000004</v>
      </c>
      <c r="Z1478" s="7">
        <f t="shared" ref="Z1478:Z1541" si="506">AVERAGE(S1478,W1478)</f>
        <v>28.075000000000003</v>
      </c>
      <c r="AA1478" s="7">
        <f t="shared" si="498"/>
        <v>301.22499999999997</v>
      </c>
      <c r="AB1478" s="2">
        <f t="shared" ref="AB1478:AB1541" si="507">E1478*$U$1827</f>
        <v>478.06200000000007</v>
      </c>
      <c r="AC1478" s="42">
        <f t="shared" ref="AC1478:AC1541" si="508">0.61121*EXP((18.678 - (AI1478/234.5))*(AI1478/(257.15+Z1478)))</f>
        <v>4.1832559405408372</v>
      </c>
      <c r="AD1478" s="42">
        <f t="shared" ref="AD1478:AD1541" si="509">T1478*AC1478/100</f>
        <v>2.5116268667007184</v>
      </c>
      <c r="AE1478" s="42">
        <f t="shared" ref="AE1478:AE1541" si="510">1.72*(AD1478/AA1478)^(0.143)</f>
        <v>0.86744233578928032</v>
      </c>
      <c r="AF1478" s="42">
        <f t="shared" ref="AF1478:AF1541" si="511">AE1478*$U$1834*AA1478^4</f>
        <v>404.93724640042575</v>
      </c>
      <c r="AG1478" s="42">
        <f t="shared" ref="AG1478:AG1541" si="512">$U$1831*AF1478</f>
        <v>388.73975654440869</v>
      </c>
      <c r="AH1478" s="6">
        <f t="shared" ref="AH1478:AH1541" si="513">$U$1831*($U$1832*Q1478+$U$1833*R1478)</f>
        <v>385.05599999999998</v>
      </c>
      <c r="AI1478" s="4">
        <v>29.571265881474002</v>
      </c>
      <c r="AJ1478" s="4">
        <f t="shared" si="499"/>
        <v>302.72126588147398</v>
      </c>
      <c r="AK1478" s="8">
        <f t="shared" ref="AK1478:AK1541" si="514">(4*$U$1834*AA1478^3) / $U$1838</f>
        <v>0.212801950720688</v>
      </c>
      <c r="AL1478" s="8">
        <f t="shared" ref="AL1478:AL1541" si="515">$U$1831*$U$1834*AA1478^4   +    $U$1838*AK1478*(AJ1478-AA1478)</f>
        <v>457.42001581759189</v>
      </c>
      <c r="AM1478" s="8">
        <f t="shared" ref="AM1478:AM1541" si="516">1.4*0.135*SQRT(U1478/$U$1844)</f>
        <v>2.081543898167896</v>
      </c>
      <c r="AN1478" s="8">
        <f t="shared" ref="AN1478:AN1541" si="517">AM1478*$U$1838*(AJ1478-AA1478)</f>
        <v>90.726640957982852</v>
      </c>
      <c r="AO1478" s="22">
        <f t="shared" ref="AO1478:AO1541" si="518">(AB1478+AH1478-AL1478-AN1478)/$U$1824</f>
        <v>7.1710356406566467E-3</v>
      </c>
      <c r="AP1478" s="22">
        <f t="shared" ref="AP1478:AP1541" si="519">AO1478*10*$U$1841*$U$1842</f>
        <v>7.929790337726153E-2</v>
      </c>
      <c r="AQ1478" s="19">
        <f t="shared" si="500"/>
        <v>7.929790337726153E-2</v>
      </c>
      <c r="AX1478">
        <v>0.22091832363936439</v>
      </c>
      <c r="AY1478">
        <v>50.879310344827594</v>
      </c>
      <c r="AZ1478">
        <v>2.1199712643678166</v>
      </c>
      <c r="BA1478">
        <v>1.7171767241379314</v>
      </c>
      <c r="BB1478">
        <v>6.6637931034482722</v>
      </c>
      <c r="BC1478">
        <v>0.27765804597701133</v>
      </c>
      <c r="BD1478">
        <v>1.4395186781609202</v>
      </c>
      <c r="BE1478">
        <v>0.14395186781609201</v>
      </c>
      <c r="BF1478">
        <v>0</v>
      </c>
      <c r="BG1478">
        <v>28.075000000000003</v>
      </c>
      <c r="BH1478">
        <v>0.7521076265927058</v>
      </c>
      <c r="BI1478">
        <v>3.7964684873198999</v>
      </c>
      <c r="BJ1478">
        <v>2.2793996797868679</v>
      </c>
      <c r="BK1478">
        <v>0.41441013099843527</v>
      </c>
      <c r="BL1478">
        <v>1.1511392527734313E-3</v>
      </c>
      <c r="BP1478" s="50">
        <f t="shared" si="501"/>
        <v>0.75233286675304267</v>
      </c>
      <c r="BQ1478" s="50">
        <f t="shared" si="502"/>
        <v>5.7580747126436807E-2</v>
      </c>
      <c r="BR1478" s="50">
        <f t="shared" si="503"/>
        <v>0.42132533949835055</v>
      </c>
      <c r="BS1478" s="50">
        <f t="shared" si="504"/>
        <v>0.44734034312540649</v>
      </c>
      <c r="BT1478" s="50">
        <f t="shared" si="505"/>
        <v>1.1703481652731958E-3</v>
      </c>
      <c r="BU1478" s="50">
        <f t="shared" si="505"/>
        <v>1.2426120642372402E-3</v>
      </c>
    </row>
    <row r="1479" spans="1:73" x14ac:dyDescent="0.25">
      <c r="A1479" s="21">
        <v>43739.597916666666</v>
      </c>
      <c r="B1479" s="17">
        <v>338572</v>
      </c>
      <c r="C1479" s="17">
        <v>13.39</v>
      </c>
      <c r="D1479" s="17">
        <v>30.4</v>
      </c>
      <c r="E1479" s="17">
        <v>591.29999999999995</v>
      </c>
      <c r="F1479" s="17">
        <v>62.62</v>
      </c>
      <c r="G1479" s="17">
        <v>-99</v>
      </c>
      <c r="H1479" s="17">
        <v>-20.52</v>
      </c>
      <c r="I1479" s="17">
        <v>33.33</v>
      </c>
      <c r="J1479" s="17">
        <v>306.5</v>
      </c>
      <c r="K1479" s="17">
        <v>528.70000000000005</v>
      </c>
      <c r="L1479" s="17">
        <v>-78.510000000000005</v>
      </c>
      <c r="M1479" s="17">
        <v>0.106</v>
      </c>
      <c r="N1479" s="17">
        <v>492.3</v>
      </c>
      <c r="O1479" s="17">
        <v>42.11</v>
      </c>
      <c r="P1479" s="17">
        <v>450.2</v>
      </c>
      <c r="Q1479" s="17">
        <v>401.2</v>
      </c>
      <c r="R1479" s="17">
        <v>479.7</v>
      </c>
      <c r="S1479" s="17">
        <v>27.07</v>
      </c>
      <c r="T1479" s="17">
        <v>58</v>
      </c>
      <c r="U1479" s="17">
        <v>2.3050000000000002</v>
      </c>
      <c r="V1479" s="17">
        <v>342</v>
      </c>
      <c r="W1479" s="17">
        <v>28.1</v>
      </c>
      <c r="X1479" s="17">
        <v>0.59199999999999997</v>
      </c>
      <c r="Y1479" s="17">
        <v>5.9168729999999998</v>
      </c>
      <c r="Z1479" s="7">
        <f t="shared" si="506"/>
        <v>27.585000000000001</v>
      </c>
      <c r="AA1479" s="7">
        <f t="shared" ref="AA1479:AA1542" si="520">CONVERT(Z1479,"C","K")</f>
        <v>300.73499999999996</v>
      </c>
      <c r="AB1479" s="2">
        <f t="shared" si="507"/>
        <v>478.95299999999997</v>
      </c>
      <c r="AC1479" s="42">
        <f t="shared" si="508"/>
        <v>4.0498039769259577</v>
      </c>
      <c r="AD1479" s="42">
        <f t="shared" si="509"/>
        <v>2.3488863066170556</v>
      </c>
      <c r="AE1479" s="42">
        <f t="shared" si="510"/>
        <v>0.85937240468411813</v>
      </c>
      <c r="AF1479" s="42">
        <f t="shared" si="511"/>
        <v>398.56610492368912</v>
      </c>
      <c r="AG1479" s="42">
        <f t="shared" si="512"/>
        <v>382.62346072674154</v>
      </c>
      <c r="AH1479" s="6">
        <f t="shared" si="513"/>
        <v>385.15199999999999</v>
      </c>
      <c r="AI1479" s="4">
        <v>29.019177025982</v>
      </c>
      <c r="AJ1479" s="4">
        <f t="shared" ref="AJ1479:AJ1542" si="521">CONVERT(AI1479,"C","K")</f>
        <v>302.16917702598198</v>
      </c>
      <c r="AK1479" s="8">
        <f t="shared" si="514"/>
        <v>0.21176515004398985</v>
      </c>
      <c r="AL1479" s="8">
        <f t="shared" si="515"/>
        <v>454.08295190875589</v>
      </c>
      <c r="AM1479" s="8">
        <f t="shared" si="516"/>
        <v>3.9048143361752805</v>
      </c>
      <c r="AN1479" s="8">
        <f t="shared" si="517"/>
        <v>163.13368068988399</v>
      </c>
      <c r="AO1479" s="22">
        <f t="shared" si="518"/>
        <v>5.6209725741214423E-3</v>
      </c>
      <c r="AP1479" s="22">
        <f t="shared" si="519"/>
        <v>6.2157178182439467E-2</v>
      </c>
      <c r="AQ1479" s="19">
        <f t="shared" ref="AQ1479:AQ1542" si="522">MAX(AP1479,0)</f>
        <v>6.2157178182439467E-2</v>
      </c>
      <c r="AX1479">
        <v>0.21549163348006431</v>
      </c>
      <c r="AY1479">
        <v>50.974137931034477</v>
      </c>
      <c r="AZ1479">
        <v>2.1239224137931032</v>
      </c>
      <c r="BA1479">
        <v>1.7203771551724136</v>
      </c>
      <c r="BB1479">
        <v>6.7672413793103452</v>
      </c>
      <c r="BC1479">
        <v>0.28196839080459773</v>
      </c>
      <c r="BD1479">
        <v>1.4384087643678158</v>
      </c>
      <c r="BE1479">
        <v>0.14384087643678159</v>
      </c>
      <c r="BF1479">
        <v>0</v>
      </c>
      <c r="BG1479">
        <v>27.585000000000001</v>
      </c>
      <c r="BH1479">
        <v>2.6467298920552471</v>
      </c>
      <c r="BI1479">
        <v>3.6895482176558705</v>
      </c>
      <c r="BJ1479">
        <v>2.1399379662404048</v>
      </c>
      <c r="BK1479">
        <v>0.43131540548821373</v>
      </c>
      <c r="BL1479">
        <v>1.1980983485783716E-3</v>
      </c>
      <c r="BP1479" s="50">
        <f t="shared" ref="BP1479:BP1542" si="523">U1479*(LN((2-0.08)/0.015)/LN(($AW$13-0.08)/0.015))</f>
        <v>2.6475225310927684</v>
      </c>
      <c r="BQ1479" s="50">
        <f t="shared" ref="BQ1479:BQ1542" si="524">0.04*BD1479</f>
        <v>5.7536350574712632E-2</v>
      </c>
      <c r="BR1479" s="50">
        <f t="shared" ref="BR1479:BR1542" si="525">(0.408*AX1479*(BD1479-BE1479) + $BF$6*($BN$7/(BG1479+273))*BP1479*(BI1479-BJ1479))  /  (AX1479 + $BF$6*(1 + $BN$8*BP1479))</f>
        <v>0.45470777272955637</v>
      </c>
      <c r="BS1479" s="50">
        <f t="shared" ref="BS1479:BS1542" si="526">(0.408*AX1479*(BD1479-BQ1479) + $BF$6*($BN$7/(BG1479+273))*BP1479*(BI1479-BJ1479))  /  (AX1479 + $BF$6*(1 + $BN$8*BP1479))</f>
        <v>0.47812697901247558</v>
      </c>
      <c r="BT1479" s="50">
        <f t="shared" ref="BT1479:BU1542" si="527">BR1479/60/6</f>
        <v>1.2630771464709899E-3</v>
      </c>
      <c r="BU1479" s="50">
        <f t="shared" si="527"/>
        <v>1.3281304972568766E-3</v>
      </c>
    </row>
    <row r="1480" spans="1:73" x14ac:dyDescent="0.25">
      <c r="A1480" s="21">
        <v>43739.598611111112</v>
      </c>
      <c r="B1480" s="17">
        <v>338573</v>
      </c>
      <c r="C1480" s="17">
        <v>13.39</v>
      </c>
      <c r="D1480" s="17">
        <v>30.4</v>
      </c>
      <c r="E1480" s="17">
        <v>592.6</v>
      </c>
      <c r="F1480" s="17">
        <v>63.09</v>
      </c>
      <c r="G1480" s="17">
        <v>-99.1</v>
      </c>
      <c r="H1480" s="17">
        <v>-21</v>
      </c>
      <c r="I1480" s="17">
        <v>33.33</v>
      </c>
      <c r="J1480" s="17">
        <v>306.5</v>
      </c>
      <c r="K1480" s="17">
        <v>529.5</v>
      </c>
      <c r="L1480" s="17">
        <v>-78.08</v>
      </c>
      <c r="M1480" s="17">
        <v>0.106</v>
      </c>
      <c r="N1480" s="17">
        <v>493.5</v>
      </c>
      <c r="O1480" s="17">
        <v>42.09</v>
      </c>
      <c r="P1480" s="17">
        <v>451.4</v>
      </c>
      <c r="Q1480" s="17">
        <v>401.2</v>
      </c>
      <c r="R1480" s="17">
        <v>479.2</v>
      </c>
      <c r="S1480" s="17">
        <v>27.1</v>
      </c>
      <c r="T1480" s="17">
        <v>56.21</v>
      </c>
      <c r="U1480" s="17">
        <v>1.83</v>
      </c>
      <c r="V1480" s="17">
        <v>346</v>
      </c>
      <c r="W1480" s="17">
        <v>27.65</v>
      </c>
      <c r="X1480" s="17">
        <v>0.59399999999999997</v>
      </c>
      <c r="Y1480" s="17">
        <v>5.9360900000000001</v>
      </c>
      <c r="Z1480" s="7">
        <f t="shared" si="506"/>
        <v>27.375</v>
      </c>
      <c r="AA1480" s="7">
        <f t="shared" si="520"/>
        <v>300.52499999999998</v>
      </c>
      <c r="AB1480" s="2">
        <f t="shared" si="507"/>
        <v>480.00600000000003</v>
      </c>
      <c r="AC1480" s="42">
        <f t="shared" si="508"/>
        <v>3.8221178116026642</v>
      </c>
      <c r="AD1480" s="42">
        <f t="shared" si="509"/>
        <v>2.1484124219018579</v>
      </c>
      <c r="AE1480" s="42">
        <f t="shared" si="510"/>
        <v>0.84856349562120825</v>
      </c>
      <c r="AF1480" s="42">
        <f t="shared" si="511"/>
        <v>392.45496438919031</v>
      </c>
      <c r="AG1480" s="42">
        <f t="shared" si="512"/>
        <v>376.75676581362268</v>
      </c>
      <c r="AH1480" s="6">
        <f t="shared" si="513"/>
        <v>385.15199999999999</v>
      </c>
      <c r="AI1480" s="4">
        <v>28.104538909079601</v>
      </c>
      <c r="AJ1480" s="4">
        <f t="shared" si="521"/>
        <v>301.2545389090796</v>
      </c>
      <c r="AK1480" s="8">
        <f t="shared" si="514"/>
        <v>0.21132183980067512</v>
      </c>
      <c r="AL1480" s="8">
        <f t="shared" si="515"/>
        <v>448.48450478400656</v>
      </c>
      <c r="AM1480" s="8">
        <f t="shared" si="516"/>
        <v>3.4792887204139871</v>
      </c>
      <c r="AN1480" s="8">
        <f t="shared" si="517"/>
        <v>73.939994371122069</v>
      </c>
      <c r="AO1480" s="22">
        <f t="shared" si="518"/>
        <v>7.8031040050979619E-3</v>
      </c>
      <c r="AP1480" s="22">
        <f t="shared" si="519"/>
        <v>8.6287367466259077E-2</v>
      </c>
      <c r="AQ1480" s="19">
        <f t="shared" si="522"/>
        <v>8.6287367466259077E-2</v>
      </c>
      <c r="AX1480">
        <v>0.21320045164030146</v>
      </c>
      <c r="AY1480">
        <v>51.08620689655173</v>
      </c>
      <c r="AZ1480">
        <v>2.1285919540229887</v>
      </c>
      <c r="BA1480">
        <v>1.7241594827586211</v>
      </c>
      <c r="BB1480">
        <v>6.7241379310344831</v>
      </c>
      <c r="BC1480">
        <v>0.28017241379310348</v>
      </c>
      <c r="BD1480">
        <v>1.4439870689655177</v>
      </c>
      <c r="BE1480">
        <v>0.14439870689655177</v>
      </c>
      <c r="BF1480">
        <v>0</v>
      </c>
      <c r="BG1480">
        <v>27.375</v>
      </c>
      <c r="BH1480">
        <v>2.1013083307857277</v>
      </c>
      <c r="BI1480">
        <v>3.6445340307327561</v>
      </c>
      <c r="BJ1480">
        <v>2.0485925786748824</v>
      </c>
      <c r="BK1480">
        <v>0.42958158856111395</v>
      </c>
      <c r="BL1480">
        <v>1.1932821904475388E-3</v>
      </c>
      <c r="BP1480" s="50">
        <f t="shared" si="523"/>
        <v>2.1019376277222412</v>
      </c>
      <c r="BQ1480" s="50">
        <f t="shared" si="524"/>
        <v>5.7759482758620709E-2</v>
      </c>
      <c r="BR1480" s="50">
        <f t="shared" si="525"/>
        <v>0.44872841944087144</v>
      </c>
      <c r="BS1480" s="50">
        <f t="shared" si="526"/>
        <v>0.47280433156838381</v>
      </c>
      <c r="BT1480" s="50">
        <f t="shared" si="527"/>
        <v>1.2464678317801986E-3</v>
      </c>
      <c r="BU1480" s="50">
        <f t="shared" si="527"/>
        <v>1.3133453654677327E-3</v>
      </c>
    </row>
    <row r="1481" spans="1:73" x14ac:dyDescent="0.25">
      <c r="A1481" s="21">
        <v>43739.598611111112</v>
      </c>
      <c r="B1481" s="17">
        <v>338574</v>
      </c>
      <c r="C1481" s="17">
        <v>13.39</v>
      </c>
      <c r="D1481" s="17">
        <v>30.4</v>
      </c>
      <c r="E1481" s="17">
        <v>592.5</v>
      </c>
      <c r="F1481" s="17">
        <v>62.8</v>
      </c>
      <c r="G1481" s="17">
        <v>-99.5</v>
      </c>
      <c r="H1481" s="17">
        <v>-21.56</v>
      </c>
      <c r="I1481" s="17">
        <v>33.32</v>
      </c>
      <c r="J1481" s="17">
        <v>306.5</v>
      </c>
      <c r="K1481" s="17">
        <v>529.70000000000005</v>
      </c>
      <c r="L1481" s="17">
        <v>-77.959999999999994</v>
      </c>
      <c r="M1481" s="17">
        <v>0.106</v>
      </c>
      <c r="N1481" s="17">
        <v>493</v>
      </c>
      <c r="O1481" s="17">
        <v>41.24</v>
      </c>
      <c r="P1481" s="17">
        <v>451.8</v>
      </c>
      <c r="Q1481" s="17">
        <v>400.7</v>
      </c>
      <c r="R1481" s="17">
        <v>478.6</v>
      </c>
      <c r="S1481" s="17">
        <v>27.11</v>
      </c>
      <c r="T1481" s="17">
        <v>56.17</v>
      </c>
      <c r="U1481" s="17">
        <v>0.88</v>
      </c>
      <c r="V1481" s="17">
        <v>238.5</v>
      </c>
      <c r="W1481" s="17">
        <v>28.35</v>
      </c>
      <c r="X1481" s="17">
        <v>0.59299999999999997</v>
      </c>
      <c r="Y1481" s="17">
        <v>5.9293659999999999</v>
      </c>
      <c r="Z1481" s="7">
        <f t="shared" si="506"/>
        <v>27.73</v>
      </c>
      <c r="AA1481" s="7">
        <f t="shared" si="520"/>
        <v>300.88</v>
      </c>
      <c r="AB1481" s="2">
        <f t="shared" si="507"/>
        <v>479.92500000000001</v>
      </c>
      <c r="AC1481" s="42">
        <f t="shared" si="508"/>
        <v>3.7801614275495203</v>
      </c>
      <c r="AD1481" s="42">
        <f t="shared" si="509"/>
        <v>2.1233166738545659</v>
      </c>
      <c r="AE1481" s="42">
        <f t="shared" si="510"/>
        <v>0.84699591199142821</v>
      </c>
      <c r="AF1481" s="42">
        <f t="shared" si="511"/>
        <v>393.58419903238695</v>
      </c>
      <c r="AG1481" s="42">
        <f t="shared" si="512"/>
        <v>377.84083107109143</v>
      </c>
      <c r="AH1481" s="6">
        <f t="shared" si="513"/>
        <v>384.67199999999997</v>
      </c>
      <c r="AI1481" s="4">
        <v>27.969295580266198</v>
      </c>
      <c r="AJ1481" s="4">
        <f t="shared" si="521"/>
        <v>301.11929558026617</v>
      </c>
      <c r="AK1481" s="8">
        <f t="shared" si="514"/>
        <v>0.21207160676573461</v>
      </c>
      <c r="AL1481" s="8">
        <f t="shared" si="515"/>
        <v>447.57350734287166</v>
      </c>
      <c r="AM1481" s="8">
        <f t="shared" si="516"/>
        <v>2.4127163115459722</v>
      </c>
      <c r="AN1481" s="8">
        <f t="shared" si="517"/>
        <v>16.818273949355152</v>
      </c>
      <c r="AO1481" s="22">
        <f t="shared" si="518"/>
        <v>9.1115777630771978E-3</v>
      </c>
      <c r="AP1481" s="22">
        <f t="shared" si="519"/>
        <v>0.10075657816766043</v>
      </c>
      <c r="AQ1481" s="19">
        <f t="shared" si="522"/>
        <v>0.10075657816766043</v>
      </c>
      <c r="AX1481">
        <v>0.21708568882002899</v>
      </c>
      <c r="AY1481">
        <v>51.077586206896555</v>
      </c>
      <c r="AZ1481">
        <v>2.1282327586206899</v>
      </c>
      <c r="BA1481">
        <v>1.7238685344827589</v>
      </c>
      <c r="BB1481">
        <v>6.7155172413793132</v>
      </c>
      <c r="BC1481">
        <v>0.2798132183908047</v>
      </c>
      <c r="BD1481">
        <v>1.4440553160919543</v>
      </c>
      <c r="BE1481">
        <v>0.14440553160919542</v>
      </c>
      <c r="BF1481">
        <v>0</v>
      </c>
      <c r="BG1481">
        <v>27.73</v>
      </c>
      <c r="BH1481">
        <v>1.0104652082466885</v>
      </c>
      <c r="BI1481">
        <v>3.7209112628638117</v>
      </c>
      <c r="BJ1481">
        <v>2.0900358563506032</v>
      </c>
      <c r="BK1481">
        <v>0.41982361886176667</v>
      </c>
      <c r="BL1481">
        <v>1.166176719060463E-3</v>
      </c>
      <c r="BP1481" s="50">
        <f t="shared" si="523"/>
        <v>1.010767820981187</v>
      </c>
      <c r="BQ1481" s="50">
        <f t="shared" si="524"/>
        <v>5.7762212643678174E-2</v>
      </c>
      <c r="BR1481" s="50">
        <f t="shared" si="525"/>
        <v>0.42922754757490411</v>
      </c>
      <c r="BS1481" s="50">
        <f t="shared" si="526"/>
        <v>0.45484757394405972</v>
      </c>
      <c r="BT1481" s="50">
        <f t="shared" si="527"/>
        <v>1.1922987432636226E-3</v>
      </c>
      <c r="BU1481" s="50">
        <f t="shared" si="527"/>
        <v>1.2634654831779437E-3</v>
      </c>
    </row>
    <row r="1482" spans="1:73" x14ac:dyDescent="0.25">
      <c r="A1482" s="21">
        <v>43739.598611111112</v>
      </c>
      <c r="B1482" s="17">
        <v>338575</v>
      </c>
      <c r="C1482" s="17">
        <v>13.41</v>
      </c>
      <c r="D1482" s="17">
        <v>30.4</v>
      </c>
      <c r="E1482" s="17">
        <v>592.79999999999995</v>
      </c>
      <c r="F1482" s="17">
        <v>62.78</v>
      </c>
      <c r="G1482" s="17">
        <v>-99.7</v>
      </c>
      <c r="H1482" s="17">
        <v>-21.9</v>
      </c>
      <c r="I1482" s="17">
        <v>33.33</v>
      </c>
      <c r="J1482" s="17">
        <v>306.5</v>
      </c>
      <c r="K1482" s="17">
        <v>530</v>
      </c>
      <c r="L1482" s="17">
        <v>-77.819999999999993</v>
      </c>
      <c r="M1482" s="17">
        <v>0.106</v>
      </c>
      <c r="N1482" s="17">
        <v>493.1</v>
      </c>
      <c r="O1482" s="17">
        <v>40.880000000000003</v>
      </c>
      <c r="P1482" s="17">
        <v>452.2</v>
      </c>
      <c r="Q1482" s="17">
        <v>400.5</v>
      </c>
      <c r="R1482" s="17">
        <v>478.4</v>
      </c>
      <c r="S1482" s="17">
        <v>27.12</v>
      </c>
      <c r="T1482" s="17">
        <v>58.71</v>
      </c>
      <c r="U1482" s="17">
        <v>0.22500000000000001</v>
      </c>
      <c r="V1482" s="17">
        <v>112.5</v>
      </c>
      <c r="W1482" s="17">
        <v>28.6</v>
      </c>
      <c r="X1482" s="17">
        <v>0.59299999999999997</v>
      </c>
      <c r="Y1482" s="17">
        <v>5.926723</v>
      </c>
      <c r="Z1482" s="7">
        <f t="shared" si="506"/>
        <v>27.86</v>
      </c>
      <c r="AA1482" s="7">
        <f t="shared" si="520"/>
        <v>301.01</v>
      </c>
      <c r="AB1482" s="2">
        <f t="shared" si="507"/>
        <v>480.16800000000001</v>
      </c>
      <c r="AC1482" s="42">
        <f t="shared" si="508"/>
        <v>3.7547016592956646</v>
      </c>
      <c r="AD1482" s="42">
        <f t="shared" si="509"/>
        <v>2.2043853441724846</v>
      </c>
      <c r="AE1482" s="42">
        <f t="shared" si="510"/>
        <v>0.85149379878341502</v>
      </c>
      <c r="AF1482" s="42">
        <f t="shared" si="511"/>
        <v>396.35856127411472</v>
      </c>
      <c r="AG1482" s="42">
        <f t="shared" si="512"/>
        <v>380.5042188231501</v>
      </c>
      <c r="AH1482" s="6">
        <f t="shared" si="513"/>
        <v>384.47999999999996</v>
      </c>
      <c r="AI1482" s="4">
        <v>27.877689941447301</v>
      </c>
      <c r="AJ1482" s="4">
        <f t="shared" si="521"/>
        <v>301.02768994144731</v>
      </c>
      <c r="AK1482" s="8">
        <f t="shared" si="514"/>
        <v>0.21234661230635998</v>
      </c>
      <c r="AL1482" s="8">
        <f t="shared" si="515"/>
        <v>446.97611790607965</v>
      </c>
      <c r="AM1482" s="8">
        <f t="shared" si="516"/>
        <v>1.2199897540553362</v>
      </c>
      <c r="AN1482" s="8">
        <f t="shared" si="517"/>
        <v>0.6286704733023718</v>
      </c>
      <c r="AO1482" s="22">
        <f t="shared" si="518"/>
        <v>9.4949327885186681E-3</v>
      </c>
      <c r="AP1482" s="22">
        <f t="shared" si="519"/>
        <v>0.10499574964720165</v>
      </c>
      <c r="AQ1482" s="19">
        <f t="shared" si="522"/>
        <v>0.10499574964720165</v>
      </c>
      <c r="AX1482">
        <v>0.21852325569635556</v>
      </c>
      <c r="AY1482">
        <v>51.103448275862064</v>
      </c>
      <c r="AZ1482">
        <v>2.1293103448275859</v>
      </c>
      <c r="BA1482">
        <v>1.7247413793103445</v>
      </c>
      <c r="BB1482">
        <v>6.7155172413793087</v>
      </c>
      <c r="BC1482">
        <v>0.27981321839080453</v>
      </c>
      <c r="BD1482">
        <v>1.4449281609195399</v>
      </c>
      <c r="BE1482">
        <v>0.144492816091954</v>
      </c>
      <c r="BF1482">
        <v>0</v>
      </c>
      <c r="BG1482">
        <v>27.86</v>
      </c>
      <c r="BH1482">
        <v>0.25835758165398287</v>
      </c>
      <c r="BI1482">
        <v>3.7492269393740769</v>
      </c>
      <c r="BJ1482">
        <v>2.2011711361065207</v>
      </c>
      <c r="BK1482">
        <v>0.41006316691104483</v>
      </c>
      <c r="BL1482">
        <v>1.1390643525306802E-3</v>
      </c>
      <c r="BP1482" s="50">
        <f t="shared" si="523"/>
        <v>0.25843495422814444</v>
      </c>
      <c r="BQ1482" s="50">
        <f t="shared" si="524"/>
        <v>5.7797126436781594E-2</v>
      </c>
      <c r="BR1482" s="50">
        <f t="shared" si="525"/>
        <v>0.41249725998895914</v>
      </c>
      <c r="BS1482" s="50">
        <f t="shared" si="526"/>
        <v>0.43924396892002388</v>
      </c>
      <c r="BT1482" s="50">
        <f t="shared" si="527"/>
        <v>1.1458257221915531E-3</v>
      </c>
      <c r="BU1482" s="50">
        <f t="shared" si="527"/>
        <v>1.2201221358889552E-3</v>
      </c>
    </row>
    <row r="1483" spans="1:73" x14ac:dyDescent="0.25">
      <c r="A1483" s="21">
        <v>43739.598611111112</v>
      </c>
      <c r="B1483" s="17">
        <v>338576</v>
      </c>
      <c r="C1483" s="17">
        <v>13.4</v>
      </c>
      <c r="D1483" s="17">
        <v>30.4</v>
      </c>
      <c r="E1483" s="17">
        <v>592.20000000000005</v>
      </c>
      <c r="F1483" s="17">
        <v>62.82</v>
      </c>
      <c r="G1483" s="17">
        <v>-98.9</v>
      </c>
      <c r="H1483" s="17">
        <v>-21.75</v>
      </c>
      <c r="I1483" s="17">
        <v>33.340000000000003</v>
      </c>
      <c r="J1483" s="17">
        <v>306.5</v>
      </c>
      <c r="K1483" s="17">
        <v>529.4</v>
      </c>
      <c r="L1483" s="17">
        <v>-77.19</v>
      </c>
      <c r="M1483" s="17">
        <v>0.106</v>
      </c>
      <c r="N1483" s="17">
        <v>493.3</v>
      </c>
      <c r="O1483" s="17">
        <v>41.07</v>
      </c>
      <c r="P1483" s="17">
        <v>452.2</v>
      </c>
      <c r="Q1483" s="17">
        <v>401.4</v>
      </c>
      <c r="R1483" s="17">
        <v>478.6</v>
      </c>
      <c r="S1483" s="17">
        <v>27.12</v>
      </c>
      <c r="T1483" s="17">
        <v>57.16</v>
      </c>
      <c r="U1483" s="17">
        <v>1.88</v>
      </c>
      <c r="V1483" s="17">
        <v>348.5</v>
      </c>
      <c r="W1483" s="17">
        <v>28.2</v>
      </c>
      <c r="X1483" s="17">
        <v>0.59299999999999997</v>
      </c>
      <c r="Y1483" s="17">
        <v>5.9264140000000003</v>
      </c>
      <c r="Z1483" s="7">
        <f t="shared" si="506"/>
        <v>27.66</v>
      </c>
      <c r="AA1483" s="7">
        <f t="shared" si="520"/>
        <v>300.81</v>
      </c>
      <c r="AB1483" s="2">
        <f t="shared" si="507"/>
        <v>479.68200000000007</v>
      </c>
      <c r="AC1483" s="42">
        <f t="shared" si="508"/>
        <v>4.0670158484169381</v>
      </c>
      <c r="AD1483" s="42">
        <f t="shared" si="509"/>
        <v>2.3247062589551217</v>
      </c>
      <c r="AE1483" s="42">
        <f t="shared" si="510"/>
        <v>0.85807112645479378</v>
      </c>
      <c r="AF1483" s="42">
        <f t="shared" si="511"/>
        <v>398.35972695441768</v>
      </c>
      <c r="AG1483" s="42">
        <f t="shared" si="512"/>
        <v>382.42533787624097</v>
      </c>
      <c r="AH1483" s="6">
        <f t="shared" si="513"/>
        <v>385.34399999999994</v>
      </c>
      <c r="AI1483" s="4">
        <v>29.092410979794899</v>
      </c>
      <c r="AJ1483" s="4">
        <f t="shared" si="521"/>
        <v>302.2424109797949</v>
      </c>
      <c r="AK1483" s="8">
        <f t="shared" si="514"/>
        <v>0.2119236252544737</v>
      </c>
      <c r="AL1483" s="8">
        <f t="shared" si="515"/>
        <v>454.52298415499604</v>
      </c>
      <c r="AM1483" s="8">
        <f t="shared" si="516"/>
        <v>3.5264996809867992</v>
      </c>
      <c r="AN1483" s="8">
        <f t="shared" si="517"/>
        <v>147.1471906275994</v>
      </c>
      <c r="AO1483" s="22">
        <f t="shared" si="518"/>
        <v>5.9958915292904003E-3</v>
      </c>
      <c r="AP1483" s="22">
        <f t="shared" si="519"/>
        <v>6.6303062901340332E-2</v>
      </c>
      <c r="AQ1483" s="19">
        <f t="shared" si="522"/>
        <v>6.6303062901340332E-2</v>
      </c>
      <c r="AX1483">
        <v>0.21631491204336006</v>
      </c>
      <c r="AY1483">
        <v>51.051724137931039</v>
      </c>
      <c r="AZ1483">
        <v>2.1271551724137931</v>
      </c>
      <c r="BA1483">
        <v>1.7229956896551726</v>
      </c>
      <c r="BB1483">
        <v>6.6551724137931076</v>
      </c>
      <c r="BC1483">
        <v>0.27729885057471282</v>
      </c>
      <c r="BD1483">
        <v>1.4456968390804597</v>
      </c>
      <c r="BE1483">
        <v>0.14456968390804598</v>
      </c>
      <c r="BF1483">
        <v>0</v>
      </c>
      <c r="BG1483">
        <v>27.66</v>
      </c>
      <c r="BH1483">
        <v>2.1587211267088344</v>
      </c>
      <c r="BI1483">
        <v>3.7057416223068582</v>
      </c>
      <c r="BJ1483">
        <v>2.1182019113105999</v>
      </c>
      <c r="BK1483">
        <v>0.43099084005314892</v>
      </c>
      <c r="BL1483">
        <v>1.1971967779254137E-3</v>
      </c>
      <c r="BP1483" s="50">
        <f t="shared" si="523"/>
        <v>2.1593676175507177</v>
      </c>
      <c r="BQ1483" s="50">
        <f t="shared" si="524"/>
        <v>5.782787356321839E-2</v>
      </c>
      <c r="BR1483" s="50">
        <f t="shared" si="525"/>
        <v>0.45047430523581022</v>
      </c>
      <c r="BS1483" s="50">
        <f t="shared" si="526"/>
        <v>0.47462006078081143</v>
      </c>
      <c r="BT1483" s="50">
        <f t="shared" si="527"/>
        <v>1.2513175145439173E-3</v>
      </c>
      <c r="BU1483" s="50">
        <f t="shared" si="527"/>
        <v>1.3183890577244761E-3</v>
      </c>
    </row>
    <row r="1484" spans="1:73" x14ac:dyDescent="0.25">
      <c r="A1484" s="21">
        <v>43739.598611111112</v>
      </c>
      <c r="B1484" s="17">
        <v>338577</v>
      </c>
      <c r="C1484" s="17">
        <v>13.4</v>
      </c>
      <c r="D1484" s="17">
        <v>30.4</v>
      </c>
      <c r="E1484" s="17">
        <v>592.29999999999995</v>
      </c>
      <c r="F1484" s="17">
        <v>63.25</v>
      </c>
      <c r="G1484" s="17">
        <v>-97.8</v>
      </c>
      <c r="H1484" s="17">
        <v>-21.23</v>
      </c>
      <c r="I1484" s="17">
        <v>33.340000000000003</v>
      </c>
      <c r="J1484" s="17">
        <v>306.5</v>
      </c>
      <c r="K1484" s="17">
        <v>529</v>
      </c>
      <c r="L1484" s="17">
        <v>-76.53</v>
      </c>
      <c r="M1484" s="17">
        <v>0.107</v>
      </c>
      <c r="N1484" s="17">
        <v>494.5</v>
      </c>
      <c r="O1484" s="17">
        <v>42.02</v>
      </c>
      <c r="P1484" s="17">
        <v>452.5</v>
      </c>
      <c r="Q1484" s="17">
        <v>402.5</v>
      </c>
      <c r="R1484" s="17">
        <v>479.1</v>
      </c>
      <c r="S1484" s="17">
        <v>27.12</v>
      </c>
      <c r="T1484" s="17">
        <v>56.77</v>
      </c>
      <c r="U1484" s="17">
        <v>2.2349999999999999</v>
      </c>
      <c r="V1484" s="17">
        <v>324</v>
      </c>
      <c r="W1484" s="17">
        <v>28.1</v>
      </c>
      <c r="X1484" s="17">
        <v>0.59299999999999997</v>
      </c>
      <c r="Y1484" s="17">
        <v>5.9333749999999998</v>
      </c>
      <c r="Z1484" s="7">
        <f t="shared" si="506"/>
        <v>27.61</v>
      </c>
      <c r="AA1484" s="7">
        <f t="shared" si="520"/>
        <v>300.76</v>
      </c>
      <c r="AB1484" s="2">
        <f t="shared" si="507"/>
        <v>479.76299999999998</v>
      </c>
      <c r="AC1484" s="42">
        <f t="shared" si="508"/>
        <v>3.79910620777741</v>
      </c>
      <c r="AD1484" s="42">
        <f t="shared" si="509"/>
        <v>2.1567525941552357</v>
      </c>
      <c r="AE1484" s="42">
        <f t="shared" si="510"/>
        <v>0.84893887817867153</v>
      </c>
      <c r="AF1484" s="42">
        <f t="shared" si="511"/>
        <v>393.8581046075634</v>
      </c>
      <c r="AG1484" s="42">
        <f t="shared" si="512"/>
        <v>378.10378042326084</v>
      </c>
      <c r="AH1484" s="6">
        <f t="shared" si="513"/>
        <v>386.4</v>
      </c>
      <c r="AI1484" s="4">
        <v>28.0346400658721</v>
      </c>
      <c r="AJ1484" s="4">
        <f t="shared" si="521"/>
        <v>301.18464006587209</v>
      </c>
      <c r="AK1484" s="8">
        <f t="shared" si="514"/>
        <v>0.21181796633270703</v>
      </c>
      <c r="AL1484" s="8">
        <f t="shared" si="515"/>
        <v>448.00412330138647</v>
      </c>
      <c r="AM1484" s="8">
        <f t="shared" si="516"/>
        <v>3.8450650189561166</v>
      </c>
      <c r="AN1484" s="8">
        <f t="shared" si="517"/>
        <v>47.562551151209803</v>
      </c>
      <c r="AO1484" s="22">
        <f t="shared" si="518"/>
        <v>8.4374642835467265E-3</v>
      </c>
      <c r="AP1484" s="22">
        <f t="shared" si="519"/>
        <v>9.3302175729322825E-2</v>
      </c>
      <c r="AQ1484" s="19">
        <f t="shared" si="522"/>
        <v>9.3302175729322825E-2</v>
      </c>
      <c r="AX1484">
        <v>0.21576576653531204</v>
      </c>
      <c r="AY1484">
        <v>51.060344827586206</v>
      </c>
      <c r="AZ1484">
        <v>2.1275143678160919</v>
      </c>
      <c r="BA1484">
        <v>1.7232866379310345</v>
      </c>
      <c r="BB1484">
        <v>6.6034482758620712</v>
      </c>
      <c r="BC1484">
        <v>0.27514367816091961</v>
      </c>
      <c r="BD1484">
        <v>1.448142959770115</v>
      </c>
      <c r="BE1484">
        <v>0.14481429597701151</v>
      </c>
      <c r="BF1484">
        <v>0</v>
      </c>
      <c r="BG1484">
        <v>27.61</v>
      </c>
      <c r="BH1484">
        <v>2.5663519777628965</v>
      </c>
      <c r="BI1484">
        <v>3.6949391594878636</v>
      </c>
      <c r="BJ1484">
        <v>2.0976169608412603</v>
      </c>
      <c r="BK1484">
        <v>0.435903117324839</v>
      </c>
      <c r="BL1484">
        <v>1.2108419925689971E-3</v>
      </c>
      <c r="BP1484" s="50">
        <f t="shared" si="523"/>
        <v>2.5671205453329011</v>
      </c>
      <c r="BQ1484" s="50">
        <f t="shared" si="524"/>
        <v>5.7925718390804598E-2</v>
      </c>
      <c r="BR1484" s="50">
        <f t="shared" si="525"/>
        <v>0.45889836260576128</v>
      </c>
      <c r="BS1484" s="50">
        <f t="shared" si="526"/>
        <v>0.48257959352129404</v>
      </c>
      <c r="BT1484" s="50">
        <f t="shared" si="527"/>
        <v>1.2747176739048925E-3</v>
      </c>
      <c r="BU1484" s="50">
        <f t="shared" si="527"/>
        <v>1.3404988708924836E-3</v>
      </c>
    </row>
    <row r="1485" spans="1:73" x14ac:dyDescent="0.25">
      <c r="A1485" s="21">
        <v>43739.598611111112</v>
      </c>
      <c r="B1485" s="17">
        <v>338578</v>
      </c>
      <c r="C1485" s="17">
        <v>13.4</v>
      </c>
      <c r="D1485" s="17">
        <v>30.4</v>
      </c>
      <c r="E1485" s="17">
        <v>593.29999999999995</v>
      </c>
      <c r="F1485" s="17">
        <v>63.79</v>
      </c>
      <c r="G1485" s="17">
        <v>-97.5</v>
      </c>
      <c r="H1485" s="17">
        <v>-21.09</v>
      </c>
      <c r="I1485" s="17">
        <v>33.31</v>
      </c>
      <c r="J1485" s="17">
        <v>306.5</v>
      </c>
      <c r="K1485" s="17">
        <v>529.5</v>
      </c>
      <c r="L1485" s="17">
        <v>-76.41</v>
      </c>
      <c r="M1485" s="17">
        <v>0.108</v>
      </c>
      <c r="N1485" s="17">
        <v>495.8</v>
      </c>
      <c r="O1485" s="17">
        <v>42.7</v>
      </c>
      <c r="P1485" s="17">
        <v>453.1</v>
      </c>
      <c r="Q1485" s="17">
        <v>402.6</v>
      </c>
      <c r="R1485" s="17">
        <v>479</v>
      </c>
      <c r="S1485" s="17">
        <v>27.12</v>
      </c>
      <c r="T1485" s="17">
        <v>57.06</v>
      </c>
      <c r="U1485" s="17">
        <v>2.93</v>
      </c>
      <c r="V1485" s="17">
        <v>346.5</v>
      </c>
      <c r="W1485" s="17">
        <v>27.5</v>
      </c>
      <c r="X1485" s="17">
        <v>0.59499999999999997</v>
      </c>
      <c r="Y1485" s="17">
        <v>5.9486220000000003</v>
      </c>
      <c r="Z1485" s="7">
        <f t="shared" si="506"/>
        <v>27.310000000000002</v>
      </c>
      <c r="AA1485" s="7">
        <f t="shared" si="520"/>
        <v>300.45999999999998</v>
      </c>
      <c r="AB1485" s="2">
        <f t="shared" si="507"/>
        <v>480.57299999999998</v>
      </c>
      <c r="AC1485" s="42">
        <f t="shared" si="508"/>
        <v>3.8057419473514895</v>
      </c>
      <c r="AD1485" s="42">
        <f t="shared" si="509"/>
        <v>2.17155635515876</v>
      </c>
      <c r="AE1485" s="42">
        <f t="shared" si="510"/>
        <v>0.84989098392171103</v>
      </c>
      <c r="AF1485" s="42">
        <f t="shared" si="511"/>
        <v>392.72896458108573</v>
      </c>
      <c r="AG1485" s="42">
        <f t="shared" si="512"/>
        <v>377.0198059978423</v>
      </c>
      <c r="AH1485" s="6">
        <f t="shared" si="513"/>
        <v>386.49599999999998</v>
      </c>
      <c r="AI1485" s="4">
        <v>28.031836038656099</v>
      </c>
      <c r="AJ1485" s="4">
        <f t="shared" si="521"/>
        <v>301.18183603865606</v>
      </c>
      <c r="AK1485" s="8">
        <f t="shared" si="514"/>
        <v>0.2111847502185995</v>
      </c>
      <c r="AL1485" s="8">
        <f t="shared" si="515"/>
        <v>448.05020717972326</v>
      </c>
      <c r="AM1485" s="8">
        <f t="shared" si="516"/>
        <v>4.4024936115796924</v>
      </c>
      <c r="AN1485" s="8">
        <f t="shared" si="517"/>
        <v>92.571602126292873</v>
      </c>
      <c r="AO1485" s="22">
        <f t="shared" si="518"/>
        <v>7.432309286596897E-3</v>
      </c>
      <c r="AP1485" s="22">
        <f t="shared" si="519"/>
        <v>8.2187088896481394E-2</v>
      </c>
      <c r="AQ1485" s="19">
        <f t="shared" si="522"/>
        <v>8.2187088896481394E-2</v>
      </c>
      <c r="AX1485">
        <v>0.2124954405884554</v>
      </c>
      <c r="AY1485">
        <v>51.146551724137929</v>
      </c>
      <c r="AZ1485">
        <v>2.1311063218390802</v>
      </c>
      <c r="BA1485">
        <v>1.726196120689655</v>
      </c>
      <c r="BB1485">
        <v>6.5862068965517224</v>
      </c>
      <c r="BC1485">
        <v>0.27442528735632177</v>
      </c>
      <c r="BD1485">
        <v>1.4517708333333332</v>
      </c>
      <c r="BE1485">
        <v>0.14517708333333332</v>
      </c>
      <c r="BF1485">
        <v>0</v>
      </c>
      <c r="BG1485">
        <v>27.310000000000002</v>
      </c>
      <c r="BH1485">
        <v>3.3643898410940882</v>
      </c>
      <c r="BI1485">
        <v>3.6306983475625092</v>
      </c>
      <c r="BJ1485">
        <v>2.0716764771191678</v>
      </c>
      <c r="BK1485">
        <v>0.44019546993624109</v>
      </c>
      <c r="BL1485">
        <v>1.2227651942673364E-3</v>
      </c>
      <c r="BP1485" s="50">
        <f t="shared" si="523"/>
        <v>3.3653974039487253</v>
      </c>
      <c r="BQ1485" s="50">
        <f t="shared" si="524"/>
        <v>5.8070833333333328E-2</v>
      </c>
      <c r="BR1485" s="50">
        <f t="shared" si="525"/>
        <v>0.46977227927212528</v>
      </c>
      <c r="BS1485" s="50">
        <f t="shared" si="526"/>
        <v>0.49248894758214634</v>
      </c>
      <c r="BT1485" s="50">
        <f t="shared" si="527"/>
        <v>1.3049229979781257E-3</v>
      </c>
      <c r="BU1485" s="50">
        <f t="shared" si="527"/>
        <v>1.3680248543948509E-3</v>
      </c>
    </row>
    <row r="1486" spans="1:73" x14ac:dyDescent="0.25">
      <c r="A1486" s="21">
        <v>43739.599305555559</v>
      </c>
      <c r="B1486" s="17">
        <v>338579</v>
      </c>
      <c r="C1486" s="17">
        <v>13.4</v>
      </c>
      <c r="D1486" s="17">
        <v>30.4</v>
      </c>
      <c r="E1486" s="17">
        <v>593.6</v>
      </c>
      <c r="F1486" s="17">
        <v>63.91</v>
      </c>
      <c r="G1486" s="17">
        <v>-97.6</v>
      </c>
      <c r="H1486" s="17">
        <v>-22.18</v>
      </c>
      <c r="I1486" s="17">
        <v>33.26</v>
      </c>
      <c r="J1486" s="17">
        <v>306.39999999999998</v>
      </c>
      <c r="K1486" s="17">
        <v>529.6</v>
      </c>
      <c r="L1486" s="17">
        <v>-75.45</v>
      </c>
      <c r="M1486" s="17">
        <v>0.108</v>
      </c>
      <c r="N1486" s="17">
        <v>495.9</v>
      </c>
      <c r="O1486" s="17">
        <v>41.73</v>
      </c>
      <c r="P1486" s="17">
        <v>454.2</v>
      </c>
      <c r="Q1486" s="17">
        <v>402.2</v>
      </c>
      <c r="R1486" s="17">
        <v>477.6</v>
      </c>
      <c r="S1486" s="17">
        <v>27.12</v>
      </c>
      <c r="T1486" s="17">
        <v>55.66</v>
      </c>
      <c r="U1486" s="17">
        <v>2.5299999999999998</v>
      </c>
      <c r="V1486" s="17">
        <v>349.5</v>
      </c>
      <c r="W1486" s="17">
        <v>27.25</v>
      </c>
      <c r="X1486" s="17">
        <v>0.59499999999999997</v>
      </c>
      <c r="Y1486" s="17">
        <v>5.9549979999999998</v>
      </c>
      <c r="Z1486" s="7">
        <f t="shared" si="506"/>
        <v>27.185000000000002</v>
      </c>
      <c r="AA1486" s="7">
        <f t="shared" si="520"/>
        <v>300.33499999999998</v>
      </c>
      <c r="AB1486" s="2">
        <f t="shared" si="507"/>
        <v>480.81600000000003</v>
      </c>
      <c r="AC1486" s="42">
        <f t="shared" si="508"/>
        <v>3.6674503553995157</v>
      </c>
      <c r="AD1486" s="42">
        <f t="shared" si="509"/>
        <v>2.0413028678153702</v>
      </c>
      <c r="AE1486" s="42">
        <f t="shared" si="510"/>
        <v>0.84245664717175306</v>
      </c>
      <c r="AF1486" s="42">
        <f t="shared" si="511"/>
        <v>388.64618189245544</v>
      </c>
      <c r="AG1486" s="42">
        <f t="shared" si="512"/>
        <v>373.10033461675721</v>
      </c>
      <c r="AH1486" s="6">
        <f t="shared" si="513"/>
        <v>386.11199999999997</v>
      </c>
      <c r="AI1486" s="4">
        <v>27.448743078149</v>
      </c>
      <c r="AJ1486" s="4">
        <f t="shared" si="521"/>
        <v>300.59874307814897</v>
      </c>
      <c r="AK1486" s="8">
        <f t="shared" si="514"/>
        <v>0.21092128307221522</v>
      </c>
      <c r="AL1486" s="8">
        <f t="shared" si="515"/>
        <v>444.49232447579436</v>
      </c>
      <c r="AM1486" s="8">
        <f t="shared" si="516"/>
        <v>4.0909595451434129</v>
      </c>
      <c r="AN1486" s="8">
        <f t="shared" si="517"/>
        <v>31.430170721746972</v>
      </c>
      <c r="AO1486" s="22">
        <f t="shared" si="518"/>
        <v>8.9021254502937835E-3</v>
      </c>
      <c r="AP1486" s="22">
        <f t="shared" si="519"/>
        <v>9.8440437223237198E-2</v>
      </c>
      <c r="AQ1486" s="19">
        <f t="shared" si="522"/>
        <v>9.8440437223237198E-2</v>
      </c>
      <c r="AX1486">
        <v>0.21114515815144672</v>
      </c>
      <c r="AY1486">
        <v>51.172413793103452</v>
      </c>
      <c r="AZ1486">
        <v>2.132183908045977</v>
      </c>
      <c r="BA1486">
        <v>1.7270689655172415</v>
      </c>
      <c r="BB1486">
        <v>6.5000000000000036</v>
      </c>
      <c r="BC1486">
        <v>0.27083333333333348</v>
      </c>
      <c r="BD1486">
        <v>1.4562356321839081</v>
      </c>
      <c r="BE1486">
        <v>0.14562356321839082</v>
      </c>
      <c r="BF1486">
        <v>0</v>
      </c>
      <c r="BG1486">
        <v>27.185000000000002</v>
      </c>
      <c r="BH1486">
        <v>2.9050874737092296</v>
      </c>
      <c r="BI1486">
        <v>3.6042197806838656</v>
      </c>
      <c r="BJ1486">
        <v>2.0061087299286395</v>
      </c>
      <c r="BK1486">
        <v>0.43982307725115133</v>
      </c>
      <c r="BL1486">
        <v>1.2217307701420869E-3</v>
      </c>
      <c r="BP1486" s="50">
        <f t="shared" si="523"/>
        <v>2.9059574853209122</v>
      </c>
      <c r="BQ1486" s="50">
        <f t="shared" si="524"/>
        <v>5.8249425287356327E-2</v>
      </c>
      <c r="BR1486" s="50">
        <f t="shared" si="525"/>
        <v>0.46602443722879461</v>
      </c>
      <c r="BS1486" s="50">
        <f t="shared" si="526"/>
        <v>0.48927224179719508</v>
      </c>
      <c r="BT1486" s="50">
        <f t="shared" si="527"/>
        <v>1.2945123256355407E-3</v>
      </c>
      <c r="BU1486" s="50">
        <f t="shared" si="527"/>
        <v>1.3590895605477642E-3</v>
      </c>
    </row>
    <row r="1487" spans="1:73" x14ac:dyDescent="0.25">
      <c r="A1487" s="21">
        <v>43739.599305555559</v>
      </c>
      <c r="B1487" s="17">
        <v>338580</v>
      </c>
      <c r="C1487" s="17">
        <v>13.38</v>
      </c>
      <c r="D1487" s="17">
        <v>30.4</v>
      </c>
      <c r="E1487" s="17">
        <v>593.79999999999995</v>
      </c>
      <c r="F1487" s="17">
        <v>63.24</v>
      </c>
      <c r="G1487" s="17">
        <v>-97.9</v>
      </c>
      <c r="H1487" s="17">
        <v>-22.86</v>
      </c>
      <c r="I1487" s="17">
        <v>33.21</v>
      </c>
      <c r="J1487" s="17">
        <v>306.39999999999998</v>
      </c>
      <c r="K1487" s="17">
        <v>530.5</v>
      </c>
      <c r="L1487" s="17">
        <v>-75.06</v>
      </c>
      <c r="M1487" s="17">
        <v>0.107</v>
      </c>
      <c r="N1487" s="17">
        <v>495.8</v>
      </c>
      <c r="O1487" s="17">
        <v>40.380000000000003</v>
      </c>
      <c r="P1487" s="17">
        <v>455.5</v>
      </c>
      <c r="Q1487" s="17">
        <v>401.6</v>
      </c>
      <c r="R1487" s="17">
        <v>476.6</v>
      </c>
      <c r="S1487" s="17">
        <v>27.11</v>
      </c>
      <c r="T1487" s="17">
        <v>55.93</v>
      </c>
      <c r="U1487" s="17">
        <v>0.96499999999999997</v>
      </c>
      <c r="V1487" s="17">
        <v>188.5</v>
      </c>
      <c r="W1487" s="17">
        <v>27.9</v>
      </c>
      <c r="X1487" s="17">
        <v>0.59499999999999997</v>
      </c>
      <c r="Y1487" s="17">
        <v>5.9518899999999997</v>
      </c>
      <c r="Z1487" s="7">
        <f t="shared" si="506"/>
        <v>27.504999999999999</v>
      </c>
      <c r="AA1487" s="7">
        <f t="shared" si="520"/>
        <v>300.65499999999997</v>
      </c>
      <c r="AB1487" s="2">
        <f t="shared" si="507"/>
        <v>480.97800000000001</v>
      </c>
      <c r="AC1487" s="42">
        <f t="shared" si="508"/>
        <v>3.5847049013718717</v>
      </c>
      <c r="AD1487" s="42">
        <f t="shared" si="509"/>
        <v>2.0049254513372876</v>
      </c>
      <c r="AE1487" s="42">
        <f t="shared" si="510"/>
        <v>0.84016523704383905</v>
      </c>
      <c r="AF1487" s="42">
        <f t="shared" si="511"/>
        <v>389.24360828469929</v>
      </c>
      <c r="AG1487" s="42">
        <f t="shared" si="512"/>
        <v>373.6738639533113</v>
      </c>
      <c r="AH1487" s="6">
        <f t="shared" si="513"/>
        <v>385.536</v>
      </c>
      <c r="AI1487" s="4">
        <v>27.127652496521801</v>
      </c>
      <c r="AJ1487" s="4">
        <f t="shared" si="521"/>
        <v>300.2776524965218</v>
      </c>
      <c r="AK1487" s="8">
        <f t="shared" si="514"/>
        <v>0.21159619692126258</v>
      </c>
      <c r="AL1487" s="8">
        <f t="shared" si="515"/>
        <v>442.4364550056614</v>
      </c>
      <c r="AM1487" s="8">
        <f t="shared" si="516"/>
        <v>2.5265539772583523</v>
      </c>
      <c r="AN1487" s="8">
        <f t="shared" si="517"/>
        <v>-27.772216784561394</v>
      </c>
      <c r="AO1487" s="22">
        <f t="shared" si="518"/>
        <v>1.028738269573292E-2</v>
      </c>
      <c r="AP1487" s="22">
        <f t="shared" si="519"/>
        <v>0.11375872605988638</v>
      </c>
      <c r="AQ1487" s="19">
        <f t="shared" si="522"/>
        <v>0.11375872605988638</v>
      </c>
      <c r="AX1487">
        <v>0.21461637412165502</v>
      </c>
      <c r="AY1487">
        <v>51.189655172413794</v>
      </c>
      <c r="AZ1487">
        <v>2.1329022988505746</v>
      </c>
      <c r="BA1487">
        <v>1.7276508620689655</v>
      </c>
      <c r="BB1487">
        <v>6.4655172413793105</v>
      </c>
      <c r="BC1487">
        <v>0.26939655172413796</v>
      </c>
      <c r="BD1487">
        <v>1.4582543103448276</v>
      </c>
      <c r="BE1487">
        <v>0.14582543103448276</v>
      </c>
      <c r="BF1487">
        <v>0</v>
      </c>
      <c r="BG1487">
        <v>27.504999999999999</v>
      </c>
      <c r="BH1487">
        <v>1.108066961315971</v>
      </c>
      <c r="BI1487">
        <v>3.6723431994181013</v>
      </c>
      <c r="BJ1487">
        <v>2.0539415514345443</v>
      </c>
      <c r="BK1487">
        <v>0.4234823973127787</v>
      </c>
      <c r="BL1487">
        <v>1.1763399925354965E-3</v>
      </c>
      <c r="BP1487" s="50">
        <f t="shared" si="523"/>
        <v>1.1083988036895971</v>
      </c>
      <c r="BQ1487" s="50">
        <f t="shared" si="524"/>
        <v>5.8330172413793104E-2</v>
      </c>
      <c r="BR1487" s="50">
        <f t="shared" si="525"/>
        <v>0.43391615904872477</v>
      </c>
      <c r="BS1487" s="50">
        <f t="shared" si="526"/>
        <v>0.45957214687974801</v>
      </c>
      <c r="BT1487" s="50">
        <f t="shared" si="527"/>
        <v>1.2053226640242355E-3</v>
      </c>
      <c r="BU1487" s="50">
        <f t="shared" si="527"/>
        <v>1.276589296888189E-3</v>
      </c>
    </row>
    <row r="1488" spans="1:73" x14ac:dyDescent="0.25">
      <c r="A1488" s="21">
        <v>43739.599305555559</v>
      </c>
      <c r="B1488" s="17">
        <v>338581</v>
      </c>
      <c r="C1488" s="17">
        <v>13.4</v>
      </c>
      <c r="D1488" s="17">
        <v>30.4</v>
      </c>
      <c r="E1488" s="17">
        <v>593.79999999999995</v>
      </c>
      <c r="F1488" s="17">
        <v>62.48</v>
      </c>
      <c r="G1488" s="17">
        <v>-99.1</v>
      </c>
      <c r="H1488" s="17">
        <v>-23.24</v>
      </c>
      <c r="I1488" s="17">
        <v>33.19</v>
      </c>
      <c r="J1488" s="17">
        <v>306.3</v>
      </c>
      <c r="K1488" s="17">
        <v>531.29999999999995</v>
      </c>
      <c r="L1488" s="17">
        <v>-75.86</v>
      </c>
      <c r="M1488" s="17">
        <v>0.105</v>
      </c>
      <c r="N1488" s="17">
        <v>494.7</v>
      </c>
      <c r="O1488" s="17">
        <v>39.24</v>
      </c>
      <c r="P1488" s="17">
        <v>455.5</v>
      </c>
      <c r="Q1488" s="17">
        <v>400.3</v>
      </c>
      <c r="R1488" s="17">
        <v>476.1</v>
      </c>
      <c r="S1488" s="17">
        <v>27.09</v>
      </c>
      <c r="T1488" s="17">
        <v>57.25</v>
      </c>
      <c r="U1488" s="17">
        <v>0.245</v>
      </c>
      <c r="V1488" s="17">
        <v>97</v>
      </c>
      <c r="W1488" s="17">
        <v>28.7</v>
      </c>
      <c r="X1488" s="17">
        <v>0.59399999999999997</v>
      </c>
      <c r="Y1488" s="17">
        <v>5.9444650000000001</v>
      </c>
      <c r="Z1488" s="7">
        <f t="shared" si="506"/>
        <v>27.895</v>
      </c>
      <c r="AA1488" s="7">
        <f t="shared" si="520"/>
        <v>301.04499999999996</v>
      </c>
      <c r="AB1488" s="2">
        <f t="shared" si="507"/>
        <v>480.97800000000001</v>
      </c>
      <c r="AC1488" s="42">
        <f t="shared" si="508"/>
        <v>3.6200690269796301</v>
      </c>
      <c r="AD1488" s="42">
        <f t="shared" si="509"/>
        <v>2.0724895179458382</v>
      </c>
      <c r="AE1488" s="42">
        <f t="shared" si="510"/>
        <v>0.84400021851991114</v>
      </c>
      <c r="AF1488" s="42">
        <f t="shared" si="511"/>
        <v>393.0531597472106</v>
      </c>
      <c r="AG1488" s="42">
        <f t="shared" si="512"/>
        <v>377.33103335732216</v>
      </c>
      <c r="AH1488" s="6">
        <f t="shared" si="513"/>
        <v>384.28800000000001</v>
      </c>
      <c r="AI1488" s="4">
        <v>27.316756265103301</v>
      </c>
      <c r="AJ1488" s="4">
        <f t="shared" si="521"/>
        <v>300.4667562651033</v>
      </c>
      <c r="AK1488" s="8">
        <f t="shared" si="514"/>
        <v>0.21242069285820372</v>
      </c>
      <c r="AL1488" s="8">
        <f t="shared" si="515"/>
        <v>443.49650318970106</v>
      </c>
      <c r="AM1488" s="8">
        <f t="shared" si="516"/>
        <v>1.2730573435631247</v>
      </c>
      <c r="AN1488" s="8">
        <f t="shared" si="517"/>
        <v>-21.443683425607617</v>
      </c>
      <c r="AO1488" s="22">
        <f t="shared" si="518"/>
        <v>1.0090751365961076E-2</v>
      </c>
      <c r="AP1488" s="22">
        <f t="shared" si="519"/>
        <v>0.11158436060271479</v>
      </c>
      <c r="AQ1488" s="19">
        <f t="shared" si="522"/>
        <v>0.11158436060271479</v>
      </c>
      <c r="AX1488">
        <v>0.21891165682526284</v>
      </c>
      <c r="AY1488">
        <v>51.189655172413794</v>
      </c>
      <c r="AZ1488">
        <v>2.1329022988505746</v>
      </c>
      <c r="BA1488">
        <v>1.7276508620689655</v>
      </c>
      <c r="BB1488">
        <v>6.5344827586206913</v>
      </c>
      <c r="BC1488">
        <v>0.27227011494252878</v>
      </c>
      <c r="BD1488">
        <v>1.4553807471264366</v>
      </c>
      <c r="BE1488">
        <v>0.14553807471264366</v>
      </c>
      <c r="BF1488">
        <v>0</v>
      </c>
      <c r="BG1488">
        <v>27.895</v>
      </c>
      <c r="BH1488">
        <v>0.28132270002322579</v>
      </c>
      <c r="BI1488">
        <v>3.7568823680826555</v>
      </c>
      <c r="BJ1488">
        <v>2.1508151557273205</v>
      </c>
      <c r="BK1488">
        <v>0.41382649607736754</v>
      </c>
      <c r="BL1488">
        <v>1.1495180446593543E-3</v>
      </c>
      <c r="BP1488" s="50">
        <f t="shared" si="523"/>
        <v>0.28140695015953504</v>
      </c>
      <c r="BQ1488" s="50">
        <f t="shared" si="524"/>
        <v>5.8215229885057465E-2</v>
      </c>
      <c r="BR1488" s="50">
        <f t="shared" si="525"/>
        <v>0.4164944182941443</v>
      </c>
      <c r="BS1488" s="50">
        <f t="shared" si="526"/>
        <v>0.44341224443276861</v>
      </c>
      <c r="BT1488" s="50">
        <f t="shared" si="527"/>
        <v>1.1569289397059563E-3</v>
      </c>
      <c r="BU1488" s="50">
        <f t="shared" si="527"/>
        <v>1.2317006789799129E-3</v>
      </c>
    </row>
    <row r="1489" spans="1:73" x14ac:dyDescent="0.25">
      <c r="A1489" s="21">
        <v>43739.599305555559</v>
      </c>
      <c r="B1489" s="17">
        <v>338582</v>
      </c>
      <c r="C1489" s="17">
        <v>13.4</v>
      </c>
      <c r="D1489" s="17">
        <v>30.4</v>
      </c>
      <c r="E1489" s="17">
        <v>593.79999999999995</v>
      </c>
      <c r="F1489" s="17">
        <v>62.59</v>
      </c>
      <c r="G1489" s="17">
        <v>-99.3</v>
      </c>
      <c r="H1489" s="17">
        <v>-23.19</v>
      </c>
      <c r="I1489" s="17">
        <v>33.19</v>
      </c>
      <c r="J1489" s="17">
        <v>306.3</v>
      </c>
      <c r="K1489" s="17">
        <v>531.20000000000005</v>
      </c>
      <c r="L1489" s="17">
        <v>-76.099999999999994</v>
      </c>
      <c r="M1489" s="17">
        <v>0.105</v>
      </c>
      <c r="N1489" s="17">
        <v>494.5</v>
      </c>
      <c r="O1489" s="17">
        <v>39.4</v>
      </c>
      <c r="P1489" s="17">
        <v>455.1</v>
      </c>
      <c r="Q1489" s="17">
        <v>400.1</v>
      </c>
      <c r="R1489" s="17">
        <v>476.2</v>
      </c>
      <c r="S1489" s="17">
        <v>27.07</v>
      </c>
      <c r="T1489" s="17">
        <v>58.07</v>
      </c>
      <c r="U1489" s="17">
        <v>1.29</v>
      </c>
      <c r="V1489" s="17">
        <v>189.5</v>
      </c>
      <c r="W1489" s="17">
        <v>28.1</v>
      </c>
      <c r="X1489" s="17">
        <v>0.59499999999999997</v>
      </c>
      <c r="Y1489" s="17">
        <v>5.9463160000000004</v>
      </c>
      <c r="Z1489" s="7">
        <f t="shared" si="506"/>
        <v>27.585000000000001</v>
      </c>
      <c r="AA1489" s="7">
        <f t="shared" si="520"/>
        <v>300.73499999999996</v>
      </c>
      <c r="AB1489" s="2">
        <f t="shared" si="507"/>
        <v>480.97800000000001</v>
      </c>
      <c r="AC1489" s="42">
        <f t="shared" si="508"/>
        <v>3.8679944409902487</v>
      </c>
      <c r="AD1489" s="42">
        <f t="shared" si="509"/>
        <v>2.2461443718830374</v>
      </c>
      <c r="AE1489" s="42">
        <f t="shared" si="510"/>
        <v>0.85389353397900081</v>
      </c>
      <c r="AF1489" s="42">
        <f t="shared" si="511"/>
        <v>396.02507364968432</v>
      </c>
      <c r="AG1489" s="42">
        <f t="shared" si="512"/>
        <v>380.18407070369693</v>
      </c>
      <c r="AH1489" s="6">
        <f t="shared" si="513"/>
        <v>384.096</v>
      </c>
      <c r="AI1489" s="4">
        <v>28.3096793647981</v>
      </c>
      <c r="AJ1489" s="4">
        <f t="shared" si="521"/>
        <v>301.45967936479809</v>
      </c>
      <c r="AK1489" s="8">
        <f t="shared" si="514"/>
        <v>0.21176515004398985</v>
      </c>
      <c r="AL1489" s="8">
        <f t="shared" si="515"/>
        <v>449.70626033291046</v>
      </c>
      <c r="AM1489" s="8">
        <f t="shared" si="516"/>
        <v>2.9211898260811466</v>
      </c>
      <c r="AN1489" s="8">
        <f t="shared" si="517"/>
        <v>61.666054019349026</v>
      </c>
      <c r="AO1489" s="22">
        <f t="shared" si="518"/>
        <v>8.0528195612164788E-3</v>
      </c>
      <c r="AP1489" s="22">
        <f t="shared" si="519"/>
        <v>8.9048742675247997E-2</v>
      </c>
      <c r="AQ1489" s="19">
        <f t="shared" si="522"/>
        <v>8.9048742675247997E-2</v>
      </c>
      <c r="AX1489">
        <v>0.21549163348006431</v>
      </c>
      <c r="AY1489">
        <v>51.189655172413794</v>
      </c>
      <c r="AZ1489">
        <v>2.1329022988505746</v>
      </c>
      <c r="BA1489">
        <v>1.7276508620689655</v>
      </c>
      <c r="BB1489">
        <v>6.5603448275862037</v>
      </c>
      <c r="BC1489">
        <v>0.27334770114942514</v>
      </c>
      <c r="BD1489">
        <v>1.4543031609195403</v>
      </c>
      <c r="BE1489">
        <v>0.14543031609195403</v>
      </c>
      <c r="BF1489">
        <v>0</v>
      </c>
      <c r="BG1489">
        <v>27.585000000000001</v>
      </c>
      <c r="BH1489">
        <v>1.4812501348161686</v>
      </c>
      <c r="BI1489">
        <v>3.6895482176558705</v>
      </c>
      <c r="BJ1489">
        <v>2.1425206499927638</v>
      </c>
      <c r="BK1489">
        <v>0.42438822015258282</v>
      </c>
      <c r="BL1489">
        <v>1.1788561670905077E-3</v>
      </c>
      <c r="BP1489" s="50">
        <f t="shared" si="523"/>
        <v>1.4816937375746946</v>
      </c>
      <c r="BQ1489" s="50">
        <f t="shared" si="524"/>
        <v>5.8172126436781608E-2</v>
      </c>
      <c r="BR1489" s="50">
        <f t="shared" si="525"/>
        <v>0.43805279380164425</v>
      </c>
      <c r="BS1489" s="50">
        <f t="shared" si="526"/>
        <v>0.46316999079318405</v>
      </c>
      <c r="BT1489" s="50">
        <f t="shared" si="527"/>
        <v>1.2168133161156785E-3</v>
      </c>
      <c r="BU1489" s="50">
        <f t="shared" si="527"/>
        <v>1.2865833077588447E-3</v>
      </c>
    </row>
    <row r="1490" spans="1:73" x14ac:dyDescent="0.25">
      <c r="A1490" s="21">
        <v>43739.599305555559</v>
      </c>
      <c r="B1490" s="17">
        <v>338583</v>
      </c>
      <c r="C1490" s="17">
        <v>13.4</v>
      </c>
      <c r="D1490" s="17">
        <v>30.4</v>
      </c>
      <c r="E1490" s="17">
        <v>593.29999999999995</v>
      </c>
      <c r="F1490" s="17">
        <v>62.61</v>
      </c>
      <c r="G1490" s="17">
        <v>-98.2</v>
      </c>
      <c r="H1490" s="17">
        <v>-22.27</v>
      </c>
      <c r="I1490" s="17">
        <v>33.18</v>
      </c>
      <c r="J1490" s="17">
        <v>306.3</v>
      </c>
      <c r="K1490" s="17">
        <v>530.70000000000005</v>
      </c>
      <c r="L1490" s="17">
        <v>-75.89</v>
      </c>
      <c r="M1490" s="17">
        <v>0.106</v>
      </c>
      <c r="N1490" s="17">
        <v>495.2</v>
      </c>
      <c r="O1490" s="17">
        <v>40.35</v>
      </c>
      <c r="P1490" s="17">
        <v>454.8</v>
      </c>
      <c r="Q1490" s="17">
        <v>401.1</v>
      </c>
      <c r="R1490" s="17">
        <v>477</v>
      </c>
      <c r="S1490" s="17">
        <v>27.06</v>
      </c>
      <c r="T1490" s="17">
        <v>58.44</v>
      </c>
      <c r="U1490" s="17">
        <v>1.6</v>
      </c>
      <c r="V1490" s="17">
        <v>346</v>
      </c>
      <c r="W1490" s="17">
        <v>28</v>
      </c>
      <c r="X1490" s="17">
        <v>0.59399999999999997</v>
      </c>
      <c r="Y1490" s="17">
        <v>5.9440739999999996</v>
      </c>
      <c r="Z1490" s="7">
        <f t="shared" si="506"/>
        <v>27.53</v>
      </c>
      <c r="AA1490" s="7">
        <f t="shared" si="520"/>
        <v>300.67999999999995</v>
      </c>
      <c r="AB1490" s="2">
        <f t="shared" si="507"/>
        <v>480.57299999999998</v>
      </c>
      <c r="AC1490" s="42">
        <f t="shared" si="508"/>
        <v>3.8620494550543838</v>
      </c>
      <c r="AD1490" s="42">
        <f t="shared" si="509"/>
        <v>2.2569817015337819</v>
      </c>
      <c r="AE1490" s="42">
        <f t="shared" si="510"/>
        <v>0.85450381677215059</v>
      </c>
      <c r="AF1490" s="42">
        <f t="shared" si="511"/>
        <v>396.0182789924333</v>
      </c>
      <c r="AG1490" s="42">
        <f t="shared" si="512"/>
        <v>380.17754783273597</v>
      </c>
      <c r="AH1490" s="6">
        <f t="shared" si="513"/>
        <v>385.05599999999998</v>
      </c>
      <c r="AI1490" s="4">
        <v>28.280424711978199</v>
      </c>
      <c r="AJ1490" s="4">
        <f t="shared" si="521"/>
        <v>301.43042471197816</v>
      </c>
      <c r="AK1490" s="8">
        <f t="shared" si="514"/>
        <v>0.21164898511504207</v>
      </c>
      <c r="AL1490" s="8">
        <f t="shared" si="515"/>
        <v>449.53691777640324</v>
      </c>
      <c r="AM1490" s="8">
        <f t="shared" si="516"/>
        <v>3.2533060108142302</v>
      </c>
      <c r="AN1490" s="8">
        <f t="shared" si="517"/>
        <v>71.116852517523881</v>
      </c>
      <c r="AO1490" s="22">
        <f t="shared" si="518"/>
        <v>7.8541420373068466E-3</v>
      </c>
      <c r="AP1490" s="22">
        <f t="shared" si="519"/>
        <v>8.6851750234588895E-2</v>
      </c>
      <c r="AQ1490" s="19">
        <f t="shared" si="522"/>
        <v>8.6851750234588895E-2</v>
      </c>
      <c r="AX1490">
        <v>0.21488957107694323</v>
      </c>
      <c r="AY1490">
        <v>51.146551724137929</v>
      </c>
      <c r="AZ1490">
        <v>2.1311063218390802</v>
      </c>
      <c r="BA1490">
        <v>1.726196120689655</v>
      </c>
      <c r="BB1490">
        <v>6.5431034482758603</v>
      </c>
      <c r="BC1490">
        <v>0.27262931034482751</v>
      </c>
      <c r="BD1490">
        <v>1.4535668103448276</v>
      </c>
      <c r="BE1490">
        <v>0.14535668103448277</v>
      </c>
      <c r="BF1490">
        <v>0</v>
      </c>
      <c r="BG1490">
        <v>27.53</v>
      </c>
      <c r="BH1490">
        <v>1.8372094695394339</v>
      </c>
      <c r="BI1490">
        <v>3.6777122471529808</v>
      </c>
      <c r="BJ1490">
        <v>2.1492550372362018</v>
      </c>
      <c r="BK1490">
        <v>0.42652999236537803</v>
      </c>
      <c r="BL1490">
        <v>1.1848055343482724E-3</v>
      </c>
      <c r="BP1490" s="50">
        <f t="shared" si="523"/>
        <v>1.8377596745112492</v>
      </c>
      <c r="BQ1490" s="50">
        <f t="shared" si="524"/>
        <v>5.8142672413793103E-2</v>
      </c>
      <c r="BR1490" s="50">
        <f t="shared" si="525"/>
        <v>0.44328542738161603</v>
      </c>
      <c r="BS1490" s="50">
        <f t="shared" si="526"/>
        <v>0.46791115280201245</v>
      </c>
      <c r="BT1490" s="50">
        <f t="shared" si="527"/>
        <v>1.2313484093933779E-3</v>
      </c>
      <c r="BU1490" s="50">
        <f t="shared" si="527"/>
        <v>1.2997532022278122E-3</v>
      </c>
    </row>
    <row r="1491" spans="1:73" x14ac:dyDescent="0.25">
      <c r="A1491" s="21">
        <v>43739.599305555559</v>
      </c>
      <c r="B1491" s="17">
        <v>338584</v>
      </c>
      <c r="C1491" s="17">
        <v>13.4</v>
      </c>
      <c r="D1491" s="17">
        <v>30.4</v>
      </c>
      <c r="E1491" s="17">
        <v>593</v>
      </c>
      <c r="F1491" s="17">
        <v>62.58</v>
      </c>
      <c r="G1491" s="17">
        <v>-98.2</v>
      </c>
      <c r="H1491" s="17">
        <v>-21.85</v>
      </c>
      <c r="I1491" s="17">
        <v>33.17</v>
      </c>
      <c r="J1491" s="17">
        <v>306.3</v>
      </c>
      <c r="K1491" s="17">
        <v>530.5</v>
      </c>
      <c r="L1491" s="17">
        <v>-76.33</v>
      </c>
      <c r="M1491" s="17">
        <v>0.106</v>
      </c>
      <c r="N1491" s="17">
        <v>494.9</v>
      </c>
      <c r="O1491" s="17">
        <v>40.729999999999997</v>
      </c>
      <c r="P1491" s="17">
        <v>454.1</v>
      </c>
      <c r="Q1491" s="17">
        <v>401</v>
      </c>
      <c r="R1491" s="17">
        <v>477.4</v>
      </c>
      <c r="S1491" s="17">
        <v>27.05</v>
      </c>
      <c r="T1491" s="17">
        <v>56.55</v>
      </c>
      <c r="U1491" s="17">
        <v>0.85499999999999998</v>
      </c>
      <c r="V1491" s="17">
        <v>350</v>
      </c>
      <c r="W1491" s="17">
        <v>27.95</v>
      </c>
      <c r="X1491" s="17">
        <v>0.59399999999999997</v>
      </c>
      <c r="Y1491" s="17">
        <v>5.9424359999999998</v>
      </c>
      <c r="Z1491" s="7">
        <f t="shared" si="506"/>
        <v>27.5</v>
      </c>
      <c r="AA1491" s="7">
        <f t="shared" si="520"/>
        <v>300.64999999999998</v>
      </c>
      <c r="AB1491" s="2">
        <f t="shared" si="507"/>
        <v>480.33000000000004</v>
      </c>
      <c r="AC1491" s="42">
        <f t="shared" si="508"/>
        <v>3.691145176436843</v>
      </c>
      <c r="AD1491" s="42">
        <f t="shared" si="509"/>
        <v>2.0873425972750344</v>
      </c>
      <c r="AE1491" s="42">
        <f t="shared" si="510"/>
        <v>0.84502118767957191</v>
      </c>
      <c r="AF1491" s="42">
        <f t="shared" si="511"/>
        <v>391.46729958075986</v>
      </c>
      <c r="AG1491" s="42">
        <f t="shared" si="512"/>
        <v>375.80860759752943</v>
      </c>
      <c r="AH1491" s="6">
        <f t="shared" si="513"/>
        <v>384.96</v>
      </c>
      <c r="AI1491" s="4">
        <v>27.5787403484909</v>
      </c>
      <c r="AJ1491" s="4">
        <f t="shared" si="521"/>
        <v>300.72874034849087</v>
      </c>
      <c r="AK1491" s="8">
        <f t="shared" si="514"/>
        <v>0.21158564033590621</v>
      </c>
      <c r="AL1491" s="8">
        <f t="shared" si="515"/>
        <v>445.21807833571501</v>
      </c>
      <c r="AM1491" s="8">
        <f t="shared" si="516"/>
        <v>2.378197847110286</v>
      </c>
      <c r="AN1491" s="8">
        <f t="shared" si="517"/>
        <v>5.4548875071351697</v>
      </c>
      <c r="AO1491" s="22">
        <f t="shared" si="518"/>
        <v>9.439695366336133E-3</v>
      </c>
      <c r="AP1491" s="22">
        <f t="shared" si="519"/>
        <v>0.10438492967829707</v>
      </c>
      <c r="AQ1491" s="19">
        <f t="shared" si="522"/>
        <v>0.10438492967829707</v>
      </c>
      <c r="AX1491">
        <v>0.21456176978003969</v>
      </c>
      <c r="AY1491">
        <v>51.120689655172413</v>
      </c>
      <c r="AZ1491">
        <v>2.1300287356321839</v>
      </c>
      <c r="BA1491">
        <v>1.7253232758620691</v>
      </c>
      <c r="BB1491">
        <v>6.5862068965517224</v>
      </c>
      <c r="BC1491">
        <v>0.27442528735632177</v>
      </c>
      <c r="BD1491">
        <v>1.4508979885057474</v>
      </c>
      <c r="BE1491">
        <v>0.14508979885057474</v>
      </c>
      <c r="BF1491">
        <v>0</v>
      </c>
      <c r="BG1491">
        <v>27.5</v>
      </c>
      <c r="BH1491">
        <v>0.9817588102851349</v>
      </c>
      <c r="BI1491">
        <v>3.671270209291702</v>
      </c>
      <c r="BJ1491">
        <v>2.0761033033544574</v>
      </c>
      <c r="BK1491">
        <v>0.41940677827339845</v>
      </c>
      <c r="BL1491">
        <v>1.1650188285372179E-3</v>
      </c>
      <c r="BP1491" s="50">
        <f t="shared" si="523"/>
        <v>0.98205282606694877</v>
      </c>
      <c r="BQ1491" s="50">
        <f t="shared" si="524"/>
        <v>5.8035919540229894E-2</v>
      </c>
      <c r="BR1491" s="50">
        <f t="shared" si="525"/>
        <v>0.42862597110681033</v>
      </c>
      <c r="BS1491" s="50">
        <f t="shared" si="526"/>
        <v>0.45432388401573731</v>
      </c>
      <c r="BT1491" s="50">
        <f t="shared" si="527"/>
        <v>1.1906276975189175E-3</v>
      </c>
      <c r="BU1491" s="50">
        <f t="shared" si="527"/>
        <v>1.2620107889326035E-3</v>
      </c>
    </row>
    <row r="1492" spans="1:73" x14ac:dyDescent="0.25">
      <c r="A1492" s="21">
        <v>43739.6</v>
      </c>
      <c r="B1492" s="17">
        <v>338585</v>
      </c>
      <c r="C1492" s="17">
        <v>13.4</v>
      </c>
      <c r="D1492" s="17">
        <v>30.4</v>
      </c>
      <c r="E1492" s="17">
        <v>592</v>
      </c>
      <c r="F1492" s="17">
        <v>62.45</v>
      </c>
      <c r="G1492" s="17">
        <v>-99</v>
      </c>
      <c r="H1492" s="17">
        <v>-23.39</v>
      </c>
      <c r="I1492" s="17">
        <v>33.159999999999997</v>
      </c>
      <c r="J1492" s="17">
        <v>306.3</v>
      </c>
      <c r="K1492" s="17">
        <v>529.5</v>
      </c>
      <c r="L1492" s="17">
        <v>-75.64</v>
      </c>
      <c r="M1492" s="17">
        <v>0.106</v>
      </c>
      <c r="N1492" s="17">
        <v>492.9</v>
      </c>
      <c r="O1492" s="17">
        <v>39.06</v>
      </c>
      <c r="P1492" s="17">
        <v>453.9</v>
      </c>
      <c r="Q1492" s="17">
        <v>400.1</v>
      </c>
      <c r="R1492" s="17">
        <v>475.8</v>
      </c>
      <c r="S1492" s="17">
        <v>27.04</v>
      </c>
      <c r="T1492" s="17">
        <v>56.38</v>
      </c>
      <c r="U1492" s="17">
        <v>0.55500000000000005</v>
      </c>
      <c r="V1492" s="17">
        <v>189</v>
      </c>
      <c r="W1492" s="17">
        <v>28.4</v>
      </c>
      <c r="X1492" s="17">
        <v>0.59299999999999997</v>
      </c>
      <c r="Y1492" s="17">
        <v>5.92943</v>
      </c>
      <c r="Z1492" s="7">
        <f t="shared" si="506"/>
        <v>27.72</v>
      </c>
      <c r="AA1492" s="7">
        <f t="shared" si="520"/>
        <v>300.87</v>
      </c>
      <c r="AB1492" s="2">
        <f t="shared" si="507"/>
        <v>479.52000000000004</v>
      </c>
      <c r="AC1492" s="42">
        <f t="shared" si="508"/>
        <v>3.6341511864987419</v>
      </c>
      <c r="AD1492" s="42">
        <f t="shared" si="509"/>
        <v>2.0489344389479909</v>
      </c>
      <c r="AE1492" s="42">
        <f t="shared" si="510"/>
        <v>0.84269182165620027</v>
      </c>
      <c r="AF1492" s="42">
        <f t="shared" si="511"/>
        <v>391.53210754611132</v>
      </c>
      <c r="AG1492" s="42">
        <f t="shared" si="512"/>
        <v>375.87082324426683</v>
      </c>
      <c r="AH1492" s="6">
        <f t="shared" si="513"/>
        <v>384.096</v>
      </c>
      <c r="AI1492" s="4">
        <v>27.3598420501771</v>
      </c>
      <c r="AJ1492" s="4">
        <f t="shared" si="521"/>
        <v>300.5098420501771</v>
      </c>
      <c r="AK1492" s="8">
        <f t="shared" si="514"/>
        <v>0.21205046233355584</v>
      </c>
      <c r="AL1492" s="8">
        <f t="shared" si="515"/>
        <v>443.81121508798935</v>
      </c>
      <c r="AM1492" s="8">
        <f t="shared" si="516"/>
        <v>1.9160701970439393</v>
      </c>
      <c r="AN1492" s="8">
        <f t="shared" si="517"/>
        <v>-20.102260931444306</v>
      </c>
      <c r="AO1492" s="22">
        <f t="shared" si="518"/>
        <v>1.0015479732299538E-2</v>
      </c>
      <c r="AP1492" s="22">
        <f t="shared" si="519"/>
        <v>0.11075200067142393</v>
      </c>
      <c r="AQ1492" s="19">
        <f t="shared" si="522"/>
        <v>0.11075200067142393</v>
      </c>
      <c r="AX1492">
        <v>0.21697543674434902</v>
      </c>
      <c r="AY1492">
        <v>51.03448275862069</v>
      </c>
      <c r="AZ1492">
        <v>2.1264367816091956</v>
      </c>
      <c r="BA1492">
        <v>1.7224137931034484</v>
      </c>
      <c r="BB1492">
        <v>6.5258620689655169</v>
      </c>
      <c r="BC1492">
        <v>0.27191091954022989</v>
      </c>
      <c r="BD1492">
        <v>1.4505028735632186</v>
      </c>
      <c r="BE1492">
        <v>0.14505028735632186</v>
      </c>
      <c r="BF1492">
        <v>0</v>
      </c>
      <c r="BG1492">
        <v>27.72</v>
      </c>
      <c r="BH1492">
        <v>0.63728203474649114</v>
      </c>
      <c r="BI1492">
        <v>3.7187408667134147</v>
      </c>
      <c r="BJ1492">
        <v>2.0966261006530234</v>
      </c>
      <c r="BK1492">
        <v>0.41653916440759386</v>
      </c>
      <c r="BL1492">
        <v>1.1570532344655385E-3</v>
      </c>
      <c r="BP1492" s="50">
        <f t="shared" si="523"/>
        <v>0.63747288709608962</v>
      </c>
      <c r="BQ1492" s="50">
        <f t="shared" si="524"/>
        <v>5.8020114942528747E-2</v>
      </c>
      <c r="BR1492" s="50">
        <f t="shared" si="525"/>
        <v>0.42254507711365641</v>
      </c>
      <c r="BS1492" s="50">
        <f t="shared" si="526"/>
        <v>0.44879708709147059</v>
      </c>
      <c r="BT1492" s="50">
        <f t="shared" si="527"/>
        <v>1.1737363253157122E-3</v>
      </c>
      <c r="BU1492" s="50">
        <f t="shared" si="527"/>
        <v>1.2466585752540849E-3</v>
      </c>
    </row>
    <row r="1493" spans="1:73" x14ac:dyDescent="0.25">
      <c r="A1493" s="21">
        <v>43739.6</v>
      </c>
      <c r="B1493" s="17">
        <v>338586</v>
      </c>
      <c r="C1493" s="17">
        <v>13.4</v>
      </c>
      <c r="D1493" s="17">
        <v>30.4</v>
      </c>
      <c r="E1493" s="17">
        <v>591.1</v>
      </c>
      <c r="F1493" s="17">
        <v>62.22</v>
      </c>
      <c r="G1493" s="17">
        <v>-99</v>
      </c>
      <c r="H1493" s="17">
        <v>-23.32</v>
      </c>
      <c r="I1493" s="17">
        <v>33.159999999999997</v>
      </c>
      <c r="J1493" s="17">
        <v>306.3</v>
      </c>
      <c r="K1493" s="17">
        <v>528.9</v>
      </c>
      <c r="L1493" s="17">
        <v>-75.66</v>
      </c>
      <c r="M1493" s="17">
        <v>0.105</v>
      </c>
      <c r="N1493" s="17">
        <v>492.1</v>
      </c>
      <c r="O1493" s="17">
        <v>38.9</v>
      </c>
      <c r="P1493" s="17">
        <v>453.2</v>
      </c>
      <c r="Q1493" s="17">
        <v>400.1</v>
      </c>
      <c r="R1493" s="17">
        <v>475.8</v>
      </c>
      <c r="S1493" s="17">
        <v>27.03</v>
      </c>
      <c r="T1493" s="17">
        <v>58.31</v>
      </c>
      <c r="U1493" s="17">
        <v>0.46500000000000002</v>
      </c>
      <c r="V1493" s="17">
        <v>197.5</v>
      </c>
      <c r="W1493" s="17">
        <v>28.55</v>
      </c>
      <c r="X1493" s="17">
        <v>0.59199999999999997</v>
      </c>
      <c r="Y1493" s="17">
        <v>5.9159090000000001</v>
      </c>
      <c r="Z1493" s="7">
        <f t="shared" si="506"/>
        <v>27.79</v>
      </c>
      <c r="AA1493" s="7">
        <f t="shared" si="520"/>
        <v>300.94</v>
      </c>
      <c r="AB1493" s="2">
        <f t="shared" si="507"/>
        <v>478.79100000000005</v>
      </c>
      <c r="AC1493" s="42">
        <f t="shared" si="508"/>
        <v>3.6819521707622145</v>
      </c>
      <c r="AD1493" s="42">
        <f t="shared" si="509"/>
        <v>2.1469463107714475</v>
      </c>
      <c r="AE1493" s="42">
        <f t="shared" si="510"/>
        <v>0.8483132456032576</v>
      </c>
      <c r="AF1493" s="42">
        <f t="shared" si="511"/>
        <v>394.51086973928005</v>
      </c>
      <c r="AG1493" s="42">
        <f t="shared" si="512"/>
        <v>378.73043494970887</v>
      </c>
      <c r="AH1493" s="6">
        <f t="shared" si="513"/>
        <v>384.096</v>
      </c>
      <c r="AI1493" s="4">
        <v>27.568489674116201</v>
      </c>
      <c r="AJ1493" s="4">
        <f t="shared" si="521"/>
        <v>300.7184896741162</v>
      </c>
      <c r="AK1493" s="8">
        <f t="shared" si="514"/>
        <v>0.21219850287704947</v>
      </c>
      <c r="AL1493" s="8">
        <f t="shared" si="515"/>
        <v>445.08193167017936</v>
      </c>
      <c r="AM1493" s="8">
        <f t="shared" si="516"/>
        <v>1.7538457742914568</v>
      </c>
      <c r="AN1493" s="8">
        <f t="shared" si="517"/>
        <v>-11.3168578647552</v>
      </c>
      <c r="AO1493" s="22">
        <f t="shared" si="518"/>
        <v>9.7699320688228921E-3</v>
      </c>
      <c r="AP1493" s="22">
        <f t="shared" si="519"/>
        <v>0.10803671436291795</v>
      </c>
      <c r="AQ1493" s="19">
        <f t="shared" si="522"/>
        <v>0.10803671436291795</v>
      </c>
      <c r="AX1493">
        <v>0.21774819047098048</v>
      </c>
      <c r="AY1493">
        <v>50.956896551724142</v>
      </c>
      <c r="AZ1493">
        <v>2.1232040229885061</v>
      </c>
      <c r="BA1493">
        <v>1.7197952586206899</v>
      </c>
      <c r="BB1493">
        <v>6.5258620689655169</v>
      </c>
      <c r="BC1493">
        <v>0.27191091954022989</v>
      </c>
      <c r="BD1493">
        <v>1.4478843390804601</v>
      </c>
      <c r="BE1493">
        <v>0.14478843390804602</v>
      </c>
      <c r="BF1493">
        <v>0</v>
      </c>
      <c r="BG1493">
        <v>27.79</v>
      </c>
      <c r="BH1493">
        <v>0.53393900208489797</v>
      </c>
      <c r="BI1493">
        <v>3.7339568150977107</v>
      </c>
      <c r="BJ1493">
        <v>2.1772702188834749</v>
      </c>
      <c r="BK1493">
        <v>0.41382471722143593</v>
      </c>
      <c r="BL1493">
        <v>1.1495131033928776E-3</v>
      </c>
      <c r="BP1493" s="50">
        <f t="shared" si="523"/>
        <v>0.53409890540483185</v>
      </c>
      <c r="BQ1493" s="50">
        <f t="shared" si="524"/>
        <v>5.7915373563218409E-2</v>
      </c>
      <c r="BR1493" s="50">
        <f t="shared" si="525"/>
        <v>0.4188385828004797</v>
      </c>
      <c r="BS1493" s="50">
        <f t="shared" si="526"/>
        <v>0.44521502866058893</v>
      </c>
      <c r="BT1493" s="50">
        <f t="shared" si="527"/>
        <v>1.1634405077791102E-3</v>
      </c>
      <c r="BU1493" s="50">
        <f t="shared" si="527"/>
        <v>1.2367084129460803E-3</v>
      </c>
    </row>
    <row r="1494" spans="1:73" x14ac:dyDescent="0.25">
      <c r="A1494" s="21">
        <v>43739.6</v>
      </c>
      <c r="B1494" s="17">
        <v>338587</v>
      </c>
      <c r="C1494" s="17">
        <v>13.4</v>
      </c>
      <c r="D1494" s="17">
        <v>30.4</v>
      </c>
      <c r="E1494" s="17">
        <v>591.20000000000005</v>
      </c>
      <c r="F1494" s="17">
        <v>62.3</v>
      </c>
      <c r="G1494" s="17">
        <v>-98.2</v>
      </c>
      <c r="H1494" s="17">
        <v>-21.92</v>
      </c>
      <c r="I1494" s="17">
        <v>33.159999999999997</v>
      </c>
      <c r="J1494" s="17">
        <v>306.3</v>
      </c>
      <c r="K1494" s="17">
        <v>528.9</v>
      </c>
      <c r="L1494" s="17">
        <v>-76.319999999999993</v>
      </c>
      <c r="M1494" s="17">
        <v>0.105</v>
      </c>
      <c r="N1494" s="17">
        <v>493</v>
      </c>
      <c r="O1494" s="17">
        <v>40.380000000000003</v>
      </c>
      <c r="P1494" s="17">
        <v>452.6</v>
      </c>
      <c r="Q1494" s="17">
        <v>400.9</v>
      </c>
      <c r="R1494" s="17">
        <v>477.2</v>
      </c>
      <c r="S1494" s="17">
        <v>27.01</v>
      </c>
      <c r="T1494" s="17">
        <v>57.86</v>
      </c>
      <c r="U1494" s="17">
        <v>0.83</v>
      </c>
      <c r="V1494" s="17">
        <v>330.5</v>
      </c>
      <c r="W1494" s="17">
        <v>28.3</v>
      </c>
      <c r="X1494" s="17">
        <v>0.59199999999999997</v>
      </c>
      <c r="Y1494" s="17">
        <v>5.9208230000000004</v>
      </c>
      <c r="Z1494" s="7">
        <f t="shared" si="506"/>
        <v>27.655000000000001</v>
      </c>
      <c r="AA1494" s="7">
        <f t="shared" si="520"/>
        <v>300.80499999999995</v>
      </c>
      <c r="AB1494" s="2">
        <f t="shared" si="507"/>
        <v>478.87200000000007</v>
      </c>
      <c r="AC1494" s="42">
        <f t="shared" si="508"/>
        <v>3.883592460240477</v>
      </c>
      <c r="AD1494" s="42">
        <f t="shared" si="509"/>
        <v>2.2470465974951401</v>
      </c>
      <c r="AE1494" s="42">
        <f t="shared" si="510"/>
        <v>0.85391415328194487</v>
      </c>
      <c r="AF1494" s="42">
        <f t="shared" si="511"/>
        <v>396.40349432417116</v>
      </c>
      <c r="AG1494" s="42">
        <f t="shared" si="512"/>
        <v>380.54735455120431</v>
      </c>
      <c r="AH1494" s="6">
        <f t="shared" si="513"/>
        <v>384.86399999999998</v>
      </c>
      <c r="AI1494" s="4">
        <v>28.378855259640702</v>
      </c>
      <c r="AJ1494" s="4">
        <f t="shared" si="521"/>
        <v>301.52885525964069</v>
      </c>
      <c r="AK1494" s="8">
        <f t="shared" si="514"/>
        <v>0.21191305778151437</v>
      </c>
      <c r="AL1494" s="8">
        <f t="shared" si="515"/>
        <v>450.11897808911374</v>
      </c>
      <c r="AM1494" s="8">
        <f t="shared" si="516"/>
        <v>2.3431709284642466</v>
      </c>
      <c r="AN1494" s="8">
        <f t="shared" si="517"/>
        <v>49.407876581482512</v>
      </c>
      <c r="AO1494" s="22">
        <f t="shared" si="518"/>
        <v>8.2920456669904295E-3</v>
      </c>
      <c r="AP1494" s="22">
        <f t="shared" si="519"/>
        <v>9.1694124677455455E-2</v>
      </c>
      <c r="AQ1494" s="19">
        <f t="shared" si="522"/>
        <v>9.1694124677455455E-2</v>
      </c>
      <c r="AX1494">
        <v>0.2162599446871484</v>
      </c>
      <c r="AY1494">
        <v>50.965517241379317</v>
      </c>
      <c r="AZ1494">
        <v>2.1235632183908049</v>
      </c>
      <c r="BA1494">
        <v>1.7200862068965521</v>
      </c>
      <c r="BB1494">
        <v>6.5775862068965525</v>
      </c>
      <c r="BC1494">
        <v>0.27406609195402304</v>
      </c>
      <c r="BD1494">
        <v>1.4460201149425291</v>
      </c>
      <c r="BE1494">
        <v>0.14460201149425292</v>
      </c>
      <c r="BF1494">
        <v>0</v>
      </c>
      <c r="BG1494">
        <v>27.655000000000001</v>
      </c>
      <c r="BH1494">
        <v>0.95305241232358129</v>
      </c>
      <c r="BI1494">
        <v>3.7046601400440702</v>
      </c>
      <c r="BJ1494">
        <v>2.1435163570294988</v>
      </c>
      <c r="BK1494">
        <v>0.41753733004645166</v>
      </c>
      <c r="BL1494">
        <v>1.159825916795699E-3</v>
      </c>
      <c r="BP1494" s="50">
        <f t="shared" si="523"/>
        <v>0.95333783115271042</v>
      </c>
      <c r="BQ1494" s="50">
        <f t="shared" si="524"/>
        <v>5.7840804597701169E-2</v>
      </c>
      <c r="BR1494" s="50">
        <f t="shared" si="525"/>
        <v>0.42640972049783854</v>
      </c>
      <c r="BS1494" s="50">
        <f t="shared" si="526"/>
        <v>0.45211637623977946</v>
      </c>
      <c r="BT1494" s="50">
        <f t="shared" si="527"/>
        <v>1.1844714458273291E-3</v>
      </c>
      <c r="BU1494" s="50">
        <f t="shared" si="527"/>
        <v>1.2558788228882762E-3</v>
      </c>
    </row>
    <row r="1495" spans="1:73" x14ac:dyDescent="0.25">
      <c r="A1495" s="21">
        <v>43739.6</v>
      </c>
      <c r="B1495" s="17">
        <v>338588</v>
      </c>
      <c r="C1495" s="17">
        <v>13.4</v>
      </c>
      <c r="D1495" s="17">
        <v>30.4</v>
      </c>
      <c r="E1495" s="17">
        <v>592.20000000000005</v>
      </c>
      <c r="F1495" s="17">
        <v>62.44</v>
      </c>
      <c r="G1495" s="17">
        <v>-97.5</v>
      </c>
      <c r="H1495" s="17">
        <v>-21.05</v>
      </c>
      <c r="I1495" s="17">
        <v>33.159999999999997</v>
      </c>
      <c r="J1495" s="17">
        <v>306.3</v>
      </c>
      <c r="K1495" s="17">
        <v>529.79999999999995</v>
      </c>
      <c r="L1495" s="17">
        <v>-76.44</v>
      </c>
      <c r="M1495" s="17">
        <v>0.105</v>
      </c>
      <c r="N1495" s="17">
        <v>494.7</v>
      </c>
      <c r="O1495" s="17">
        <v>41.4</v>
      </c>
      <c r="P1495" s="17">
        <v>453.3</v>
      </c>
      <c r="Q1495" s="17">
        <v>401.7</v>
      </c>
      <c r="R1495" s="17">
        <v>478.1</v>
      </c>
      <c r="S1495" s="17">
        <v>27.02</v>
      </c>
      <c r="T1495" s="17">
        <v>58.37</v>
      </c>
      <c r="U1495" s="17">
        <v>1.385</v>
      </c>
      <c r="V1495" s="17">
        <v>336.5</v>
      </c>
      <c r="W1495" s="17">
        <v>28.35</v>
      </c>
      <c r="X1495" s="17">
        <v>0.59299999999999997</v>
      </c>
      <c r="Y1495" s="17">
        <v>5.9297219999999999</v>
      </c>
      <c r="Z1495" s="7">
        <f t="shared" si="506"/>
        <v>27.685000000000002</v>
      </c>
      <c r="AA1495" s="7">
        <f t="shared" si="520"/>
        <v>300.83499999999998</v>
      </c>
      <c r="AB1495" s="2">
        <f t="shared" si="507"/>
        <v>479.68200000000007</v>
      </c>
      <c r="AC1495" s="42">
        <f t="shared" si="508"/>
        <v>3.9088655475791954</v>
      </c>
      <c r="AD1495" s="42">
        <f t="shared" si="509"/>
        <v>2.2816048201219763</v>
      </c>
      <c r="AE1495" s="42">
        <f t="shared" si="510"/>
        <v>0.85576766360245304</v>
      </c>
      <c r="AF1495" s="42">
        <f t="shared" si="511"/>
        <v>397.42243375262581</v>
      </c>
      <c r="AG1495" s="42">
        <f t="shared" si="512"/>
        <v>381.52553640252074</v>
      </c>
      <c r="AH1495" s="6">
        <f t="shared" si="513"/>
        <v>385.63199999999995</v>
      </c>
      <c r="AI1495" s="4">
        <v>28.482083981112801</v>
      </c>
      <c r="AJ1495" s="4">
        <f t="shared" si="521"/>
        <v>301.63208398111277</v>
      </c>
      <c r="AK1495" s="8">
        <f t="shared" si="514"/>
        <v>0.21197646788898297</v>
      </c>
      <c r="AL1495" s="8">
        <f t="shared" si="515"/>
        <v>450.75030310035106</v>
      </c>
      <c r="AM1495" s="8">
        <f t="shared" si="516"/>
        <v>3.0268424141339105</v>
      </c>
      <c r="AN1495" s="8">
        <f t="shared" si="517"/>
        <v>70.280424636324071</v>
      </c>
      <c r="AO1495" s="22">
        <f t="shared" si="518"/>
        <v>7.8383880597133124E-3</v>
      </c>
      <c r="AP1495" s="22">
        <f t="shared" si="519"/>
        <v>8.6677541451419995E-2</v>
      </c>
      <c r="AQ1495" s="19">
        <f t="shared" si="522"/>
        <v>8.6677541451419995E-2</v>
      </c>
      <c r="AX1495">
        <v>0.21658992499093371</v>
      </c>
      <c r="AY1495">
        <v>51.051724137931039</v>
      </c>
      <c r="AZ1495">
        <v>2.1271551724137931</v>
      </c>
      <c r="BA1495">
        <v>1.7229956896551726</v>
      </c>
      <c r="BB1495">
        <v>6.5862068965517269</v>
      </c>
      <c r="BC1495">
        <v>0.27442528735632193</v>
      </c>
      <c r="BD1495">
        <v>1.4485704022988506</v>
      </c>
      <c r="BE1495">
        <v>0.14485704022988508</v>
      </c>
      <c r="BF1495">
        <v>0</v>
      </c>
      <c r="BG1495">
        <v>27.685000000000002</v>
      </c>
      <c r="BH1495">
        <v>1.5903344470700724</v>
      </c>
      <c r="BI1495">
        <v>3.7111531579593406</v>
      </c>
      <c r="BJ1495">
        <v>2.1662000983008669</v>
      </c>
      <c r="BK1495">
        <v>0.42427778308132841</v>
      </c>
      <c r="BL1495">
        <v>1.1785493974481346E-3</v>
      </c>
      <c r="BP1495" s="50">
        <f t="shared" si="523"/>
        <v>1.5908107182488</v>
      </c>
      <c r="BQ1495" s="50">
        <f t="shared" si="524"/>
        <v>5.7942816091954022E-2</v>
      </c>
      <c r="BR1495" s="50">
        <f t="shared" si="525"/>
        <v>0.43880988955085387</v>
      </c>
      <c r="BS1495" s="50">
        <f t="shared" si="526"/>
        <v>0.46372426155622815</v>
      </c>
      <c r="BT1495" s="50">
        <f t="shared" si="527"/>
        <v>1.218916359863483E-3</v>
      </c>
      <c r="BU1495" s="50">
        <f t="shared" si="527"/>
        <v>1.2881229487673005E-3</v>
      </c>
    </row>
    <row r="1496" spans="1:73" x14ac:dyDescent="0.25">
      <c r="A1496" s="21">
        <v>43739.6</v>
      </c>
      <c r="B1496" s="17">
        <v>338589</v>
      </c>
      <c r="C1496" s="17">
        <v>13.4</v>
      </c>
      <c r="D1496" s="17">
        <v>30.4</v>
      </c>
      <c r="E1496" s="17">
        <v>592.4</v>
      </c>
      <c r="F1496" s="17">
        <v>62.48</v>
      </c>
      <c r="G1496" s="17">
        <v>-97.6</v>
      </c>
      <c r="H1496" s="17">
        <v>-20.95</v>
      </c>
      <c r="I1496" s="17">
        <v>33.159999999999997</v>
      </c>
      <c r="J1496" s="17">
        <v>306.3</v>
      </c>
      <c r="K1496" s="17">
        <v>530</v>
      </c>
      <c r="L1496" s="17">
        <v>-76.64</v>
      </c>
      <c r="M1496" s="17">
        <v>0.105</v>
      </c>
      <c r="N1496" s="17">
        <v>494.8</v>
      </c>
      <c r="O1496" s="17">
        <v>41.53</v>
      </c>
      <c r="P1496" s="17">
        <v>453.3</v>
      </c>
      <c r="Q1496" s="17">
        <v>401.6</v>
      </c>
      <c r="R1496" s="17">
        <v>478.2</v>
      </c>
      <c r="S1496" s="17">
        <v>27.02</v>
      </c>
      <c r="T1496" s="17">
        <v>57.79</v>
      </c>
      <c r="U1496" s="17">
        <v>0.72499999999999998</v>
      </c>
      <c r="V1496" s="17">
        <v>343.5</v>
      </c>
      <c r="W1496" s="17">
        <v>28.6</v>
      </c>
      <c r="X1496" s="17">
        <v>0.59299999999999997</v>
      </c>
      <c r="Y1496" s="17">
        <v>5.9296680000000004</v>
      </c>
      <c r="Z1496" s="7">
        <f t="shared" si="506"/>
        <v>27.810000000000002</v>
      </c>
      <c r="AA1496" s="7">
        <f t="shared" si="520"/>
        <v>300.95999999999998</v>
      </c>
      <c r="AB1496" s="2">
        <f t="shared" si="507"/>
        <v>479.84399999999999</v>
      </c>
      <c r="AC1496" s="42">
        <f t="shared" si="508"/>
        <v>3.8178932316708942</v>
      </c>
      <c r="AD1496" s="42">
        <f t="shared" si="509"/>
        <v>2.20636049858261</v>
      </c>
      <c r="AE1496" s="42">
        <f t="shared" si="510"/>
        <v>0.8516230888572045</v>
      </c>
      <c r="AF1496" s="42">
        <f t="shared" si="511"/>
        <v>396.15541722310616</v>
      </c>
      <c r="AG1496" s="42">
        <f t="shared" si="512"/>
        <v>380.30920053418191</v>
      </c>
      <c r="AH1496" s="6">
        <f t="shared" si="513"/>
        <v>385.536</v>
      </c>
      <c r="AI1496" s="4">
        <v>28.1306947804032</v>
      </c>
      <c r="AJ1496" s="4">
        <f t="shared" si="521"/>
        <v>301.28069478040317</v>
      </c>
      <c r="AK1496" s="8">
        <f t="shared" si="514"/>
        <v>0.21224081282698676</v>
      </c>
      <c r="AL1496" s="8">
        <f t="shared" si="515"/>
        <v>448.55257593533366</v>
      </c>
      <c r="AM1496" s="8">
        <f t="shared" si="516"/>
        <v>2.1899486295344919</v>
      </c>
      <c r="AN1496" s="8">
        <f t="shared" si="517"/>
        <v>20.458147412771471</v>
      </c>
      <c r="AO1496" s="22">
        <f t="shared" si="518"/>
        <v>9.024243858612762E-3</v>
      </c>
      <c r="AP1496" s="22">
        <f t="shared" si="519"/>
        <v>9.9790832651278416E-2</v>
      </c>
      <c r="AQ1496" s="19">
        <f t="shared" si="522"/>
        <v>9.9790832651278416E-2</v>
      </c>
      <c r="AX1496">
        <v>0.21796940157264141</v>
      </c>
      <c r="AY1496">
        <v>51.068965517241381</v>
      </c>
      <c r="AZ1496">
        <v>2.1278735632183907</v>
      </c>
      <c r="BA1496">
        <v>1.7235775862068965</v>
      </c>
      <c r="BB1496">
        <v>6.6034482758620658</v>
      </c>
      <c r="BC1496">
        <v>0.27514367816091939</v>
      </c>
      <c r="BD1496">
        <v>1.4484339080459772</v>
      </c>
      <c r="BE1496">
        <v>0.14484339080459771</v>
      </c>
      <c r="BF1496">
        <v>0</v>
      </c>
      <c r="BG1496">
        <v>27.810000000000002</v>
      </c>
      <c r="BH1496">
        <v>0.83248554088505589</v>
      </c>
      <c r="BI1496">
        <v>3.7383141725183475</v>
      </c>
      <c r="BJ1496">
        <v>2.1603717602983532</v>
      </c>
      <c r="BK1496">
        <v>0.41784916312441012</v>
      </c>
      <c r="BL1496">
        <v>1.160692119790028E-3</v>
      </c>
      <c r="BP1496" s="50">
        <f t="shared" si="523"/>
        <v>0.83273485251290968</v>
      </c>
      <c r="BQ1496" s="50">
        <f t="shared" si="524"/>
        <v>5.7937356321839086E-2</v>
      </c>
      <c r="BR1496" s="50">
        <f t="shared" si="525"/>
        <v>0.42561053398291365</v>
      </c>
      <c r="BS1496" s="50">
        <f t="shared" si="526"/>
        <v>0.451582052956151</v>
      </c>
      <c r="BT1496" s="50">
        <f t="shared" si="527"/>
        <v>1.1822514832858712E-3</v>
      </c>
      <c r="BU1496" s="50">
        <f t="shared" si="527"/>
        <v>1.2543945915448639E-3</v>
      </c>
    </row>
    <row r="1497" spans="1:73" x14ac:dyDescent="0.25">
      <c r="A1497" s="21">
        <v>43739.6</v>
      </c>
      <c r="B1497" s="17">
        <v>338590</v>
      </c>
      <c r="C1497" s="17">
        <v>13.39</v>
      </c>
      <c r="D1497" s="17">
        <v>30.4</v>
      </c>
      <c r="E1497" s="17">
        <v>591.9</v>
      </c>
      <c r="F1497" s="17">
        <v>62.39</v>
      </c>
      <c r="G1497" s="17">
        <v>-98.5</v>
      </c>
      <c r="H1497" s="17">
        <v>-20.260000000000002</v>
      </c>
      <c r="I1497" s="17">
        <v>33.17</v>
      </c>
      <c r="J1497" s="17">
        <v>306.3</v>
      </c>
      <c r="K1497" s="17">
        <v>529.5</v>
      </c>
      <c r="L1497" s="17">
        <v>-78.22</v>
      </c>
      <c r="M1497" s="17">
        <v>0.105</v>
      </c>
      <c r="N1497" s="17">
        <v>493.4</v>
      </c>
      <c r="O1497" s="17">
        <v>42.12</v>
      </c>
      <c r="P1497" s="17">
        <v>451.3</v>
      </c>
      <c r="Q1497" s="17">
        <v>400.7</v>
      </c>
      <c r="R1497" s="17">
        <v>479</v>
      </c>
      <c r="S1497" s="17">
        <v>27.01</v>
      </c>
      <c r="T1497" s="17">
        <v>58.64</v>
      </c>
      <c r="U1497" s="17">
        <v>0.64</v>
      </c>
      <c r="V1497" s="17">
        <v>203</v>
      </c>
      <c r="W1497" s="17">
        <v>29.25</v>
      </c>
      <c r="X1497" s="17">
        <v>0.59199999999999997</v>
      </c>
      <c r="Y1497" s="17">
        <v>5.921996</v>
      </c>
      <c r="Z1497" s="7">
        <f t="shared" si="506"/>
        <v>28.130000000000003</v>
      </c>
      <c r="AA1497" s="7">
        <f t="shared" si="520"/>
        <v>301.27999999999997</v>
      </c>
      <c r="AB1497" s="2">
        <f t="shared" si="507"/>
        <v>479.43900000000002</v>
      </c>
      <c r="AC1497" s="42">
        <f t="shared" si="508"/>
        <v>3.9154532261291233</v>
      </c>
      <c r="AD1497" s="42">
        <f t="shared" si="509"/>
        <v>2.2960217718021179</v>
      </c>
      <c r="AE1497" s="42">
        <f t="shared" si="510"/>
        <v>0.85635780811201923</v>
      </c>
      <c r="AF1497" s="42">
        <f t="shared" si="511"/>
        <v>400.05484226622235</v>
      </c>
      <c r="AG1497" s="42">
        <f t="shared" si="512"/>
        <v>384.05264857557347</v>
      </c>
      <c r="AH1497" s="6">
        <f t="shared" si="513"/>
        <v>384.67199999999997</v>
      </c>
      <c r="AI1497" s="4">
        <v>28.552934169285098</v>
      </c>
      <c r="AJ1497" s="4">
        <f t="shared" si="521"/>
        <v>301.70293416928507</v>
      </c>
      <c r="AK1497" s="8">
        <f t="shared" si="514"/>
        <v>0.21291853710408759</v>
      </c>
      <c r="AL1497" s="8">
        <f t="shared" si="515"/>
        <v>451.09534654072974</v>
      </c>
      <c r="AM1497" s="8">
        <f t="shared" si="516"/>
        <v>2.0575713839378698</v>
      </c>
      <c r="AN1497" s="8">
        <f t="shared" si="517"/>
        <v>25.349428318027474</v>
      </c>
      <c r="AO1497" s="22">
        <f t="shared" si="518"/>
        <v>8.8260991895566694E-3</v>
      </c>
      <c r="AP1497" s="22">
        <f t="shared" si="519"/>
        <v>9.7599732563524444E-2</v>
      </c>
      <c r="AQ1497" s="19">
        <f t="shared" si="522"/>
        <v>9.7599732563524444E-2</v>
      </c>
      <c r="AX1497">
        <v>0.22153454547551887</v>
      </c>
      <c r="AY1497">
        <v>51.025862068965516</v>
      </c>
      <c r="AZ1497">
        <v>2.1260775862068964</v>
      </c>
      <c r="BA1497">
        <v>1.7221228448275863</v>
      </c>
      <c r="BB1497">
        <v>6.7500000000000009</v>
      </c>
      <c r="BC1497">
        <v>0.28125000000000006</v>
      </c>
      <c r="BD1497">
        <v>1.4408728448275863</v>
      </c>
      <c r="BE1497">
        <v>0.14408728448275862</v>
      </c>
      <c r="BF1497">
        <v>0</v>
      </c>
      <c r="BG1497">
        <v>28.130000000000003</v>
      </c>
      <c r="BH1497">
        <v>0.73488378781577357</v>
      </c>
      <c r="BI1497">
        <v>3.8086364423303176</v>
      </c>
      <c r="BJ1497">
        <v>2.2333844097824982</v>
      </c>
      <c r="BK1497">
        <v>0.41597159254640281</v>
      </c>
      <c r="BL1497">
        <v>1.15547664596223E-3</v>
      </c>
      <c r="BP1497" s="50">
        <f t="shared" si="523"/>
        <v>0.73510386980449971</v>
      </c>
      <c r="BQ1497" s="50">
        <f t="shared" si="524"/>
        <v>5.7634913793103454E-2</v>
      </c>
      <c r="BR1497" s="50">
        <f t="shared" si="525"/>
        <v>0.4227464702023534</v>
      </c>
      <c r="BS1497" s="50">
        <f t="shared" si="526"/>
        <v>0.44882878429899764</v>
      </c>
      <c r="BT1497" s="50">
        <f t="shared" si="527"/>
        <v>1.1742957505620928E-3</v>
      </c>
      <c r="BU1497" s="50">
        <f t="shared" si="527"/>
        <v>1.2467466230527712E-3</v>
      </c>
    </row>
    <row r="1498" spans="1:73" x14ac:dyDescent="0.25">
      <c r="A1498" s="21">
        <v>43739.600694444445</v>
      </c>
      <c r="B1498" s="17">
        <v>338591</v>
      </c>
      <c r="C1498" s="17">
        <v>13.4</v>
      </c>
      <c r="D1498" s="17">
        <v>30.4</v>
      </c>
      <c r="E1498" s="17">
        <v>591.6</v>
      </c>
      <c r="F1498" s="17">
        <v>62.86</v>
      </c>
      <c r="G1498" s="17">
        <v>-98.3</v>
      </c>
      <c r="H1498" s="17">
        <v>-20.54</v>
      </c>
      <c r="I1498" s="17">
        <v>33.18</v>
      </c>
      <c r="J1498" s="17">
        <v>306.3</v>
      </c>
      <c r="K1498" s="17">
        <v>528.79999999999995</v>
      </c>
      <c r="L1498" s="17">
        <v>-77.8</v>
      </c>
      <c r="M1498" s="17">
        <v>0.106</v>
      </c>
      <c r="N1498" s="17">
        <v>493.3</v>
      </c>
      <c r="O1498" s="17">
        <v>42.32</v>
      </c>
      <c r="P1498" s="17">
        <v>451</v>
      </c>
      <c r="Q1498" s="17">
        <v>400.9</v>
      </c>
      <c r="R1498" s="17">
        <v>478.7</v>
      </c>
      <c r="S1498" s="17">
        <v>27.02</v>
      </c>
      <c r="T1498" s="17">
        <v>56.51</v>
      </c>
      <c r="U1498" s="17">
        <v>0.91</v>
      </c>
      <c r="V1498" s="17">
        <v>351</v>
      </c>
      <c r="W1498" s="17">
        <v>28.2</v>
      </c>
      <c r="X1498" s="17">
        <v>0.59199999999999997</v>
      </c>
      <c r="Y1498" s="17">
        <v>5.9222440000000001</v>
      </c>
      <c r="Z1498" s="7">
        <f t="shared" si="506"/>
        <v>27.61</v>
      </c>
      <c r="AA1498" s="7">
        <f t="shared" si="520"/>
        <v>300.76</v>
      </c>
      <c r="AB1498" s="2">
        <f t="shared" si="507"/>
        <v>479.19600000000003</v>
      </c>
      <c r="AC1498" s="42">
        <f t="shared" si="508"/>
        <v>3.8233850968138072</v>
      </c>
      <c r="AD1498" s="42">
        <f t="shared" si="509"/>
        <v>2.1605949182094824</v>
      </c>
      <c r="AE1498" s="42">
        <f t="shared" si="510"/>
        <v>0.84915498815976798</v>
      </c>
      <c r="AF1498" s="42">
        <f t="shared" si="511"/>
        <v>393.95836702895713</v>
      </c>
      <c r="AG1498" s="42">
        <f t="shared" si="512"/>
        <v>378.20003234779881</v>
      </c>
      <c r="AH1498" s="6">
        <f t="shared" si="513"/>
        <v>384.86399999999998</v>
      </c>
      <c r="AI1498" s="4">
        <v>28.1330224237858</v>
      </c>
      <c r="AJ1498" s="4">
        <f t="shared" si="521"/>
        <v>301.28302242378578</v>
      </c>
      <c r="AK1498" s="8">
        <f t="shared" si="514"/>
        <v>0.21181796633270703</v>
      </c>
      <c r="AL1498" s="8">
        <f t="shared" si="515"/>
        <v>448.61116776932596</v>
      </c>
      <c r="AM1498" s="8">
        <f t="shared" si="516"/>
        <v>2.4534975035650639</v>
      </c>
      <c r="AN1498" s="8">
        <f t="shared" si="517"/>
        <v>37.380612568381238</v>
      </c>
      <c r="AO1498" s="22">
        <f t="shared" si="518"/>
        <v>8.6075788674722341E-3</v>
      </c>
      <c r="AP1498" s="22">
        <f t="shared" si="519"/>
        <v>9.518331682457927E-2</v>
      </c>
      <c r="AQ1498" s="19">
        <f t="shared" si="522"/>
        <v>9.518331682457927E-2</v>
      </c>
      <c r="AX1498">
        <v>0.21576576653531204</v>
      </c>
      <c r="AY1498">
        <v>51</v>
      </c>
      <c r="AZ1498">
        <v>2.125</v>
      </c>
      <c r="BA1498">
        <v>1.7212500000000002</v>
      </c>
      <c r="BB1498">
        <v>6.7068965517241388</v>
      </c>
      <c r="BC1498">
        <v>0.2794540229885058</v>
      </c>
      <c r="BD1498">
        <v>1.4417959770114943</v>
      </c>
      <c r="BE1498">
        <v>0.14417959770114944</v>
      </c>
      <c r="BF1498">
        <v>0</v>
      </c>
      <c r="BG1498">
        <v>27.61</v>
      </c>
      <c r="BH1498">
        <v>1.044912885800553</v>
      </c>
      <c r="BI1498">
        <v>3.6949391594878636</v>
      </c>
      <c r="BJ1498">
        <v>2.0880101190265914</v>
      </c>
      <c r="BK1498">
        <v>0.41854391367799787</v>
      </c>
      <c r="BL1498">
        <v>1.162621982438883E-3</v>
      </c>
      <c r="BP1498" s="50">
        <f t="shared" si="523"/>
        <v>1.0452258148782729</v>
      </c>
      <c r="BQ1498" s="50">
        <f t="shared" si="524"/>
        <v>5.7671839080459773E-2</v>
      </c>
      <c r="BR1498" s="50">
        <f t="shared" si="525"/>
        <v>0.42826365701520586</v>
      </c>
      <c r="BS1498" s="50">
        <f t="shared" si="526"/>
        <v>0.4537536953546395</v>
      </c>
      <c r="BT1498" s="50">
        <f t="shared" si="527"/>
        <v>1.1896212694866828E-3</v>
      </c>
      <c r="BU1498" s="50">
        <f t="shared" si="527"/>
        <v>1.2604269315406654E-3</v>
      </c>
    </row>
    <row r="1499" spans="1:73" x14ac:dyDescent="0.25">
      <c r="A1499" s="21">
        <v>43739.600694444445</v>
      </c>
      <c r="B1499" s="17">
        <v>338592</v>
      </c>
      <c r="C1499" s="17">
        <v>13.39</v>
      </c>
      <c r="D1499" s="17">
        <v>30.4</v>
      </c>
      <c r="E1499" s="17">
        <v>590.4</v>
      </c>
      <c r="F1499" s="17">
        <v>62.74</v>
      </c>
      <c r="G1499" s="17">
        <v>-98.1</v>
      </c>
      <c r="H1499" s="17">
        <v>-20.86</v>
      </c>
      <c r="I1499" s="17">
        <v>33.19</v>
      </c>
      <c r="J1499" s="17">
        <v>306.3</v>
      </c>
      <c r="K1499" s="17">
        <v>527.6</v>
      </c>
      <c r="L1499" s="17">
        <v>-77.23</v>
      </c>
      <c r="M1499" s="17">
        <v>0.106</v>
      </c>
      <c r="N1499" s="17">
        <v>492.3</v>
      </c>
      <c r="O1499" s="17">
        <v>41.87</v>
      </c>
      <c r="P1499" s="17">
        <v>450.4</v>
      </c>
      <c r="Q1499" s="17">
        <v>401.2</v>
      </c>
      <c r="R1499" s="17">
        <v>478.5</v>
      </c>
      <c r="S1499" s="17">
        <v>27.04</v>
      </c>
      <c r="T1499" s="17">
        <v>57.97</v>
      </c>
      <c r="U1499" s="17">
        <v>0.81</v>
      </c>
      <c r="V1499" s="17">
        <v>330.5</v>
      </c>
      <c r="W1499" s="17">
        <v>28.6</v>
      </c>
      <c r="X1499" s="17">
        <v>0.59099999999999997</v>
      </c>
      <c r="Y1499" s="17">
        <v>5.9077909999999996</v>
      </c>
      <c r="Z1499" s="7">
        <f t="shared" si="506"/>
        <v>27.82</v>
      </c>
      <c r="AA1499" s="7">
        <f t="shared" si="520"/>
        <v>300.96999999999997</v>
      </c>
      <c r="AB1499" s="2">
        <f t="shared" si="507"/>
        <v>478.22399999999999</v>
      </c>
      <c r="AC1499" s="42">
        <f t="shared" si="508"/>
        <v>3.9138722390229468</v>
      </c>
      <c r="AD1499" s="42">
        <f t="shared" si="509"/>
        <v>2.2688717369616023</v>
      </c>
      <c r="AE1499" s="42">
        <f t="shared" si="510"/>
        <v>0.85502822302982373</v>
      </c>
      <c r="AF1499" s="42">
        <f t="shared" si="511"/>
        <v>397.79227249156287</v>
      </c>
      <c r="AG1499" s="42">
        <f t="shared" si="512"/>
        <v>381.88058159190035</v>
      </c>
      <c r="AH1499" s="6">
        <f t="shared" si="513"/>
        <v>385.15199999999999</v>
      </c>
      <c r="AI1499" s="4">
        <v>28.5154593349035</v>
      </c>
      <c r="AJ1499" s="4">
        <f t="shared" si="521"/>
        <v>301.66545933490346</v>
      </c>
      <c r="AK1499" s="8">
        <f t="shared" si="514"/>
        <v>0.21226196991082169</v>
      </c>
      <c r="AL1499" s="8">
        <f t="shared" si="515"/>
        <v>450.92937014773975</v>
      </c>
      <c r="AM1499" s="8">
        <f t="shared" si="516"/>
        <v>2.3147678069301034</v>
      </c>
      <c r="AN1499" s="8">
        <f t="shared" si="517"/>
        <v>46.894256998775205</v>
      </c>
      <c r="AO1499" s="22">
        <f t="shared" si="518"/>
        <v>8.3226272822894253E-3</v>
      </c>
      <c r="AP1499" s="22">
        <f t="shared" si="519"/>
        <v>9.203229870093281E-2</v>
      </c>
      <c r="AQ1499" s="19">
        <f t="shared" si="522"/>
        <v>9.203229870093281E-2</v>
      </c>
      <c r="AX1499">
        <v>0.21808007792334752</v>
      </c>
      <c r="AY1499">
        <v>50.896551724137929</v>
      </c>
      <c r="AZ1499">
        <v>2.1206896551724137</v>
      </c>
      <c r="BA1499">
        <v>1.7177586206896551</v>
      </c>
      <c r="BB1499">
        <v>6.6637931034482767</v>
      </c>
      <c r="BC1499">
        <v>0.27765804597701155</v>
      </c>
      <c r="BD1499">
        <v>1.4401005747126436</v>
      </c>
      <c r="BE1499">
        <v>0.14401005747126436</v>
      </c>
      <c r="BF1499">
        <v>0</v>
      </c>
      <c r="BG1499">
        <v>27.82</v>
      </c>
      <c r="BH1499">
        <v>0.93008729395433842</v>
      </c>
      <c r="BI1499">
        <v>3.7404945108531304</v>
      </c>
      <c r="BJ1499">
        <v>2.1683646679415598</v>
      </c>
      <c r="BK1499">
        <v>0.41666279339403461</v>
      </c>
      <c r="BL1499">
        <v>1.1573966483167627E-3</v>
      </c>
      <c r="BP1499" s="50">
        <f t="shared" si="523"/>
        <v>0.93036583522131988</v>
      </c>
      <c r="BQ1499" s="50">
        <f t="shared" si="524"/>
        <v>5.7604022988505747E-2</v>
      </c>
      <c r="BR1499" s="50">
        <f t="shared" si="525"/>
        <v>0.42526136595193431</v>
      </c>
      <c r="BS1499" s="50">
        <f t="shared" si="526"/>
        <v>0.45095279205633432</v>
      </c>
      <c r="BT1499" s="50">
        <f t="shared" si="527"/>
        <v>1.1812815720887064E-3</v>
      </c>
      <c r="BU1499" s="50">
        <f t="shared" si="527"/>
        <v>1.2526466446009287E-3</v>
      </c>
    </row>
    <row r="1500" spans="1:73" x14ac:dyDescent="0.25">
      <c r="A1500" s="21">
        <v>43739.600694444445</v>
      </c>
      <c r="B1500" s="17">
        <v>338593</v>
      </c>
      <c r="C1500" s="17">
        <v>13.39</v>
      </c>
      <c r="D1500" s="17">
        <v>30.4</v>
      </c>
      <c r="E1500" s="17">
        <v>589.4</v>
      </c>
      <c r="F1500" s="17">
        <v>62.54</v>
      </c>
      <c r="G1500" s="17">
        <v>-99</v>
      </c>
      <c r="H1500" s="17">
        <v>-20.87</v>
      </c>
      <c r="I1500" s="17">
        <v>33.21</v>
      </c>
      <c r="J1500" s="17">
        <v>306.39999999999998</v>
      </c>
      <c r="K1500" s="17">
        <v>526.9</v>
      </c>
      <c r="L1500" s="17">
        <v>-78.150000000000006</v>
      </c>
      <c r="M1500" s="17">
        <v>0.106</v>
      </c>
      <c r="N1500" s="17">
        <v>490.4</v>
      </c>
      <c r="O1500" s="17">
        <v>41.66</v>
      </c>
      <c r="P1500" s="17">
        <v>448.7</v>
      </c>
      <c r="Q1500" s="17">
        <v>400.4</v>
      </c>
      <c r="R1500" s="17">
        <v>478.6</v>
      </c>
      <c r="S1500" s="17">
        <v>27.04</v>
      </c>
      <c r="T1500" s="17">
        <v>58.39</v>
      </c>
      <c r="U1500" s="17">
        <v>0.91500000000000004</v>
      </c>
      <c r="V1500" s="17">
        <v>279.5</v>
      </c>
      <c r="W1500" s="17">
        <v>28.6</v>
      </c>
      <c r="X1500" s="17">
        <v>0.59</v>
      </c>
      <c r="Y1500" s="17">
        <v>5.9021939999999997</v>
      </c>
      <c r="Z1500" s="7">
        <f t="shared" si="506"/>
        <v>27.82</v>
      </c>
      <c r="AA1500" s="7">
        <f t="shared" si="520"/>
        <v>300.96999999999997</v>
      </c>
      <c r="AB1500" s="2">
        <f t="shared" si="507"/>
        <v>477.41399999999999</v>
      </c>
      <c r="AC1500" s="42">
        <f t="shared" si="508"/>
        <v>4.0130074210286795</v>
      </c>
      <c r="AD1500" s="42">
        <f t="shared" si="509"/>
        <v>2.3431950331386462</v>
      </c>
      <c r="AE1500" s="42">
        <f t="shared" si="510"/>
        <v>0.85897838346305044</v>
      </c>
      <c r="AF1500" s="42">
        <f t="shared" si="511"/>
        <v>399.63004024368621</v>
      </c>
      <c r="AG1500" s="42">
        <f t="shared" si="512"/>
        <v>383.64483863393878</v>
      </c>
      <c r="AH1500" s="6">
        <f t="shared" si="513"/>
        <v>384.38399999999996</v>
      </c>
      <c r="AI1500" s="4">
        <v>28.902162562909901</v>
      </c>
      <c r="AJ1500" s="4">
        <f t="shared" si="521"/>
        <v>302.05216256290987</v>
      </c>
      <c r="AK1500" s="8">
        <f t="shared" si="514"/>
        <v>0.21226196991082169</v>
      </c>
      <c r="AL1500" s="8">
        <f t="shared" si="515"/>
        <v>453.32043013778087</v>
      </c>
      <c r="AM1500" s="8">
        <f t="shared" si="516"/>
        <v>2.4602286479105961</v>
      </c>
      <c r="AN1500" s="8">
        <f t="shared" si="517"/>
        <v>77.554760584117147</v>
      </c>
      <c r="AO1500" s="22">
        <f t="shared" si="518"/>
        <v>7.5342068752858723E-3</v>
      </c>
      <c r="AP1500" s="22">
        <f t="shared" si="519"/>
        <v>8.3313880833816453E-2</v>
      </c>
      <c r="AQ1500" s="19">
        <f t="shared" si="522"/>
        <v>8.3313880833816453E-2</v>
      </c>
      <c r="AX1500">
        <v>0.21808007792334752</v>
      </c>
      <c r="AY1500">
        <v>50.810344827586206</v>
      </c>
      <c r="AZ1500">
        <v>2.1170977011494254</v>
      </c>
      <c r="BA1500">
        <v>1.7148491379310347</v>
      </c>
      <c r="BB1500">
        <v>6.7413793103448318</v>
      </c>
      <c r="BC1500">
        <v>0.28089080459770133</v>
      </c>
      <c r="BD1500">
        <v>1.4339583333333334</v>
      </c>
      <c r="BE1500">
        <v>0.14339583333333336</v>
      </c>
      <c r="BF1500">
        <v>0</v>
      </c>
      <c r="BG1500">
        <v>27.82</v>
      </c>
      <c r="BH1500">
        <v>1.0506541653928638</v>
      </c>
      <c r="BI1500">
        <v>3.7404945108531304</v>
      </c>
      <c r="BJ1500">
        <v>2.1840747448871429</v>
      </c>
      <c r="BK1500">
        <v>0.41597167432736054</v>
      </c>
      <c r="BL1500">
        <v>1.1554768731315572E-3</v>
      </c>
      <c r="BP1500" s="50">
        <f t="shared" si="523"/>
        <v>1.0509688138611206</v>
      </c>
      <c r="BQ1500" s="50">
        <f t="shared" si="524"/>
        <v>5.7358333333333338E-2</v>
      </c>
      <c r="BR1500" s="50">
        <f t="shared" si="525"/>
        <v>0.42560681514334736</v>
      </c>
      <c r="BS1500" s="50">
        <f t="shared" si="526"/>
        <v>0.45102552767945836</v>
      </c>
      <c r="BT1500" s="50">
        <f t="shared" si="527"/>
        <v>1.1822411531759649E-3</v>
      </c>
      <c r="BU1500" s="50">
        <f t="shared" si="527"/>
        <v>1.2528486879984954E-3</v>
      </c>
    </row>
    <row r="1501" spans="1:73" x14ac:dyDescent="0.25">
      <c r="A1501" s="21">
        <v>43739.600694444445</v>
      </c>
      <c r="B1501" s="17">
        <v>338594</v>
      </c>
      <c r="C1501" s="17">
        <v>13.4</v>
      </c>
      <c r="D1501" s="17">
        <v>30.4</v>
      </c>
      <c r="E1501" s="17">
        <v>589.6</v>
      </c>
      <c r="F1501" s="17">
        <v>62.88</v>
      </c>
      <c r="G1501" s="17">
        <v>-98.2</v>
      </c>
      <c r="H1501" s="17">
        <v>-21.08</v>
      </c>
      <c r="I1501" s="17">
        <v>33.22</v>
      </c>
      <c r="J1501" s="17">
        <v>306.39999999999998</v>
      </c>
      <c r="K1501" s="17">
        <v>526.79999999999995</v>
      </c>
      <c r="L1501" s="17">
        <v>-77.17</v>
      </c>
      <c r="M1501" s="17">
        <v>0.107</v>
      </c>
      <c r="N1501" s="17">
        <v>491.4</v>
      </c>
      <c r="O1501" s="17">
        <v>41.8</v>
      </c>
      <c r="P1501" s="17">
        <v>449.6</v>
      </c>
      <c r="Q1501" s="17">
        <v>401.3</v>
      </c>
      <c r="R1501" s="17">
        <v>478.5</v>
      </c>
      <c r="S1501" s="17">
        <v>27.05</v>
      </c>
      <c r="T1501" s="17">
        <v>57.63</v>
      </c>
      <c r="U1501" s="17">
        <v>1.1200000000000001</v>
      </c>
      <c r="V1501" s="17">
        <v>323.5</v>
      </c>
      <c r="W1501" s="17">
        <v>28.45</v>
      </c>
      <c r="X1501" s="17">
        <v>0.59</v>
      </c>
      <c r="Y1501" s="17">
        <v>5.9049100000000001</v>
      </c>
      <c r="Z1501" s="7">
        <f t="shared" si="506"/>
        <v>27.75</v>
      </c>
      <c r="AA1501" s="7">
        <f t="shared" si="520"/>
        <v>300.89999999999998</v>
      </c>
      <c r="AB1501" s="2">
        <f t="shared" si="507"/>
        <v>477.57600000000002</v>
      </c>
      <c r="AC1501" s="42">
        <f t="shared" si="508"/>
        <v>3.9652497256224297</v>
      </c>
      <c r="AD1501" s="42">
        <f t="shared" si="509"/>
        <v>2.2851734168762063</v>
      </c>
      <c r="AE1501" s="42">
        <f t="shared" si="510"/>
        <v>0.85593249495832913</v>
      </c>
      <c r="AF1501" s="42">
        <f t="shared" si="511"/>
        <v>397.84263647242767</v>
      </c>
      <c r="AG1501" s="42">
        <f t="shared" si="512"/>
        <v>381.92893101353053</v>
      </c>
      <c r="AH1501" s="6">
        <f t="shared" si="513"/>
        <v>385.24799999999999</v>
      </c>
      <c r="AI1501" s="4">
        <v>28.709968486064</v>
      </c>
      <c r="AJ1501" s="4">
        <f t="shared" si="521"/>
        <v>301.85996848606396</v>
      </c>
      <c r="AK1501" s="8">
        <f t="shared" si="514"/>
        <v>0.21211389984679707</v>
      </c>
      <c r="AL1501" s="8">
        <f t="shared" si="515"/>
        <v>452.14537467529908</v>
      </c>
      <c r="AM1501" s="8">
        <f t="shared" si="516"/>
        <v>2.7219110933313013</v>
      </c>
      <c r="AN1501" s="8">
        <f t="shared" si="517"/>
        <v>76.115200625805073</v>
      </c>
      <c r="AO1501" s="22">
        <f t="shared" si="518"/>
        <v>7.6170937267345633E-3</v>
      </c>
      <c r="AP1501" s="22">
        <f t="shared" si="519"/>
        <v>8.4230450471284052E-2</v>
      </c>
      <c r="AQ1501" s="19">
        <f t="shared" si="522"/>
        <v>8.4230450471284052E-2</v>
      </c>
      <c r="AX1501">
        <v>0.21730633422173207</v>
      </c>
      <c r="AY1501">
        <v>50.827586206896555</v>
      </c>
      <c r="AZ1501">
        <v>2.117816091954023</v>
      </c>
      <c r="BA1501">
        <v>1.7154310344827588</v>
      </c>
      <c r="BB1501">
        <v>6.6551724137931023</v>
      </c>
      <c r="BC1501">
        <v>0.2772988505747126</v>
      </c>
      <c r="BD1501">
        <v>1.4381321839080461</v>
      </c>
      <c r="BE1501">
        <v>0.1438132183908046</v>
      </c>
      <c r="BF1501">
        <v>0</v>
      </c>
      <c r="BG1501">
        <v>27.75</v>
      </c>
      <c r="BH1501">
        <v>1.2860466286776038</v>
      </c>
      <c r="BI1501">
        <v>3.7252553640419341</v>
      </c>
      <c r="BJ1501">
        <v>2.1468646662973669</v>
      </c>
      <c r="BK1501">
        <v>0.42001095337073996</v>
      </c>
      <c r="BL1501">
        <v>1.1666970926965E-3</v>
      </c>
      <c r="BP1501" s="50">
        <f t="shared" si="523"/>
        <v>1.2864317721578744</v>
      </c>
      <c r="BQ1501" s="50">
        <f t="shared" si="524"/>
        <v>5.7525287356321841E-2</v>
      </c>
      <c r="BR1501" s="50">
        <f t="shared" si="525"/>
        <v>0.43180286735439483</v>
      </c>
      <c r="BS1501" s="50">
        <f t="shared" si="526"/>
        <v>0.45695656953910396</v>
      </c>
      <c r="BT1501" s="50">
        <f t="shared" si="527"/>
        <v>1.1994524093177634E-3</v>
      </c>
      <c r="BU1501" s="50">
        <f t="shared" si="527"/>
        <v>1.2693238042752887E-3</v>
      </c>
    </row>
    <row r="1502" spans="1:73" x14ac:dyDescent="0.25">
      <c r="A1502" s="21">
        <v>43739.600694444445</v>
      </c>
      <c r="B1502" s="17">
        <v>338595</v>
      </c>
      <c r="C1502" s="17">
        <v>13.39</v>
      </c>
      <c r="D1502" s="17">
        <v>30.39</v>
      </c>
      <c r="E1502" s="17">
        <v>588.29999999999995</v>
      </c>
      <c r="F1502" s="17">
        <v>62.79</v>
      </c>
      <c r="G1502" s="17">
        <v>-97.3</v>
      </c>
      <c r="H1502" s="17">
        <v>-20.34</v>
      </c>
      <c r="I1502" s="17">
        <v>33.22</v>
      </c>
      <c r="J1502" s="17">
        <v>306.39999999999998</v>
      </c>
      <c r="K1502" s="17">
        <v>525.5</v>
      </c>
      <c r="L1502" s="17">
        <v>-76.959999999999994</v>
      </c>
      <c r="M1502" s="17">
        <v>0.107</v>
      </c>
      <c r="N1502" s="17">
        <v>491</v>
      </c>
      <c r="O1502" s="17">
        <v>42.45</v>
      </c>
      <c r="P1502" s="17">
        <v>448.5</v>
      </c>
      <c r="Q1502" s="17">
        <v>402.3</v>
      </c>
      <c r="R1502" s="17">
        <v>479.2</v>
      </c>
      <c r="S1502" s="17">
        <v>27.06</v>
      </c>
      <c r="T1502" s="17">
        <v>58.25</v>
      </c>
      <c r="U1502" s="17">
        <v>1.29</v>
      </c>
      <c r="V1502" s="17">
        <v>336.5</v>
      </c>
      <c r="W1502" s="17">
        <v>28.55</v>
      </c>
      <c r="X1502" s="17">
        <v>0.58899999999999997</v>
      </c>
      <c r="Y1502" s="17">
        <v>5.889583</v>
      </c>
      <c r="Z1502" s="7">
        <f t="shared" si="506"/>
        <v>27.805</v>
      </c>
      <c r="AA1502" s="7">
        <f t="shared" si="520"/>
        <v>300.95499999999998</v>
      </c>
      <c r="AB1502" s="2">
        <f t="shared" si="507"/>
        <v>476.52299999999997</v>
      </c>
      <c r="AC1502" s="42">
        <f t="shared" si="508"/>
        <v>4.0650974138219436</v>
      </c>
      <c r="AD1502" s="42">
        <f t="shared" si="509"/>
        <v>2.3679192435512819</v>
      </c>
      <c r="AE1502" s="42">
        <f t="shared" si="510"/>
        <v>0.8602747740905633</v>
      </c>
      <c r="AF1502" s="42">
        <f t="shared" si="511"/>
        <v>400.15338872879454</v>
      </c>
      <c r="AG1502" s="42">
        <f t="shared" si="512"/>
        <v>384.14725317964275</v>
      </c>
      <c r="AH1502" s="6">
        <f t="shared" si="513"/>
        <v>386.20799999999997</v>
      </c>
      <c r="AI1502" s="4">
        <v>29.100026936413801</v>
      </c>
      <c r="AJ1502" s="4">
        <f t="shared" si="521"/>
        <v>302.2500269364138</v>
      </c>
      <c r="AK1502" s="8">
        <f t="shared" si="514"/>
        <v>0.21223023481229458</v>
      </c>
      <c r="AL1502" s="8">
        <f t="shared" si="515"/>
        <v>454.54638277924255</v>
      </c>
      <c r="AM1502" s="8">
        <f t="shared" si="516"/>
        <v>2.9211898260811466</v>
      </c>
      <c r="AN1502" s="8">
        <f t="shared" si="517"/>
        <v>110.19935835988937</v>
      </c>
      <c r="AO1502" s="22">
        <f t="shared" si="518"/>
        <v>6.7843089780996709E-3</v>
      </c>
      <c r="AP1502" s="22">
        <f t="shared" si="519"/>
        <v>7.5021448056500378E-2</v>
      </c>
      <c r="AQ1502" s="19">
        <f t="shared" si="522"/>
        <v>7.5021448056500378E-2</v>
      </c>
      <c r="AX1502">
        <v>0.21791408110023769</v>
      </c>
      <c r="AY1502">
        <v>50.71551724137931</v>
      </c>
      <c r="AZ1502">
        <v>2.1131465517241379</v>
      </c>
      <c r="BA1502">
        <v>1.7116487068965518</v>
      </c>
      <c r="BB1502">
        <v>6.6293103448275845</v>
      </c>
      <c r="BC1502">
        <v>0.27622126436781602</v>
      </c>
      <c r="BD1502">
        <v>1.4354274425287357</v>
      </c>
      <c r="BE1502">
        <v>0.14354274425287358</v>
      </c>
      <c r="BF1502">
        <v>0</v>
      </c>
      <c r="BG1502">
        <v>27.805</v>
      </c>
      <c r="BH1502">
        <v>1.4812501348161686</v>
      </c>
      <c r="BI1502">
        <v>3.7372244183455749</v>
      </c>
      <c r="BJ1502">
        <v>2.1769332236862975</v>
      </c>
      <c r="BK1502">
        <v>0.42093144716971143</v>
      </c>
      <c r="BL1502">
        <v>1.169254019915865E-3</v>
      </c>
      <c r="BP1502" s="50">
        <f t="shared" si="523"/>
        <v>1.4816937375746946</v>
      </c>
      <c r="BQ1502" s="50">
        <f t="shared" si="524"/>
        <v>5.741709770114943E-2</v>
      </c>
      <c r="BR1502" s="50">
        <f t="shared" si="525"/>
        <v>0.43437836421732712</v>
      </c>
      <c r="BS1502" s="50">
        <f t="shared" si="526"/>
        <v>0.45925098453009777</v>
      </c>
      <c r="BT1502" s="50">
        <f t="shared" si="527"/>
        <v>1.2066065672703531E-3</v>
      </c>
      <c r="BU1502" s="50">
        <f t="shared" si="527"/>
        <v>1.2756971792502716E-3</v>
      </c>
    </row>
    <row r="1503" spans="1:73" x14ac:dyDescent="0.25">
      <c r="A1503" s="21">
        <v>43739.600694444445</v>
      </c>
      <c r="B1503" s="17">
        <v>338596</v>
      </c>
      <c r="C1503" s="17">
        <v>13.4</v>
      </c>
      <c r="D1503" s="17">
        <v>30.39</v>
      </c>
      <c r="E1503" s="17">
        <v>586.1</v>
      </c>
      <c r="F1503" s="17">
        <v>62.67</v>
      </c>
      <c r="G1503" s="17">
        <v>-96.9</v>
      </c>
      <c r="H1503" s="17">
        <v>-20.09</v>
      </c>
      <c r="I1503" s="17">
        <v>33.22</v>
      </c>
      <c r="J1503" s="17">
        <v>306.39999999999998</v>
      </c>
      <c r="K1503" s="17">
        <v>523.4</v>
      </c>
      <c r="L1503" s="17">
        <v>-76.8</v>
      </c>
      <c r="M1503" s="17">
        <v>0.107</v>
      </c>
      <c r="N1503" s="17">
        <v>489.2</v>
      </c>
      <c r="O1503" s="17">
        <v>42.58</v>
      </c>
      <c r="P1503" s="17">
        <v>446.6</v>
      </c>
      <c r="Q1503" s="17">
        <v>402.6</v>
      </c>
      <c r="R1503" s="17">
        <v>479.4</v>
      </c>
      <c r="S1503" s="17">
        <v>27.08</v>
      </c>
      <c r="T1503" s="17">
        <v>59.68</v>
      </c>
      <c r="U1503" s="17">
        <v>1.4950000000000001</v>
      </c>
      <c r="V1503" s="17">
        <v>158</v>
      </c>
      <c r="W1503" s="17">
        <v>28.55</v>
      </c>
      <c r="X1503" s="17">
        <v>0.58699999999999997</v>
      </c>
      <c r="Y1503" s="17">
        <v>5.8698629999999996</v>
      </c>
      <c r="Z1503" s="7">
        <f t="shared" si="506"/>
        <v>27.814999999999998</v>
      </c>
      <c r="AA1503" s="7">
        <f t="shared" si="520"/>
        <v>300.96499999999997</v>
      </c>
      <c r="AB1503" s="2">
        <f t="shared" si="507"/>
        <v>474.74100000000004</v>
      </c>
      <c r="AC1503" s="42">
        <f t="shared" si="508"/>
        <v>3.9048935386113155</v>
      </c>
      <c r="AD1503" s="42">
        <f t="shared" si="509"/>
        <v>2.330440463843233</v>
      </c>
      <c r="AE1503" s="42">
        <f t="shared" si="510"/>
        <v>0.85831024349936647</v>
      </c>
      <c r="AF1503" s="42">
        <f t="shared" si="511"/>
        <v>399.29266081331184</v>
      </c>
      <c r="AG1503" s="42">
        <f t="shared" si="512"/>
        <v>383.32095438077937</v>
      </c>
      <c r="AH1503" s="6">
        <f t="shared" si="513"/>
        <v>386.49599999999998</v>
      </c>
      <c r="AI1503" s="4">
        <v>28.479453537441302</v>
      </c>
      <c r="AJ1503" s="4">
        <f t="shared" si="521"/>
        <v>301.62945353744129</v>
      </c>
      <c r="AK1503" s="8">
        <f t="shared" si="514"/>
        <v>0.21225139119316044</v>
      </c>
      <c r="AL1503" s="8">
        <f t="shared" si="515"/>
        <v>450.70777203943328</v>
      </c>
      <c r="AM1503" s="8">
        <f t="shared" si="516"/>
        <v>3.1447456176931068</v>
      </c>
      <c r="AN1503" s="8">
        <f t="shared" si="517"/>
        <v>60.868223006352565</v>
      </c>
      <c r="AO1503" s="22">
        <f t="shared" si="518"/>
        <v>7.9608243181916415E-3</v>
      </c>
      <c r="AP1503" s="22">
        <f t="shared" si="519"/>
        <v>8.8031451692730564E-2</v>
      </c>
      <c r="AQ1503" s="19">
        <f t="shared" si="522"/>
        <v>8.8031451692730564E-2</v>
      </c>
      <c r="AX1503">
        <v>0.21802473384634893</v>
      </c>
      <c r="AY1503">
        <v>50.525862068965523</v>
      </c>
      <c r="AZ1503">
        <v>2.1052442528735633</v>
      </c>
      <c r="BA1503">
        <v>1.7052478448275863</v>
      </c>
      <c r="BB1503">
        <v>6.6206896551724101</v>
      </c>
      <c r="BC1503">
        <v>0.27586206896551707</v>
      </c>
      <c r="BD1503">
        <v>1.4293857758620692</v>
      </c>
      <c r="BE1503">
        <v>0.14293857758620693</v>
      </c>
      <c r="BF1503">
        <v>0</v>
      </c>
      <c r="BG1503">
        <v>27.814999999999998</v>
      </c>
      <c r="BH1503">
        <v>1.7166425981009086</v>
      </c>
      <c r="BI1503">
        <v>3.7394042033345274</v>
      </c>
      <c r="BJ1503">
        <v>2.2316764285500459</v>
      </c>
      <c r="BK1503">
        <v>0.4195485638666383</v>
      </c>
      <c r="BL1503">
        <v>1.1654126774073286E-3</v>
      </c>
      <c r="BP1503" s="50">
        <f t="shared" si="523"/>
        <v>1.7171566958714486</v>
      </c>
      <c r="BQ1503" s="50">
        <f t="shared" si="524"/>
        <v>5.717543103448277E-2</v>
      </c>
      <c r="BR1503" s="50">
        <f t="shared" si="525"/>
        <v>0.43488820403800743</v>
      </c>
      <c r="BS1503" s="50">
        <f t="shared" si="526"/>
        <v>0.4593618355314607</v>
      </c>
      <c r="BT1503" s="50">
        <f t="shared" si="527"/>
        <v>1.208022788994465E-3</v>
      </c>
      <c r="BU1503" s="50">
        <f t="shared" si="527"/>
        <v>1.276005098698502E-3</v>
      </c>
    </row>
    <row r="1504" spans="1:73" x14ac:dyDescent="0.25">
      <c r="A1504" s="21">
        <v>43739.601388888892</v>
      </c>
      <c r="B1504" s="17">
        <v>338597</v>
      </c>
      <c r="C1504" s="17">
        <v>13.4</v>
      </c>
      <c r="D1504" s="17">
        <v>30.39</v>
      </c>
      <c r="E1504" s="17">
        <v>584.70000000000005</v>
      </c>
      <c r="F1504" s="17">
        <v>62.72</v>
      </c>
      <c r="G1504" s="17">
        <v>-97.5</v>
      </c>
      <c r="H1504" s="17">
        <v>-20.02</v>
      </c>
      <c r="I1504" s="17">
        <v>33.200000000000003</v>
      </c>
      <c r="J1504" s="17">
        <v>306.39999999999998</v>
      </c>
      <c r="K1504" s="17">
        <v>522</v>
      </c>
      <c r="L1504" s="17">
        <v>-77.5</v>
      </c>
      <c r="M1504" s="17">
        <v>0.107</v>
      </c>
      <c r="N1504" s="17">
        <v>487.2</v>
      </c>
      <c r="O1504" s="17">
        <v>42.7</v>
      </c>
      <c r="P1504" s="17">
        <v>444.5</v>
      </c>
      <c r="Q1504" s="17">
        <v>401.9</v>
      </c>
      <c r="R1504" s="17">
        <v>479.4</v>
      </c>
      <c r="S1504" s="17">
        <v>27.1</v>
      </c>
      <c r="T1504" s="17">
        <v>57.19</v>
      </c>
      <c r="U1504" s="17">
        <v>2.08</v>
      </c>
      <c r="V1504" s="17">
        <v>347</v>
      </c>
      <c r="W1504" s="17">
        <v>27.85</v>
      </c>
      <c r="X1504" s="17">
        <v>0.58599999999999997</v>
      </c>
      <c r="Y1504" s="17">
        <v>5.8605590000000003</v>
      </c>
      <c r="Z1504" s="7">
        <f t="shared" si="506"/>
        <v>27.475000000000001</v>
      </c>
      <c r="AA1504" s="7">
        <f t="shared" si="520"/>
        <v>300.625</v>
      </c>
      <c r="AB1504" s="2">
        <f t="shared" si="507"/>
        <v>473.60700000000008</v>
      </c>
      <c r="AC1504" s="42">
        <f t="shared" si="508"/>
        <v>3.9717918103237539</v>
      </c>
      <c r="AD1504" s="42">
        <f t="shared" si="509"/>
        <v>2.2714677363241549</v>
      </c>
      <c r="AE1504" s="42">
        <f t="shared" si="510"/>
        <v>0.85530832341395047</v>
      </c>
      <c r="AF1504" s="42">
        <f t="shared" si="511"/>
        <v>396.10117631150814</v>
      </c>
      <c r="AG1504" s="42">
        <f t="shared" si="512"/>
        <v>380.25712925904782</v>
      </c>
      <c r="AH1504" s="6">
        <f t="shared" si="513"/>
        <v>385.82399999999996</v>
      </c>
      <c r="AI1504" s="4">
        <v>28.707526412288299</v>
      </c>
      <c r="AJ1504" s="4">
        <f t="shared" si="521"/>
        <v>301.85752641228828</v>
      </c>
      <c r="AK1504" s="8">
        <f t="shared" si="514"/>
        <v>0.21153286267580135</v>
      </c>
      <c r="AL1504" s="8">
        <f t="shared" si="515"/>
        <v>452.17962665355293</v>
      </c>
      <c r="AM1504" s="8">
        <f t="shared" si="516"/>
        <v>3.709339563857696</v>
      </c>
      <c r="AN1504" s="8">
        <f t="shared" si="517"/>
        <v>133.17825222141255</v>
      </c>
      <c r="AO1504" s="22">
        <f t="shared" si="518"/>
        <v>6.2398950317624248E-3</v>
      </c>
      <c r="AP1504" s="22">
        <f t="shared" si="519"/>
        <v>6.9001273750138759E-2</v>
      </c>
      <c r="AQ1504" s="19">
        <f t="shared" si="522"/>
        <v>6.9001273750138759E-2</v>
      </c>
      <c r="AX1504">
        <v>0.21428892321065723</v>
      </c>
      <c r="AY1504">
        <v>50.40517241379311</v>
      </c>
      <c r="AZ1504">
        <v>2.1002155172413794</v>
      </c>
      <c r="BA1504">
        <v>1.7011745689655176</v>
      </c>
      <c r="BB1504">
        <v>6.681034482758621</v>
      </c>
      <c r="BC1504">
        <v>0.27837643678160923</v>
      </c>
      <c r="BD1504">
        <v>1.4227981321839083</v>
      </c>
      <c r="BE1504">
        <v>0.14227981321839084</v>
      </c>
      <c r="BF1504">
        <v>0</v>
      </c>
      <c r="BG1504">
        <v>27.475000000000001</v>
      </c>
      <c r="BH1504">
        <v>2.3883723104012642</v>
      </c>
      <c r="BI1504">
        <v>3.6659093525505795</v>
      </c>
      <c r="BJ1504">
        <v>2.0965335587236762</v>
      </c>
      <c r="BK1504">
        <v>0.42622139989291852</v>
      </c>
      <c r="BL1504">
        <v>1.1839483330358849E-3</v>
      </c>
      <c r="BP1504" s="50">
        <f t="shared" si="523"/>
        <v>2.389087576864624</v>
      </c>
      <c r="BQ1504" s="50">
        <f t="shared" si="524"/>
        <v>5.6911925287356335E-2</v>
      </c>
      <c r="BR1504" s="50">
        <f t="shared" si="525"/>
        <v>0.44742985293107912</v>
      </c>
      <c r="BS1504" s="50">
        <f t="shared" si="526"/>
        <v>0.47085002459200725</v>
      </c>
      <c r="BT1504" s="50">
        <f t="shared" si="527"/>
        <v>1.2428607025863308E-3</v>
      </c>
      <c r="BU1504" s="50">
        <f t="shared" si="527"/>
        <v>1.3079167349777981E-3</v>
      </c>
    </row>
    <row r="1505" spans="1:73" x14ac:dyDescent="0.25">
      <c r="A1505" s="21">
        <v>43739.601388888892</v>
      </c>
      <c r="B1505" s="17">
        <v>338598</v>
      </c>
      <c r="C1505" s="17">
        <v>13.39</v>
      </c>
      <c r="D1505" s="17">
        <v>30.39</v>
      </c>
      <c r="E1505" s="17">
        <v>582.6</v>
      </c>
      <c r="F1505" s="17">
        <v>62.4</v>
      </c>
      <c r="G1505" s="17">
        <v>-97.7</v>
      </c>
      <c r="H1505" s="17">
        <v>-20.170000000000002</v>
      </c>
      <c r="I1505" s="17">
        <v>33.19</v>
      </c>
      <c r="J1505" s="17">
        <v>306.3</v>
      </c>
      <c r="K1505" s="17">
        <v>520.20000000000005</v>
      </c>
      <c r="L1505" s="17">
        <v>-77.58</v>
      </c>
      <c r="M1505" s="17">
        <v>0.107</v>
      </c>
      <c r="N1505" s="17">
        <v>484.8</v>
      </c>
      <c r="O1505" s="17">
        <v>42.23</v>
      </c>
      <c r="P1505" s="17">
        <v>442.6</v>
      </c>
      <c r="Q1505" s="17">
        <v>401.6</v>
      </c>
      <c r="R1505" s="17">
        <v>479.2</v>
      </c>
      <c r="S1505" s="17">
        <v>27.11</v>
      </c>
      <c r="T1505" s="17">
        <v>56.84</v>
      </c>
      <c r="U1505" s="17">
        <v>1.7649999999999999</v>
      </c>
      <c r="V1505" s="17">
        <v>334</v>
      </c>
      <c r="W1505" s="17">
        <v>28.1</v>
      </c>
      <c r="X1505" s="17">
        <v>0.58399999999999996</v>
      </c>
      <c r="Y1505" s="17">
        <v>5.8400990000000004</v>
      </c>
      <c r="Z1505" s="7">
        <f t="shared" si="506"/>
        <v>27.605</v>
      </c>
      <c r="AA1505" s="7">
        <f t="shared" si="520"/>
        <v>300.755</v>
      </c>
      <c r="AB1505" s="2">
        <f t="shared" si="507"/>
        <v>471.90600000000006</v>
      </c>
      <c r="AC1505" s="42">
        <f t="shared" si="508"/>
        <v>3.7134018967715807</v>
      </c>
      <c r="AD1505" s="42">
        <f t="shared" si="509"/>
        <v>2.1106976381249667</v>
      </c>
      <c r="AE1505" s="42">
        <f t="shared" si="510"/>
        <v>0.84632453237643701</v>
      </c>
      <c r="AF1505" s="42">
        <f t="shared" si="511"/>
        <v>392.61909115042585</v>
      </c>
      <c r="AG1505" s="42">
        <f t="shared" si="512"/>
        <v>376.91432750440879</v>
      </c>
      <c r="AH1505" s="6">
        <f t="shared" si="513"/>
        <v>385.536</v>
      </c>
      <c r="AI1505" s="4">
        <v>27.681800164318801</v>
      </c>
      <c r="AJ1505" s="4">
        <f t="shared" si="521"/>
        <v>300.83180016431879</v>
      </c>
      <c r="AK1505" s="8">
        <f t="shared" si="514"/>
        <v>0.2118074023724909</v>
      </c>
      <c r="AL1505" s="8">
        <f t="shared" si="515"/>
        <v>445.8282214586327</v>
      </c>
      <c r="AM1505" s="8">
        <f t="shared" si="516"/>
        <v>3.4169394200073251</v>
      </c>
      <c r="AN1505" s="8">
        <f t="shared" si="517"/>
        <v>7.6443385549543201</v>
      </c>
      <c r="AO1505" s="22">
        <f t="shared" si="518"/>
        <v>9.1972787816908524E-3</v>
      </c>
      <c r="AP1505" s="22">
        <f t="shared" si="519"/>
        <v>0.10170426709767058</v>
      </c>
      <c r="AQ1505" s="19">
        <f t="shared" si="522"/>
        <v>0.10170426709767058</v>
      </c>
      <c r="AX1505">
        <v>0.2157109164881677</v>
      </c>
      <c r="AY1505">
        <v>50.224137931034484</v>
      </c>
      <c r="AZ1505">
        <v>2.0926724137931036</v>
      </c>
      <c r="BA1505">
        <v>1.695064655172414</v>
      </c>
      <c r="BB1505">
        <v>6.68965517241379</v>
      </c>
      <c r="BC1505">
        <v>0.2787356321839079</v>
      </c>
      <c r="BD1505">
        <v>1.4163290229885062</v>
      </c>
      <c r="BE1505">
        <v>0.14163290229885062</v>
      </c>
      <c r="BF1505">
        <v>0</v>
      </c>
      <c r="BG1505">
        <v>27.605</v>
      </c>
      <c r="BH1505">
        <v>2.0266716960856876</v>
      </c>
      <c r="BI1505">
        <v>3.6938604227738954</v>
      </c>
      <c r="BJ1505">
        <v>2.0995902643046822</v>
      </c>
      <c r="BK1505">
        <v>0.42275938716534045</v>
      </c>
      <c r="BL1505">
        <v>1.1743316310148346E-3</v>
      </c>
      <c r="BP1505" s="50">
        <f t="shared" si="523"/>
        <v>2.0272786409452217</v>
      </c>
      <c r="BQ1505" s="50">
        <f t="shared" si="524"/>
        <v>5.6653160919540251E-2</v>
      </c>
      <c r="BR1505" s="50">
        <f t="shared" si="525"/>
        <v>0.44085681942716082</v>
      </c>
      <c r="BS1505" s="50">
        <f t="shared" si="526"/>
        <v>0.46464920222622863</v>
      </c>
      <c r="BT1505" s="50">
        <f t="shared" si="527"/>
        <v>1.2246022761865578E-3</v>
      </c>
      <c r="BU1505" s="50">
        <f t="shared" si="527"/>
        <v>1.2906922284061906E-3</v>
      </c>
    </row>
    <row r="1506" spans="1:73" x14ac:dyDescent="0.25">
      <c r="A1506" s="21">
        <v>43739.601388888892</v>
      </c>
      <c r="B1506" s="17">
        <v>338599</v>
      </c>
      <c r="C1506" s="17">
        <v>13.4</v>
      </c>
      <c r="D1506" s="17">
        <v>30.39</v>
      </c>
      <c r="E1506" s="17">
        <v>581.29999999999995</v>
      </c>
      <c r="F1506" s="17">
        <v>62.16</v>
      </c>
      <c r="G1506" s="17">
        <v>-97.6</v>
      </c>
      <c r="H1506" s="17">
        <v>-19.88</v>
      </c>
      <c r="I1506" s="17">
        <v>33.17</v>
      </c>
      <c r="J1506" s="17">
        <v>306.3</v>
      </c>
      <c r="K1506" s="17">
        <v>519.1</v>
      </c>
      <c r="L1506" s="17">
        <v>-77.7</v>
      </c>
      <c r="M1506" s="17">
        <v>0.107</v>
      </c>
      <c r="N1506" s="17">
        <v>483.7</v>
      </c>
      <c r="O1506" s="17">
        <v>42.28</v>
      </c>
      <c r="P1506" s="17">
        <v>441.5</v>
      </c>
      <c r="Q1506" s="17">
        <v>401.6</v>
      </c>
      <c r="R1506" s="17">
        <v>479.3</v>
      </c>
      <c r="S1506" s="17">
        <v>27.12</v>
      </c>
      <c r="T1506" s="17">
        <v>56.61</v>
      </c>
      <c r="U1506" s="17">
        <v>1.56</v>
      </c>
      <c r="V1506" s="17">
        <v>342</v>
      </c>
      <c r="W1506" s="17">
        <v>27.85</v>
      </c>
      <c r="X1506" s="17">
        <v>0.58299999999999996</v>
      </c>
      <c r="Y1506" s="17">
        <v>5.8308470000000003</v>
      </c>
      <c r="Z1506" s="7">
        <f t="shared" si="506"/>
        <v>27.484999999999999</v>
      </c>
      <c r="AA1506" s="7">
        <f t="shared" si="520"/>
        <v>300.63499999999999</v>
      </c>
      <c r="AB1506" s="2">
        <f t="shared" si="507"/>
        <v>470.85300000000001</v>
      </c>
      <c r="AC1506" s="42">
        <f t="shared" si="508"/>
        <v>3.7760971321213201</v>
      </c>
      <c r="AD1506" s="42">
        <f t="shared" si="509"/>
        <v>2.1376485864938792</v>
      </c>
      <c r="AE1506" s="42">
        <f t="shared" si="510"/>
        <v>0.8479098595879877</v>
      </c>
      <c r="AF1506" s="42">
        <f t="shared" si="511"/>
        <v>392.72712985775905</v>
      </c>
      <c r="AG1506" s="42">
        <f t="shared" si="512"/>
        <v>377.01804466344868</v>
      </c>
      <c r="AH1506" s="6">
        <f t="shared" si="513"/>
        <v>385.536</v>
      </c>
      <c r="AI1506" s="4">
        <v>27.928481093780398</v>
      </c>
      <c r="AJ1506" s="4">
        <f t="shared" si="521"/>
        <v>301.0784810937804</v>
      </c>
      <c r="AK1506" s="8">
        <f t="shared" si="514"/>
        <v>0.21155397268653131</v>
      </c>
      <c r="AL1506" s="8">
        <f t="shared" si="515"/>
        <v>447.37699745196937</v>
      </c>
      <c r="AM1506" s="8">
        <f t="shared" si="516"/>
        <v>3.2123822935634538</v>
      </c>
      <c r="AN1506" s="8">
        <f t="shared" si="517"/>
        <v>41.499495588234296</v>
      </c>
      <c r="AO1506" s="22">
        <f t="shared" si="518"/>
        <v>8.3672541724468877E-3</v>
      </c>
      <c r="AP1506" s="22">
        <f t="shared" si="519"/>
        <v>9.2525786531849508E-2</v>
      </c>
      <c r="AQ1506" s="19">
        <f t="shared" si="522"/>
        <v>9.2525786531849508E-2</v>
      </c>
      <c r="AX1506">
        <v>0.21439802681856135</v>
      </c>
      <c r="AY1506">
        <v>50.112068965517238</v>
      </c>
      <c r="AZ1506">
        <v>2.0880028735632181</v>
      </c>
      <c r="BA1506">
        <v>1.6912823275862068</v>
      </c>
      <c r="BB1506">
        <v>6.6982758620689644</v>
      </c>
      <c r="BC1506">
        <v>0.27909482758620685</v>
      </c>
      <c r="BD1506">
        <v>1.4121874999999999</v>
      </c>
      <c r="BE1506">
        <v>0.14121875</v>
      </c>
      <c r="BF1506">
        <v>0</v>
      </c>
      <c r="BG1506">
        <v>27.484999999999999</v>
      </c>
      <c r="BH1506">
        <v>1.7912792328009481</v>
      </c>
      <c r="BI1506">
        <v>3.6680528767023644</v>
      </c>
      <c r="BJ1506">
        <v>2.0764847335012084</v>
      </c>
      <c r="BK1506">
        <v>0.41869935937849723</v>
      </c>
      <c r="BL1506">
        <v>1.1630537760513812E-3</v>
      </c>
      <c r="BP1506" s="50">
        <f t="shared" si="523"/>
        <v>1.7918156826484679</v>
      </c>
      <c r="BQ1506" s="50">
        <f t="shared" si="524"/>
        <v>5.6487499999999996E-2</v>
      </c>
      <c r="BR1506" s="50">
        <f t="shared" si="525"/>
        <v>0.43480070525147857</v>
      </c>
      <c r="BS1506" s="50">
        <f t="shared" si="526"/>
        <v>0.45876507659554644</v>
      </c>
      <c r="BT1506" s="50">
        <f t="shared" si="527"/>
        <v>1.2077797368096627E-3</v>
      </c>
      <c r="BU1506" s="50">
        <f t="shared" si="527"/>
        <v>1.2743474349876289E-3</v>
      </c>
    </row>
    <row r="1507" spans="1:73" x14ac:dyDescent="0.25">
      <c r="A1507" s="21">
        <v>43739.601388888892</v>
      </c>
      <c r="B1507" s="17">
        <v>338600</v>
      </c>
      <c r="C1507" s="17">
        <v>13.38</v>
      </c>
      <c r="D1507" s="17">
        <v>30.39</v>
      </c>
      <c r="E1507" s="17">
        <v>579.4</v>
      </c>
      <c r="F1507" s="17">
        <v>61.91</v>
      </c>
      <c r="G1507" s="17">
        <v>-96.8</v>
      </c>
      <c r="H1507" s="17">
        <v>-20.170000000000002</v>
      </c>
      <c r="I1507" s="17">
        <v>33.14</v>
      </c>
      <c r="J1507" s="17">
        <v>306.3</v>
      </c>
      <c r="K1507" s="17">
        <v>517.5</v>
      </c>
      <c r="L1507" s="17">
        <v>-76.59</v>
      </c>
      <c r="M1507" s="17">
        <v>0.107</v>
      </c>
      <c r="N1507" s="17">
        <v>482.7</v>
      </c>
      <c r="O1507" s="17">
        <v>41.74</v>
      </c>
      <c r="P1507" s="17">
        <v>440.9</v>
      </c>
      <c r="Q1507" s="17">
        <v>402.3</v>
      </c>
      <c r="R1507" s="17">
        <v>478.9</v>
      </c>
      <c r="S1507" s="17">
        <v>27.12</v>
      </c>
      <c r="T1507" s="17">
        <v>56.38</v>
      </c>
      <c r="U1507" s="17">
        <v>1.7350000000000001</v>
      </c>
      <c r="V1507" s="17">
        <v>301</v>
      </c>
      <c r="W1507" s="17">
        <v>27.95</v>
      </c>
      <c r="X1507" s="17">
        <v>0.58099999999999996</v>
      </c>
      <c r="Y1507" s="17">
        <v>5.8103249999999997</v>
      </c>
      <c r="Z1507" s="7">
        <f t="shared" si="506"/>
        <v>27.535</v>
      </c>
      <c r="AA1507" s="7">
        <f t="shared" si="520"/>
        <v>300.685</v>
      </c>
      <c r="AB1507" s="2">
        <f t="shared" si="507"/>
        <v>469.31400000000002</v>
      </c>
      <c r="AC1507" s="42">
        <f t="shared" si="508"/>
        <v>3.7379365458391098</v>
      </c>
      <c r="AD1507" s="42">
        <f t="shared" si="509"/>
        <v>2.1074486245440904</v>
      </c>
      <c r="AE1507" s="42">
        <f t="shared" si="510"/>
        <v>0.84616628123251969</v>
      </c>
      <c r="AF1507" s="42">
        <f t="shared" si="511"/>
        <v>392.18034807095393</v>
      </c>
      <c r="AG1507" s="42">
        <f t="shared" si="512"/>
        <v>376.49313414811576</v>
      </c>
      <c r="AH1507" s="6">
        <f t="shared" si="513"/>
        <v>386.20799999999997</v>
      </c>
      <c r="AI1507" s="4">
        <v>27.776610462564399</v>
      </c>
      <c r="AJ1507" s="4">
        <f t="shared" si="521"/>
        <v>300.92661046256438</v>
      </c>
      <c r="AK1507" s="8">
        <f t="shared" si="514"/>
        <v>0.21165954380723853</v>
      </c>
      <c r="AL1507" s="8">
        <f t="shared" si="515"/>
        <v>446.42957616749004</v>
      </c>
      <c r="AM1507" s="8">
        <f t="shared" si="516"/>
        <v>3.3877758190293523</v>
      </c>
      <c r="AN1507" s="8">
        <f t="shared" si="517"/>
        <v>23.843548269054114</v>
      </c>
      <c r="AO1507" s="22">
        <f t="shared" si="518"/>
        <v>8.7710627541756729E-3</v>
      </c>
      <c r="AP1507" s="22">
        <f t="shared" si="519"/>
        <v>9.699113512324295E-2</v>
      </c>
      <c r="AQ1507" s="19">
        <f t="shared" si="522"/>
        <v>9.699113512324295E-2</v>
      </c>
      <c r="AX1507">
        <v>0.21494424553125921</v>
      </c>
      <c r="AY1507">
        <v>49.948275862068968</v>
      </c>
      <c r="AZ1507">
        <v>2.0811781609195403</v>
      </c>
      <c r="BA1507">
        <v>1.6857543103448278</v>
      </c>
      <c r="BB1507">
        <v>6.6034482758620658</v>
      </c>
      <c r="BC1507">
        <v>0.27514367816091939</v>
      </c>
      <c r="BD1507">
        <v>1.4106106321839085</v>
      </c>
      <c r="BE1507">
        <v>0.14106106321839085</v>
      </c>
      <c r="BF1507">
        <v>0</v>
      </c>
      <c r="BG1507">
        <v>27.535</v>
      </c>
      <c r="BH1507">
        <v>1.9922240185318236</v>
      </c>
      <c r="BI1507">
        <v>3.6787868765295406</v>
      </c>
      <c r="BJ1507">
        <v>2.0741000409873549</v>
      </c>
      <c r="BK1507">
        <v>0.42131761916810095</v>
      </c>
      <c r="BL1507">
        <v>1.1703267199113915E-3</v>
      </c>
      <c r="BP1507" s="50">
        <f t="shared" si="523"/>
        <v>1.992820647048136</v>
      </c>
      <c r="BQ1507" s="50">
        <f t="shared" si="524"/>
        <v>5.642442528735634E-2</v>
      </c>
      <c r="BR1507" s="50">
        <f t="shared" si="525"/>
        <v>0.43912152928097908</v>
      </c>
      <c r="BS1507" s="50">
        <f t="shared" si="526"/>
        <v>0.46283285170321276</v>
      </c>
      <c r="BT1507" s="50">
        <f t="shared" si="527"/>
        <v>1.2197820257804975E-3</v>
      </c>
      <c r="BU1507" s="50">
        <f t="shared" si="527"/>
        <v>1.2856468102867022E-3</v>
      </c>
    </row>
    <row r="1508" spans="1:73" x14ac:dyDescent="0.25">
      <c r="A1508" s="21">
        <v>43739.601388888892</v>
      </c>
      <c r="B1508" s="17">
        <v>338601</v>
      </c>
      <c r="C1508" s="17">
        <v>13.4</v>
      </c>
      <c r="D1508" s="17">
        <v>30.39</v>
      </c>
      <c r="E1508" s="17">
        <v>576</v>
      </c>
      <c r="F1508" s="17">
        <v>61.38</v>
      </c>
      <c r="G1508" s="17">
        <v>-96.6</v>
      </c>
      <c r="H1508" s="17">
        <v>-20.34</v>
      </c>
      <c r="I1508" s="17">
        <v>33.119999999999997</v>
      </c>
      <c r="J1508" s="17">
        <v>306.3</v>
      </c>
      <c r="K1508" s="17">
        <v>514.6</v>
      </c>
      <c r="L1508" s="17">
        <v>-76.290000000000006</v>
      </c>
      <c r="M1508" s="17">
        <v>0.107</v>
      </c>
      <c r="N1508" s="17">
        <v>479.3</v>
      </c>
      <c r="O1508" s="17">
        <v>41.04</v>
      </c>
      <c r="P1508" s="17">
        <v>438.3</v>
      </c>
      <c r="Q1508" s="17">
        <v>402.2</v>
      </c>
      <c r="R1508" s="17">
        <v>478.5</v>
      </c>
      <c r="S1508" s="17">
        <v>27.12</v>
      </c>
      <c r="T1508" s="17">
        <v>57.3</v>
      </c>
      <c r="U1508" s="17">
        <v>1.355</v>
      </c>
      <c r="V1508" s="17">
        <v>315</v>
      </c>
      <c r="W1508" s="17">
        <v>28.1</v>
      </c>
      <c r="X1508" s="17">
        <v>0.57799999999999996</v>
      </c>
      <c r="Y1508" s="17">
        <v>5.7778960000000001</v>
      </c>
      <c r="Z1508" s="7">
        <f t="shared" si="506"/>
        <v>27.61</v>
      </c>
      <c r="AA1508" s="7">
        <f t="shared" si="520"/>
        <v>300.76</v>
      </c>
      <c r="AB1508" s="2">
        <f t="shared" si="507"/>
        <v>466.56000000000006</v>
      </c>
      <c r="AC1508" s="42">
        <f t="shared" si="508"/>
        <v>3.6629667494835161</v>
      </c>
      <c r="AD1508" s="42">
        <f t="shared" si="509"/>
        <v>2.0988799474540545</v>
      </c>
      <c r="AE1508" s="42">
        <f t="shared" si="510"/>
        <v>0.84564328103903519</v>
      </c>
      <c r="AF1508" s="42">
        <f t="shared" si="511"/>
        <v>392.32913983008501</v>
      </c>
      <c r="AG1508" s="42">
        <f t="shared" si="512"/>
        <v>376.63597423688162</v>
      </c>
      <c r="AH1508" s="6">
        <f t="shared" si="513"/>
        <v>386.11199999999997</v>
      </c>
      <c r="AI1508" s="4">
        <v>27.471144984332899</v>
      </c>
      <c r="AJ1508" s="4">
        <f t="shared" si="521"/>
        <v>300.62114498433289</v>
      </c>
      <c r="AK1508" s="8">
        <f t="shared" si="514"/>
        <v>0.21181796633270703</v>
      </c>
      <c r="AL1508" s="8">
        <f t="shared" si="515"/>
        <v>444.52721362760576</v>
      </c>
      <c r="AM1508" s="8">
        <f t="shared" si="516"/>
        <v>2.9938812601704829</v>
      </c>
      <c r="AN1508" s="8">
        <f t="shared" si="517"/>
        <v>-12.109790455113497</v>
      </c>
      <c r="AO1508" s="22">
        <f t="shared" si="518"/>
        <v>9.5680467871384206E-3</v>
      </c>
      <c r="AP1508" s="22">
        <f t="shared" si="519"/>
        <v>0.10580425027230014</v>
      </c>
      <c r="AQ1508" s="19">
        <f t="shared" si="522"/>
        <v>0.10580425027230014</v>
      </c>
      <c r="AX1508">
        <v>0.21576576653531204</v>
      </c>
      <c r="AY1508">
        <v>49.655172413793103</v>
      </c>
      <c r="AZ1508">
        <v>2.0689655172413794</v>
      </c>
      <c r="BA1508">
        <v>1.6758620689655175</v>
      </c>
      <c r="BB1508">
        <v>6.5775862068965525</v>
      </c>
      <c r="BC1508">
        <v>0.27406609195402304</v>
      </c>
      <c r="BD1508">
        <v>1.4017959770114945</v>
      </c>
      <c r="BE1508">
        <v>0.14017959770114946</v>
      </c>
      <c r="BF1508">
        <v>0</v>
      </c>
      <c r="BG1508">
        <v>27.61</v>
      </c>
      <c r="BH1508">
        <v>1.555886769516208</v>
      </c>
      <c r="BI1508">
        <v>3.6949391594878636</v>
      </c>
      <c r="BJ1508">
        <v>2.1172001383865457</v>
      </c>
      <c r="BK1508">
        <v>0.41331399935565077</v>
      </c>
      <c r="BL1508">
        <v>1.1480944426545856E-3</v>
      </c>
      <c r="BP1508" s="50">
        <f t="shared" si="523"/>
        <v>1.5563527243517141</v>
      </c>
      <c r="BQ1508" s="50">
        <f t="shared" si="524"/>
        <v>5.6071839080459783E-2</v>
      </c>
      <c r="BR1508" s="50">
        <f t="shared" si="525"/>
        <v>0.42722680227837617</v>
      </c>
      <c r="BS1508" s="50">
        <f t="shared" si="526"/>
        <v>0.45135238787788745</v>
      </c>
      <c r="BT1508" s="50">
        <f t="shared" si="527"/>
        <v>1.1867411174399337E-3</v>
      </c>
      <c r="BU1508" s="50">
        <f t="shared" si="527"/>
        <v>1.2537566329941317E-3</v>
      </c>
    </row>
    <row r="1509" spans="1:73" x14ac:dyDescent="0.25">
      <c r="A1509" s="21">
        <v>43739.601388888892</v>
      </c>
      <c r="B1509" s="17">
        <v>338602</v>
      </c>
      <c r="C1509" s="17">
        <v>13.39</v>
      </c>
      <c r="D1509" s="17">
        <v>30.39</v>
      </c>
      <c r="E1509" s="17">
        <v>575</v>
      </c>
      <c r="F1509" s="17">
        <v>60.8</v>
      </c>
      <c r="G1509" s="17">
        <v>-97.6</v>
      </c>
      <c r="H1509" s="17">
        <v>-20.49</v>
      </c>
      <c r="I1509" s="17">
        <v>33.1</v>
      </c>
      <c r="J1509" s="17">
        <v>306.2</v>
      </c>
      <c r="K1509" s="17">
        <v>514.20000000000005</v>
      </c>
      <c r="L1509" s="17">
        <v>-77.11</v>
      </c>
      <c r="M1509" s="17">
        <v>0.106</v>
      </c>
      <c r="N1509" s="17">
        <v>477.4</v>
      </c>
      <c r="O1509" s="17">
        <v>40.299999999999997</v>
      </c>
      <c r="P1509" s="17">
        <v>437.1</v>
      </c>
      <c r="Q1509" s="17">
        <v>401.1</v>
      </c>
      <c r="R1509" s="17">
        <v>478.3</v>
      </c>
      <c r="S1509" s="17">
        <v>27.12</v>
      </c>
      <c r="T1509" s="17">
        <v>57.02</v>
      </c>
      <c r="U1509" s="17">
        <v>1.145</v>
      </c>
      <c r="V1509" s="17">
        <v>313</v>
      </c>
      <c r="W1509" s="17">
        <v>28.5</v>
      </c>
      <c r="X1509" s="17">
        <v>0.57599999999999996</v>
      </c>
      <c r="Y1509" s="17">
        <v>5.7623639999999998</v>
      </c>
      <c r="Z1509" s="7">
        <f t="shared" si="506"/>
        <v>27.810000000000002</v>
      </c>
      <c r="AA1509" s="7">
        <f t="shared" si="520"/>
        <v>300.95999999999998</v>
      </c>
      <c r="AB1509" s="2">
        <f t="shared" si="507"/>
        <v>465.75000000000006</v>
      </c>
      <c r="AC1509" s="42">
        <f t="shared" si="508"/>
        <v>3.8417141878693015</v>
      </c>
      <c r="AD1509" s="42">
        <f t="shared" si="509"/>
        <v>2.1905454299230755</v>
      </c>
      <c r="AE1509" s="42">
        <f t="shared" si="510"/>
        <v>0.85074746844078686</v>
      </c>
      <c r="AF1509" s="42">
        <f t="shared" si="511"/>
        <v>395.74809880262922</v>
      </c>
      <c r="AG1509" s="42">
        <f t="shared" si="512"/>
        <v>379.91817485052405</v>
      </c>
      <c r="AH1509" s="6">
        <f t="shared" si="513"/>
        <v>385.05599999999998</v>
      </c>
      <c r="AI1509" s="4">
        <v>28.226825446865298</v>
      </c>
      <c r="AJ1509" s="4">
        <f t="shared" si="521"/>
        <v>301.37682544686527</v>
      </c>
      <c r="AK1509" s="8">
        <f t="shared" si="514"/>
        <v>0.21224081282698676</v>
      </c>
      <c r="AL1509" s="8">
        <f t="shared" si="515"/>
        <v>449.14691097877397</v>
      </c>
      <c r="AM1509" s="8">
        <f t="shared" si="516"/>
        <v>2.7521219086370428</v>
      </c>
      <c r="AN1509" s="8">
        <f t="shared" si="517"/>
        <v>33.416608965237636</v>
      </c>
      <c r="AO1509" s="22">
        <f t="shared" si="518"/>
        <v>8.3838736624485041E-3</v>
      </c>
      <c r="AP1509" s="22">
        <f t="shared" si="519"/>
        <v>9.2709566222589829E-2</v>
      </c>
      <c r="AQ1509" s="19">
        <f t="shared" si="522"/>
        <v>9.2709566222589829E-2</v>
      </c>
      <c r="AX1509">
        <v>0.21796940157264141</v>
      </c>
      <c r="AY1509">
        <v>49.568965517241381</v>
      </c>
      <c r="AZ1509">
        <v>2.0653735632183907</v>
      </c>
      <c r="BA1509">
        <v>1.6729525862068966</v>
      </c>
      <c r="BB1509">
        <v>6.6551724137931023</v>
      </c>
      <c r="BC1509">
        <v>0.2772988505747126</v>
      </c>
      <c r="BD1509">
        <v>1.3956537356321839</v>
      </c>
      <c r="BE1509">
        <v>0.13956537356321838</v>
      </c>
      <c r="BF1509">
        <v>0</v>
      </c>
      <c r="BG1509">
        <v>27.810000000000002</v>
      </c>
      <c r="BH1509">
        <v>1.3147530266391574</v>
      </c>
      <c r="BI1509">
        <v>3.7383141725183475</v>
      </c>
      <c r="BJ1509">
        <v>2.1315867411699618</v>
      </c>
      <c r="BK1509">
        <v>0.41068018807112094</v>
      </c>
      <c r="BL1509">
        <v>1.1407783001975583E-3</v>
      </c>
      <c r="BP1509" s="50">
        <f t="shared" si="523"/>
        <v>1.3151467670721126</v>
      </c>
      <c r="BQ1509" s="50">
        <f t="shared" si="524"/>
        <v>5.5826149425287352E-2</v>
      </c>
      <c r="BR1509" s="50">
        <f t="shared" si="525"/>
        <v>0.42242490739007382</v>
      </c>
      <c r="BS1509" s="50">
        <f t="shared" si="526"/>
        <v>0.44682026096453759</v>
      </c>
      <c r="BT1509" s="50">
        <f t="shared" si="527"/>
        <v>1.173402520527983E-3</v>
      </c>
      <c r="BU1509" s="50">
        <f t="shared" si="527"/>
        <v>1.2411673915681599E-3</v>
      </c>
    </row>
    <row r="1510" spans="1:73" x14ac:dyDescent="0.25">
      <c r="A1510" s="21">
        <v>43739.602083333331</v>
      </c>
      <c r="B1510" s="17">
        <v>338603</v>
      </c>
      <c r="C1510" s="17">
        <v>13.39</v>
      </c>
      <c r="D1510" s="17">
        <v>30.39</v>
      </c>
      <c r="E1510" s="17">
        <v>575.6</v>
      </c>
      <c r="F1510" s="17">
        <v>60.9</v>
      </c>
      <c r="G1510" s="17">
        <v>-97.4</v>
      </c>
      <c r="H1510" s="17">
        <v>-20.23</v>
      </c>
      <c r="I1510" s="17">
        <v>33.1</v>
      </c>
      <c r="J1510" s="17">
        <v>306.2</v>
      </c>
      <c r="K1510" s="17">
        <v>514.70000000000005</v>
      </c>
      <c r="L1510" s="17">
        <v>-77.180000000000007</v>
      </c>
      <c r="M1510" s="17">
        <v>0.106</v>
      </c>
      <c r="N1510" s="17">
        <v>478.2</v>
      </c>
      <c r="O1510" s="17">
        <v>40.67</v>
      </c>
      <c r="P1510" s="17">
        <v>437.6</v>
      </c>
      <c r="Q1510" s="17">
        <v>401.3</v>
      </c>
      <c r="R1510" s="17">
        <v>478.5</v>
      </c>
      <c r="S1510" s="17">
        <v>27.12</v>
      </c>
      <c r="T1510" s="17">
        <v>58.02</v>
      </c>
      <c r="U1510" s="17">
        <v>1.2250000000000001</v>
      </c>
      <c r="V1510" s="17">
        <v>334.5</v>
      </c>
      <c r="W1510" s="17">
        <v>28.35</v>
      </c>
      <c r="X1510" s="17">
        <v>0.57699999999999996</v>
      </c>
      <c r="Y1510" s="17">
        <v>5.7725590000000002</v>
      </c>
      <c r="Z1510" s="7">
        <f t="shared" si="506"/>
        <v>27.734999999999999</v>
      </c>
      <c r="AA1510" s="7">
        <f t="shared" si="520"/>
        <v>300.88499999999999</v>
      </c>
      <c r="AB1510" s="2">
        <f t="shared" si="507"/>
        <v>466.23600000000005</v>
      </c>
      <c r="AC1510" s="42">
        <f t="shared" si="508"/>
        <v>3.8343564717174341</v>
      </c>
      <c r="AD1510" s="42">
        <f t="shared" si="509"/>
        <v>2.2246936248904556</v>
      </c>
      <c r="AE1510" s="42">
        <f t="shared" si="510"/>
        <v>0.85266180683975501</v>
      </c>
      <c r="AF1510" s="42">
        <f t="shared" si="511"/>
        <v>396.24337922689085</v>
      </c>
      <c r="AG1510" s="42">
        <f t="shared" si="512"/>
        <v>380.39364405781521</v>
      </c>
      <c r="AH1510" s="6">
        <f t="shared" si="513"/>
        <v>385.24799999999999</v>
      </c>
      <c r="AI1510" s="4">
        <v>28.1897265835429</v>
      </c>
      <c r="AJ1510" s="4">
        <f t="shared" si="521"/>
        <v>301.33972658354287</v>
      </c>
      <c r="AK1510" s="8">
        <f t="shared" si="514"/>
        <v>0.21208217950890337</v>
      </c>
      <c r="AL1510" s="8">
        <f t="shared" si="515"/>
        <v>448.93415728611041</v>
      </c>
      <c r="AM1510" s="8">
        <f t="shared" si="516"/>
        <v>2.8466427594624517</v>
      </c>
      <c r="AN1510" s="8">
        <f t="shared" si="517"/>
        <v>37.707157698500644</v>
      </c>
      <c r="AO1510" s="22">
        <f t="shared" si="518"/>
        <v>8.3064696321088465E-3</v>
      </c>
      <c r="AP1510" s="22">
        <f t="shared" si="519"/>
        <v>9.1853626073012951E-2</v>
      </c>
      <c r="AQ1510" s="19">
        <f t="shared" si="522"/>
        <v>9.1853626073012951E-2</v>
      </c>
      <c r="AX1510">
        <v>0.21714083251118646</v>
      </c>
      <c r="AY1510">
        <v>49.62068965517242</v>
      </c>
      <c r="AZ1510">
        <v>2.0675287356321843</v>
      </c>
      <c r="BA1510">
        <v>1.6746982758620694</v>
      </c>
      <c r="BB1510">
        <v>6.6551724137931023</v>
      </c>
      <c r="BC1510">
        <v>0.2772988505747126</v>
      </c>
      <c r="BD1510">
        <v>1.3973994252873569</v>
      </c>
      <c r="BE1510">
        <v>0.1397399425287357</v>
      </c>
      <c r="BF1510">
        <v>0</v>
      </c>
      <c r="BG1510">
        <v>27.734999999999999</v>
      </c>
      <c r="BH1510">
        <v>1.4066135001161291</v>
      </c>
      <c r="BI1510">
        <v>3.7219968744603893</v>
      </c>
      <c r="BJ1510">
        <v>2.159502586561918</v>
      </c>
      <c r="BK1510">
        <v>0.41037889781862963</v>
      </c>
      <c r="BL1510">
        <v>1.1399413828295268E-3</v>
      </c>
      <c r="BP1510" s="50">
        <f t="shared" si="523"/>
        <v>1.4070347507976753</v>
      </c>
      <c r="BQ1510" s="50">
        <f t="shared" si="524"/>
        <v>5.5895977011494277E-2</v>
      </c>
      <c r="BR1510" s="50">
        <f t="shared" si="525"/>
        <v>0.42290845824445028</v>
      </c>
      <c r="BS1510" s="50">
        <f t="shared" si="526"/>
        <v>0.44719098657076206</v>
      </c>
      <c r="BT1510" s="50">
        <f t="shared" si="527"/>
        <v>1.1747457173456953E-3</v>
      </c>
      <c r="BU1510" s="50">
        <f t="shared" si="527"/>
        <v>1.2421971849187836E-3</v>
      </c>
    </row>
    <row r="1511" spans="1:73" x14ac:dyDescent="0.25">
      <c r="A1511" s="21">
        <v>43739.602083333331</v>
      </c>
      <c r="B1511" s="17">
        <v>338604</v>
      </c>
      <c r="C1511" s="17">
        <v>13.38</v>
      </c>
      <c r="D1511" s="17">
        <v>30.39</v>
      </c>
      <c r="E1511" s="17">
        <v>576</v>
      </c>
      <c r="F1511" s="17">
        <v>61.16</v>
      </c>
      <c r="G1511" s="17">
        <v>-96.9</v>
      </c>
      <c r="H1511" s="17">
        <v>-20.89</v>
      </c>
      <c r="I1511" s="17">
        <v>33.090000000000003</v>
      </c>
      <c r="J1511" s="17">
        <v>306.2</v>
      </c>
      <c r="K1511" s="17">
        <v>514.79999999999995</v>
      </c>
      <c r="L1511" s="17">
        <v>-76.05</v>
      </c>
      <c r="M1511" s="17">
        <v>0.106</v>
      </c>
      <c r="N1511" s="17">
        <v>479</v>
      </c>
      <c r="O1511" s="17">
        <v>40.270000000000003</v>
      </c>
      <c r="P1511" s="17">
        <v>438.7</v>
      </c>
      <c r="Q1511" s="17">
        <v>401.8</v>
      </c>
      <c r="R1511" s="17">
        <v>477.8</v>
      </c>
      <c r="S1511" s="17">
        <v>27.13</v>
      </c>
      <c r="T1511" s="17">
        <v>57.38</v>
      </c>
      <c r="U1511" s="17">
        <v>1.4750000000000001</v>
      </c>
      <c r="V1511" s="17">
        <v>344</v>
      </c>
      <c r="W1511" s="17">
        <v>27.95</v>
      </c>
      <c r="X1511" s="17">
        <v>0.57699999999999996</v>
      </c>
      <c r="Y1511" s="17">
        <v>5.7747450000000002</v>
      </c>
      <c r="Z1511" s="7">
        <f t="shared" si="506"/>
        <v>27.54</v>
      </c>
      <c r="AA1511" s="7">
        <f t="shared" si="520"/>
        <v>300.69</v>
      </c>
      <c r="AB1511" s="2">
        <f t="shared" si="507"/>
        <v>466.56000000000006</v>
      </c>
      <c r="AC1511" s="42">
        <f t="shared" si="508"/>
        <v>3.7889362929272097</v>
      </c>
      <c r="AD1511" s="42">
        <f t="shared" si="509"/>
        <v>2.1740916448816332</v>
      </c>
      <c r="AE1511" s="42">
        <f t="shared" si="510"/>
        <v>0.84993979571370826</v>
      </c>
      <c r="AF1511" s="42">
        <f t="shared" si="511"/>
        <v>393.95549577351295</v>
      </c>
      <c r="AG1511" s="42">
        <f t="shared" si="512"/>
        <v>378.19727594257245</v>
      </c>
      <c r="AH1511" s="6">
        <f t="shared" si="513"/>
        <v>385.72800000000001</v>
      </c>
      <c r="AI1511" s="4">
        <v>27.9863182670396</v>
      </c>
      <c r="AJ1511" s="4">
        <f t="shared" si="521"/>
        <v>301.1363182670396</v>
      </c>
      <c r="AK1511" s="8">
        <f t="shared" si="514"/>
        <v>0.21167010285059532</v>
      </c>
      <c r="AL1511" s="8">
        <f t="shared" si="515"/>
        <v>447.72146441214466</v>
      </c>
      <c r="AM1511" s="8">
        <f t="shared" si="516"/>
        <v>3.1236397039351389</v>
      </c>
      <c r="AN1511" s="8">
        <f t="shared" si="517"/>
        <v>40.611224195713405</v>
      </c>
      <c r="AO1511" s="22">
        <f t="shared" si="518"/>
        <v>8.286266562795493E-3</v>
      </c>
      <c r="AP1511" s="22">
        <f t="shared" si="519"/>
        <v>9.1630218866771834E-2</v>
      </c>
      <c r="AQ1511" s="19">
        <f t="shared" si="522"/>
        <v>9.1630218866771834E-2</v>
      </c>
      <c r="AX1511">
        <v>0.21499893167793438</v>
      </c>
      <c r="AY1511">
        <v>49.655172413793103</v>
      </c>
      <c r="AZ1511">
        <v>2.0689655172413794</v>
      </c>
      <c r="BA1511">
        <v>1.6758620689655175</v>
      </c>
      <c r="BB1511">
        <v>6.5517241379310347</v>
      </c>
      <c r="BC1511">
        <v>0.27298850574712646</v>
      </c>
      <c r="BD1511">
        <v>1.4028735632183911</v>
      </c>
      <c r="BE1511">
        <v>0.14028735632183911</v>
      </c>
      <c r="BF1511">
        <v>0</v>
      </c>
      <c r="BG1511">
        <v>27.54</v>
      </c>
      <c r="BH1511">
        <v>1.6936774797316656</v>
      </c>
      <c r="BI1511">
        <v>3.6798617793190114</v>
      </c>
      <c r="BJ1511">
        <v>2.1115046889732487</v>
      </c>
      <c r="BK1511">
        <v>0.41448196425414036</v>
      </c>
      <c r="BL1511">
        <v>1.1513387895948342E-3</v>
      </c>
      <c r="BP1511" s="50">
        <f t="shared" si="523"/>
        <v>1.6941846999400578</v>
      </c>
      <c r="BQ1511" s="50">
        <f t="shared" si="524"/>
        <v>5.6114942528735647E-2</v>
      </c>
      <c r="BR1511" s="50">
        <f t="shared" si="525"/>
        <v>0.42959916891484584</v>
      </c>
      <c r="BS1511" s="50">
        <f t="shared" si="526"/>
        <v>0.4535460611773876</v>
      </c>
      <c r="BT1511" s="50">
        <f t="shared" si="527"/>
        <v>1.1933310247634608E-3</v>
      </c>
      <c r="BU1511" s="50">
        <f t="shared" si="527"/>
        <v>1.2598501699371877E-3</v>
      </c>
    </row>
    <row r="1512" spans="1:73" x14ac:dyDescent="0.25">
      <c r="A1512" s="21">
        <v>43739.602083333331</v>
      </c>
      <c r="B1512" s="17">
        <v>338605</v>
      </c>
      <c r="C1512" s="17">
        <v>13.4</v>
      </c>
      <c r="D1512" s="17">
        <v>30.39</v>
      </c>
      <c r="E1512" s="17">
        <v>575.4</v>
      </c>
      <c r="F1512" s="17">
        <v>60.76</v>
      </c>
      <c r="G1512" s="17">
        <v>-97.1</v>
      </c>
      <c r="H1512" s="17">
        <v>-20.399999999999999</v>
      </c>
      <c r="I1512" s="17">
        <v>33.090000000000003</v>
      </c>
      <c r="J1512" s="17">
        <v>306.2</v>
      </c>
      <c r="K1512" s="17">
        <v>514.6</v>
      </c>
      <c r="L1512" s="17">
        <v>-76.739999999999995</v>
      </c>
      <c r="M1512" s="17">
        <v>0.106</v>
      </c>
      <c r="N1512" s="17">
        <v>478.2</v>
      </c>
      <c r="O1512" s="17">
        <v>40.36</v>
      </c>
      <c r="P1512" s="17">
        <v>437.9</v>
      </c>
      <c r="Q1512" s="17">
        <v>401.5</v>
      </c>
      <c r="R1512" s="17">
        <v>478.3</v>
      </c>
      <c r="S1512" s="17">
        <v>27.12</v>
      </c>
      <c r="T1512" s="17">
        <v>59.62</v>
      </c>
      <c r="U1512" s="17">
        <v>0.755</v>
      </c>
      <c r="V1512" s="17">
        <v>334.5</v>
      </c>
      <c r="W1512" s="17">
        <v>28.5</v>
      </c>
      <c r="X1512" s="17">
        <v>0.57699999999999996</v>
      </c>
      <c r="Y1512" s="17">
        <v>5.7670510000000004</v>
      </c>
      <c r="Z1512" s="7">
        <f t="shared" si="506"/>
        <v>27.810000000000002</v>
      </c>
      <c r="AA1512" s="7">
        <f t="shared" si="520"/>
        <v>300.95999999999998</v>
      </c>
      <c r="AB1512" s="2">
        <f t="shared" si="507"/>
        <v>466.07400000000001</v>
      </c>
      <c r="AC1512" s="42">
        <f t="shared" si="508"/>
        <v>3.8804823894623848</v>
      </c>
      <c r="AD1512" s="42">
        <f t="shared" si="509"/>
        <v>2.3135436005974737</v>
      </c>
      <c r="AE1512" s="42">
        <f t="shared" si="510"/>
        <v>0.85741958842243382</v>
      </c>
      <c r="AF1512" s="42">
        <f t="shared" si="511"/>
        <v>398.8518151176001</v>
      </c>
      <c r="AG1512" s="42">
        <f t="shared" si="512"/>
        <v>382.89774251289606</v>
      </c>
      <c r="AH1512" s="6">
        <f t="shared" si="513"/>
        <v>385.44</v>
      </c>
      <c r="AI1512" s="4">
        <v>28.382018247292901</v>
      </c>
      <c r="AJ1512" s="4">
        <f t="shared" si="521"/>
        <v>301.53201824729285</v>
      </c>
      <c r="AK1512" s="8">
        <f t="shared" si="514"/>
        <v>0.21224081282698676</v>
      </c>
      <c r="AL1512" s="8">
        <f t="shared" si="515"/>
        <v>450.10640208788976</v>
      </c>
      <c r="AM1512" s="8">
        <f t="shared" si="516"/>
        <v>2.2347986486482401</v>
      </c>
      <c r="AN1512" s="8">
        <f t="shared" si="517"/>
        <v>37.238207504302032</v>
      </c>
      <c r="AO1512" s="22">
        <f t="shared" si="518"/>
        <v>8.291140556205636E-3</v>
      </c>
      <c r="AP1512" s="22">
        <f t="shared" si="519"/>
        <v>9.1684115887769438E-2</v>
      </c>
      <c r="AQ1512" s="19">
        <f t="shared" si="522"/>
        <v>9.1684115887769438E-2</v>
      </c>
      <c r="AX1512">
        <v>0.21796940157264141</v>
      </c>
      <c r="AY1512">
        <v>49.603448275862071</v>
      </c>
      <c r="AZ1512">
        <v>2.0668103448275863</v>
      </c>
      <c r="BA1512">
        <v>1.6741163793103451</v>
      </c>
      <c r="BB1512">
        <v>6.6206896551724146</v>
      </c>
      <c r="BC1512">
        <v>0.27586206896551729</v>
      </c>
      <c r="BD1512">
        <v>1.3982543103448277</v>
      </c>
      <c r="BE1512">
        <v>0.13982543103448278</v>
      </c>
      <c r="BF1512">
        <v>0</v>
      </c>
      <c r="BG1512">
        <v>27.810000000000002</v>
      </c>
      <c r="BH1512">
        <v>0.86693321843892035</v>
      </c>
      <c r="BI1512">
        <v>3.7383141725183475</v>
      </c>
      <c r="BJ1512">
        <v>2.2287829096554388</v>
      </c>
      <c r="BK1512">
        <v>0.40343087530222754</v>
      </c>
      <c r="BL1512">
        <v>1.1206413202839653E-3</v>
      </c>
      <c r="BP1512" s="50">
        <f t="shared" si="523"/>
        <v>0.86719284640999572</v>
      </c>
      <c r="BQ1512" s="50">
        <f t="shared" si="524"/>
        <v>5.5930172413793111E-2</v>
      </c>
      <c r="BR1512" s="50">
        <f t="shared" si="525"/>
        <v>0.41122004846908805</v>
      </c>
      <c r="BS1512" s="50">
        <f t="shared" si="526"/>
        <v>0.43624566294419959</v>
      </c>
      <c r="BT1512" s="50">
        <f t="shared" si="527"/>
        <v>1.1422779124141335E-3</v>
      </c>
      <c r="BU1512" s="50">
        <f t="shared" si="527"/>
        <v>1.2117935081783322E-3</v>
      </c>
    </row>
    <row r="1513" spans="1:73" x14ac:dyDescent="0.25">
      <c r="A1513" s="21">
        <v>43739.602083333331</v>
      </c>
      <c r="B1513" s="17">
        <v>338606</v>
      </c>
      <c r="C1513" s="17">
        <v>13.39</v>
      </c>
      <c r="D1513" s="17">
        <v>30.39</v>
      </c>
      <c r="E1513" s="17">
        <v>574.6</v>
      </c>
      <c r="F1513" s="17">
        <v>60.91</v>
      </c>
      <c r="G1513" s="17">
        <v>-96.4</v>
      </c>
      <c r="H1513" s="17">
        <v>-19.87</v>
      </c>
      <c r="I1513" s="17">
        <v>33.090000000000003</v>
      </c>
      <c r="J1513" s="17">
        <v>306.2</v>
      </c>
      <c r="K1513" s="17">
        <v>513.70000000000005</v>
      </c>
      <c r="L1513" s="17">
        <v>-76.58</v>
      </c>
      <c r="M1513" s="17">
        <v>0.106</v>
      </c>
      <c r="N1513" s="17">
        <v>478.1</v>
      </c>
      <c r="O1513" s="17">
        <v>41.04</v>
      </c>
      <c r="P1513" s="17">
        <v>437.1</v>
      </c>
      <c r="Q1513" s="17">
        <v>402.3</v>
      </c>
      <c r="R1513" s="17">
        <v>478.8</v>
      </c>
      <c r="S1513" s="17">
        <v>27.12</v>
      </c>
      <c r="T1513" s="17">
        <v>57.96</v>
      </c>
      <c r="U1513" s="17">
        <v>1.42</v>
      </c>
      <c r="V1513" s="17">
        <v>188.5</v>
      </c>
      <c r="W1513" s="17">
        <v>28.2</v>
      </c>
      <c r="X1513" s="17">
        <v>0.57599999999999996</v>
      </c>
      <c r="Y1513" s="17">
        <v>5.7610440000000001</v>
      </c>
      <c r="Z1513" s="7">
        <f t="shared" si="506"/>
        <v>27.66</v>
      </c>
      <c r="AA1513" s="7">
        <f t="shared" si="520"/>
        <v>300.81</v>
      </c>
      <c r="AB1513" s="2">
        <f t="shared" si="507"/>
        <v>465.42600000000004</v>
      </c>
      <c r="AC1513" s="42">
        <f t="shared" si="508"/>
        <v>3.9127622145694914</v>
      </c>
      <c r="AD1513" s="42">
        <f t="shared" si="509"/>
        <v>2.2678369795644771</v>
      </c>
      <c r="AE1513" s="42">
        <f t="shared" si="510"/>
        <v>0.85503746476412568</v>
      </c>
      <c r="AF1513" s="42">
        <f t="shared" si="511"/>
        <v>396.95134878446385</v>
      </c>
      <c r="AG1513" s="42">
        <f t="shared" si="512"/>
        <v>381.0732948330853</v>
      </c>
      <c r="AH1513" s="6">
        <f t="shared" si="513"/>
        <v>386.20799999999997</v>
      </c>
      <c r="AI1513" s="4">
        <v>28.4949611363567</v>
      </c>
      <c r="AJ1513" s="4">
        <f t="shared" si="521"/>
        <v>301.6449611363567</v>
      </c>
      <c r="AK1513" s="8">
        <f t="shared" si="514"/>
        <v>0.2119236252544737</v>
      </c>
      <c r="AL1513" s="8">
        <f t="shared" si="515"/>
        <v>450.83472600407617</v>
      </c>
      <c r="AM1513" s="8">
        <f t="shared" si="516"/>
        <v>3.0648490990585491</v>
      </c>
      <c r="AN1513" s="8">
        <f t="shared" si="517"/>
        <v>74.544540594086499</v>
      </c>
      <c r="AO1513" s="22">
        <f t="shared" si="518"/>
        <v>7.4279275606685697E-3</v>
      </c>
      <c r="AP1513" s="22">
        <f t="shared" si="519"/>
        <v>8.2138635409885932E-2</v>
      </c>
      <c r="AQ1513" s="19">
        <f t="shared" si="522"/>
        <v>8.2138635409885932E-2</v>
      </c>
      <c r="AX1513">
        <v>0.21631491204336006</v>
      </c>
      <c r="AY1513">
        <v>49.53448275862069</v>
      </c>
      <c r="AZ1513">
        <v>2.0639367816091956</v>
      </c>
      <c r="BA1513">
        <v>1.6717887931034485</v>
      </c>
      <c r="BB1513">
        <v>6.5948275862068968</v>
      </c>
      <c r="BC1513">
        <v>0.27478448275862072</v>
      </c>
      <c r="BD1513">
        <v>1.3970043103448277</v>
      </c>
      <c r="BE1513">
        <v>0.13970043103448279</v>
      </c>
      <c r="BF1513">
        <v>0</v>
      </c>
      <c r="BG1513">
        <v>27.66</v>
      </c>
      <c r="BH1513">
        <v>1.6305234042162475</v>
      </c>
      <c r="BI1513">
        <v>3.7057416223068582</v>
      </c>
      <c r="BJ1513">
        <v>2.1478478442890552</v>
      </c>
      <c r="BK1513">
        <v>0.41229083874251377</v>
      </c>
      <c r="BL1513">
        <v>1.1452523298403161E-3</v>
      </c>
      <c r="BP1513" s="50">
        <f t="shared" si="523"/>
        <v>1.6310117111287334</v>
      </c>
      <c r="BQ1513" s="50">
        <f t="shared" si="524"/>
        <v>5.588017241379311E-2</v>
      </c>
      <c r="BR1513" s="50">
        <f t="shared" si="525"/>
        <v>0.42675283989793583</v>
      </c>
      <c r="BS1513" s="50">
        <f t="shared" si="526"/>
        <v>0.45072141104238383</v>
      </c>
      <c r="BT1513" s="50">
        <f t="shared" si="527"/>
        <v>1.1854245552720439E-3</v>
      </c>
      <c r="BU1513" s="50">
        <f t="shared" si="527"/>
        <v>1.2520039195621773E-3</v>
      </c>
    </row>
    <row r="1514" spans="1:73" x14ac:dyDescent="0.25">
      <c r="A1514" s="21">
        <v>43739.602083333331</v>
      </c>
      <c r="B1514" s="17">
        <v>338607</v>
      </c>
      <c r="C1514" s="17">
        <v>13.4</v>
      </c>
      <c r="D1514" s="17">
        <v>30.38</v>
      </c>
      <c r="E1514" s="17">
        <v>572.9</v>
      </c>
      <c r="F1514" s="17">
        <v>61.08</v>
      </c>
      <c r="G1514" s="17">
        <v>-95.9</v>
      </c>
      <c r="H1514" s="17">
        <v>-20.55</v>
      </c>
      <c r="I1514" s="17">
        <v>33.090000000000003</v>
      </c>
      <c r="J1514" s="17">
        <v>306.2</v>
      </c>
      <c r="K1514" s="17">
        <v>511.8</v>
      </c>
      <c r="L1514" s="17">
        <v>-75.319999999999993</v>
      </c>
      <c r="M1514" s="17">
        <v>0.107</v>
      </c>
      <c r="N1514" s="17">
        <v>477</v>
      </c>
      <c r="O1514" s="17">
        <v>40.53</v>
      </c>
      <c r="P1514" s="17">
        <v>436.5</v>
      </c>
      <c r="Q1514" s="17">
        <v>402.8</v>
      </c>
      <c r="R1514" s="17">
        <v>478.1</v>
      </c>
      <c r="S1514" s="17">
        <v>27.14</v>
      </c>
      <c r="T1514" s="17">
        <v>57.13</v>
      </c>
      <c r="U1514" s="17">
        <v>2</v>
      </c>
      <c r="V1514" s="17">
        <v>348.5</v>
      </c>
      <c r="W1514" s="17">
        <v>28.15</v>
      </c>
      <c r="X1514" s="17">
        <v>0.57399999999999995</v>
      </c>
      <c r="Y1514" s="17">
        <v>5.7423510000000002</v>
      </c>
      <c r="Z1514" s="7">
        <f t="shared" si="506"/>
        <v>27.645</v>
      </c>
      <c r="AA1514" s="7">
        <f t="shared" si="520"/>
        <v>300.79499999999996</v>
      </c>
      <c r="AB1514" s="2">
        <f t="shared" si="507"/>
        <v>464.04900000000004</v>
      </c>
      <c r="AC1514" s="42">
        <f t="shared" si="508"/>
        <v>3.8596541737499632</v>
      </c>
      <c r="AD1514" s="42">
        <f t="shared" si="509"/>
        <v>2.2050204294633544</v>
      </c>
      <c r="AE1514" s="42">
        <f t="shared" si="510"/>
        <v>0.8516158848778681</v>
      </c>
      <c r="AF1514" s="42">
        <f t="shared" si="511"/>
        <v>395.28402574237367</v>
      </c>
      <c r="AG1514" s="42">
        <f t="shared" si="512"/>
        <v>379.47266471267869</v>
      </c>
      <c r="AH1514" s="6">
        <f t="shared" si="513"/>
        <v>386.68799999999999</v>
      </c>
      <c r="AI1514" s="4">
        <v>28.282340255482701</v>
      </c>
      <c r="AJ1514" s="4">
        <f t="shared" si="521"/>
        <v>301.4323402554827</v>
      </c>
      <c r="AK1514" s="8">
        <f t="shared" si="514"/>
        <v>0.21189192388949182</v>
      </c>
      <c r="AL1514" s="8">
        <f t="shared" si="515"/>
        <v>449.52526812657504</v>
      </c>
      <c r="AM1514" s="8">
        <f t="shared" si="516"/>
        <v>3.6373066958946421</v>
      </c>
      <c r="AN1514" s="8">
        <f t="shared" si="517"/>
        <v>67.529223643334632</v>
      </c>
      <c r="AO1514" s="22">
        <f t="shared" si="518"/>
        <v>7.5970376691593686E-3</v>
      </c>
      <c r="AP1514" s="22">
        <f t="shared" si="519"/>
        <v>8.4008668932964853E-2</v>
      </c>
      <c r="AQ1514" s="19">
        <f t="shared" si="522"/>
        <v>8.4008668932964853E-2</v>
      </c>
      <c r="AX1514">
        <v>0.21615004519218578</v>
      </c>
      <c r="AY1514">
        <v>49.387931034482762</v>
      </c>
      <c r="AZ1514">
        <v>2.0578304597701149</v>
      </c>
      <c r="BA1514">
        <v>1.6668426724137932</v>
      </c>
      <c r="BB1514">
        <v>6.4913793103448292</v>
      </c>
      <c r="BC1514">
        <v>0.27047413793103453</v>
      </c>
      <c r="BD1514">
        <v>1.3963685344827588</v>
      </c>
      <c r="BE1514">
        <v>0.13963685344827589</v>
      </c>
      <c r="BF1514">
        <v>0</v>
      </c>
      <c r="BG1514">
        <v>27.645</v>
      </c>
      <c r="BH1514">
        <v>2.2965118369242923</v>
      </c>
      <c r="BI1514">
        <v>3.7024979999164906</v>
      </c>
      <c r="BJ1514">
        <v>2.1152371073522911</v>
      </c>
      <c r="BK1514">
        <v>0.42055456769963162</v>
      </c>
      <c r="BL1514">
        <v>1.1682071324989767E-3</v>
      </c>
      <c r="BP1514" s="50">
        <f t="shared" si="523"/>
        <v>2.2971995931390614</v>
      </c>
      <c r="BQ1514" s="50">
        <f t="shared" si="524"/>
        <v>5.5854741379310353E-2</v>
      </c>
      <c r="BR1514" s="50">
        <f t="shared" si="525"/>
        <v>0.44065175781939048</v>
      </c>
      <c r="BS1514" s="50">
        <f t="shared" si="526"/>
        <v>0.4638076025638555</v>
      </c>
      <c r="BT1514" s="50">
        <f t="shared" si="527"/>
        <v>1.224032660609418E-3</v>
      </c>
      <c r="BU1514" s="50">
        <f t="shared" si="527"/>
        <v>1.2883544515662653E-3</v>
      </c>
    </row>
    <row r="1515" spans="1:73" x14ac:dyDescent="0.25">
      <c r="A1515" s="21">
        <v>43739.602083333331</v>
      </c>
      <c r="B1515" s="17">
        <v>338608</v>
      </c>
      <c r="C1515" s="17">
        <v>13.4</v>
      </c>
      <c r="D1515" s="17">
        <v>30.38</v>
      </c>
      <c r="E1515" s="17">
        <v>571.9</v>
      </c>
      <c r="F1515" s="17">
        <v>61.15</v>
      </c>
      <c r="G1515" s="17">
        <v>-96</v>
      </c>
      <c r="H1515" s="17">
        <v>-20.18</v>
      </c>
      <c r="I1515" s="17">
        <v>33.08</v>
      </c>
      <c r="J1515" s="17">
        <v>306.2</v>
      </c>
      <c r="K1515" s="17">
        <v>510.7</v>
      </c>
      <c r="L1515" s="17">
        <v>-75.790000000000006</v>
      </c>
      <c r="M1515" s="17">
        <v>0.107</v>
      </c>
      <c r="N1515" s="17">
        <v>475.9</v>
      </c>
      <c r="O1515" s="17">
        <v>40.97</v>
      </c>
      <c r="P1515" s="17">
        <v>434.9</v>
      </c>
      <c r="Q1515" s="17">
        <v>402.7</v>
      </c>
      <c r="R1515" s="17">
        <v>478.4</v>
      </c>
      <c r="S1515" s="17">
        <v>27.16</v>
      </c>
      <c r="T1515" s="17">
        <v>56.46</v>
      </c>
      <c r="U1515" s="17">
        <v>1.27</v>
      </c>
      <c r="V1515" s="17">
        <v>329.5</v>
      </c>
      <c r="W1515" s="17">
        <v>28.15</v>
      </c>
      <c r="X1515" s="17">
        <v>0.57299999999999995</v>
      </c>
      <c r="Y1515" s="17">
        <v>5.7313140000000002</v>
      </c>
      <c r="Z1515" s="7">
        <f t="shared" si="506"/>
        <v>27.655000000000001</v>
      </c>
      <c r="AA1515" s="7">
        <f t="shared" si="520"/>
        <v>300.80499999999995</v>
      </c>
      <c r="AB1515" s="2">
        <f t="shared" si="507"/>
        <v>463.23900000000003</v>
      </c>
      <c r="AC1515" s="42">
        <f t="shared" si="508"/>
        <v>3.7852715527585623</v>
      </c>
      <c r="AD1515" s="42">
        <f t="shared" si="509"/>
        <v>2.1371643186874842</v>
      </c>
      <c r="AE1515" s="42">
        <f t="shared" si="510"/>
        <v>0.84781384895073397</v>
      </c>
      <c r="AF1515" s="42">
        <f t="shared" si="511"/>
        <v>393.57161486177</v>
      </c>
      <c r="AG1515" s="42">
        <f t="shared" si="512"/>
        <v>377.8287502672992</v>
      </c>
      <c r="AH1515" s="6">
        <f t="shared" si="513"/>
        <v>386.59199999999998</v>
      </c>
      <c r="AI1515" s="4">
        <v>27.9827499809799</v>
      </c>
      <c r="AJ1515" s="4">
        <f t="shared" si="521"/>
        <v>301.1327499809799</v>
      </c>
      <c r="AK1515" s="8">
        <f t="shared" si="514"/>
        <v>0.21191305778151437</v>
      </c>
      <c r="AL1515" s="8">
        <f t="shared" si="515"/>
        <v>447.67380936128131</v>
      </c>
      <c r="AM1515" s="8">
        <f t="shared" si="516"/>
        <v>2.8984564857868746</v>
      </c>
      <c r="AN1515" s="8">
        <f t="shared" si="517"/>
        <v>27.672598662098977</v>
      </c>
      <c r="AO1515" s="22">
        <f t="shared" si="518"/>
        <v>8.5259894708187931E-3</v>
      </c>
      <c r="AP1515" s="22">
        <f t="shared" si="519"/>
        <v>9.4281094549214711E-2</v>
      </c>
      <c r="AQ1515" s="19">
        <f t="shared" si="522"/>
        <v>9.4281094549214711E-2</v>
      </c>
      <c r="AX1515">
        <v>0.2162599446871484</v>
      </c>
      <c r="AY1515">
        <v>49.301724137931032</v>
      </c>
      <c r="AZ1515">
        <v>2.0542385057471262</v>
      </c>
      <c r="BA1515">
        <v>1.6639331896551723</v>
      </c>
      <c r="BB1515">
        <v>6.5258620689655169</v>
      </c>
      <c r="BC1515">
        <v>0.27191091954022989</v>
      </c>
      <c r="BD1515">
        <v>1.3920222701149425</v>
      </c>
      <c r="BE1515">
        <v>0.13920222701149426</v>
      </c>
      <c r="BF1515">
        <v>0</v>
      </c>
      <c r="BG1515">
        <v>27.655000000000001</v>
      </c>
      <c r="BH1515">
        <v>1.4582850164469257</v>
      </c>
      <c r="BI1515">
        <v>3.7046601400440702</v>
      </c>
      <c r="BJ1515">
        <v>2.0916511150688821</v>
      </c>
      <c r="BK1515">
        <v>0.41123361348980358</v>
      </c>
      <c r="BL1515">
        <v>1.1423155930272322E-3</v>
      </c>
      <c r="BP1515" s="50">
        <f t="shared" si="523"/>
        <v>1.458721741643304</v>
      </c>
      <c r="BQ1515" s="50">
        <f t="shared" si="524"/>
        <v>5.5680890804597705E-2</v>
      </c>
      <c r="BR1515" s="50">
        <f t="shared" si="525"/>
        <v>0.4242535135554778</v>
      </c>
      <c r="BS1515" s="50">
        <f t="shared" si="526"/>
        <v>0.44834902621369876</v>
      </c>
      <c r="BT1515" s="50">
        <f t="shared" si="527"/>
        <v>1.1784819820985495E-3</v>
      </c>
      <c r="BU1515" s="50">
        <f t="shared" si="527"/>
        <v>1.2454139617047188E-3</v>
      </c>
    </row>
    <row r="1516" spans="1:73" x14ac:dyDescent="0.25">
      <c r="A1516" s="21">
        <v>43739.602777777778</v>
      </c>
      <c r="B1516" s="17">
        <v>338609</v>
      </c>
      <c r="C1516" s="17">
        <v>13.39</v>
      </c>
      <c r="D1516" s="17">
        <v>30.38</v>
      </c>
      <c r="E1516" s="17">
        <v>569.5</v>
      </c>
      <c r="F1516" s="17">
        <v>60.86</v>
      </c>
      <c r="G1516" s="17">
        <v>-96.8</v>
      </c>
      <c r="H1516" s="17">
        <v>-19.739999999999998</v>
      </c>
      <c r="I1516" s="17">
        <v>33.06</v>
      </c>
      <c r="J1516" s="17">
        <v>306.2</v>
      </c>
      <c r="K1516" s="17">
        <v>508.6</v>
      </c>
      <c r="L1516" s="17">
        <v>-77.08</v>
      </c>
      <c r="M1516" s="17">
        <v>0.107</v>
      </c>
      <c r="N1516" s="17">
        <v>472.7</v>
      </c>
      <c r="O1516" s="17">
        <v>41.12</v>
      </c>
      <c r="P1516" s="17">
        <v>431.5</v>
      </c>
      <c r="Q1516" s="17">
        <v>401.7</v>
      </c>
      <c r="R1516" s="17">
        <v>478.8</v>
      </c>
      <c r="S1516" s="17">
        <v>27.16</v>
      </c>
      <c r="T1516" s="17">
        <v>58.03</v>
      </c>
      <c r="U1516" s="17">
        <v>0.86499999999999999</v>
      </c>
      <c r="V1516" s="17">
        <v>339</v>
      </c>
      <c r="W1516" s="17">
        <v>28.55</v>
      </c>
      <c r="X1516" s="17">
        <v>0.56999999999999995</v>
      </c>
      <c r="Y1516" s="17">
        <v>5.7030399999999997</v>
      </c>
      <c r="Z1516" s="7">
        <f t="shared" si="506"/>
        <v>27.855</v>
      </c>
      <c r="AA1516" s="7">
        <f t="shared" si="520"/>
        <v>301.005</v>
      </c>
      <c r="AB1516" s="2">
        <f t="shared" si="507"/>
        <v>461.29500000000002</v>
      </c>
      <c r="AC1516" s="42">
        <f t="shared" si="508"/>
        <v>3.8976406233153975</v>
      </c>
      <c r="AD1516" s="42">
        <f t="shared" si="509"/>
        <v>2.261800853709925</v>
      </c>
      <c r="AE1516" s="42">
        <f t="shared" si="510"/>
        <v>0.85463245327430482</v>
      </c>
      <c r="AF1516" s="42">
        <f t="shared" si="511"/>
        <v>397.79312977984472</v>
      </c>
      <c r="AG1516" s="42">
        <f t="shared" si="512"/>
        <v>381.88140458865092</v>
      </c>
      <c r="AH1516" s="6">
        <f t="shared" si="513"/>
        <v>385.63199999999995</v>
      </c>
      <c r="AI1516" s="4">
        <v>28.454735824836899</v>
      </c>
      <c r="AJ1516" s="4">
        <f t="shared" si="521"/>
        <v>301.60473582483689</v>
      </c>
      <c r="AK1516" s="8">
        <f t="shared" si="514"/>
        <v>0.212336030776589</v>
      </c>
      <c r="AL1516" s="8">
        <f t="shared" si="515"/>
        <v>450.54657871668797</v>
      </c>
      <c r="AM1516" s="8">
        <f t="shared" si="516"/>
        <v>2.3920650074778487</v>
      </c>
      <c r="AN1516" s="8">
        <f t="shared" si="517"/>
        <v>41.790104249815066</v>
      </c>
      <c r="AO1516" s="22">
        <f t="shared" si="518"/>
        <v>8.0730512663405984E-3</v>
      </c>
      <c r="AP1516" s="22">
        <f t="shared" si="519"/>
        <v>8.9272466538645609E-2</v>
      </c>
      <c r="AQ1516" s="19">
        <f t="shared" si="522"/>
        <v>8.9272466538645609E-2</v>
      </c>
      <c r="AX1516">
        <v>0.21846781712146124</v>
      </c>
      <c r="AY1516">
        <v>49.094827586206897</v>
      </c>
      <c r="AZ1516">
        <v>2.045617816091954</v>
      </c>
      <c r="BA1516">
        <v>1.6569504310344829</v>
      </c>
      <c r="BB1516">
        <v>6.6465517241379333</v>
      </c>
      <c r="BC1516">
        <v>0.27693965517241387</v>
      </c>
      <c r="BD1516">
        <v>1.380010775862069</v>
      </c>
      <c r="BE1516">
        <v>0.13800107758620692</v>
      </c>
      <c r="BF1516">
        <v>0</v>
      </c>
      <c r="BG1516">
        <v>27.855</v>
      </c>
      <c r="BH1516">
        <v>0.99324136946975639</v>
      </c>
      <c r="BI1516">
        <v>3.7481344161104082</v>
      </c>
      <c r="BJ1516">
        <v>2.1750424016688701</v>
      </c>
      <c r="BK1516">
        <v>0.40183981289083237</v>
      </c>
      <c r="BL1516">
        <v>1.1162217024745344E-3</v>
      </c>
      <c r="BP1516" s="50">
        <f t="shared" si="523"/>
        <v>0.99353882403264404</v>
      </c>
      <c r="BQ1516" s="50">
        <f t="shared" si="524"/>
        <v>5.5200431034482758E-2</v>
      </c>
      <c r="BR1516" s="50">
        <f t="shared" si="525"/>
        <v>0.41065497340220014</v>
      </c>
      <c r="BS1516" s="50">
        <f t="shared" si="526"/>
        <v>0.43520383264078238</v>
      </c>
      <c r="BT1516" s="50">
        <f t="shared" si="527"/>
        <v>1.1407082594505559E-3</v>
      </c>
      <c r="BU1516" s="50">
        <f t="shared" si="527"/>
        <v>1.2088995351132845E-3</v>
      </c>
    </row>
    <row r="1517" spans="1:73" x14ac:dyDescent="0.25">
      <c r="A1517" s="21">
        <v>43739.602777777778</v>
      </c>
      <c r="B1517" s="17">
        <v>338610</v>
      </c>
      <c r="C1517" s="17">
        <v>13.39</v>
      </c>
      <c r="D1517" s="17">
        <v>30.38</v>
      </c>
      <c r="E1517" s="17">
        <v>567.79999999999995</v>
      </c>
      <c r="F1517" s="17">
        <v>60.43</v>
      </c>
      <c r="G1517" s="17">
        <v>-97.1</v>
      </c>
      <c r="H1517" s="17">
        <v>-19.829999999999998</v>
      </c>
      <c r="I1517" s="17">
        <v>33.06</v>
      </c>
      <c r="J1517" s="17">
        <v>306.2</v>
      </c>
      <c r="K1517" s="17">
        <v>507.4</v>
      </c>
      <c r="L1517" s="17">
        <v>-77.28</v>
      </c>
      <c r="M1517" s="17">
        <v>0.106</v>
      </c>
      <c r="N1517" s="17">
        <v>470.7</v>
      </c>
      <c r="O1517" s="17">
        <v>40.6</v>
      </c>
      <c r="P1517" s="17">
        <v>430.1</v>
      </c>
      <c r="Q1517" s="17">
        <v>401.4</v>
      </c>
      <c r="R1517" s="17">
        <v>478.7</v>
      </c>
      <c r="S1517" s="17">
        <v>27.15</v>
      </c>
      <c r="T1517" s="17">
        <v>57.65</v>
      </c>
      <c r="U1517" s="17">
        <v>1.1100000000000001</v>
      </c>
      <c r="V1517" s="17">
        <v>342.5</v>
      </c>
      <c r="W1517" s="17">
        <v>28.4</v>
      </c>
      <c r="X1517" s="17">
        <v>0.56899999999999995</v>
      </c>
      <c r="Y1517" s="17">
        <v>5.689419</v>
      </c>
      <c r="Z1517" s="7">
        <f t="shared" si="506"/>
        <v>27.774999999999999</v>
      </c>
      <c r="AA1517" s="7">
        <f t="shared" si="520"/>
        <v>300.92499999999995</v>
      </c>
      <c r="AB1517" s="2">
        <f t="shared" si="507"/>
        <v>459.91800000000001</v>
      </c>
      <c r="AC1517" s="42">
        <f t="shared" si="508"/>
        <v>3.9742126006161214</v>
      </c>
      <c r="AD1517" s="42">
        <f t="shared" si="509"/>
        <v>2.291133564255194</v>
      </c>
      <c r="AE1517" s="42">
        <f t="shared" si="510"/>
        <v>0.85624120321459662</v>
      </c>
      <c r="AF1517" s="42">
        <f t="shared" si="511"/>
        <v>398.11840768090372</v>
      </c>
      <c r="AG1517" s="42">
        <f t="shared" si="512"/>
        <v>382.19367137366754</v>
      </c>
      <c r="AH1517" s="6">
        <f t="shared" si="513"/>
        <v>385.34399999999994</v>
      </c>
      <c r="AI1517" s="4">
        <v>28.747404223629701</v>
      </c>
      <c r="AJ1517" s="4">
        <f t="shared" si="521"/>
        <v>301.89740422362968</v>
      </c>
      <c r="AK1517" s="8">
        <f t="shared" si="514"/>
        <v>0.21216677410492846</v>
      </c>
      <c r="AL1517" s="8">
        <f t="shared" si="515"/>
        <v>452.37202285459603</v>
      </c>
      <c r="AM1517" s="8">
        <f t="shared" si="516"/>
        <v>2.7097324591184275</v>
      </c>
      <c r="AN1517" s="8">
        <f t="shared" si="517"/>
        <v>76.756247543906099</v>
      </c>
      <c r="AO1517" s="22">
        <f t="shared" si="518"/>
        <v>7.1974999978672693E-3</v>
      </c>
      <c r="AP1517" s="22">
        <f t="shared" si="519"/>
        <v>7.9590548421323404E-2</v>
      </c>
      <c r="AQ1517" s="19">
        <f t="shared" si="522"/>
        <v>7.9590548421323404E-2</v>
      </c>
      <c r="AX1517">
        <v>0.2175824059819399</v>
      </c>
      <c r="AY1517">
        <v>48.948275862068961</v>
      </c>
      <c r="AZ1517">
        <v>2.0395114942528734</v>
      </c>
      <c r="BA1517">
        <v>1.6520043103448276</v>
      </c>
      <c r="BB1517">
        <v>6.6637931034482767</v>
      </c>
      <c r="BC1517">
        <v>0.27765804597701155</v>
      </c>
      <c r="BD1517">
        <v>1.3743462643678162</v>
      </c>
      <c r="BE1517">
        <v>0.13743462643678162</v>
      </c>
      <c r="BF1517">
        <v>0</v>
      </c>
      <c r="BG1517">
        <v>27.774999999999999</v>
      </c>
      <c r="BH1517">
        <v>1.2745640694929823</v>
      </c>
      <c r="BI1517">
        <v>3.7306916995169703</v>
      </c>
      <c r="BJ1517">
        <v>2.1507437647715331</v>
      </c>
      <c r="BK1517">
        <v>0.40373046979421118</v>
      </c>
      <c r="BL1517">
        <v>1.1214735272061422E-3</v>
      </c>
      <c r="BP1517" s="50">
        <f t="shared" si="523"/>
        <v>1.2749457741921792</v>
      </c>
      <c r="BQ1517" s="50">
        <f t="shared" si="524"/>
        <v>5.497385057471265E-2</v>
      </c>
      <c r="BR1517" s="50">
        <f t="shared" si="525"/>
        <v>0.4149613025213269</v>
      </c>
      <c r="BS1517" s="50">
        <f t="shared" si="526"/>
        <v>0.43902252330663055</v>
      </c>
      <c r="BT1517" s="50">
        <f t="shared" si="527"/>
        <v>1.1526702847814636E-3</v>
      </c>
      <c r="BU1517" s="50">
        <f t="shared" si="527"/>
        <v>1.2195070091850849E-3</v>
      </c>
    </row>
    <row r="1518" spans="1:73" x14ac:dyDescent="0.25">
      <c r="A1518" s="21">
        <v>43739.602777777778</v>
      </c>
      <c r="B1518" s="17">
        <v>338611</v>
      </c>
      <c r="C1518" s="17">
        <v>13.4</v>
      </c>
      <c r="D1518" s="17">
        <v>30.38</v>
      </c>
      <c r="E1518" s="17">
        <v>567.20000000000005</v>
      </c>
      <c r="F1518" s="17">
        <v>60.32</v>
      </c>
      <c r="G1518" s="17">
        <v>-97.5</v>
      </c>
      <c r="H1518" s="17">
        <v>-20.440000000000001</v>
      </c>
      <c r="I1518" s="17">
        <v>33.07</v>
      </c>
      <c r="J1518" s="17">
        <v>306.2</v>
      </c>
      <c r="K1518" s="17">
        <v>506.9</v>
      </c>
      <c r="L1518" s="17">
        <v>-77.069999999999993</v>
      </c>
      <c r="M1518" s="17">
        <v>0.106</v>
      </c>
      <c r="N1518" s="17">
        <v>469.7</v>
      </c>
      <c r="O1518" s="17">
        <v>39.880000000000003</v>
      </c>
      <c r="P1518" s="17">
        <v>429.8</v>
      </c>
      <c r="Q1518" s="17">
        <v>401</v>
      </c>
      <c r="R1518" s="17">
        <v>478.1</v>
      </c>
      <c r="S1518" s="17">
        <v>27.14</v>
      </c>
      <c r="T1518" s="17">
        <v>57.05</v>
      </c>
      <c r="U1518" s="17">
        <v>0.80500000000000005</v>
      </c>
      <c r="V1518" s="17">
        <v>211.5</v>
      </c>
      <c r="W1518" s="17">
        <v>28.9</v>
      </c>
      <c r="X1518" s="17">
        <v>0.56799999999999995</v>
      </c>
      <c r="Y1518" s="17">
        <v>5.6783729999999997</v>
      </c>
      <c r="Z1518" s="7">
        <f t="shared" si="506"/>
        <v>28.02</v>
      </c>
      <c r="AA1518" s="7">
        <f t="shared" si="520"/>
        <v>301.16999999999996</v>
      </c>
      <c r="AB1518" s="2">
        <f t="shared" si="507"/>
        <v>459.43200000000007</v>
      </c>
      <c r="AC1518" s="42">
        <f t="shared" si="508"/>
        <v>3.8194394902610647</v>
      </c>
      <c r="AD1518" s="42">
        <f t="shared" si="509"/>
        <v>2.1789902291939374</v>
      </c>
      <c r="AE1518" s="42">
        <f t="shared" si="510"/>
        <v>0.85001947875607209</v>
      </c>
      <c r="AF1518" s="42">
        <f t="shared" si="511"/>
        <v>396.51422533573623</v>
      </c>
      <c r="AG1518" s="42">
        <f t="shared" si="512"/>
        <v>380.65365632230674</v>
      </c>
      <c r="AH1518" s="6">
        <f t="shared" si="513"/>
        <v>384.96</v>
      </c>
      <c r="AI1518" s="4">
        <v>28.157823273737002</v>
      </c>
      <c r="AJ1518" s="4">
        <f t="shared" si="521"/>
        <v>301.30782327373697</v>
      </c>
      <c r="AK1518" s="8">
        <f t="shared" si="514"/>
        <v>0.2126854069040105</v>
      </c>
      <c r="AL1518" s="8">
        <f t="shared" si="515"/>
        <v>448.67145636027931</v>
      </c>
      <c r="AM1518" s="8">
        <f t="shared" si="516"/>
        <v>2.3076124024627704</v>
      </c>
      <c r="AN1518" s="8">
        <f t="shared" si="517"/>
        <v>9.2645837293400639</v>
      </c>
      <c r="AO1518" s="22">
        <f t="shared" si="518"/>
        <v>8.7985447618544148E-3</v>
      </c>
      <c r="AP1518" s="22">
        <f t="shared" si="519"/>
        <v>9.7295033430088135E-2</v>
      </c>
      <c r="AQ1518" s="19">
        <f t="shared" si="522"/>
        <v>9.7295033430088135E-2</v>
      </c>
      <c r="AX1518">
        <v>0.22030354254354362</v>
      </c>
      <c r="AY1518">
        <v>48.896551724137936</v>
      </c>
      <c r="AZ1518">
        <v>2.0373563218390807</v>
      </c>
      <c r="BA1518">
        <v>1.6502586206896555</v>
      </c>
      <c r="BB1518">
        <v>6.6465517241379333</v>
      </c>
      <c r="BC1518">
        <v>0.27693965517241387</v>
      </c>
      <c r="BD1518">
        <v>1.3733189655172415</v>
      </c>
      <c r="BE1518">
        <v>0.13733189655172415</v>
      </c>
      <c r="BF1518">
        <v>0</v>
      </c>
      <c r="BG1518">
        <v>28.02</v>
      </c>
      <c r="BH1518">
        <v>0.92434601436202768</v>
      </c>
      <c r="BI1518">
        <v>3.7843343862905052</v>
      </c>
      <c r="BJ1518">
        <v>2.1589627673787333</v>
      </c>
      <c r="BK1518">
        <v>0.40112120736051238</v>
      </c>
      <c r="BL1518">
        <v>1.1142255760014234E-3</v>
      </c>
      <c r="BP1518" s="50">
        <f t="shared" si="523"/>
        <v>0.9246228362384723</v>
      </c>
      <c r="BQ1518" s="50">
        <f t="shared" si="524"/>
        <v>5.4932758620689665E-2</v>
      </c>
      <c r="BR1518" s="50">
        <f t="shared" si="525"/>
        <v>0.40929058743973917</v>
      </c>
      <c r="BS1518" s="50">
        <f t="shared" si="526"/>
        <v>0.43386533770529523</v>
      </c>
      <c r="BT1518" s="50">
        <f t="shared" si="527"/>
        <v>1.1369182984437198E-3</v>
      </c>
      <c r="BU1518" s="50">
        <f t="shared" si="527"/>
        <v>1.2051814936258202E-3</v>
      </c>
    </row>
    <row r="1519" spans="1:73" x14ac:dyDescent="0.25">
      <c r="A1519" s="21">
        <v>43739.602777777778</v>
      </c>
      <c r="B1519" s="17">
        <v>338612</v>
      </c>
      <c r="C1519" s="17">
        <v>13.39</v>
      </c>
      <c r="D1519" s="17">
        <v>30.38</v>
      </c>
      <c r="E1519" s="17">
        <v>566.4</v>
      </c>
      <c r="F1519" s="17">
        <v>60.57</v>
      </c>
      <c r="G1519" s="17">
        <v>-97.5</v>
      </c>
      <c r="H1519" s="17">
        <v>-20.68</v>
      </c>
      <c r="I1519" s="17">
        <v>33.08</v>
      </c>
      <c r="J1519" s="17">
        <v>306.2</v>
      </c>
      <c r="K1519" s="17">
        <v>505.9</v>
      </c>
      <c r="L1519" s="17">
        <v>-76.86</v>
      </c>
      <c r="M1519" s="17">
        <v>0.107</v>
      </c>
      <c r="N1519" s="17">
        <v>468.9</v>
      </c>
      <c r="O1519" s="17">
        <v>39.89</v>
      </c>
      <c r="P1519" s="17">
        <v>429</v>
      </c>
      <c r="Q1519" s="17">
        <v>401.1</v>
      </c>
      <c r="R1519" s="17">
        <v>477.9</v>
      </c>
      <c r="S1519" s="17">
        <v>27.14</v>
      </c>
      <c r="T1519" s="17">
        <v>55.98</v>
      </c>
      <c r="U1519" s="17">
        <v>1.05</v>
      </c>
      <c r="V1519" s="17">
        <v>169</v>
      </c>
      <c r="W1519" s="17">
        <v>28.9</v>
      </c>
      <c r="X1519" s="17">
        <v>0.56699999999999995</v>
      </c>
      <c r="Y1519" s="17">
        <v>5.674906</v>
      </c>
      <c r="Z1519" s="7">
        <f t="shared" si="506"/>
        <v>28.02</v>
      </c>
      <c r="AA1519" s="7">
        <f t="shared" si="520"/>
        <v>301.16999999999996</v>
      </c>
      <c r="AB1519" s="2">
        <f t="shared" si="507"/>
        <v>458.78399999999999</v>
      </c>
      <c r="AC1519" s="42">
        <f t="shared" si="508"/>
        <v>3.7656060464156504</v>
      </c>
      <c r="AD1519" s="42">
        <f t="shared" si="509"/>
        <v>2.1079862647834808</v>
      </c>
      <c r="AE1519" s="42">
        <f t="shared" si="510"/>
        <v>0.84600214584104572</v>
      </c>
      <c r="AF1519" s="42">
        <f t="shared" si="511"/>
        <v>394.64023339963546</v>
      </c>
      <c r="AG1519" s="42">
        <f t="shared" si="512"/>
        <v>378.85462406365002</v>
      </c>
      <c r="AH1519" s="6">
        <f t="shared" si="513"/>
        <v>385.05599999999998</v>
      </c>
      <c r="AI1519" s="4">
        <v>27.938288756481601</v>
      </c>
      <c r="AJ1519" s="4">
        <f t="shared" si="521"/>
        <v>301.08828875648157</v>
      </c>
      <c r="AK1519" s="8">
        <f t="shared" si="514"/>
        <v>0.2126854069040105</v>
      </c>
      <c r="AL1519" s="8">
        <f t="shared" si="515"/>
        <v>447.3113245719959</v>
      </c>
      <c r="AM1519" s="8">
        <f t="shared" si="516"/>
        <v>2.6354790835823376</v>
      </c>
      <c r="AN1519" s="8">
        <f t="shared" si="517"/>
        <v>-6.2730951979141523</v>
      </c>
      <c r="AO1519" s="22">
        <f t="shared" si="518"/>
        <v>9.1706941454033387E-3</v>
      </c>
      <c r="AP1519" s="22">
        <f t="shared" si="519"/>
        <v>0.10141029199765922</v>
      </c>
      <c r="AQ1519" s="19">
        <f t="shared" si="522"/>
        <v>0.10141029199765922</v>
      </c>
      <c r="AX1519">
        <v>0.22030354254354362</v>
      </c>
      <c r="AY1519">
        <v>48.827586206896548</v>
      </c>
      <c r="AZ1519">
        <v>2.0344827586206895</v>
      </c>
      <c r="BA1519">
        <v>1.6479310344827587</v>
      </c>
      <c r="BB1519">
        <v>6.6206896551724101</v>
      </c>
      <c r="BC1519">
        <v>0.27586206896551707</v>
      </c>
      <c r="BD1519">
        <v>1.3720689655172416</v>
      </c>
      <c r="BE1519">
        <v>0.13720689655172416</v>
      </c>
      <c r="BF1519">
        <v>0</v>
      </c>
      <c r="BG1519">
        <v>28.02</v>
      </c>
      <c r="BH1519">
        <v>1.2056687143852536</v>
      </c>
      <c r="BI1519">
        <v>3.7843343862905052</v>
      </c>
      <c r="BJ1519">
        <v>2.1184703894454247</v>
      </c>
      <c r="BK1519">
        <v>0.40583847786689264</v>
      </c>
      <c r="BL1519">
        <v>1.1273291051858128E-3</v>
      </c>
      <c r="BP1519" s="50">
        <f t="shared" si="523"/>
        <v>1.2060297863980074</v>
      </c>
      <c r="BQ1519" s="50">
        <f t="shared" si="524"/>
        <v>5.4882758620689663E-2</v>
      </c>
      <c r="BR1519" s="50">
        <f t="shared" si="525"/>
        <v>0.41646175306712802</v>
      </c>
      <c r="BS1519" s="50">
        <f t="shared" si="526"/>
        <v>0.44065440833988351</v>
      </c>
      <c r="BT1519" s="50">
        <f t="shared" si="527"/>
        <v>1.1568382029642445E-3</v>
      </c>
      <c r="BU1519" s="50">
        <f t="shared" si="527"/>
        <v>1.2240400231663432E-3</v>
      </c>
    </row>
    <row r="1520" spans="1:73" x14ac:dyDescent="0.25">
      <c r="A1520" s="21">
        <v>43739.602777777778</v>
      </c>
      <c r="B1520" s="17">
        <v>338613</v>
      </c>
      <c r="C1520" s="17">
        <v>13.4</v>
      </c>
      <c r="D1520" s="17">
        <v>30.38</v>
      </c>
      <c r="E1520" s="17">
        <v>568.5</v>
      </c>
      <c r="F1520" s="17">
        <v>60.79</v>
      </c>
      <c r="G1520" s="17">
        <v>-98.5</v>
      </c>
      <c r="H1520" s="17">
        <v>-21.09</v>
      </c>
      <c r="I1520" s="17">
        <v>33.08</v>
      </c>
      <c r="J1520" s="17">
        <v>306.2</v>
      </c>
      <c r="K1520" s="17">
        <v>507.7</v>
      </c>
      <c r="L1520" s="17">
        <v>-77.36</v>
      </c>
      <c r="M1520" s="17">
        <v>0.107</v>
      </c>
      <c r="N1520" s="17">
        <v>470</v>
      </c>
      <c r="O1520" s="17">
        <v>39.700000000000003</v>
      </c>
      <c r="P1520" s="17">
        <v>430.3</v>
      </c>
      <c r="Q1520" s="17">
        <v>400.2</v>
      </c>
      <c r="R1520" s="17">
        <v>477.5</v>
      </c>
      <c r="S1520" s="17">
        <v>27.16</v>
      </c>
      <c r="T1520" s="17">
        <v>56.5</v>
      </c>
      <c r="U1520" s="17">
        <v>0.14000000000000001</v>
      </c>
      <c r="V1520" s="17">
        <v>212.5</v>
      </c>
      <c r="W1520" s="17">
        <v>28.85</v>
      </c>
      <c r="X1520" s="17">
        <v>0.56899999999999995</v>
      </c>
      <c r="Y1520" s="17">
        <v>5.6904409999999999</v>
      </c>
      <c r="Z1520" s="7">
        <f t="shared" si="506"/>
        <v>28.005000000000003</v>
      </c>
      <c r="AA1520" s="7">
        <f t="shared" si="520"/>
        <v>301.15499999999997</v>
      </c>
      <c r="AB1520" s="2">
        <f t="shared" si="507"/>
        <v>460.48500000000001</v>
      </c>
      <c r="AC1520" s="42">
        <f t="shared" si="508"/>
        <v>3.6922176450002269</v>
      </c>
      <c r="AD1520" s="42">
        <f t="shared" si="509"/>
        <v>2.0861029694251285</v>
      </c>
      <c r="AE1520" s="42">
        <f t="shared" si="510"/>
        <v>0.84474664722455639</v>
      </c>
      <c r="AF1520" s="42">
        <f t="shared" si="511"/>
        <v>393.97607374971943</v>
      </c>
      <c r="AG1520" s="42">
        <f t="shared" si="512"/>
        <v>378.21703079973065</v>
      </c>
      <c r="AH1520" s="6">
        <f t="shared" si="513"/>
        <v>384.19199999999995</v>
      </c>
      <c r="AI1520" s="4">
        <v>27.632472440864198</v>
      </c>
      <c r="AJ1520" s="4">
        <f t="shared" si="521"/>
        <v>300.78247244086418</v>
      </c>
      <c r="AK1520" s="8">
        <f t="shared" si="514"/>
        <v>0.2126536296133259</v>
      </c>
      <c r="AL1520" s="8">
        <f t="shared" si="515"/>
        <v>445.42070048599663</v>
      </c>
      <c r="AM1520" s="8">
        <f t="shared" si="516"/>
        <v>0.96234089594072647</v>
      </c>
      <c r="AN1520" s="8">
        <f t="shared" si="517"/>
        <v>-10.443061451271868</v>
      </c>
      <c r="AO1520" s="22">
        <f t="shared" si="518"/>
        <v>9.3277334038063941E-3</v>
      </c>
      <c r="AP1520" s="22">
        <f t="shared" si="519"/>
        <v>0.10314684506520778</v>
      </c>
      <c r="AQ1520" s="19">
        <f t="shared" si="522"/>
        <v>0.10314684506520778</v>
      </c>
      <c r="AX1520">
        <v>0.2201361246680682</v>
      </c>
      <c r="AY1520">
        <v>49.008620689655174</v>
      </c>
      <c r="AZ1520">
        <v>2.0420258620689657</v>
      </c>
      <c r="BA1520">
        <v>1.6540409482758625</v>
      </c>
      <c r="BB1520">
        <v>6.6637931034482767</v>
      </c>
      <c r="BC1520">
        <v>0.27765804597701155</v>
      </c>
      <c r="BD1520">
        <v>1.376382902298851</v>
      </c>
      <c r="BE1520">
        <v>0.13763829022988511</v>
      </c>
      <c r="BF1520">
        <v>0</v>
      </c>
      <c r="BG1520">
        <v>28.005000000000003</v>
      </c>
      <c r="BH1520">
        <v>0.16075582858470047</v>
      </c>
      <c r="BI1520">
        <v>3.7810309510811813</v>
      </c>
      <c r="BJ1520">
        <v>2.1362824873608672</v>
      </c>
      <c r="BK1520">
        <v>0.39093066872695786</v>
      </c>
      <c r="BL1520">
        <v>1.0859185242415496E-3</v>
      </c>
      <c r="BP1520" s="50">
        <f t="shared" si="523"/>
        <v>0.1608039715197343</v>
      </c>
      <c r="BQ1520" s="50">
        <f t="shared" si="524"/>
        <v>5.5055316091954042E-2</v>
      </c>
      <c r="BR1520" s="50">
        <f t="shared" si="525"/>
        <v>0.39237448878326581</v>
      </c>
      <c r="BS1520" s="50">
        <f t="shared" si="526"/>
        <v>0.4180352580266346</v>
      </c>
      <c r="BT1520" s="50">
        <f t="shared" si="527"/>
        <v>1.0899291355090717E-3</v>
      </c>
      <c r="BU1520" s="50">
        <f t="shared" si="527"/>
        <v>1.161209050073985E-3</v>
      </c>
    </row>
    <row r="1521" spans="1:73" x14ac:dyDescent="0.25">
      <c r="A1521" s="21">
        <v>43739.602777777778</v>
      </c>
      <c r="B1521" s="17">
        <v>338614</v>
      </c>
      <c r="C1521" s="17">
        <v>13.4</v>
      </c>
      <c r="D1521" s="17">
        <v>30.38</v>
      </c>
      <c r="E1521" s="17">
        <v>568.9</v>
      </c>
      <c r="F1521" s="17">
        <v>60.75</v>
      </c>
      <c r="G1521" s="17">
        <v>-98.8</v>
      </c>
      <c r="H1521" s="17">
        <v>-21.87</v>
      </c>
      <c r="I1521" s="17">
        <v>33.090000000000003</v>
      </c>
      <c r="J1521" s="17">
        <v>306.2</v>
      </c>
      <c r="K1521" s="17">
        <v>508.2</v>
      </c>
      <c r="L1521" s="17">
        <v>-76.97</v>
      </c>
      <c r="M1521" s="17">
        <v>0.107</v>
      </c>
      <c r="N1521" s="17">
        <v>470.1</v>
      </c>
      <c r="O1521" s="17">
        <v>38.869999999999997</v>
      </c>
      <c r="P1521" s="17">
        <v>431.2</v>
      </c>
      <c r="Q1521" s="17">
        <v>399.9</v>
      </c>
      <c r="R1521" s="17">
        <v>476.8</v>
      </c>
      <c r="S1521" s="17">
        <v>27.16</v>
      </c>
      <c r="T1521" s="17">
        <v>59.59</v>
      </c>
      <c r="U1521" s="17">
        <v>0.24</v>
      </c>
      <c r="V1521" s="17">
        <v>55.5</v>
      </c>
      <c r="W1521" s="17">
        <v>28.55</v>
      </c>
      <c r="X1521" s="17">
        <v>0.56899999999999995</v>
      </c>
      <c r="Y1521" s="17">
        <v>5.6925629999999998</v>
      </c>
      <c r="Z1521" s="7">
        <f t="shared" si="506"/>
        <v>27.855</v>
      </c>
      <c r="AA1521" s="7">
        <f t="shared" si="520"/>
        <v>301.005</v>
      </c>
      <c r="AB1521" s="2">
        <f t="shared" si="507"/>
        <v>460.80900000000003</v>
      </c>
      <c r="AC1521" s="42">
        <f t="shared" si="508"/>
        <v>3.9729606570454816</v>
      </c>
      <c r="AD1521" s="42">
        <f t="shared" si="509"/>
        <v>2.3674872555334026</v>
      </c>
      <c r="AE1521" s="42">
        <f t="shared" si="510"/>
        <v>0.86023189380376419</v>
      </c>
      <c r="AF1521" s="42">
        <f t="shared" si="511"/>
        <v>400.39941855895199</v>
      </c>
      <c r="AG1521" s="42">
        <f t="shared" si="512"/>
        <v>384.38344181659392</v>
      </c>
      <c r="AH1521" s="6">
        <f t="shared" si="513"/>
        <v>383.90399999999994</v>
      </c>
      <c r="AI1521" s="4">
        <v>28.7506579773498</v>
      </c>
      <c r="AJ1521" s="4">
        <f t="shared" si="521"/>
        <v>301.90065797734979</v>
      </c>
      <c r="AK1521" s="8">
        <f t="shared" si="514"/>
        <v>0.212336030776589</v>
      </c>
      <c r="AL1521" s="8">
        <f t="shared" si="515"/>
        <v>452.376960381495</v>
      </c>
      <c r="AM1521" s="8">
        <f t="shared" si="516"/>
        <v>1.26</v>
      </c>
      <c r="AN1521" s="8">
        <f t="shared" si="517"/>
        <v>32.874051269051563</v>
      </c>
      <c r="AO1521" s="22">
        <f t="shared" si="518"/>
        <v>8.1839658920289313E-3</v>
      </c>
      <c r="AP1521" s="22">
        <f t="shared" si="519"/>
        <v>9.0498969614588087E-2</v>
      </c>
      <c r="AQ1521" s="19">
        <f t="shared" si="522"/>
        <v>9.0498969614588087E-2</v>
      </c>
      <c r="AX1521">
        <v>0.21846781712146124</v>
      </c>
      <c r="AY1521">
        <v>49.043103448275865</v>
      </c>
      <c r="AZ1521">
        <v>2.0434626436781609</v>
      </c>
      <c r="BA1521">
        <v>1.6552047413793105</v>
      </c>
      <c r="BB1521">
        <v>6.629310344827589</v>
      </c>
      <c r="BC1521">
        <v>0.27622126436781619</v>
      </c>
      <c r="BD1521">
        <v>1.3789834770114944</v>
      </c>
      <c r="BE1521">
        <v>0.13789834770114945</v>
      </c>
      <c r="BF1521">
        <v>0</v>
      </c>
      <c r="BG1521">
        <v>27.855</v>
      </c>
      <c r="BH1521">
        <v>0.27558142043091505</v>
      </c>
      <c r="BI1521">
        <v>3.7481344161104082</v>
      </c>
      <c r="BJ1521">
        <v>2.2335132985601924</v>
      </c>
      <c r="BK1521">
        <v>0.39180523056875605</v>
      </c>
      <c r="BL1521">
        <v>1.0883478626909891E-3</v>
      </c>
      <c r="BP1521" s="50">
        <f t="shared" si="523"/>
        <v>0.27566395117668735</v>
      </c>
      <c r="BQ1521" s="50">
        <f t="shared" si="524"/>
        <v>5.5159339080459779E-2</v>
      </c>
      <c r="BR1521" s="50">
        <f t="shared" si="525"/>
        <v>0.39428419893519895</v>
      </c>
      <c r="BS1521" s="50">
        <f t="shared" si="526"/>
        <v>0.41978442837403945</v>
      </c>
      <c r="BT1521" s="50">
        <f t="shared" si="527"/>
        <v>1.0952338859311081E-3</v>
      </c>
      <c r="BU1521" s="50">
        <f t="shared" si="527"/>
        <v>1.166067856594554E-3</v>
      </c>
    </row>
    <row r="1522" spans="1:73" x14ac:dyDescent="0.25">
      <c r="A1522" s="21">
        <v>43739.603472222225</v>
      </c>
      <c r="B1522" s="17">
        <v>338615</v>
      </c>
      <c r="C1522" s="17">
        <v>13.39</v>
      </c>
      <c r="D1522" s="17">
        <v>30.38</v>
      </c>
      <c r="E1522" s="17">
        <v>569.9</v>
      </c>
      <c r="F1522" s="17">
        <v>60.69</v>
      </c>
      <c r="G1522" s="17">
        <v>-98.9</v>
      </c>
      <c r="H1522" s="17">
        <v>-22.09</v>
      </c>
      <c r="I1522" s="17">
        <v>33.11</v>
      </c>
      <c r="J1522" s="17">
        <v>306.3</v>
      </c>
      <c r="K1522" s="17">
        <v>509.2</v>
      </c>
      <c r="L1522" s="17">
        <v>-76.83</v>
      </c>
      <c r="M1522" s="17">
        <v>0.106</v>
      </c>
      <c r="N1522" s="17">
        <v>471</v>
      </c>
      <c r="O1522" s="17">
        <v>38.6</v>
      </c>
      <c r="P1522" s="17">
        <v>432.4</v>
      </c>
      <c r="Q1522" s="17">
        <v>399.9</v>
      </c>
      <c r="R1522" s="17">
        <v>476.8</v>
      </c>
      <c r="S1522" s="17">
        <v>27.18</v>
      </c>
      <c r="T1522" s="17">
        <v>57.53</v>
      </c>
      <c r="U1522" s="17">
        <v>0.58499999999999996</v>
      </c>
      <c r="V1522" s="17">
        <v>314</v>
      </c>
      <c r="W1522" s="17">
        <v>29.15</v>
      </c>
      <c r="X1522" s="17">
        <v>0.57099999999999995</v>
      </c>
      <c r="Y1522" s="17">
        <v>5.7062270000000002</v>
      </c>
      <c r="Z1522" s="7">
        <f t="shared" si="506"/>
        <v>28.164999999999999</v>
      </c>
      <c r="AA1522" s="7">
        <f t="shared" si="520"/>
        <v>301.315</v>
      </c>
      <c r="AB1522" s="2">
        <f t="shared" si="507"/>
        <v>461.61900000000003</v>
      </c>
      <c r="AC1522" s="42">
        <f t="shared" si="508"/>
        <v>4.1574605435692975</v>
      </c>
      <c r="AD1522" s="42">
        <f t="shared" si="509"/>
        <v>2.3917870507154166</v>
      </c>
      <c r="AE1522" s="42">
        <f t="shared" si="510"/>
        <v>0.86136217826124628</v>
      </c>
      <c r="AF1522" s="42">
        <f t="shared" si="511"/>
        <v>402.57969442589098</v>
      </c>
      <c r="AG1522" s="42">
        <f t="shared" si="512"/>
        <v>386.47650664885532</v>
      </c>
      <c r="AH1522" s="6">
        <f t="shared" si="513"/>
        <v>383.90399999999994</v>
      </c>
      <c r="AI1522" s="4">
        <v>29.484883758830499</v>
      </c>
      <c r="AJ1522" s="4">
        <f t="shared" si="521"/>
        <v>302.63488375883048</v>
      </c>
      <c r="AK1522" s="8">
        <f t="shared" si="514"/>
        <v>0.21299275060537323</v>
      </c>
      <c r="AL1522" s="8">
        <f t="shared" si="515"/>
        <v>456.86979976020075</v>
      </c>
      <c r="AM1522" s="8">
        <f t="shared" si="516"/>
        <v>1.9671743694954953</v>
      </c>
      <c r="AN1522" s="8">
        <f t="shared" si="517"/>
        <v>75.634340926597446</v>
      </c>
      <c r="AO1522" s="22">
        <f t="shared" si="518"/>
        <v>7.1265829245083815E-3</v>
      </c>
      <c r="AP1522" s="22">
        <f t="shared" si="519"/>
        <v>7.8806341576899433E-2</v>
      </c>
      <c r="AQ1522" s="19">
        <f t="shared" si="522"/>
        <v>7.8806341576899433E-2</v>
      </c>
      <c r="AX1522">
        <v>0.22192743799969211</v>
      </c>
      <c r="AY1522">
        <v>49.129310344827587</v>
      </c>
      <c r="AZ1522">
        <v>2.0470545977011496</v>
      </c>
      <c r="BA1522">
        <v>1.6581142241379312</v>
      </c>
      <c r="BB1522">
        <v>6.629310344827589</v>
      </c>
      <c r="BC1522">
        <v>0.27622126436781619</v>
      </c>
      <c r="BD1522">
        <v>1.3818929597701151</v>
      </c>
      <c r="BE1522">
        <v>0.13818929597701152</v>
      </c>
      <c r="BF1522">
        <v>0</v>
      </c>
      <c r="BG1522">
        <v>28.164999999999999</v>
      </c>
      <c r="BH1522">
        <v>0.6717297123003555</v>
      </c>
      <c r="BI1522">
        <v>3.8163973491663468</v>
      </c>
      <c r="BJ1522">
        <v>2.1955733949753995</v>
      </c>
      <c r="BK1522">
        <v>0.40037743343894633</v>
      </c>
      <c r="BL1522">
        <v>1.1121595373304064E-3</v>
      </c>
      <c r="BP1522" s="50">
        <f t="shared" si="523"/>
        <v>0.67193088099317544</v>
      </c>
      <c r="BQ1522" s="50">
        <f t="shared" si="524"/>
        <v>5.5275718390804605E-2</v>
      </c>
      <c r="BR1522" s="50">
        <f t="shared" si="525"/>
        <v>0.40635073736648497</v>
      </c>
      <c r="BS1522" s="50">
        <f t="shared" si="526"/>
        <v>0.43146116444427562</v>
      </c>
      <c r="BT1522" s="50">
        <f t="shared" si="527"/>
        <v>1.128752048240236E-3</v>
      </c>
      <c r="BU1522" s="50">
        <f t="shared" si="527"/>
        <v>1.1985032345674322E-3</v>
      </c>
    </row>
    <row r="1523" spans="1:73" x14ac:dyDescent="0.25">
      <c r="A1523" s="21">
        <v>43739.603472222225</v>
      </c>
      <c r="B1523" s="17">
        <v>338616</v>
      </c>
      <c r="C1523" s="17">
        <v>13.39</v>
      </c>
      <c r="D1523" s="17">
        <v>30.37</v>
      </c>
      <c r="E1523" s="17">
        <v>571.70000000000005</v>
      </c>
      <c r="F1523" s="17">
        <v>60.9</v>
      </c>
      <c r="G1523" s="17">
        <v>-98.4</v>
      </c>
      <c r="H1523" s="17">
        <v>-21.21</v>
      </c>
      <c r="I1523" s="17">
        <v>33.14</v>
      </c>
      <c r="J1523" s="17">
        <v>306.3</v>
      </c>
      <c r="K1523" s="17">
        <v>510.8</v>
      </c>
      <c r="L1523" s="17">
        <v>-77.16</v>
      </c>
      <c r="M1523" s="17">
        <v>0.107</v>
      </c>
      <c r="N1523" s="17">
        <v>473.3</v>
      </c>
      <c r="O1523" s="17">
        <v>39.69</v>
      </c>
      <c r="P1523" s="17">
        <v>433.6</v>
      </c>
      <c r="Q1523" s="17">
        <v>400.7</v>
      </c>
      <c r="R1523" s="17">
        <v>477.8</v>
      </c>
      <c r="S1523" s="17">
        <v>27.19</v>
      </c>
      <c r="T1523" s="17">
        <v>58.27</v>
      </c>
      <c r="U1523" s="17">
        <v>0.52</v>
      </c>
      <c r="V1523" s="17">
        <v>167.5</v>
      </c>
      <c r="W1523" s="17">
        <v>29.2</v>
      </c>
      <c r="X1523" s="17">
        <v>0.57299999999999995</v>
      </c>
      <c r="Y1523" s="17">
        <v>5.7255240000000001</v>
      </c>
      <c r="Z1523" s="7">
        <f t="shared" si="506"/>
        <v>28.195</v>
      </c>
      <c r="AA1523" s="7">
        <f t="shared" si="520"/>
        <v>301.34499999999997</v>
      </c>
      <c r="AB1523" s="2">
        <f t="shared" si="507"/>
        <v>463.07700000000006</v>
      </c>
      <c r="AC1523" s="42">
        <f t="shared" si="508"/>
        <v>4.1631531180863366</v>
      </c>
      <c r="AD1523" s="42">
        <f t="shared" si="509"/>
        <v>2.4258693219089085</v>
      </c>
      <c r="AE1523" s="42">
        <f t="shared" si="510"/>
        <v>0.86309447172055298</v>
      </c>
      <c r="AF1523" s="42">
        <f t="shared" si="511"/>
        <v>403.55000171559874</v>
      </c>
      <c r="AG1523" s="42">
        <f t="shared" si="512"/>
        <v>387.40800164697475</v>
      </c>
      <c r="AH1523" s="6">
        <f t="shared" si="513"/>
        <v>384.67199999999997</v>
      </c>
      <c r="AI1523" s="4">
        <v>29.5091942803294</v>
      </c>
      <c r="AJ1523" s="4">
        <f t="shared" si="521"/>
        <v>302.65919428032936</v>
      </c>
      <c r="AK1523" s="8">
        <f t="shared" si="514"/>
        <v>0.21305637590177953</v>
      </c>
      <c r="AL1523" s="8">
        <f t="shared" si="515"/>
        <v>457.01565092372101</v>
      </c>
      <c r="AM1523" s="8">
        <f t="shared" si="516"/>
        <v>1.854669781928848</v>
      </c>
      <c r="AN1523" s="8">
        <f t="shared" si="517"/>
        <v>71.001357694519143</v>
      </c>
      <c r="AO1523" s="22">
        <f t="shared" si="518"/>
        <v>7.2794225728117666E-3</v>
      </c>
      <c r="AP1523" s="22">
        <f t="shared" si="519"/>
        <v>8.049645500970154E-2</v>
      </c>
      <c r="AQ1523" s="19">
        <f t="shared" si="522"/>
        <v>8.049645500970154E-2</v>
      </c>
      <c r="AX1523">
        <v>0.22226466877009726</v>
      </c>
      <c r="AY1523">
        <v>49.284482758620697</v>
      </c>
      <c r="AZ1523">
        <v>2.0535201149425291</v>
      </c>
      <c r="BA1523">
        <v>1.6633512931034486</v>
      </c>
      <c r="BB1523">
        <v>6.6465517241379333</v>
      </c>
      <c r="BC1523">
        <v>0.27693965517241387</v>
      </c>
      <c r="BD1523">
        <v>1.3864116379310347</v>
      </c>
      <c r="BE1523">
        <v>0.13864116379310348</v>
      </c>
      <c r="BF1523">
        <v>0</v>
      </c>
      <c r="BG1523">
        <v>28.195</v>
      </c>
      <c r="BH1523">
        <v>0.59709307760031605</v>
      </c>
      <c r="BI1523">
        <v>3.8230605077189805</v>
      </c>
      <c r="BJ1523">
        <v>2.2276973578478501</v>
      </c>
      <c r="BK1523">
        <v>0.40027215654657061</v>
      </c>
      <c r="BL1523">
        <v>1.1118671015182518E-3</v>
      </c>
      <c r="BP1523" s="50">
        <f t="shared" si="523"/>
        <v>0.59727189421615601</v>
      </c>
      <c r="BQ1523" s="50">
        <f t="shared" si="524"/>
        <v>5.5456465517241392E-2</v>
      </c>
      <c r="BR1523" s="50">
        <f t="shared" si="525"/>
        <v>0.40559540509182324</v>
      </c>
      <c r="BS1523" s="50">
        <f t="shared" si="526"/>
        <v>0.43089830148179681</v>
      </c>
      <c r="BT1523" s="50">
        <f t="shared" si="527"/>
        <v>1.1266539030328423E-3</v>
      </c>
      <c r="BU1523" s="50">
        <f t="shared" si="527"/>
        <v>1.1969397263383245E-3</v>
      </c>
    </row>
    <row r="1524" spans="1:73" x14ac:dyDescent="0.25">
      <c r="A1524" s="21">
        <v>43739.603472222225</v>
      </c>
      <c r="B1524" s="17">
        <v>338617</v>
      </c>
      <c r="C1524" s="17">
        <v>13.39</v>
      </c>
      <c r="D1524" s="17">
        <v>30.37</v>
      </c>
      <c r="E1524" s="17">
        <v>573.1</v>
      </c>
      <c r="F1524" s="17">
        <v>61.34</v>
      </c>
      <c r="G1524" s="17">
        <v>-98.3</v>
      </c>
      <c r="H1524" s="17">
        <v>-21.25</v>
      </c>
      <c r="I1524" s="17">
        <v>33.17</v>
      </c>
      <c r="J1524" s="17">
        <v>306.3</v>
      </c>
      <c r="K1524" s="17">
        <v>511.7</v>
      </c>
      <c r="L1524" s="17">
        <v>-77.099999999999994</v>
      </c>
      <c r="M1524" s="17">
        <v>0.107</v>
      </c>
      <c r="N1524" s="17">
        <v>474.7</v>
      </c>
      <c r="O1524" s="17">
        <v>40.090000000000003</v>
      </c>
      <c r="P1524" s="17">
        <v>434.7</v>
      </c>
      <c r="Q1524" s="17">
        <v>400.9</v>
      </c>
      <c r="R1524" s="17">
        <v>478</v>
      </c>
      <c r="S1524" s="17">
        <v>27.21</v>
      </c>
      <c r="T1524" s="17">
        <v>58.58</v>
      </c>
      <c r="U1524" s="17">
        <v>0.53500000000000003</v>
      </c>
      <c r="V1524" s="17">
        <v>316</v>
      </c>
      <c r="W1524" s="17">
        <v>29.4</v>
      </c>
      <c r="X1524" s="17">
        <v>0.57399999999999995</v>
      </c>
      <c r="Y1524" s="17">
        <v>5.7358359999999999</v>
      </c>
      <c r="Z1524" s="7">
        <f t="shared" si="506"/>
        <v>28.305</v>
      </c>
      <c r="AA1524" s="7">
        <f t="shared" si="520"/>
        <v>301.45499999999998</v>
      </c>
      <c r="AB1524" s="2">
        <f t="shared" si="507"/>
        <v>464.21100000000007</v>
      </c>
      <c r="AC1524" s="42">
        <f t="shared" si="508"/>
        <v>4.0424146607352878</v>
      </c>
      <c r="AD1524" s="42">
        <f t="shared" si="509"/>
        <v>2.3680465082587316</v>
      </c>
      <c r="AE1524" s="42">
        <f t="shared" si="510"/>
        <v>0.86007719637278834</v>
      </c>
      <c r="AF1524" s="42">
        <f t="shared" si="511"/>
        <v>402.7267323455215</v>
      </c>
      <c r="AG1524" s="42">
        <f t="shared" si="512"/>
        <v>386.61766305170062</v>
      </c>
      <c r="AH1524" s="6">
        <f t="shared" si="513"/>
        <v>384.86399999999998</v>
      </c>
      <c r="AI1524" s="4">
        <v>29.064764320300501</v>
      </c>
      <c r="AJ1524" s="4">
        <f t="shared" si="521"/>
        <v>302.2147643203005</v>
      </c>
      <c r="AK1524" s="8">
        <f t="shared" si="514"/>
        <v>0.21328977705968233</v>
      </c>
      <c r="AL1524" s="8">
        <f t="shared" si="515"/>
        <v>454.23558763841612</v>
      </c>
      <c r="AM1524" s="8">
        <f t="shared" si="516"/>
        <v>1.8812296510527364</v>
      </c>
      <c r="AN1524" s="8">
        <f t="shared" si="517"/>
        <v>41.635251699407647</v>
      </c>
      <c r="AO1524" s="22">
        <f t="shared" si="518"/>
        <v>8.041492278654595E-3</v>
      </c>
      <c r="AP1524" s="22">
        <f t="shared" si="519"/>
        <v>8.8923484650726886E-2</v>
      </c>
      <c r="AQ1524" s="19">
        <f t="shared" si="522"/>
        <v>8.8923484650726886E-2</v>
      </c>
      <c r="AX1524">
        <v>0.22350486702765987</v>
      </c>
      <c r="AY1524">
        <v>49.40517241379311</v>
      </c>
      <c r="AZ1524">
        <v>2.0585488505747129</v>
      </c>
      <c r="BA1524">
        <v>1.6674245689655176</v>
      </c>
      <c r="BB1524">
        <v>6.6465517241379333</v>
      </c>
      <c r="BC1524">
        <v>0.27693965517241387</v>
      </c>
      <c r="BD1524">
        <v>1.3904849137931037</v>
      </c>
      <c r="BE1524">
        <v>0.13904849137931038</v>
      </c>
      <c r="BF1524">
        <v>0</v>
      </c>
      <c r="BG1524">
        <v>28.305</v>
      </c>
      <c r="BH1524">
        <v>0.61431691637724817</v>
      </c>
      <c r="BI1524">
        <v>3.8475788020982886</v>
      </c>
      <c r="BJ1524">
        <v>2.2539116622691773</v>
      </c>
      <c r="BK1524">
        <v>0.40200499395061978</v>
      </c>
      <c r="BL1524">
        <v>1.1166805387517215E-3</v>
      </c>
      <c r="BP1524" s="50">
        <f t="shared" si="523"/>
        <v>0.61450089116469897</v>
      </c>
      <c r="BQ1524" s="50">
        <f t="shared" si="524"/>
        <v>5.5619396551724147E-2</v>
      </c>
      <c r="BR1524" s="50">
        <f t="shared" si="525"/>
        <v>0.40747765901370736</v>
      </c>
      <c r="BS1524" s="50">
        <f t="shared" si="526"/>
        <v>0.43286750944645602</v>
      </c>
      <c r="BT1524" s="50">
        <f t="shared" si="527"/>
        <v>1.1318823861491871E-3</v>
      </c>
      <c r="BU1524" s="50">
        <f t="shared" si="527"/>
        <v>1.2024097484623778E-3</v>
      </c>
    </row>
    <row r="1525" spans="1:73" x14ac:dyDescent="0.25">
      <c r="A1525" s="21">
        <v>43739.603472222225</v>
      </c>
      <c r="B1525" s="17">
        <v>338618</v>
      </c>
      <c r="C1525" s="17">
        <v>13.39</v>
      </c>
      <c r="D1525" s="17">
        <v>30.37</v>
      </c>
      <c r="E1525" s="17">
        <v>572.6</v>
      </c>
      <c r="F1525" s="17">
        <v>61.54</v>
      </c>
      <c r="G1525" s="17">
        <v>-98.3</v>
      </c>
      <c r="H1525" s="17">
        <v>-21.35</v>
      </c>
      <c r="I1525" s="17">
        <v>33.19</v>
      </c>
      <c r="J1525" s="17">
        <v>306.3</v>
      </c>
      <c r="K1525" s="17">
        <v>511.1</v>
      </c>
      <c r="L1525" s="17">
        <v>-76.98</v>
      </c>
      <c r="M1525" s="17">
        <v>0.107</v>
      </c>
      <c r="N1525" s="17">
        <v>474.3</v>
      </c>
      <c r="O1525" s="17">
        <v>40.19</v>
      </c>
      <c r="P1525" s="17">
        <v>434.1</v>
      </c>
      <c r="Q1525" s="17">
        <v>401</v>
      </c>
      <c r="R1525" s="17">
        <v>478</v>
      </c>
      <c r="S1525" s="17">
        <v>27.24</v>
      </c>
      <c r="T1525" s="17">
        <v>56.62</v>
      </c>
      <c r="U1525" s="17">
        <v>0.54</v>
      </c>
      <c r="V1525" s="17">
        <v>336</v>
      </c>
      <c r="W1525" s="17">
        <v>28.65</v>
      </c>
      <c r="X1525" s="17">
        <v>0.57299999999999995</v>
      </c>
      <c r="Y1525" s="17">
        <v>5.7344970000000002</v>
      </c>
      <c r="Z1525" s="7">
        <f t="shared" si="506"/>
        <v>27.945</v>
      </c>
      <c r="AA1525" s="7">
        <f t="shared" si="520"/>
        <v>301.09499999999997</v>
      </c>
      <c r="AB1525" s="2">
        <f t="shared" si="507"/>
        <v>463.80600000000004</v>
      </c>
      <c r="AC1525" s="42">
        <f t="shared" si="508"/>
        <v>3.8254120493424435</v>
      </c>
      <c r="AD1525" s="42">
        <f t="shared" si="509"/>
        <v>2.1659483023376911</v>
      </c>
      <c r="AE1525" s="42">
        <f t="shared" si="510"/>
        <v>0.84932032357008258</v>
      </c>
      <c r="AF1525" s="42">
        <f t="shared" si="511"/>
        <v>395.79358421698964</v>
      </c>
      <c r="AG1525" s="42">
        <f t="shared" si="512"/>
        <v>379.96184084831003</v>
      </c>
      <c r="AH1525" s="6">
        <f t="shared" si="513"/>
        <v>384.96</v>
      </c>
      <c r="AI1525" s="4">
        <v>28.174529792025499</v>
      </c>
      <c r="AJ1525" s="4">
        <f t="shared" si="521"/>
        <v>301.32452979202549</v>
      </c>
      <c r="AK1525" s="8">
        <f t="shared" si="514"/>
        <v>0.2125265521028514</v>
      </c>
      <c r="AL1525" s="8">
        <f t="shared" si="515"/>
        <v>448.79265307105607</v>
      </c>
      <c r="AM1525" s="8">
        <f t="shared" si="516"/>
        <v>1.8900000000000001</v>
      </c>
      <c r="AN1525" s="8">
        <f t="shared" si="517"/>
        <v>12.636923370819234</v>
      </c>
      <c r="AO1525" s="22">
        <f t="shared" si="518"/>
        <v>8.8185905099330778E-3</v>
      </c>
      <c r="AP1525" s="22">
        <f t="shared" si="519"/>
        <v>9.7516700965144629E-2</v>
      </c>
      <c r="AQ1525" s="19">
        <f t="shared" si="522"/>
        <v>9.7516700965144629E-2</v>
      </c>
      <c r="AX1525">
        <v>0.21946752173521691</v>
      </c>
      <c r="AY1525">
        <v>49.362068965517246</v>
      </c>
      <c r="AZ1525">
        <v>2.0567528735632186</v>
      </c>
      <c r="BA1525">
        <v>1.6659698275862072</v>
      </c>
      <c r="BB1525">
        <v>6.6379310344827589</v>
      </c>
      <c r="BC1525">
        <v>0.27658045977011497</v>
      </c>
      <c r="BD1525">
        <v>1.3893893678160922</v>
      </c>
      <c r="BE1525">
        <v>0.13893893678160923</v>
      </c>
      <c r="BF1525">
        <v>0</v>
      </c>
      <c r="BG1525">
        <v>27.945</v>
      </c>
      <c r="BH1525">
        <v>0.62005819596955891</v>
      </c>
      <c r="BI1525">
        <v>3.7678422999245775</v>
      </c>
      <c r="BJ1525">
        <v>2.1333523102172958</v>
      </c>
      <c r="BK1525">
        <v>0.40104418811875575</v>
      </c>
      <c r="BL1525">
        <v>1.1140116336632105E-3</v>
      </c>
      <c r="BP1525" s="50">
        <f t="shared" si="523"/>
        <v>0.62024389014754666</v>
      </c>
      <c r="BQ1525" s="50">
        <f t="shared" si="524"/>
        <v>5.557557471264369E-2</v>
      </c>
      <c r="BR1525" s="50">
        <f t="shared" si="525"/>
        <v>0.40662857137580682</v>
      </c>
      <c r="BS1525" s="50">
        <f t="shared" si="526"/>
        <v>0.4318725706196242</v>
      </c>
      <c r="BT1525" s="50">
        <f t="shared" si="527"/>
        <v>1.1295238093772411E-3</v>
      </c>
      <c r="BU1525" s="50">
        <f t="shared" si="527"/>
        <v>1.199646029498956E-3</v>
      </c>
    </row>
    <row r="1526" spans="1:73" x14ac:dyDescent="0.25">
      <c r="A1526" s="21">
        <v>43739.603472222225</v>
      </c>
      <c r="B1526" s="17">
        <v>338619</v>
      </c>
      <c r="C1526" s="17">
        <v>13.39</v>
      </c>
      <c r="D1526" s="17">
        <v>30.37</v>
      </c>
      <c r="E1526" s="17">
        <v>573.9</v>
      </c>
      <c r="F1526" s="17">
        <v>61.44</v>
      </c>
      <c r="G1526" s="17">
        <v>-98.7</v>
      </c>
      <c r="H1526" s="17">
        <v>-21.09</v>
      </c>
      <c r="I1526" s="17">
        <v>33.21</v>
      </c>
      <c r="J1526" s="17">
        <v>306.39999999999998</v>
      </c>
      <c r="K1526" s="17">
        <v>512.5</v>
      </c>
      <c r="L1526" s="17">
        <v>-77.63</v>
      </c>
      <c r="M1526" s="17">
        <v>0.107</v>
      </c>
      <c r="N1526" s="17">
        <v>475.2</v>
      </c>
      <c r="O1526" s="17">
        <v>40.35</v>
      </c>
      <c r="P1526" s="17">
        <v>434.8</v>
      </c>
      <c r="Q1526" s="17">
        <v>400.8</v>
      </c>
      <c r="R1526" s="17">
        <v>478.4</v>
      </c>
      <c r="S1526" s="17">
        <v>27.26</v>
      </c>
      <c r="T1526" s="17">
        <v>58.47</v>
      </c>
      <c r="U1526" s="17">
        <v>0.34</v>
      </c>
      <c r="V1526" s="17">
        <v>168.5</v>
      </c>
      <c r="W1526" s="17">
        <v>29.25</v>
      </c>
      <c r="X1526" s="17">
        <v>0.57399999999999995</v>
      </c>
      <c r="Y1526" s="17">
        <v>5.7447010000000001</v>
      </c>
      <c r="Z1526" s="7">
        <f t="shared" si="506"/>
        <v>28.255000000000003</v>
      </c>
      <c r="AA1526" s="7">
        <f t="shared" si="520"/>
        <v>301.40499999999997</v>
      </c>
      <c r="AB1526" s="2">
        <f t="shared" si="507"/>
        <v>464.85900000000004</v>
      </c>
      <c r="AC1526" s="42">
        <f t="shared" si="508"/>
        <v>3.9084605954034712</v>
      </c>
      <c r="AD1526" s="42">
        <f t="shared" si="509"/>
        <v>2.2852769101324095</v>
      </c>
      <c r="AE1526" s="42">
        <f t="shared" si="510"/>
        <v>0.85573281266130097</v>
      </c>
      <c r="AF1526" s="42">
        <f t="shared" si="511"/>
        <v>400.42672409230164</v>
      </c>
      <c r="AG1526" s="42">
        <f t="shared" si="512"/>
        <v>384.40965512860959</v>
      </c>
      <c r="AH1526" s="6">
        <f t="shared" si="513"/>
        <v>384.76799999999997</v>
      </c>
      <c r="AI1526" s="4">
        <v>28.5378534360547</v>
      </c>
      <c r="AJ1526" s="4">
        <f t="shared" si="521"/>
        <v>301.6878534360547</v>
      </c>
      <c r="AK1526" s="8">
        <f t="shared" si="514"/>
        <v>0.21318366450442711</v>
      </c>
      <c r="AL1526" s="8">
        <f t="shared" si="515"/>
        <v>450.97344731619887</v>
      </c>
      <c r="AM1526" s="8">
        <f t="shared" si="516"/>
        <v>1.4996999699939986</v>
      </c>
      <c r="AN1526" s="8">
        <f t="shared" si="517"/>
        <v>12.356808784998345</v>
      </c>
      <c r="AO1526" s="22">
        <f t="shared" si="518"/>
        <v>8.7949198489277319E-3</v>
      </c>
      <c r="AP1526" s="22">
        <f t="shared" si="519"/>
        <v>9.7254948844065242E-2</v>
      </c>
      <c r="AQ1526" s="19">
        <f t="shared" si="522"/>
        <v>9.7254948844065242E-2</v>
      </c>
      <c r="AX1526">
        <v>0.22294042188320573</v>
      </c>
      <c r="AY1526">
        <v>49.474137931034484</v>
      </c>
      <c r="AZ1526">
        <v>2.0614224137931036</v>
      </c>
      <c r="BA1526">
        <v>1.6697521551724142</v>
      </c>
      <c r="BB1526">
        <v>6.68965517241379</v>
      </c>
      <c r="BC1526">
        <v>0.2787356321839079</v>
      </c>
      <c r="BD1526">
        <v>1.3910165229885063</v>
      </c>
      <c r="BE1526">
        <v>0.13910165229885063</v>
      </c>
      <c r="BF1526">
        <v>0</v>
      </c>
      <c r="BG1526">
        <v>28.255000000000003</v>
      </c>
      <c r="BH1526">
        <v>0.39040701227712971</v>
      </c>
      <c r="BI1526">
        <v>3.8364172091431228</v>
      </c>
      <c r="BJ1526">
        <v>2.2431531421859838</v>
      </c>
      <c r="BK1526">
        <v>0.39900244918369426</v>
      </c>
      <c r="BL1526">
        <v>1.108340136621373E-3</v>
      </c>
      <c r="BP1526" s="50">
        <f t="shared" si="523"/>
        <v>0.39052393083364045</v>
      </c>
      <c r="BQ1526" s="50">
        <f t="shared" si="524"/>
        <v>5.5640660919540251E-2</v>
      </c>
      <c r="BR1526" s="50">
        <f t="shared" si="525"/>
        <v>0.40250272386023789</v>
      </c>
      <c r="BS1526" s="50">
        <f t="shared" si="526"/>
        <v>0.4281923205732423</v>
      </c>
      <c r="BT1526" s="50">
        <f t="shared" si="527"/>
        <v>1.1180631218339942E-3</v>
      </c>
      <c r="BU1526" s="50">
        <f t="shared" si="527"/>
        <v>1.1894231127034507E-3</v>
      </c>
    </row>
    <row r="1527" spans="1:73" x14ac:dyDescent="0.25">
      <c r="A1527" s="21">
        <v>43739.603472222225</v>
      </c>
      <c r="B1527" s="17">
        <v>338620</v>
      </c>
      <c r="C1527" s="17">
        <v>13.39</v>
      </c>
      <c r="D1527" s="17">
        <v>30.37</v>
      </c>
      <c r="E1527" s="17">
        <v>575.20000000000005</v>
      </c>
      <c r="F1527" s="17">
        <v>61.61</v>
      </c>
      <c r="G1527" s="17">
        <v>-99.1</v>
      </c>
      <c r="H1527" s="17">
        <v>-21.33</v>
      </c>
      <c r="I1527" s="17">
        <v>33.25</v>
      </c>
      <c r="J1527" s="17">
        <v>306.39999999999998</v>
      </c>
      <c r="K1527" s="17">
        <v>513.6</v>
      </c>
      <c r="L1527" s="17">
        <v>-77.78</v>
      </c>
      <c r="M1527" s="17">
        <v>0.107</v>
      </c>
      <c r="N1527" s="17">
        <v>476.1</v>
      </c>
      <c r="O1527" s="17">
        <v>40.28</v>
      </c>
      <c r="P1527" s="17">
        <v>435.8</v>
      </c>
      <c r="Q1527" s="17">
        <v>400.6</v>
      </c>
      <c r="R1527" s="17">
        <v>478.4</v>
      </c>
      <c r="S1527" s="17">
        <v>27.28</v>
      </c>
      <c r="T1527" s="17">
        <v>60.53</v>
      </c>
      <c r="U1527" s="17">
        <v>0.38</v>
      </c>
      <c r="V1527" s="17">
        <v>145</v>
      </c>
      <c r="W1527" s="17">
        <v>29.2</v>
      </c>
      <c r="X1527" s="17">
        <v>0.57599999999999996</v>
      </c>
      <c r="Y1527" s="17">
        <v>5.7571909999999997</v>
      </c>
      <c r="Z1527" s="7">
        <f t="shared" si="506"/>
        <v>28.240000000000002</v>
      </c>
      <c r="AA1527" s="7">
        <f t="shared" si="520"/>
        <v>301.39</v>
      </c>
      <c r="AB1527" s="2">
        <f t="shared" si="507"/>
        <v>465.91200000000009</v>
      </c>
      <c r="AC1527" s="42">
        <f t="shared" si="508"/>
        <v>4.2394651502114531</v>
      </c>
      <c r="AD1527" s="42">
        <f t="shared" si="509"/>
        <v>2.5661482554229931</v>
      </c>
      <c r="AE1527" s="42">
        <f t="shared" si="510"/>
        <v>0.87004218885026952</v>
      </c>
      <c r="AF1527" s="42">
        <f t="shared" si="511"/>
        <v>407.04153294168441</v>
      </c>
      <c r="AG1527" s="42">
        <f t="shared" si="512"/>
        <v>390.75987162401702</v>
      </c>
      <c r="AH1527" s="6">
        <f t="shared" si="513"/>
        <v>384.57600000000002</v>
      </c>
      <c r="AI1527" s="4">
        <v>29.795231534182999</v>
      </c>
      <c r="AJ1527" s="4">
        <f t="shared" si="521"/>
        <v>302.94523153418299</v>
      </c>
      <c r="AK1527" s="8">
        <f t="shared" si="514"/>
        <v>0.21315183760214174</v>
      </c>
      <c r="AL1527" s="8">
        <f t="shared" si="515"/>
        <v>458.78410660237148</v>
      </c>
      <c r="AM1527" s="8">
        <f t="shared" si="516"/>
        <v>1.5854652314068574</v>
      </c>
      <c r="AN1527" s="8">
        <f t="shared" si="517"/>
        <v>71.827749720956945</v>
      </c>
      <c r="AO1527" s="22">
        <f t="shared" si="518"/>
        <v>7.2827045261282556E-3</v>
      </c>
      <c r="AP1527" s="22">
        <f t="shared" si="519"/>
        <v>8.0532747120077353E-2</v>
      </c>
      <c r="AQ1527" s="19">
        <f t="shared" si="522"/>
        <v>8.0532747120077353E-2</v>
      </c>
      <c r="AX1527">
        <v>0.22277132202301045</v>
      </c>
      <c r="AY1527">
        <v>49.58620689655173</v>
      </c>
      <c r="AZ1527">
        <v>2.0660919540229887</v>
      </c>
      <c r="BA1527">
        <v>1.6735344827586209</v>
      </c>
      <c r="BB1527">
        <v>6.7068965517241343</v>
      </c>
      <c r="BC1527">
        <v>0.27945402298850558</v>
      </c>
      <c r="BD1527">
        <v>1.3940804597701153</v>
      </c>
      <c r="BE1527">
        <v>0.13940804597701154</v>
      </c>
      <c r="BF1527">
        <v>0</v>
      </c>
      <c r="BG1527">
        <v>28.240000000000002</v>
      </c>
      <c r="BH1527">
        <v>0.43633724901561555</v>
      </c>
      <c r="BI1527">
        <v>3.8330742317097117</v>
      </c>
      <c r="BJ1527">
        <v>2.3201598324538888</v>
      </c>
      <c r="BK1527">
        <v>0.39943464531699679</v>
      </c>
      <c r="BL1527">
        <v>1.1095406814361022E-3</v>
      </c>
      <c r="BP1527" s="50">
        <f t="shared" si="523"/>
        <v>0.43646792269642165</v>
      </c>
      <c r="BQ1527" s="50">
        <f t="shared" si="524"/>
        <v>5.5763218390804614E-2</v>
      </c>
      <c r="BR1527" s="50">
        <f t="shared" si="525"/>
        <v>0.40334321861110156</v>
      </c>
      <c r="BS1527" s="50">
        <f t="shared" si="526"/>
        <v>0.42902099168609287</v>
      </c>
      <c r="BT1527" s="50">
        <f t="shared" si="527"/>
        <v>1.1203978294752821E-3</v>
      </c>
      <c r="BU1527" s="50">
        <f t="shared" si="527"/>
        <v>1.1917249769058135E-3</v>
      </c>
    </row>
    <row r="1528" spans="1:73" x14ac:dyDescent="0.25">
      <c r="A1528" s="21">
        <v>43739.604166666664</v>
      </c>
      <c r="B1528" s="17">
        <v>338621</v>
      </c>
      <c r="C1528" s="17">
        <v>13.39</v>
      </c>
      <c r="D1528" s="17">
        <v>30.37</v>
      </c>
      <c r="E1528" s="17">
        <v>574.6</v>
      </c>
      <c r="F1528" s="17">
        <v>61.7</v>
      </c>
      <c r="G1528" s="17">
        <v>-99.2</v>
      </c>
      <c r="H1528" s="17">
        <v>-21.96</v>
      </c>
      <c r="I1528" s="17">
        <v>33.28</v>
      </c>
      <c r="J1528" s="17">
        <v>306.39999999999998</v>
      </c>
      <c r="K1528" s="17">
        <v>512.9</v>
      </c>
      <c r="L1528" s="17">
        <v>-77.260000000000005</v>
      </c>
      <c r="M1528" s="17">
        <v>0.107</v>
      </c>
      <c r="N1528" s="17">
        <v>475.4</v>
      </c>
      <c r="O1528" s="17">
        <v>39.74</v>
      </c>
      <c r="P1528" s="17">
        <v>435.7</v>
      </c>
      <c r="Q1528" s="17">
        <v>400.7</v>
      </c>
      <c r="R1528" s="17">
        <v>478</v>
      </c>
      <c r="S1528" s="17">
        <v>27.3</v>
      </c>
      <c r="T1528" s="17">
        <v>60.15</v>
      </c>
      <c r="U1528" s="17">
        <v>0.78</v>
      </c>
      <c r="V1528" s="17">
        <v>345</v>
      </c>
      <c r="W1528" s="17">
        <v>28.9</v>
      </c>
      <c r="X1528" s="17">
        <v>0.57499999999999996</v>
      </c>
      <c r="Y1528" s="17">
        <v>5.7517459999999998</v>
      </c>
      <c r="Z1528" s="7">
        <f t="shared" si="506"/>
        <v>28.1</v>
      </c>
      <c r="AA1528" s="7">
        <f t="shared" si="520"/>
        <v>301.25</v>
      </c>
      <c r="AB1528" s="2">
        <f t="shared" si="507"/>
        <v>465.42600000000004</v>
      </c>
      <c r="AC1528" s="42">
        <f t="shared" si="508"/>
        <v>4.2942034976851389</v>
      </c>
      <c r="AD1528" s="42">
        <f t="shared" si="509"/>
        <v>2.5829634038576108</v>
      </c>
      <c r="AE1528" s="42">
        <f t="shared" si="510"/>
        <v>0.87091302985064745</v>
      </c>
      <c r="AF1528" s="42">
        <f t="shared" si="511"/>
        <v>406.69241188690268</v>
      </c>
      <c r="AG1528" s="42">
        <f t="shared" si="512"/>
        <v>390.42471541142658</v>
      </c>
      <c r="AH1528" s="6">
        <f t="shared" si="513"/>
        <v>384.67199999999997</v>
      </c>
      <c r="AI1528" s="4">
        <v>29.979148425482499</v>
      </c>
      <c r="AJ1528" s="4">
        <f t="shared" si="521"/>
        <v>303.12914842548247</v>
      </c>
      <c r="AK1528" s="8">
        <f t="shared" si="514"/>
        <v>0.21285493925399074</v>
      </c>
      <c r="AL1528" s="8">
        <f t="shared" si="515"/>
        <v>459.94516758570853</v>
      </c>
      <c r="AM1528" s="8">
        <f t="shared" si="516"/>
        <v>2.2714973035423132</v>
      </c>
      <c r="AN1528" s="8">
        <f t="shared" si="517"/>
        <v>124.34083933732427</v>
      </c>
      <c r="AO1528" s="22">
        <f t="shared" si="518"/>
        <v>6.0518117507303822E-3</v>
      </c>
      <c r="AP1528" s="22">
        <f t="shared" si="519"/>
        <v>6.6921433320731624E-2</v>
      </c>
      <c r="AQ1528" s="19">
        <f t="shared" si="522"/>
        <v>6.6921433320731624E-2</v>
      </c>
      <c r="AX1528">
        <v>0.22119824570984212</v>
      </c>
      <c r="AY1528">
        <v>49.53448275862069</v>
      </c>
      <c r="AZ1528">
        <v>2.0639367816091956</v>
      </c>
      <c r="BA1528">
        <v>1.6717887931034485</v>
      </c>
      <c r="BB1528">
        <v>6.6637931034482767</v>
      </c>
      <c r="BC1528">
        <v>0.27765804597701155</v>
      </c>
      <c r="BD1528">
        <v>1.394130747126437</v>
      </c>
      <c r="BE1528">
        <v>0.13941307471264372</v>
      </c>
      <c r="BF1528">
        <v>0</v>
      </c>
      <c r="BG1528">
        <v>28.1</v>
      </c>
      <c r="BH1528">
        <v>0.89563961640047407</v>
      </c>
      <c r="BI1528">
        <v>3.8019951744225149</v>
      </c>
      <c r="BJ1528">
        <v>2.2869000974151428</v>
      </c>
      <c r="BK1528">
        <v>0.40389443975650163</v>
      </c>
      <c r="BL1528">
        <v>1.1219289993236157E-3</v>
      </c>
      <c r="BP1528" s="50">
        <f t="shared" si="523"/>
        <v>0.89590784132423396</v>
      </c>
      <c r="BQ1528" s="50">
        <f t="shared" si="524"/>
        <v>5.5765229885057485E-2</v>
      </c>
      <c r="BR1528" s="50">
        <f t="shared" si="525"/>
        <v>0.41185240376954035</v>
      </c>
      <c r="BS1528" s="50">
        <f t="shared" si="526"/>
        <v>0.43686458206137868</v>
      </c>
      <c r="BT1528" s="50">
        <f t="shared" si="527"/>
        <v>1.1440344549153898E-3</v>
      </c>
      <c r="BU1528" s="50">
        <f t="shared" si="527"/>
        <v>1.2135127279482741E-3</v>
      </c>
    </row>
    <row r="1529" spans="1:73" x14ac:dyDescent="0.25">
      <c r="A1529" s="21">
        <v>43739.604166666664</v>
      </c>
      <c r="B1529" s="17">
        <v>338622</v>
      </c>
      <c r="C1529" s="17">
        <v>13.4</v>
      </c>
      <c r="D1529" s="17">
        <v>30.37</v>
      </c>
      <c r="E1529" s="17">
        <v>573.4</v>
      </c>
      <c r="F1529" s="17">
        <v>61.78</v>
      </c>
      <c r="G1529" s="17">
        <v>-98.5</v>
      </c>
      <c r="H1529" s="17">
        <v>-21.48</v>
      </c>
      <c r="I1529" s="17">
        <v>33.31</v>
      </c>
      <c r="J1529" s="17">
        <v>306.5</v>
      </c>
      <c r="K1529" s="17">
        <v>511.7</v>
      </c>
      <c r="L1529" s="17">
        <v>-77.040000000000006</v>
      </c>
      <c r="M1529" s="17">
        <v>0.108</v>
      </c>
      <c r="N1529" s="17">
        <v>474.9</v>
      </c>
      <c r="O1529" s="17">
        <v>40.299999999999997</v>
      </c>
      <c r="P1529" s="17">
        <v>434.6</v>
      </c>
      <c r="Q1529" s="17">
        <v>401.6</v>
      </c>
      <c r="R1529" s="17">
        <v>478.6</v>
      </c>
      <c r="S1529" s="17">
        <v>27.33</v>
      </c>
      <c r="T1529" s="17">
        <v>55.27</v>
      </c>
      <c r="U1529" s="17">
        <v>0.76</v>
      </c>
      <c r="V1529" s="17">
        <v>302.5</v>
      </c>
      <c r="W1529" s="17">
        <v>28.75</v>
      </c>
      <c r="X1529" s="17">
        <v>0.57399999999999995</v>
      </c>
      <c r="Y1529" s="17">
        <v>5.7404719999999996</v>
      </c>
      <c r="Z1529" s="7">
        <f t="shared" si="506"/>
        <v>28.04</v>
      </c>
      <c r="AA1529" s="7">
        <f t="shared" si="520"/>
        <v>301.19</v>
      </c>
      <c r="AB1529" s="2">
        <f t="shared" si="507"/>
        <v>464.45400000000001</v>
      </c>
      <c r="AC1529" s="42">
        <f t="shared" si="508"/>
        <v>3.9922800145066204</v>
      </c>
      <c r="AD1529" s="42">
        <f t="shared" si="509"/>
        <v>2.2065331640178094</v>
      </c>
      <c r="AE1529" s="42">
        <f t="shared" si="510"/>
        <v>0.85153959009126101</v>
      </c>
      <c r="AF1529" s="42">
        <f t="shared" si="511"/>
        <v>397.32884697747647</v>
      </c>
      <c r="AG1529" s="42">
        <f t="shared" si="512"/>
        <v>381.43569309837739</v>
      </c>
      <c r="AH1529" s="6">
        <f t="shared" si="513"/>
        <v>385.536</v>
      </c>
      <c r="AI1529" s="4">
        <v>28.8444994815016</v>
      </c>
      <c r="AJ1529" s="4">
        <f t="shared" si="521"/>
        <v>301.99449948150158</v>
      </c>
      <c r="AK1529" s="8">
        <f t="shared" si="514"/>
        <v>0.21272778154912672</v>
      </c>
      <c r="AL1529" s="8">
        <f t="shared" si="515"/>
        <v>452.92182507430698</v>
      </c>
      <c r="AM1529" s="8">
        <f t="shared" si="516"/>
        <v>2.2421864329265753</v>
      </c>
      <c r="AN1529" s="8">
        <f t="shared" si="517"/>
        <v>52.545795775813389</v>
      </c>
      <c r="AO1529" s="22">
        <f t="shared" si="518"/>
        <v>7.8438318692607371E-3</v>
      </c>
      <c r="AP1529" s="22">
        <f t="shared" si="519"/>
        <v>8.6737739546245862E-2</v>
      </c>
      <c r="AQ1529" s="19">
        <f t="shared" si="522"/>
        <v>8.6737739546245862E-2</v>
      </c>
      <c r="AX1529">
        <v>0.22052693277633603</v>
      </c>
      <c r="AY1529">
        <v>49.431034482758619</v>
      </c>
      <c r="AZ1529">
        <v>2.0596264367816093</v>
      </c>
      <c r="BA1529">
        <v>1.6682974137931037</v>
      </c>
      <c r="BB1529">
        <v>6.6379310344827589</v>
      </c>
      <c r="BC1529">
        <v>0.27658045977011497</v>
      </c>
      <c r="BD1529">
        <v>1.3917169540229888</v>
      </c>
      <c r="BE1529">
        <v>0.13917169540229887</v>
      </c>
      <c r="BF1529">
        <v>0</v>
      </c>
      <c r="BG1529">
        <v>28.04</v>
      </c>
      <c r="BH1529">
        <v>0.87267449803123109</v>
      </c>
      <c r="BI1529">
        <v>3.788742874674945</v>
      </c>
      <c r="BJ1529">
        <v>2.0940381868328419</v>
      </c>
      <c r="BK1529">
        <v>0.4069540469142367</v>
      </c>
      <c r="BL1529">
        <v>1.130427908095102E-3</v>
      </c>
      <c r="BP1529" s="50">
        <f t="shared" si="523"/>
        <v>0.8729358453928433</v>
      </c>
      <c r="BQ1529" s="50">
        <f t="shared" si="524"/>
        <v>5.5668678160919555E-2</v>
      </c>
      <c r="BR1529" s="50">
        <f t="shared" si="525"/>
        <v>0.41479483116616039</v>
      </c>
      <c r="BS1529" s="50">
        <f t="shared" si="526"/>
        <v>0.43977376044368727</v>
      </c>
      <c r="BT1529" s="50">
        <f t="shared" si="527"/>
        <v>1.1522078643504455E-3</v>
      </c>
      <c r="BU1529" s="50">
        <f t="shared" si="527"/>
        <v>1.2215937790102424E-3</v>
      </c>
    </row>
    <row r="1530" spans="1:73" x14ac:dyDescent="0.25">
      <c r="A1530" s="21">
        <v>43739.604166666664</v>
      </c>
      <c r="B1530" s="17">
        <v>338623</v>
      </c>
      <c r="C1530" s="17">
        <v>13.39</v>
      </c>
      <c r="D1530" s="17">
        <v>30.37</v>
      </c>
      <c r="E1530" s="17">
        <v>573.4</v>
      </c>
      <c r="F1530" s="17">
        <v>61.95</v>
      </c>
      <c r="G1530" s="17">
        <v>-97.2</v>
      </c>
      <c r="H1530" s="17">
        <v>-20.5</v>
      </c>
      <c r="I1530" s="17">
        <v>33.33</v>
      </c>
      <c r="J1530" s="17">
        <v>306.5</v>
      </c>
      <c r="K1530" s="17">
        <v>511.5</v>
      </c>
      <c r="L1530" s="17">
        <v>-76.739999999999995</v>
      </c>
      <c r="M1530" s="17">
        <v>0.108</v>
      </c>
      <c r="N1530" s="17">
        <v>476.2</v>
      </c>
      <c r="O1530" s="17">
        <v>41.44</v>
      </c>
      <c r="P1530" s="17">
        <v>434.7</v>
      </c>
      <c r="Q1530" s="17">
        <v>403</v>
      </c>
      <c r="R1530" s="17">
        <v>479.7</v>
      </c>
      <c r="S1530" s="17">
        <v>27.36</v>
      </c>
      <c r="T1530" s="17">
        <v>56.84</v>
      </c>
      <c r="U1530" s="17">
        <v>0.85499999999999998</v>
      </c>
      <c r="V1530" s="17">
        <v>314.5</v>
      </c>
      <c r="W1530" s="17">
        <v>28.65</v>
      </c>
      <c r="X1530" s="17">
        <v>0.57399999999999995</v>
      </c>
      <c r="Y1530" s="17">
        <v>5.7447800000000004</v>
      </c>
      <c r="Z1530" s="7">
        <f t="shared" si="506"/>
        <v>28.004999999999999</v>
      </c>
      <c r="AA1530" s="7">
        <f t="shared" si="520"/>
        <v>301.15499999999997</v>
      </c>
      <c r="AB1530" s="2">
        <f t="shared" si="507"/>
        <v>464.45400000000001</v>
      </c>
      <c r="AC1530" s="42">
        <f t="shared" si="508"/>
        <v>4.1641750189876054</v>
      </c>
      <c r="AD1530" s="42">
        <f t="shared" si="509"/>
        <v>2.3669170807925553</v>
      </c>
      <c r="AE1530" s="42">
        <f t="shared" si="510"/>
        <v>0.86014098316375709</v>
      </c>
      <c r="AF1530" s="42">
        <f t="shared" si="511"/>
        <v>401.15574122900125</v>
      </c>
      <c r="AG1530" s="42">
        <f t="shared" si="512"/>
        <v>385.10951157984118</v>
      </c>
      <c r="AH1530" s="6">
        <f t="shared" si="513"/>
        <v>386.88</v>
      </c>
      <c r="AI1530" s="4">
        <v>29.493209319025599</v>
      </c>
      <c r="AJ1530" s="4">
        <f t="shared" si="521"/>
        <v>302.64320931902557</v>
      </c>
      <c r="AK1530" s="8">
        <f t="shared" si="514"/>
        <v>0.2126536296133259</v>
      </c>
      <c r="AL1530" s="8">
        <f t="shared" si="515"/>
        <v>456.94722158060841</v>
      </c>
      <c r="AM1530" s="8">
        <f t="shared" si="516"/>
        <v>2.378197847110286</v>
      </c>
      <c r="AN1530" s="8">
        <f t="shared" si="517"/>
        <v>103.09853306394056</v>
      </c>
      <c r="AO1530" s="22">
        <f t="shared" si="518"/>
        <v>6.6318363053743772E-3</v>
      </c>
      <c r="AP1530" s="22">
        <f t="shared" si="519"/>
        <v>7.3335392669898525E-2</v>
      </c>
      <c r="AQ1530" s="19">
        <f t="shared" si="522"/>
        <v>7.3335392669898525E-2</v>
      </c>
      <c r="AX1530">
        <v>0.22013612466806814</v>
      </c>
      <c r="AY1530">
        <v>49.431034482758619</v>
      </c>
      <c r="AZ1530">
        <v>2.0596264367816093</v>
      </c>
      <c r="BA1530">
        <v>1.6682974137931037</v>
      </c>
      <c r="BB1530">
        <v>6.6120689655172402</v>
      </c>
      <c r="BC1530">
        <v>0.27550287356321834</v>
      </c>
      <c r="BD1530">
        <v>1.3927945402298854</v>
      </c>
      <c r="BE1530">
        <v>0.13927945402298855</v>
      </c>
      <c r="BF1530">
        <v>0</v>
      </c>
      <c r="BG1530">
        <v>28.004999999999999</v>
      </c>
      <c r="BH1530">
        <v>0.9817588102851349</v>
      </c>
      <c r="BI1530">
        <v>3.7810309510811799</v>
      </c>
      <c r="BJ1530">
        <v>2.1491379925945431</v>
      </c>
      <c r="BK1530">
        <v>0.40711988232440716</v>
      </c>
      <c r="BL1530">
        <v>1.1308885620122421E-3</v>
      </c>
      <c r="BP1530" s="50">
        <f t="shared" si="523"/>
        <v>0.98205282606694877</v>
      </c>
      <c r="BQ1530" s="50">
        <f t="shared" si="524"/>
        <v>5.5711781609195418E-2</v>
      </c>
      <c r="BR1530" s="50">
        <f t="shared" si="525"/>
        <v>0.41590451844817189</v>
      </c>
      <c r="BS1530" s="50">
        <f t="shared" si="526"/>
        <v>0.44074724653583364</v>
      </c>
      <c r="BT1530" s="50">
        <f t="shared" si="527"/>
        <v>1.1552903290226997E-3</v>
      </c>
      <c r="BU1530" s="50">
        <f t="shared" si="527"/>
        <v>1.2242979070439823E-3</v>
      </c>
    </row>
    <row r="1531" spans="1:73" x14ac:dyDescent="0.25">
      <c r="A1531" s="21">
        <v>43739.604166666664</v>
      </c>
      <c r="B1531" s="17">
        <v>338624</v>
      </c>
      <c r="C1531" s="17">
        <v>13.39</v>
      </c>
      <c r="D1531" s="17">
        <v>30.36</v>
      </c>
      <c r="E1531" s="17">
        <v>572.6</v>
      </c>
      <c r="F1531" s="17">
        <v>61.56</v>
      </c>
      <c r="G1531" s="17">
        <v>-97.6</v>
      </c>
      <c r="H1531" s="17">
        <v>-20.63</v>
      </c>
      <c r="I1531" s="17">
        <v>33.340000000000003</v>
      </c>
      <c r="J1531" s="17">
        <v>306.5</v>
      </c>
      <c r="K1531" s="17">
        <v>511</v>
      </c>
      <c r="L1531" s="17">
        <v>-76.98</v>
      </c>
      <c r="M1531" s="17">
        <v>0.108</v>
      </c>
      <c r="N1531" s="17">
        <v>474.9</v>
      </c>
      <c r="O1531" s="17">
        <v>40.93</v>
      </c>
      <c r="P1531" s="17">
        <v>434</v>
      </c>
      <c r="Q1531" s="17">
        <v>402.7</v>
      </c>
      <c r="R1531" s="17">
        <v>479.7</v>
      </c>
      <c r="S1531" s="17">
        <v>27.38</v>
      </c>
      <c r="T1531" s="17">
        <v>56.11</v>
      </c>
      <c r="U1531" s="17">
        <v>0.46</v>
      </c>
      <c r="V1531" s="17">
        <v>330</v>
      </c>
      <c r="W1531" s="17">
        <v>28.9</v>
      </c>
      <c r="X1531" s="17">
        <v>0.57299999999999995</v>
      </c>
      <c r="Y1531" s="17">
        <v>5.7337030000000002</v>
      </c>
      <c r="Z1531" s="7">
        <f t="shared" si="506"/>
        <v>28.14</v>
      </c>
      <c r="AA1531" s="7">
        <f t="shared" si="520"/>
        <v>301.28999999999996</v>
      </c>
      <c r="AB1531" s="2">
        <f t="shared" si="507"/>
        <v>463.80600000000004</v>
      </c>
      <c r="AC1531" s="42">
        <f t="shared" si="508"/>
        <v>4.0720545264443038</v>
      </c>
      <c r="AD1531" s="42">
        <f t="shared" si="509"/>
        <v>2.2848297947878988</v>
      </c>
      <c r="AE1531" s="42">
        <f t="shared" si="510"/>
        <v>0.85575556758855253</v>
      </c>
      <c r="AF1531" s="42">
        <f t="shared" si="511"/>
        <v>399.82657979292486</v>
      </c>
      <c r="AG1531" s="42">
        <f t="shared" si="512"/>
        <v>383.83351660120786</v>
      </c>
      <c r="AH1531" s="6">
        <f t="shared" si="513"/>
        <v>386.59199999999998</v>
      </c>
      <c r="AI1531" s="4">
        <v>29.160938746238799</v>
      </c>
      <c r="AJ1531" s="4">
        <f t="shared" si="521"/>
        <v>302.31093874623878</v>
      </c>
      <c r="AK1531" s="8">
        <f t="shared" si="514"/>
        <v>0.21293973920223355</v>
      </c>
      <c r="AL1531" s="8">
        <f t="shared" si="515"/>
        <v>454.8645362428216</v>
      </c>
      <c r="AM1531" s="8">
        <f t="shared" si="516"/>
        <v>1.7443910112127956</v>
      </c>
      <c r="AN1531" s="8">
        <f t="shared" si="517"/>
        <v>51.878093914549432</v>
      </c>
      <c r="AO1531" s="22">
        <f t="shared" si="518"/>
        <v>7.8240924397004891E-3</v>
      </c>
      <c r="AP1531" s="22">
        <f t="shared" si="519"/>
        <v>8.6519459306622429E-2</v>
      </c>
      <c r="AQ1531" s="19">
        <f t="shared" si="522"/>
        <v>8.6519459306622429E-2</v>
      </c>
      <c r="AX1531">
        <v>0.22164674080765021</v>
      </c>
      <c r="AY1531">
        <v>49.362068965517246</v>
      </c>
      <c r="AZ1531">
        <v>2.0567528735632186</v>
      </c>
      <c r="BA1531">
        <v>1.6659698275862072</v>
      </c>
      <c r="BB1531">
        <v>6.6379310344827589</v>
      </c>
      <c r="BC1531">
        <v>0.27658045977011497</v>
      </c>
      <c r="BD1531">
        <v>1.3893893678160922</v>
      </c>
      <c r="BE1531">
        <v>0.13893893678160923</v>
      </c>
      <c r="BF1531">
        <v>0</v>
      </c>
      <c r="BG1531">
        <v>28.14</v>
      </c>
      <c r="BH1531">
        <v>0.52819772249258723</v>
      </c>
      <c r="BI1531">
        <v>3.8108524411865785</v>
      </c>
      <c r="BJ1531">
        <v>2.1382693047497892</v>
      </c>
      <c r="BK1531">
        <v>0.40105608948515353</v>
      </c>
      <c r="BL1531">
        <v>1.1140446930143154E-3</v>
      </c>
      <c r="BP1531" s="50">
        <f t="shared" si="523"/>
        <v>0.52835590642198416</v>
      </c>
      <c r="BQ1531" s="50">
        <f t="shared" si="524"/>
        <v>5.557557471264369E-2</v>
      </c>
      <c r="BR1531" s="50">
        <f t="shared" si="525"/>
        <v>0.40580196856950201</v>
      </c>
      <c r="BS1531" s="50">
        <f t="shared" si="526"/>
        <v>0.4312350520192807</v>
      </c>
      <c r="BT1531" s="50">
        <f t="shared" si="527"/>
        <v>1.1272276904708389E-3</v>
      </c>
      <c r="BU1531" s="50">
        <f t="shared" si="527"/>
        <v>1.197875144498002E-3</v>
      </c>
    </row>
    <row r="1532" spans="1:73" x14ac:dyDescent="0.25">
      <c r="A1532" s="21">
        <v>43739.604166666664</v>
      </c>
      <c r="B1532" s="17">
        <v>338625</v>
      </c>
      <c r="C1532" s="17">
        <v>13.39</v>
      </c>
      <c r="D1532" s="17">
        <v>30.36</v>
      </c>
      <c r="E1532" s="17">
        <v>571.70000000000005</v>
      </c>
      <c r="F1532" s="17">
        <v>61.37</v>
      </c>
      <c r="G1532" s="17">
        <v>-97.8</v>
      </c>
      <c r="H1532" s="17">
        <v>-20.95</v>
      </c>
      <c r="I1532" s="17">
        <v>33.36</v>
      </c>
      <c r="J1532" s="17">
        <v>306.5</v>
      </c>
      <c r="K1532" s="17">
        <v>510.3</v>
      </c>
      <c r="L1532" s="17">
        <v>-76.849999999999994</v>
      </c>
      <c r="M1532" s="17">
        <v>0.107</v>
      </c>
      <c r="N1532" s="17">
        <v>473.9</v>
      </c>
      <c r="O1532" s="17">
        <v>40.43</v>
      </c>
      <c r="P1532" s="17">
        <v>433.5</v>
      </c>
      <c r="Q1532" s="17">
        <v>402.6</v>
      </c>
      <c r="R1532" s="17">
        <v>479.5</v>
      </c>
      <c r="S1532" s="17">
        <v>27.4</v>
      </c>
      <c r="T1532" s="17">
        <v>61.49</v>
      </c>
      <c r="U1532" s="17">
        <v>0.38500000000000001</v>
      </c>
      <c r="V1532" s="17">
        <v>206.5</v>
      </c>
      <c r="W1532" s="17">
        <v>28.85</v>
      </c>
      <c r="X1532" s="17">
        <v>0.57199999999999995</v>
      </c>
      <c r="Y1532" s="17">
        <v>5.7217349999999998</v>
      </c>
      <c r="Z1532" s="7">
        <f t="shared" si="506"/>
        <v>28.125</v>
      </c>
      <c r="AA1532" s="7">
        <f t="shared" si="520"/>
        <v>301.27499999999998</v>
      </c>
      <c r="AB1532" s="2">
        <f t="shared" si="507"/>
        <v>463.07700000000006</v>
      </c>
      <c r="AC1532" s="42">
        <f t="shared" si="508"/>
        <v>4.046768931070412</v>
      </c>
      <c r="AD1532" s="42">
        <f t="shared" si="509"/>
        <v>2.4883582157151962</v>
      </c>
      <c r="AE1532" s="42">
        <f t="shared" si="510"/>
        <v>0.866267994398914</v>
      </c>
      <c r="AF1532" s="42">
        <f t="shared" si="511"/>
        <v>404.65760650435226</v>
      </c>
      <c r="AG1532" s="42">
        <f t="shared" si="512"/>
        <v>388.47130224417816</v>
      </c>
      <c r="AH1532" s="6">
        <f t="shared" si="513"/>
        <v>386.49599999999998</v>
      </c>
      <c r="AI1532" s="4">
        <v>29.0629775267439</v>
      </c>
      <c r="AJ1532" s="4">
        <f t="shared" si="521"/>
        <v>302.21297752674388</v>
      </c>
      <c r="AK1532" s="8">
        <f t="shared" si="514"/>
        <v>0.21290793658280055</v>
      </c>
      <c r="AL1532" s="8">
        <f t="shared" si="515"/>
        <v>454.25974868364926</v>
      </c>
      <c r="AM1532" s="8">
        <f t="shared" si="516"/>
        <v>1.5958618361249197</v>
      </c>
      <c r="AN1532" s="8">
        <f t="shared" si="517"/>
        <v>43.604188334079389</v>
      </c>
      <c r="AO1532" s="22">
        <f t="shared" si="518"/>
        <v>8.0074529954642475E-3</v>
      </c>
      <c r="AP1532" s="22">
        <f t="shared" si="519"/>
        <v>8.8547075450616949E-2</v>
      </c>
      <c r="AQ1532" s="19">
        <f t="shared" si="522"/>
        <v>8.8547075450616949E-2</v>
      </c>
      <c r="AX1532">
        <v>0.22147846570387669</v>
      </c>
      <c r="AY1532">
        <v>49.284482758620697</v>
      </c>
      <c r="AZ1532">
        <v>2.0535201149425291</v>
      </c>
      <c r="BA1532">
        <v>1.6633512931034486</v>
      </c>
      <c r="BB1532">
        <v>6.6293103448275845</v>
      </c>
      <c r="BC1532">
        <v>0.27622126436781602</v>
      </c>
      <c r="BD1532">
        <v>1.3871300287356325</v>
      </c>
      <c r="BE1532">
        <v>0.13871300287356325</v>
      </c>
      <c r="BF1532">
        <v>0</v>
      </c>
      <c r="BG1532">
        <v>28.125</v>
      </c>
      <c r="BH1532">
        <v>0.44207852860792629</v>
      </c>
      <c r="BI1532">
        <v>3.8075288635925837</v>
      </c>
      <c r="BJ1532">
        <v>2.3412494982230796</v>
      </c>
      <c r="BK1532">
        <v>0.39655485370255739</v>
      </c>
      <c r="BL1532">
        <v>1.1015412602848817E-3</v>
      </c>
      <c r="BP1532" s="50">
        <f t="shared" si="523"/>
        <v>0.44221092167926934</v>
      </c>
      <c r="BQ1532" s="50">
        <f t="shared" si="524"/>
        <v>5.5485201149425303E-2</v>
      </c>
      <c r="BR1532" s="50">
        <f t="shared" si="525"/>
        <v>0.40050219450885488</v>
      </c>
      <c r="BS1532" s="50">
        <f t="shared" si="526"/>
        <v>0.42600716139713107</v>
      </c>
      <c r="BT1532" s="50">
        <f t="shared" si="527"/>
        <v>1.1125060958579302E-3</v>
      </c>
      <c r="BU1532" s="50">
        <f t="shared" si="527"/>
        <v>1.1833532261031419E-3</v>
      </c>
    </row>
    <row r="1533" spans="1:73" x14ac:dyDescent="0.25">
      <c r="A1533" s="21">
        <v>43739.604166666664</v>
      </c>
      <c r="B1533" s="17">
        <v>338626</v>
      </c>
      <c r="C1533" s="17">
        <v>13.4</v>
      </c>
      <c r="D1533" s="17">
        <v>30.36</v>
      </c>
      <c r="E1533" s="17">
        <v>569.5</v>
      </c>
      <c r="F1533" s="17">
        <v>60.82</v>
      </c>
      <c r="G1533" s="17">
        <v>-99.1</v>
      </c>
      <c r="H1533" s="17">
        <v>-22.02</v>
      </c>
      <c r="I1533" s="17">
        <v>33.380000000000003</v>
      </c>
      <c r="J1533" s="17">
        <v>306.5</v>
      </c>
      <c r="K1533" s="17">
        <v>508.7</v>
      </c>
      <c r="L1533" s="17">
        <v>-77.11</v>
      </c>
      <c r="M1533" s="17">
        <v>0.107</v>
      </c>
      <c r="N1533" s="17">
        <v>470.4</v>
      </c>
      <c r="O1533" s="17">
        <v>38.799999999999997</v>
      </c>
      <c r="P1533" s="17">
        <v>431.6</v>
      </c>
      <c r="Q1533" s="17">
        <v>401.4</v>
      </c>
      <c r="R1533" s="17">
        <v>478.6</v>
      </c>
      <c r="S1533" s="17">
        <v>27.4</v>
      </c>
      <c r="T1533" s="17">
        <v>58.87</v>
      </c>
      <c r="U1533" s="17">
        <v>0.23</v>
      </c>
      <c r="V1533" s="17">
        <v>278.5</v>
      </c>
      <c r="W1533" s="17">
        <v>29.5</v>
      </c>
      <c r="X1533" s="17">
        <v>0.56999999999999995</v>
      </c>
      <c r="Y1533" s="17">
        <v>5.6950649999999996</v>
      </c>
      <c r="Z1533" s="7">
        <f t="shared" si="506"/>
        <v>28.45</v>
      </c>
      <c r="AA1533" s="7">
        <f t="shared" si="520"/>
        <v>301.59999999999997</v>
      </c>
      <c r="AB1533" s="2">
        <f t="shared" si="507"/>
        <v>461.29500000000002</v>
      </c>
      <c r="AC1533" s="42">
        <f t="shared" si="508"/>
        <v>4.2154373727055336</v>
      </c>
      <c r="AD1533" s="42">
        <f t="shared" si="509"/>
        <v>2.4816279813117474</v>
      </c>
      <c r="AE1533" s="42">
        <f t="shared" si="510"/>
        <v>0.86579906116475325</v>
      </c>
      <c r="AF1533" s="42">
        <f t="shared" si="511"/>
        <v>406.18653097478477</v>
      </c>
      <c r="AG1533" s="42">
        <f t="shared" si="512"/>
        <v>389.9390697357934</v>
      </c>
      <c r="AH1533" s="6">
        <f t="shared" si="513"/>
        <v>385.34399999999994</v>
      </c>
      <c r="AI1533" s="4">
        <v>29.729200556815702</v>
      </c>
      <c r="AJ1533" s="4">
        <f t="shared" si="521"/>
        <v>302.8792005568157</v>
      </c>
      <c r="AK1533" s="8">
        <f t="shared" si="514"/>
        <v>0.21359770258059727</v>
      </c>
      <c r="AL1533" s="8">
        <f t="shared" si="515"/>
        <v>458.33987945889578</v>
      </c>
      <c r="AM1533" s="8">
        <f t="shared" si="516"/>
        <v>1.2334707130694269</v>
      </c>
      <c r="AN1533" s="8">
        <f t="shared" si="517"/>
        <v>45.962957601241826</v>
      </c>
      <c r="AO1533" s="22">
        <f t="shared" si="518"/>
        <v>7.7940577082220774E-3</v>
      </c>
      <c r="AP1533" s="22">
        <f t="shared" si="519"/>
        <v>8.6187332769524491E-2</v>
      </c>
      <c r="AQ1533" s="19">
        <f t="shared" si="522"/>
        <v>8.6187332769524491E-2</v>
      </c>
      <c r="AX1533">
        <v>0.22514855067229991</v>
      </c>
      <c r="AY1533">
        <v>49.094827586206897</v>
      </c>
      <c r="AZ1533">
        <v>2.045617816091954</v>
      </c>
      <c r="BA1533">
        <v>1.6569504310344829</v>
      </c>
      <c r="BB1533">
        <v>6.6551724137931076</v>
      </c>
      <c r="BC1533">
        <v>0.27729885057471282</v>
      </c>
      <c r="BD1533">
        <v>1.37965158045977</v>
      </c>
      <c r="BE1533">
        <v>0.137965158045977</v>
      </c>
      <c r="BF1533">
        <v>0</v>
      </c>
      <c r="BG1533">
        <v>28.45</v>
      </c>
      <c r="BH1533">
        <v>0.26409886124629361</v>
      </c>
      <c r="BI1533">
        <v>3.8801074099351518</v>
      </c>
      <c r="BJ1533">
        <v>2.2842192322288239</v>
      </c>
      <c r="BK1533">
        <v>0.39499386522370178</v>
      </c>
      <c r="BL1533">
        <v>1.0972051811769495E-3</v>
      </c>
      <c r="BP1533" s="50">
        <f t="shared" si="523"/>
        <v>0.26417795321099208</v>
      </c>
      <c r="BQ1533" s="50">
        <f t="shared" si="524"/>
        <v>5.5186063218390799E-2</v>
      </c>
      <c r="BR1533" s="50">
        <f t="shared" si="525"/>
        <v>0.39733639341515187</v>
      </c>
      <c r="BS1533" s="50">
        <f t="shared" si="526"/>
        <v>0.4230513998961471</v>
      </c>
      <c r="BT1533" s="50">
        <f t="shared" si="527"/>
        <v>1.1037122039309775E-3</v>
      </c>
      <c r="BU1533" s="50">
        <f t="shared" si="527"/>
        <v>1.1751427774892974E-3</v>
      </c>
    </row>
    <row r="1534" spans="1:73" x14ac:dyDescent="0.25">
      <c r="A1534" s="21">
        <v>43739.604861111111</v>
      </c>
      <c r="B1534" s="17">
        <v>338627</v>
      </c>
      <c r="C1534" s="17">
        <v>13.38</v>
      </c>
      <c r="D1534" s="17">
        <v>30.36</v>
      </c>
      <c r="E1534" s="17">
        <v>569.20000000000005</v>
      </c>
      <c r="F1534" s="17">
        <v>60.8</v>
      </c>
      <c r="G1534" s="17">
        <v>-99.4</v>
      </c>
      <c r="H1534" s="17">
        <v>-21.54</v>
      </c>
      <c r="I1534" s="17">
        <v>33.409999999999997</v>
      </c>
      <c r="J1534" s="17">
        <v>306.60000000000002</v>
      </c>
      <c r="K1534" s="17">
        <v>508.4</v>
      </c>
      <c r="L1534" s="17">
        <v>-77.84</v>
      </c>
      <c r="M1534" s="17">
        <v>0.107</v>
      </c>
      <c r="N1534" s="17">
        <v>469.8</v>
      </c>
      <c r="O1534" s="17">
        <v>39.26</v>
      </c>
      <c r="P1534" s="17">
        <v>430.6</v>
      </c>
      <c r="Q1534" s="17">
        <v>401.4</v>
      </c>
      <c r="R1534" s="17">
        <v>479.2</v>
      </c>
      <c r="S1534" s="17">
        <v>27.43</v>
      </c>
      <c r="T1534" s="17">
        <v>58.21</v>
      </c>
      <c r="U1534" s="17">
        <v>0.45</v>
      </c>
      <c r="V1534" s="17">
        <v>321.5</v>
      </c>
      <c r="W1534" s="17">
        <v>29.8</v>
      </c>
      <c r="X1534" s="17">
        <v>0.56899999999999995</v>
      </c>
      <c r="Y1534" s="17">
        <v>5.6936450000000001</v>
      </c>
      <c r="Z1534" s="7">
        <f t="shared" si="506"/>
        <v>28.615000000000002</v>
      </c>
      <c r="AA1534" s="7">
        <f t="shared" si="520"/>
        <v>301.76499999999999</v>
      </c>
      <c r="AB1534" s="2">
        <f t="shared" si="507"/>
        <v>461.05200000000008</v>
      </c>
      <c r="AC1534" s="42">
        <f t="shared" si="508"/>
        <v>4.1681541890937392</v>
      </c>
      <c r="AD1534" s="42">
        <f t="shared" si="509"/>
        <v>2.4262825534714656</v>
      </c>
      <c r="AE1534" s="42">
        <f t="shared" si="510"/>
        <v>0.8629436068406563</v>
      </c>
      <c r="AF1534" s="42">
        <f t="shared" si="511"/>
        <v>405.7335702715406</v>
      </c>
      <c r="AG1534" s="42">
        <f t="shared" si="512"/>
        <v>389.50422746067898</v>
      </c>
      <c r="AH1534" s="6">
        <f t="shared" si="513"/>
        <v>385.34399999999994</v>
      </c>
      <c r="AI1534" s="4">
        <v>29.571545202842699</v>
      </c>
      <c r="AJ1534" s="4">
        <f t="shared" si="521"/>
        <v>302.72154520284266</v>
      </c>
      <c r="AK1534" s="8">
        <f t="shared" si="514"/>
        <v>0.21394846092543071</v>
      </c>
      <c r="AL1534" s="8">
        <f t="shared" si="515"/>
        <v>457.32844871707391</v>
      </c>
      <c r="AM1534" s="8">
        <f t="shared" si="516"/>
        <v>1.7253260561412733</v>
      </c>
      <c r="AN1534" s="8">
        <f t="shared" si="517"/>
        <v>48.07476431500524</v>
      </c>
      <c r="AO1534" s="22">
        <f t="shared" si="518"/>
        <v>7.7634727131714954E-3</v>
      </c>
      <c r="AP1534" s="22">
        <f t="shared" si="519"/>
        <v>8.584912137247544E-2</v>
      </c>
      <c r="AQ1534" s="19">
        <f t="shared" si="522"/>
        <v>8.584912137247544E-2</v>
      </c>
      <c r="AX1534">
        <v>0.22703128692939498</v>
      </c>
      <c r="AY1534">
        <v>49.068965517241388</v>
      </c>
      <c r="AZ1534">
        <v>2.0445402298850577</v>
      </c>
      <c r="BA1534">
        <v>1.6560775862068968</v>
      </c>
      <c r="BB1534">
        <v>6.7068965517241388</v>
      </c>
      <c r="BC1534">
        <v>0.2794540229885058</v>
      </c>
      <c r="BD1534">
        <v>1.376623563218391</v>
      </c>
      <c r="BE1534">
        <v>0.1376623563218391</v>
      </c>
      <c r="BF1534">
        <v>0</v>
      </c>
      <c r="BG1534">
        <v>28.615000000000002</v>
      </c>
      <c r="BH1534">
        <v>0.51671516330796574</v>
      </c>
      <c r="BI1534">
        <v>3.9174136221284468</v>
      </c>
      <c r="BJ1534">
        <v>2.2803264694409688</v>
      </c>
      <c r="BK1534">
        <v>0.39879508274307862</v>
      </c>
      <c r="BL1534">
        <v>1.1077641187307739E-3</v>
      </c>
      <c r="BP1534" s="50">
        <f t="shared" si="523"/>
        <v>0.51686990845628888</v>
      </c>
      <c r="BQ1534" s="50">
        <f t="shared" si="524"/>
        <v>5.5064942528735637E-2</v>
      </c>
      <c r="BR1534" s="50">
        <f t="shared" si="525"/>
        <v>0.40333188035097256</v>
      </c>
      <c r="BS1534" s="50">
        <f t="shared" si="526"/>
        <v>0.42869831611678788</v>
      </c>
      <c r="BT1534" s="50">
        <f t="shared" si="527"/>
        <v>1.1203663343082571E-3</v>
      </c>
      <c r="BU1534" s="50">
        <f t="shared" si="527"/>
        <v>1.1908286558799663E-3</v>
      </c>
    </row>
    <row r="1535" spans="1:73" x14ac:dyDescent="0.25">
      <c r="A1535" s="21">
        <v>43739.604861111111</v>
      </c>
      <c r="B1535" s="17">
        <v>338628</v>
      </c>
      <c r="C1535" s="17">
        <v>13.39</v>
      </c>
      <c r="D1535" s="17">
        <v>30.36</v>
      </c>
      <c r="E1535" s="17">
        <v>569.20000000000005</v>
      </c>
      <c r="F1535" s="17">
        <v>61.11</v>
      </c>
      <c r="G1535" s="17">
        <v>-99.5</v>
      </c>
      <c r="H1535" s="17">
        <v>-22.28</v>
      </c>
      <c r="I1535" s="17">
        <v>33.44</v>
      </c>
      <c r="J1535" s="17">
        <v>306.60000000000002</v>
      </c>
      <c r="K1535" s="17">
        <v>508.1</v>
      </c>
      <c r="L1535" s="17">
        <v>-77.25</v>
      </c>
      <c r="M1535" s="17">
        <v>0.107</v>
      </c>
      <c r="N1535" s="17">
        <v>469.7</v>
      </c>
      <c r="O1535" s="17">
        <v>38.83</v>
      </c>
      <c r="P1535" s="17">
        <v>430.8</v>
      </c>
      <c r="Q1535" s="17">
        <v>401.5</v>
      </c>
      <c r="R1535" s="17">
        <v>478.7</v>
      </c>
      <c r="S1535" s="17">
        <v>27.45</v>
      </c>
      <c r="T1535" s="17">
        <v>59.05</v>
      </c>
      <c r="U1535" s="17">
        <v>0.45500000000000002</v>
      </c>
      <c r="V1535" s="17">
        <v>104.5</v>
      </c>
      <c r="W1535" s="17">
        <v>29.05</v>
      </c>
      <c r="X1535" s="17">
        <v>0.56899999999999995</v>
      </c>
      <c r="Y1535" s="17">
        <v>5.6910569999999998</v>
      </c>
      <c r="Z1535" s="7">
        <f t="shared" si="506"/>
        <v>28.25</v>
      </c>
      <c r="AA1535" s="7">
        <f t="shared" si="520"/>
        <v>301.39999999999998</v>
      </c>
      <c r="AB1535" s="2">
        <f t="shared" si="507"/>
        <v>461.05200000000008</v>
      </c>
      <c r="AC1535" s="42">
        <f t="shared" si="508"/>
        <v>4.054445930675401</v>
      </c>
      <c r="AD1535" s="42">
        <f t="shared" si="509"/>
        <v>2.3941503220638243</v>
      </c>
      <c r="AE1535" s="42">
        <f t="shared" si="510"/>
        <v>0.86144908650130847</v>
      </c>
      <c r="AF1535" s="42">
        <f t="shared" si="511"/>
        <v>403.07481711803115</v>
      </c>
      <c r="AG1535" s="42">
        <f t="shared" si="512"/>
        <v>386.95182443330987</v>
      </c>
      <c r="AH1535" s="6">
        <f t="shared" si="513"/>
        <v>385.44</v>
      </c>
      <c r="AI1535" s="4">
        <v>29.105147462919899</v>
      </c>
      <c r="AJ1535" s="4">
        <f t="shared" si="521"/>
        <v>302.25514746291987</v>
      </c>
      <c r="AK1535" s="8">
        <f t="shared" si="514"/>
        <v>0.21317305518500512</v>
      </c>
      <c r="AL1535" s="8">
        <f t="shared" si="515"/>
        <v>454.49734446507085</v>
      </c>
      <c r="AM1535" s="8">
        <f t="shared" si="516"/>
        <v>1.734884722395122</v>
      </c>
      <c r="AN1535" s="8">
        <f t="shared" si="517"/>
        <v>43.21675149057112</v>
      </c>
      <c r="AO1535" s="22">
        <f t="shared" si="518"/>
        <v>7.9407185268709282E-3</v>
      </c>
      <c r="AP1535" s="22">
        <f t="shared" si="519"/>
        <v>8.7809120194552795E-2</v>
      </c>
      <c r="AQ1535" s="19">
        <f t="shared" si="522"/>
        <v>8.7809120194552795E-2</v>
      </c>
      <c r="AX1535">
        <v>0.22288404328675201</v>
      </c>
      <c r="AY1535">
        <v>49.068965517241388</v>
      </c>
      <c r="AZ1535">
        <v>2.0445402298850577</v>
      </c>
      <c r="BA1535">
        <v>1.6560775862068968</v>
      </c>
      <c r="BB1535">
        <v>6.6551724137931023</v>
      </c>
      <c r="BC1535">
        <v>0.2772988505747126</v>
      </c>
      <c r="BD1535">
        <v>1.3787787356321841</v>
      </c>
      <c r="BE1535">
        <v>0.13787787356321843</v>
      </c>
      <c r="BF1535">
        <v>0</v>
      </c>
      <c r="BG1535">
        <v>28.25</v>
      </c>
      <c r="BH1535">
        <v>0.52245644290027649</v>
      </c>
      <c r="BI1535">
        <v>3.8353026014771459</v>
      </c>
      <c r="BJ1535">
        <v>2.2647461861722546</v>
      </c>
      <c r="BK1535">
        <v>0.39708054403997672</v>
      </c>
      <c r="BL1535">
        <v>1.1030015112221574E-3</v>
      </c>
      <c r="BP1535" s="50">
        <f t="shared" si="523"/>
        <v>0.52261290743913646</v>
      </c>
      <c r="BQ1535" s="50">
        <f t="shared" si="524"/>
        <v>5.5151149425287364E-2</v>
      </c>
      <c r="BR1535" s="50">
        <f t="shared" si="525"/>
        <v>0.40171003794878241</v>
      </c>
      <c r="BS1535" s="50">
        <f t="shared" si="526"/>
        <v>0.42699204982740346</v>
      </c>
      <c r="BT1535" s="50">
        <f t="shared" si="527"/>
        <v>1.1158612165243955E-3</v>
      </c>
      <c r="BU1535" s="50">
        <f t="shared" si="527"/>
        <v>1.186089027298343E-3</v>
      </c>
    </row>
    <row r="1536" spans="1:73" x14ac:dyDescent="0.25">
      <c r="A1536" s="21">
        <v>43739.604861111111</v>
      </c>
      <c r="B1536" s="17">
        <v>338629</v>
      </c>
      <c r="C1536" s="17">
        <v>13.39</v>
      </c>
      <c r="D1536" s="17">
        <v>30.36</v>
      </c>
      <c r="E1536" s="17">
        <v>568.6</v>
      </c>
      <c r="F1536" s="17">
        <v>61.09</v>
      </c>
      <c r="G1536" s="17">
        <v>-100</v>
      </c>
      <c r="H1536" s="17">
        <v>-23.08</v>
      </c>
      <c r="I1536" s="17">
        <v>33.47</v>
      </c>
      <c r="J1536" s="17">
        <v>306.60000000000002</v>
      </c>
      <c r="K1536" s="17">
        <v>507.5</v>
      </c>
      <c r="L1536" s="17">
        <v>-76.930000000000007</v>
      </c>
      <c r="M1536" s="17">
        <v>0.107</v>
      </c>
      <c r="N1536" s="17">
        <v>468.6</v>
      </c>
      <c r="O1536" s="17">
        <v>38.01</v>
      </c>
      <c r="P1536" s="17">
        <v>430.6</v>
      </c>
      <c r="Q1536" s="17">
        <v>401.2</v>
      </c>
      <c r="R1536" s="17">
        <v>478.1</v>
      </c>
      <c r="S1536" s="17">
        <v>27.49</v>
      </c>
      <c r="T1536" s="17">
        <v>58.03</v>
      </c>
      <c r="U1536" s="17">
        <v>9.5000000000000001E-2</v>
      </c>
      <c r="V1536" s="17">
        <v>292</v>
      </c>
      <c r="W1536" s="17">
        <v>29.2</v>
      </c>
      <c r="X1536" s="17">
        <v>0.56799999999999995</v>
      </c>
      <c r="Y1536" s="17">
        <v>5.683268</v>
      </c>
      <c r="Z1536" s="7">
        <f t="shared" si="506"/>
        <v>28.344999999999999</v>
      </c>
      <c r="AA1536" s="7">
        <f t="shared" si="520"/>
        <v>301.495</v>
      </c>
      <c r="AB1536" s="2">
        <f t="shared" si="507"/>
        <v>460.56600000000003</v>
      </c>
      <c r="AC1536" s="42">
        <f t="shared" si="508"/>
        <v>4.3111141170875937</v>
      </c>
      <c r="AD1536" s="42">
        <f t="shared" si="509"/>
        <v>2.5017395221459306</v>
      </c>
      <c r="AE1536" s="42">
        <f t="shared" si="510"/>
        <v>0.86684212754969792</v>
      </c>
      <c r="AF1536" s="42">
        <f t="shared" si="511"/>
        <v>406.10985168127928</v>
      </c>
      <c r="AG1536" s="42">
        <f t="shared" si="512"/>
        <v>389.86545761402812</v>
      </c>
      <c r="AH1536" s="6">
        <f t="shared" si="513"/>
        <v>385.15199999999999</v>
      </c>
      <c r="AI1536" s="4">
        <v>30.065986260638201</v>
      </c>
      <c r="AJ1536" s="4">
        <f t="shared" si="521"/>
        <v>303.2159862606382</v>
      </c>
      <c r="AK1536" s="8">
        <f t="shared" si="514"/>
        <v>0.2133746924519048</v>
      </c>
      <c r="AL1536" s="8">
        <f t="shared" si="515"/>
        <v>460.45067440706367</v>
      </c>
      <c r="AM1536" s="8">
        <f t="shared" si="516"/>
        <v>0.79273261570342868</v>
      </c>
      <c r="AN1536" s="8">
        <f t="shared" si="517"/>
        <v>39.741532911774179</v>
      </c>
      <c r="AO1536" s="22">
        <f t="shared" si="518"/>
        <v>7.8666768497643053E-3</v>
      </c>
      <c r="AP1536" s="22">
        <f t="shared" si="519"/>
        <v>8.6990361224257975E-2</v>
      </c>
      <c r="AQ1536" s="19">
        <f t="shared" si="522"/>
        <v>8.6990361224257975E-2</v>
      </c>
      <c r="AX1536">
        <v>0.2239572869858068</v>
      </c>
      <c r="AY1536">
        <v>49.017241379310349</v>
      </c>
      <c r="AZ1536">
        <v>2.0423850574712645</v>
      </c>
      <c r="BA1536">
        <v>1.6543318965517244</v>
      </c>
      <c r="BB1536">
        <v>6.629310344827589</v>
      </c>
      <c r="BC1536">
        <v>0.27622126436781619</v>
      </c>
      <c r="BD1536">
        <v>1.3781106321839083</v>
      </c>
      <c r="BE1536">
        <v>0.13781106321839084</v>
      </c>
      <c r="BF1536">
        <v>0</v>
      </c>
      <c r="BG1536">
        <v>28.344999999999999</v>
      </c>
      <c r="BH1536">
        <v>0.10908431225390389</v>
      </c>
      <c r="BI1536">
        <v>3.8565284160479982</v>
      </c>
      <c r="BJ1536">
        <v>2.2379434398326534</v>
      </c>
      <c r="BK1536">
        <v>0.39201397408628919</v>
      </c>
      <c r="BL1536">
        <v>1.0889277057952477E-3</v>
      </c>
      <c r="BP1536" s="50">
        <f t="shared" si="523"/>
        <v>0.10911698067410541</v>
      </c>
      <c r="BQ1536" s="50">
        <f t="shared" si="524"/>
        <v>5.5124425287356331E-2</v>
      </c>
      <c r="BR1536" s="50">
        <f t="shared" si="525"/>
        <v>0.39298630885799984</v>
      </c>
      <c r="BS1536" s="50">
        <f t="shared" si="526"/>
        <v>0.41885693858779488</v>
      </c>
      <c r="BT1536" s="50">
        <f t="shared" si="527"/>
        <v>1.0916286357166662E-3</v>
      </c>
      <c r="BU1536" s="50">
        <f t="shared" si="527"/>
        <v>1.163491496077208E-3</v>
      </c>
    </row>
    <row r="1537" spans="1:73" x14ac:dyDescent="0.25">
      <c r="A1537" s="21">
        <v>43739.604861111111</v>
      </c>
      <c r="B1537" s="17">
        <v>338630</v>
      </c>
      <c r="C1537" s="17">
        <v>13.39</v>
      </c>
      <c r="D1537" s="17">
        <v>30.36</v>
      </c>
      <c r="E1537" s="17">
        <v>567.6</v>
      </c>
      <c r="F1537" s="17">
        <v>60.82</v>
      </c>
      <c r="G1537" s="17">
        <v>-100.1</v>
      </c>
      <c r="H1537" s="17">
        <v>-22.88</v>
      </c>
      <c r="I1537" s="17">
        <v>33.51</v>
      </c>
      <c r="J1537" s="17">
        <v>306.7</v>
      </c>
      <c r="K1537" s="17">
        <v>506.8</v>
      </c>
      <c r="L1537" s="17">
        <v>-77.19</v>
      </c>
      <c r="M1537" s="17">
        <v>0.107</v>
      </c>
      <c r="N1537" s="17">
        <v>467.5</v>
      </c>
      <c r="O1537" s="17">
        <v>37.950000000000003</v>
      </c>
      <c r="P1537" s="17">
        <v>429.6</v>
      </c>
      <c r="Q1537" s="17">
        <v>401.3</v>
      </c>
      <c r="R1537" s="17">
        <v>478.5</v>
      </c>
      <c r="S1537" s="17">
        <v>27.53</v>
      </c>
      <c r="T1537" s="17">
        <v>56.97</v>
      </c>
      <c r="U1537" s="17">
        <v>0.46</v>
      </c>
      <c r="V1537" s="17">
        <v>308</v>
      </c>
      <c r="W1537" s="17">
        <v>29.15</v>
      </c>
      <c r="X1537" s="17">
        <v>0.56799999999999995</v>
      </c>
      <c r="Y1537" s="17">
        <v>5.6753660000000004</v>
      </c>
      <c r="Z1537" s="7">
        <f t="shared" si="506"/>
        <v>28.34</v>
      </c>
      <c r="AA1537" s="7">
        <f t="shared" si="520"/>
        <v>301.48999999999995</v>
      </c>
      <c r="AB1537" s="2">
        <f t="shared" si="507"/>
        <v>459.75600000000003</v>
      </c>
      <c r="AC1537" s="42">
        <f t="shared" si="508"/>
        <v>4.3856242744654166</v>
      </c>
      <c r="AD1537" s="42">
        <f t="shared" si="509"/>
        <v>2.4984901491629476</v>
      </c>
      <c r="AE1537" s="42">
        <f t="shared" si="510"/>
        <v>0.86668309040271518</v>
      </c>
      <c r="AF1537" s="42">
        <f t="shared" si="511"/>
        <v>406.00840969312094</v>
      </c>
      <c r="AG1537" s="42">
        <f t="shared" si="512"/>
        <v>389.76807330539611</v>
      </c>
      <c r="AH1537" s="6">
        <f t="shared" si="513"/>
        <v>385.24799999999999</v>
      </c>
      <c r="AI1537" s="4">
        <v>30.331033038886702</v>
      </c>
      <c r="AJ1537" s="4">
        <f t="shared" si="521"/>
        <v>303.48103303888666</v>
      </c>
      <c r="AK1537" s="8">
        <f t="shared" si="514"/>
        <v>0.21336407679556574</v>
      </c>
      <c r="AL1537" s="8">
        <f t="shared" si="515"/>
        <v>462.09872859969249</v>
      </c>
      <c r="AM1537" s="8">
        <f t="shared" si="516"/>
        <v>1.7443910112127956</v>
      </c>
      <c r="AN1537" s="8">
        <f t="shared" si="517"/>
        <v>101.17257216347667</v>
      </c>
      <c r="AO1537" s="22">
        <f t="shared" si="518"/>
        <v>6.4142826667446581E-3</v>
      </c>
      <c r="AP1537" s="22">
        <f t="shared" si="519"/>
        <v>7.0929666596300109E-2</v>
      </c>
      <c r="AQ1537" s="19">
        <f t="shared" si="522"/>
        <v>7.0929666596300109E-2</v>
      </c>
      <c r="AX1537">
        <v>0.2239006924588231</v>
      </c>
      <c r="AY1537">
        <v>48.931034482758626</v>
      </c>
      <c r="AZ1537">
        <v>2.0387931034482762</v>
      </c>
      <c r="BA1537">
        <v>1.6514224137931039</v>
      </c>
      <c r="BB1537">
        <v>6.6551724137931023</v>
      </c>
      <c r="BC1537">
        <v>0.2772988505747126</v>
      </c>
      <c r="BD1537">
        <v>1.3741235632183915</v>
      </c>
      <c r="BE1537">
        <v>0.13741235632183915</v>
      </c>
      <c r="BF1537">
        <v>0</v>
      </c>
      <c r="BG1537">
        <v>28.34</v>
      </c>
      <c r="BH1537">
        <v>0.52819772249258723</v>
      </c>
      <c r="BI1537">
        <v>3.8554087243842159</v>
      </c>
      <c r="BJ1537">
        <v>2.1964263502816879</v>
      </c>
      <c r="BK1537">
        <v>0.39750696162616939</v>
      </c>
      <c r="BL1537">
        <v>1.1041860045171372E-3</v>
      </c>
      <c r="BP1537" s="50">
        <f t="shared" si="523"/>
        <v>0.52835590642198416</v>
      </c>
      <c r="BQ1537" s="50">
        <f t="shared" si="524"/>
        <v>5.4964942528735662E-2</v>
      </c>
      <c r="BR1537" s="50">
        <f t="shared" si="525"/>
        <v>0.40217534393110671</v>
      </c>
      <c r="BS1537" s="50">
        <f t="shared" si="526"/>
        <v>0.42739301642631067</v>
      </c>
      <c r="BT1537" s="50">
        <f t="shared" si="527"/>
        <v>1.1171537331419632E-3</v>
      </c>
      <c r="BU1537" s="50">
        <f t="shared" si="527"/>
        <v>1.1872028234064184E-3</v>
      </c>
    </row>
    <row r="1538" spans="1:73" x14ac:dyDescent="0.25">
      <c r="A1538" s="21">
        <v>43739.604861111111</v>
      </c>
      <c r="B1538" s="17">
        <v>338631</v>
      </c>
      <c r="C1538" s="17">
        <v>13.39</v>
      </c>
      <c r="D1538" s="17">
        <v>30.36</v>
      </c>
      <c r="E1538" s="17">
        <v>564.9</v>
      </c>
      <c r="F1538" s="17">
        <v>60.74</v>
      </c>
      <c r="G1538" s="17">
        <v>-98.6</v>
      </c>
      <c r="H1538" s="17">
        <v>-22.1</v>
      </c>
      <c r="I1538" s="17">
        <v>33.54</v>
      </c>
      <c r="J1538" s="17">
        <v>306.7</v>
      </c>
      <c r="K1538" s="17">
        <v>504.2</v>
      </c>
      <c r="L1538" s="17">
        <v>-76.5</v>
      </c>
      <c r="M1538" s="17">
        <v>0.108</v>
      </c>
      <c r="N1538" s="17">
        <v>466.3</v>
      </c>
      <c r="O1538" s="17">
        <v>38.64</v>
      </c>
      <c r="P1538" s="17">
        <v>427.7</v>
      </c>
      <c r="Q1538" s="17">
        <v>403</v>
      </c>
      <c r="R1538" s="17">
        <v>479.5</v>
      </c>
      <c r="S1538" s="17">
        <v>27.55</v>
      </c>
      <c r="T1538" s="17">
        <v>57.82</v>
      </c>
      <c r="U1538" s="17">
        <v>1.0900000000000001</v>
      </c>
      <c r="V1538" s="17">
        <v>312.5</v>
      </c>
      <c r="W1538" s="17">
        <v>28.9</v>
      </c>
      <c r="X1538" s="17">
        <v>0.56499999999999995</v>
      </c>
      <c r="Y1538" s="17">
        <v>5.6522709999999998</v>
      </c>
      <c r="Z1538" s="7">
        <f t="shared" si="506"/>
        <v>28.225000000000001</v>
      </c>
      <c r="AA1538" s="7">
        <f t="shared" si="520"/>
        <v>301.375</v>
      </c>
      <c r="AB1538" s="2">
        <f t="shared" si="507"/>
        <v>457.56900000000002</v>
      </c>
      <c r="AC1538" s="42">
        <f t="shared" si="508"/>
        <v>4.4601625499925515</v>
      </c>
      <c r="AD1538" s="42">
        <f t="shared" si="509"/>
        <v>2.5788659864056935</v>
      </c>
      <c r="AE1538" s="42">
        <f t="shared" si="510"/>
        <v>0.87066368111025338</v>
      </c>
      <c r="AF1538" s="42">
        <f t="shared" si="511"/>
        <v>407.25120790702636</v>
      </c>
      <c r="AG1538" s="42">
        <f t="shared" si="512"/>
        <v>390.9611595907453</v>
      </c>
      <c r="AH1538" s="6">
        <f t="shared" si="513"/>
        <v>386.88</v>
      </c>
      <c r="AI1538" s="4">
        <v>30.579855028948199</v>
      </c>
      <c r="AJ1538" s="4">
        <f t="shared" si="521"/>
        <v>303.72985502894818</v>
      </c>
      <c r="AK1538" s="8">
        <f t="shared" si="514"/>
        <v>0.21312001386771048</v>
      </c>
      <c r="AL1538" s="8">
        <f t="shared" si="515"/>
        <v>463.65747169897611</v>
      </c>
      <c r="AM1538" s="8">
        <f t="shared" si="516"/>
        <v>2.6852094890343285</v>
      </c>
      <c r="AN1538" s="8">
        <f t="shared" si="517"/>
        <v>184.19711928089808</v>
      </c>
      <c r="AO1538" s="22">
        <f t="shared" si="518"/>
        <v>4.4759167592990966E-3</v>
      </c>
      <c r="AP1538" s="22">
        <f t="shared" si="519"/>
        <v>4.9495056570526892E-2</v>
      </c>
      <c r="AQ1538" s="19">
        <f t="shared" si="522"/>
        <v>4.9495056570526892E-2</v>
      </c>
      <c r="AX1538">
        <v>0.22260232992020784</v>
      </c>
      <c r="AY1538">
        <v>48.698275862068968</v>
      </c>
      <c r="AZ1538">
        <v>2.0290948275862069</v>
      </c>
      <c r="BA1538">
        <v>1.6435668103448278</v>
      </c>
      <c r="BB1538">
        <v>6.5948275862068968</v>
      </c>
      <c r="BC1538">
        <v>0.27478448275862072</v>
      </c>
      <c r="BD1538">
        <v>1.368782327586207</v>
      </c>
      <c r="BE1538">
        <v>0.13687823275862071</v>
      </c>
      <c r="BF1538">
        <v>0</v>
      </c>
      <c r="BG1538">
        <v>28.225000000000001</v>
      </c>
      <c r="BH1538">
        <v>1.2515989511237393</v>
      </c>
      <c r="BI1538">
        <v>3.8297337900717623</v>
      </c>
      <c r="BJ1538">
        <v>2.2143520774194929</v>
      </c>
      <c r="BK1538">
        <v>0.40468324419012203</v>
      </c>
      <c r="BL1538">
        <v>1.1241201227503389E-3</v>
      </c>
      <c r="BP1538" s="50">
        <f t="shared" si="523"/>
        <v>1.2519737782607885</v>
      </c>
      <c r="BQ1538" s="50">
        <f t="shared" si="524"/>
        <v>5.4751293103448284E-2</v>
      </c>
      <c r="BR1538" s="50">
        <f t="shared" si="525"/>
        <v>0.41557147708880143</v>
      </c>
      <c r="BS1538" s="50">
        <f t="shared" si="526"/>
        <v>0.43971877097395939</v>
      </c>
      <c r="BT1538" s="50">
        <f t="shared" si="527"/>
        <v>1.1543652141355594E-3</v>
      </c>
      <c r="BU1538" s="50">
        <f t="shared" si="527"/>
        <v>1.2214410304832205E-3</v>
      </c>
    </row>
    <row r="1539" spans="1:73" x14ac:dyDescent="0.25">
      <c r="A1539" s="21">
        <v>43739.604861111111</v>
      </c>
      <c r="B1539" s="17">
        <v>338632</v>
      </c>
      <c r="C1539" s="17">
        <v>13.4</v>
      </c>
      <c r="D1539" s="17">
        <v>30.36</v>
      </c>
      <c r="E1539" s="17">
        <v>564.4</v>
      </c>
      <c r="F1539" s="17">
        <v>60.94</v>
      </c>
      <c r="G1539" s="17">
        <v>-97.6</v>
      </c>
      <c r="H1539" s="17">
        <v>-21.04</v>
      </c>
      <c r="I1539" s="17">
        <v>33.54</v>
      </c>
      <c r="J1539" s="17">
        <v>306.7</v>
      </c>
      <c r="K1539" s="17">
        <v>503.5</v>
      </c>
      <c r="L1539" s="17">
        <v>-76.61</v>
      </c>
      <c r="M1539" s="17">
        <v>0.108</v>
      </c>
      <c r="N1539" s="17">
        <v>466.8</v>
      </c>
      <c r="O1539" s="17">
        <v>39.9</v>
      </c>
      <c r="P1539" s="17">
        <v>426.9</v>
      </c>
      <c r="Q1539" s="17">
        <v>404</v>
      </c>
      <c r="R1539" s="17">
        <v>480.6</v>
      </c>
      <c r="S1539" s="17">
        <v>27.57</v>
      </c>
      <c r="T1539" s="17">
        <v>56.34</v>
      </c>
      <c r="U1539" s="17">
        <v>1.2</v>
      </c>
      <c r="V1539" s="17">
        <v>291</v>
      </c>
      <c r="W1539" s="17">
        <v>28.55</v>
      </c>
      <c r="X1539" s="17">
        <v>0.56499999999999995</v>
      </c>
      <c r="Y1539" s="17">
        <v>5.651173</v>
      </c>
      <c r="Z1539" s="7">
        <f t="shared" si="506"/>
        <v>28.060000000000002</v>
      </c>
      <c r="AA1539" s="7">
        <f t="shared" si="520"/>
        <v>301.20999999999998</v>
      </c>
      <c r="AB1539" s="2">
        <f t="shared" si="507"/>
        <v>457.16399999999999</v>
      </c>
      <c r="AC1539" s="42">
        <f t="shared" si="508"/>
        <v>4.2542949043115099</v>
      </c>
      <c r="AD1539" s="42">
        <f t="shared" si="509"/>
        <v>2.3968697490891047</v>
      </c>
      <c r="AE1539" s="42">
        <f t="shared" si="510"/>
        <v>0.86166663904208829</v>
      </c>
      <c r="AF1539" s="42">
        <f t="shared" si="511"/>
        <v>402.16093512727542</v>
      </c>
      <c r="AG1539" s="42">
        <f t="shared" si="512"/>
        <v>386.07449772218439</v>
      </c>
      <c r="AH1539" s="6">
        <f t="shared" si="513"/>
        <v>387.84</v>
      </c>
      <c r="AI1539" s="4">
        <v>29.830366402731599</v>
      </c>
      <c r="AJ1539" s="4">
        <f t="shared" si="521"/>
        <v>302.98036640273159</v>
      </c>
      <c r="AK1539" s="8">
        <f t="shared" si="514"/>
        <v>0.21277016182224626</v>
      </c>
      <c r="AL1539" s="8">
        <f t="shared" si="515"/>
        <v>459.02824607625911</v>
      </c>
      <c r="AM1539" s="8">
        <f t="shared" si="516"/>
        <v>2.8174456516497348</v>
      </c>
      <c r="AN1539" s="8">
        <f t="shared" si="517"/>
        <v>145.29785101890221</v>
      </c>
      <c r="AO1539" s="22">
        <f t="shared" si="518"/>
        <v>5.4795772910024437E-3</v>
      </c>
      <c r="AP1539" s="22">
        <f t="shared" si="519"/>
        <v>6.0593617483451753E-2</v>
      </c>
      <c r="AQ1539" s="19">
        <f t="shared" si="522"/>
        <v>6.0593617483451753E-2</v>
      </c>
      <c r="AX1539">
        <v>0.22075051329638723</v>
      </c>
      <c r="AY1539">
        <v>48.655172413793103</v>
      </c>
      <c r="AZ1539">
        <v>2.0272988505747125</v>
      </c>
      <c r="BA1539">
        <v>1.6421120689655173</v>
      </c>
      <c r="BB1539">
        <v>6.6034482758620712</v>
      </c>
      <c r="BC1539">
        <v>0.27514367816091961</v>
      </c>
      <c r="BD1539">
        <v>1.3669683908045978</v>
      </c>
      <c r="BE1539">
        <v>0.13669683908045979</v>
      </c>
      <c r="BF1539">
        <v>0</v>
      </c>
      <c r="BG1539">
        <v>28.060000000000002</v>
      </c>
      <c r="BH1539">
        <v>1.3779071021545752</v>
      </c>
      <c r="BI1539">
        <v>3.7931558329532136</v>
      </c>
      <c r="BJ1539">
        <v>2.1370639962858404</v>
      </c>
      <c r="BK1539">
        <v>0.40672221465807357</v>
      </c>
      <c r="BL1539">
        <v>1.1297839296057599E-3</v>
      </c>
      <c r="BP1539" s="50">
        <f t="shared" si="523"/>
        <v>1.3783197558834368</v>
      </c>
      <c r="BQ1539" s="50">
        <f t="shared" si="524"/>
        <v>5.4678735632183909E-2</v>
      </c>
      <c r="BR1539" s="50">
        <f t="shared" si="525"/>
        <v>0.4187637754965709</v>
      </c>
      <c r="BS1539" s="50">
        <f t="shared" si="526"/>
        <v>0.44266605884410332</v>
      </c>
      <c r="BT1539" s="50">
        <f t="shared" si="527"/>
        <v>1.163232709712697E-3</v>
      </c>
      <c r="BU1539" s="50">
        <f t="shared" si="527"/>
        <v>1.2296279412336204E-3</v>
      </c>
    </row>
    <row r="1540" spans="1:73" x14ac:dyDescent="0.25">
      <c r="A1540" s="21">
        <v>43739.605555555558</v>
      </c>
      <c r="B1540" s="17">
        <v>338633</v>
      </c>
      <c r="C1540" s="17">
        <v>13.39</v>
      </c>
      <c r="D1540" s="17">
        <v>30.36</v>
      </c>
      <c r="E1540" s="17">
        <v>563.70000000000005</v>
      </c>
      <c r="F1540" s="17">
        <v>60.4</v>
      </c>
      <c r="G1540" s="17">
        <v>-98.7</v>
      </c>
      <c r="H1540" s="17">
        <v>-21.45</v>
      </c>
      <c r="I1540" s="17">
        <v>33.549999999999997</v>
      </c>
      <c r="J1540" s="17">
        <v>306.7</v>
      </c>
      <c r="K1540" s="17">
        <v>503.3</v>
      </c>
      <c r="L1540" s="17">
        <v>-77.239999999999995</v>
      </c>
      <c r="M1540" s="17">
        <v>0.107</v>
      </c>
      <c r="N1540" s="17">
        <v>465</v>
      </c>
      <c r="O1540" s="17">
        <v>38.950000000000003</v>
      </c>
      <c r="P1540" s="17">
        <v>426.1</v>
      </c>
      <c r="Q1540" s="17">
        <v>403</v>
      </c>
      <c r="R1540" s="17">
        <v>480.2</v>
      </c>
      <c r="S1540" s="17">
        <v>27.59</v>
      </c>
      <c r="T1540" s="17">
        <v>57.17</v>
      </c>
      <c r="U1540" s="17">
        <v>0.85</v>
      </c>
      <c r="V1540" s="17">
        <v>154</v>
      </c>
      <c r="W1540" s="17">
        <v>28.8</v>
      </c>
      <c r="X1540" s="17">
        <v>0.56399999999999995</v>
      </c>
      <c r="Y1540" s="17">
        <v>5.643999</v>
      </c>
      <c r="Z1540" s="7">
        <f t="shared" si="506"/>
        <v>28.195</v>
      </c>
      <c r="AA1540" s="7">
        <f t="shared" si="520"/>
        <v>301.34499999999997</v>
      </c>
      <c r="AB1540" s="2">
        <f t="shared" si="507"/>
        <v>456.59700000000009</v>
      </c>
      <c r="AC1540" s="42">
        <f t="shared" si="508"/>
        <v>4.1153054922874617</v>
      </c>
      <c r="AD1540" s="42">
        <f t="shared" si="509"/>
        <v>2.3527201499407422</v>
      </c>
      <c r="AE1540" s="42">
        <f t="shared" si="510"/>
        <v>0.85932380986107182</v>
      </c>
      <c r="AF1540" s="42">
        <f t="shared" si="511"/>
        <v>401.78698428272236</v>
      </c>
      <c r="AG1540" s="42">
        <f t="shared" si="512"/>
        <v>385.71550491141346</v>
      </c>
      <c r="AH1540" s="6">
        <f t="shared" si="513"/>
        <v>386.88</v>
      </c>
      <c r="AI1540" s="4">
        <v>29.330191674845199</v>
      </c>
      <c r="AJ1540" s="4">
        <f t="shared" si="521"/>
        <v>302.48019167484517</v>
      </c>
      <c r="AK1540" s="8">
        <f t="shared" si="514"/>
        <v>0.21305637590177953</v>
      </c>
      <c r="AL1540" s="8">
        <f t="shared" si="515"/>
        <v>455.90470128404718</v>
      </c>
      <c r="AM1540" s="8">
        <f t="shared" si="516"/>
        <v>2.371233856033605</v>
      </c>
      <c r="AN1540" s="8">
        <f t="shared" si="517"/>
        <v>78.412277683155111</v>
      </c>
      <c r="AO1540" s="22">
        <f t="shared" si="518"/>
        <v>7.0387277356615992E-3</v>
      </c>
      <c r="AP1540" s="22">
        <f t="shared" si="519"/>
        <v>7.783483165483672E-2</v>
      </c>
      <c r="AQ1540" s="19">
        <f t="shared" si="522"/>
        <v>7.783483165483672E-2</v>
      </c>
      <c r="AX1540">
        <v>0.22226466877009726</v>
      </c>
      <c r="AY1540">
        <v>48.594827586206904</v>
      </c>
      <c r="AZ1540">
        <v>2.024784482758621</v>
      </c>
      <c r="BA1540">
        <v>1.6400754310344832</v>
      </c>
      <c r="BB1540">
        <v>6.6551724137931023</v>
      </c>
      <c r="BC1540">
        <v>0.2772988505747126</v>
      </c>
      <c r="BD1540">
        <v>1.3627765804597707</v>
      </c>
      <c r="BE1540">
        <v>0.13627765804597708</v>
      </c>
      <c r="BF1540">
        <v>0</v>
      </c>
      <c r="BG1540">
        <v>28.195</v>
      </c>
      <c r="BH1540">
        <v>0.97601753069282415</v>
      </c>
      <c r="BI1540">
        <v>3.8230605077189805</v>
      </c>
      <c r="BJ1540">
        <v>2.1856436922629414</v>
      </c>
      <c r="BK1540">
        <v>0.39998668193190512</v>
      </c>
      <c r="BL1540">
        <v>1.1110741164775141E-3</v>
      </c>
      <c r="BP1540" s="50">
        <f t="shared" si="523"/>
        <v>0.97630982708410108</v>
      </c>
      <c r="BQ1540" s="50">
        <f t="shared" si="524"/>
        <v>5.4511063218390832E-2</v>
      </c>
      <c r="BR1540" s="50">
        <f t="shared" si="525"/>
        <v>0.4085097239009961</v>
      </c>
      <c r="BS1540" s="50">
        <f t="shared" si="526"/>
        <v>0.4328876981887112</v>
      </c>
      <c r="BT1540" s="50">
        <f t="shared" si="527"/>
        <v>1.1347492330583224E-3</v>
      </c>
      <c r="BU1540" s="50">
        <f t="shared" si="527"/>
        <v>1.2024658283019756E-3</v>
      </c>
    </row>
    <row r="1541" spans="1:73" x14ac:dyDescent="0.25">
      <c r="A1541" s="21">
        <v>43739.605555555558</v>
      </c>
      <c r="B1541" s="17">
        <v>338634</v>
      </c>
      <c r="C1541" s="17">
        <v>13.38</v>
      </c>
      <c r="D1541" s="17">
        <v>30.35</v>
      </c>
      <c r="E1541" s="17">
        <v>564.79999999999995</v>
      </c>
      <c r="F1541" s="17">
        <v>60.48</v>
      </c>
      <c r="G1541" s="17">
        <v>-98.4</v>
      </c>
      <c r="H1541" s="17">
        <v>-22.26</v>
      </c>
      <c r="I1541" s="17">
        <v>33.57</v>
      </c>
      <c r="J1541" s="17">
        <v>306.7</v>
      </c>
      <c r="K1541" s="17">
        <v>504.3</v>
      </c>
      <c r="L1541" s="17">
        <v>-76.180000000000007</v>
      </c>
      <c r="M1541" s="17">
        <v>0.107</v>
      </c>
      <c r="N1541" s="17">
        <v>466.3</v>
      </c>
      <c r="O1541" s="17">
        <v>38.21</v>
      </c>
      <c r="P1541" s="17">
        <v>428.1</v>
      </c>
      <c r="Q1541" s="17">
        <v>403.4</v>
      </c>
      <c r="R1541" s="17">
        <v>479.6</v>
      </c>
      <c r="S1541" s="17">
        <v>27.61</v>
      </c>
      <c r="T1541" s="17">
        <v>57.32</v>
      </c>
      <c r="U1541" s="17">
        <v>0.85</v>
      </c>
      <c r="V1541" s="17">
        <v>195.5</v>
      </c>
      <c r="W1541" s="17">
        <v>29.25</v>
      </c>
      <c r="X1541" s="17">
        <v>0.56499999999999995</v>
      </c>
      <c r="Y1541" s="17">
        <v>5.6508050000000001</v>
      </c>
      <c r="Z1541" s="7">
        <f t="shared" si="506"/>
        <v>28.43</v>
      </c>
      <c r="AA1541" s="7">
        <f t="shared" si="520"/>
        <v>301.58</v>
      </c>
      <c r="AB1541" s="2">
        <f t="shared" si="507"/>
        <v>457.488</v>
      </c>
      <c r="AC1541" s="42">
        <f t="shared" si="508"/>
        <v>4.3465239692142346</v>
      </c>
      <c r="AD1541" s="42">
        <f t="shared" si="509"/>
        <v>2.4914275391535994</v>
      </c>
      <c r="AE1541" s="42">
        <f t="shared" si="510"/>
        <v>0.86629535430188509</v>
      </c>
      <c r="AF1541" s="42">
        <f t="shared" si="511"/>
        <v>406.31157230147278</v>
      </c>
      <c r="AG1541" s="42">
        <f t="shared" si="512"/>
        <v>390.05910940941385</v>
      </c>
      <c r="AH1541" s="6">
        <f t="shared" si="513"/>
        <v>387.26399999999995</v>
      </c>
      <c r="AI1541" s="4">
        <v>30.201815696140098</v>
      </c>
      <c r="AJ1541" s="4">
        <f t="shared" si="521"/>
        <v>303.35181569614008</v>
      </c>
      <c r="AK1541" s="8">
        <f t="shared" si="514"/>
        <v>0.21355521248671339</v>
      </c>
      <c r="AL1541" s="8">
        <f t="shared" si="515"/>
        <v>461.28333514845195</v>
      </c>
      <c r="AM1541" s="8">
        <f t="shared" si="516"/>
        <v>2.371233856033605</v>
      </c>
      <c r="AN1541" s="8">
        <f t="shared" si="517"/>
        <v>122.38647221232925</v>
      </c>
      <c r="AO1541" s="22">
        <f t="shared" si="518"/>
        <v>5.944127136742753E-3</v>
      </c>
      <c r="AP1541" s="22">
        <f t="shared" si="519"/>
        <v>6.5730647980494938E-2</v>
      </c>
      <c r="AQ1541" s="19">
        <f t="shared" si="522"/>
        <v>6.5730647980494938E-2</v>
      </c>
      <c r="AX1541">
        <v>0.22492123391827865</v>
      </c>
      <c r="AY1541">
        <v>48.689655172413794</v>
      </c>
      <c r="AZ1541">
        <v>2.0287356321839081</v>
      </c>
      <c r="BA1541">
        <v>1.6432758620689656</v>
      </c>
      <c r="BB1541">
        <v>6.5689655172413834</v>
      </c>
      <c r="BC1541">
        <v>0.27370689655172431</v>
      </c>
      <c r="BD1541">
        <v>1.3695689655172414</v>
      </c>
      <c r="BE1541">
        <v>0.13695689655172413</v>
      </c>
      <c r="BF1541">
        <v>0</v>
      </c>
      <c r="BG1541">
        <v>28.43</v>
      </c>
      <c r="BH1541">
        <v>0.97601753069282415</v>
      </c>
      <c r="BI1541">
        <v>3.8756065246070421</v>
      </c>
      <c r="BJ1541">
        <v>2.2214976599047564</v>
      </c>
      <c r="BK1541">
        <v>0.40301998105990244</v>
      </c>
      <c r="BL1541">
        <v>1.1194999473886178E-3</v>
      </c>
      <c r="BP1541" s="50">
        <f t="shared" si="523"/>
        <v>0.97630982708410108</v>
      </c>
      <c r="BQ1541" s="50">
        <f t="shared" si="524"/>
        <v>5.4782758620689653E-2</v>
      </c>
      <c r="BR1541" s="50">
        <f t="shared" si="525"/>
        <v>0.41153332562705358</v>
      </c>
      <c r="BS1541" s="50">
        <f t="shared" si="526"/>
        <v>0.43611096903524926</v>
      </c>
      <c r="BT1541" s="50">
        <f t="shared" si="527"/>
        <v>1.1431481267418155E-3</v>
      </c>
      <c r="BU1541" s="50">
        <f t="shared" si="527"/>
        <v>1.211419358431248E-3</v>
      </c>
    </row>
    <row r="1542" spans="1:73" x14ac:dyDescent="0.25">
      <c r="A1542" s="21">
        <v>43739.605555555558</v>
      </c>
      <c r="B1542" s="17">
        <v>338635</v>
      </c>
      <c r="C1542" s="17">
        <v>13.38</v>
      </c>
      <c r="D1542" s="17">
        <v>30.35</v>
      </c>
      <c r="E1542" s="17">
        <v>564.5</v>
      </c>
      <c r="F1542" s="17">
        <v>60.48</v>
      </c>
      <c r="G1542" s="17">
        <v>-99</v>
      </c>
      <c r="H1542" s="17">
        <v>-22.58</v>
      </c>
      <c r="I1542" s="17">
        <v>33.590000000000003</v>
      </c>
      <c r="J1542" s="17">
        <v>306.7</v>
      </c>
      <c r="K1542" s="17">
        <v>504</v>
      </c>
      <c r="L1542" s="17">
        <v>-76.45</v>
      </c>
      <c r="M1542" s="17">
        <v>0.107</v>
      </c>
      <c r="N1542" s="17">
        <v>465.5</v>
      </c>
      <c r="O1542" s="17">
        <v>37.9</v>
      </c>
      <c r="P1542" s="17">
        <v>427.6</v>
      </c>
      <c r="Q1542" s="17">
        <v>402.9</v>
      </c>
      <c r="R1542" s="17">
        <v>479.4</v>
      </c>
      <c r="S1542" s="17">
        <v>27.63</v>
      </c>
      <c r="T1542" s="17">
        <v>56.6</v>
      </c>
      <c r="U1542" s="17">
        <v>0.76500000000000001</v>
      </c>
      <c r="V1542" s="17">
        <v>196</v>
      </c>
      <c r="W1542" s="17">
        <v>29.1</v>
      </c>
      <c r="X1542" s="17">
        <v>0.56499999999999995</v>
      </c>
      <c r="Y1542" s="17">
        <v>5.650118</v>
      </c>
      <c r="Z1542" s="7">
        <f t="shared" ref="Z1542:Z1605" si="528">AVERAGE(S1542,W1542)</f>
        <v>28.365000000000002</v>
      </c>
      <c r="AA1542" s="7">
        <f t="shared" si="520"/>
        <v>301.51499999999999</v>
      </c>
      <c r="AB1542" s="2">
        <f t="shared" ref="AB1542:AB1605" si="529">E1542*$U$1827</f>
        <v>457.245</v>
      </c>
      <c r="AC1542" s="42">
        <f t="shared" ref="AC1542:AC1605" si="530">0.61121*EXP((18.678 - (AI1542/234.5))*(AI1542/(257.15+Z1542)))</f>
        <v>4.0913320860093334</v>
      </c>
      <c r="AD1542" s="42">
        <f t="shared" ref="AD1542:AD1605" si="531">T1542*AC1542/100</f>
        <v>2.3156939606812825</v>
      </c>
      <c r="AE1542" s="42">
        <f t="shared" ref="AE1542:AE1605" si="532">1.72*(AD1542/AA1542)^(0.143)</f>
        <v>0.85730760697661157</v>
      </c>
      <c r="AF1542" s="42">
        <f t="shared" ref="AF1542:AF1605" si="533">AE1542*$U$1834*AA1542^4</f>
        <v>401.74957563413119</v>
      </c>
      <c r="AG1542" s="42">
        <f t="shared" ref="AG1542:AG1605" si="534">$U$1831*AF1542</f>
        <v>385.67959260876592</v>
      </c>
      <c r="AH1542" s="6">
        <f t="shared" ref="AH1542:AH1605" si="535">$U$1831*($U$1832*Q1542+$U$1833*R1542)</f>
        <v>386.78399999999999</v>
      </c>
      <c r="AI1542" s="4">
        <v>29.257264418785802</v>
      </c>
      <c r="AJ1542" s="4">
        <f t="shared" si="521"/>
        <v>302.40726441878576</v>
      </c>
      <c r="AK1542" s="8">
        <f t="shared" ref="AK1542:AK1605" si="536">(4*$U$1834*AA1542^3) / $U$1838</f>
        <v>0.21341715859838312</v>
      </c>
      <c r="AL1542" s="8">
        <f t="shared" ref="AL1542:AL1605" si="537">$U$1831*$U$1834*AA1542^4   +    $U$1838*AK1542*(AJ1542-AA1542)</f>
        <v>455.4201222093842</v>
      </c>
      <c r="AM1542" s="8">
        <f t="shared" ref="AM1542:AM1605" si="538">1.4*0.135*SQRT(U1542/$U$1844)</f>
        <v>2.2495499549909979</v>
      </c>
      <c r="AN1542" s="8">
        <f t="shared" ref="AN1542:AN1605" si="539">AM1542*$U$1838*(AJ1542-AA1542)</f>
        <v>58.469543250273965</v>
      </c>
      <c r="AO1542" s="22">
        <f t="shared" ref="AO1542:AO1605" si="540">(AB1542+AH1542-AL1542-AN1542)/$U$1824</f>
        <v>7.5163692993003364E-3</v>
      </c>
      <c r="AP1542" s="22">
        <f t="shared" ref="AP1542:AP1605" si="541">AO1542*10*$U$1841*$U$1842</f>
        <v>8.3116631447832934E-2</v>
      </c>
      <c r="AQ1542" s="19">
        <f t="shared" si="522"/>
        <v>8.3116631447832934E-2</v>
      </c>
      <c r="AX1542">
        <v>0.22418378526624094</v>
      </c>
      <c r="AY1542">
        <v>48.663793103448278</v>
      </c>
      <c r="AZ1542">
        <v>2.0276580459770117</v>
      </c>
      <c r="BA1542">
        <v>1.6424030172413795</v>
      </c>
      <c r="BB1542">
        <v>6.5948275862068968</v>
      </c>
      <c r="BC1542">
        <v>0.27478448275862072</v>
      </c>
      <c r="BD1542">
        <v>1.3676185344827587</v>
      </c>
      <c r="BE1542">
        <v>0.13676185344827588</v>
      </c>
      <c r="BF1542">
        <v>0</v>
      </c>
      <c r="BG1542">
        <v>28.365000000000002</v>
      </c>
      <c r="BH1542">
        <v>0.87841577762354184</v>
      </c>
      <c r="BI1542">
        <v>3.8610100134488285</v>
      </c>
      <c r="BJ1542">
        <v>2.1853316676120369</v>
      </c>
      <c r="BK1542">
        <v>0.40139337823739157</v>
      </c>
      <c r="BL1542">
        <v>1.1149816062149766E-3</v>
      </c>
      <c r="BP1542" s="50">
        <f t="shared" si="523"/>
        <v>0.87867884437569099</v>
      </c>
      <c r="BQ1542" s="50">
        <f t="shared" si="524"/>
        <v>5.4704741379310348E-2</v>
      </c>
      <c r="BR1542" s="50">
        <f t="shared" si="525"/>
        <v>0.40908210458242145</v>
      </c>
      <c r="BS1542" s="50">
        <f t="shared" si="526"/>
        <v>0.43372840510519439</v>
      </c>
      <c r="BT1542" s="50">
        <f t="shared" si="527"/>
        <v>1.136339179395615E-3</v>
      </c>
      <c r="BU1542" s="50">
        <f t="shared" si="527"/>
        <v>1.2048011252922067E-3</v>
      </c>
    </row>
    <row r="1543" spans="1:73" x14ac:dyDescent="0.25">
      <c r="A1543" s="21">
        <v>43739.605555555558</v>
      </c>
      <c r="B1543" s="17">
        <v>338636</v>
      </c>
      <c r="C1543" s="17">
        <v>13.38</v>
      </c>
      <c r="D1543" s="17">
        <v>30.35</v>
      </c>
      <c r="E1543" s="17">
        <v>564.79999999999995</v>
      </c>
      <c r="F1543" s="17">
        <v>60.79</v>
      </c>
      <c r="G1543" s="17">
        <v>-99.1</v>
      </c>
      <c r="H1543" s="17">
        <v>-22.07</v>
      </c>
      <c r="I1543" s="17">
        <v>33.61</v>
      </c>
      <c r="J1543" s="17">
        <v>306.8</v>
      </c>
      <c r="K1543" s="17">
        <v>504</v>
      </c>
      <c r="L1543" s="17">
        <v>-77</v>
      </c>
      <c r="M1543" s="17">
        <v>0.108</v>
      </c>
      <c r="N1543" s="17">
        <v>465.8</v>
      </c>
      <c r="O1543" s="17">
        <v>38.71</v>
      </c>
      <c r="P1543" s="17">
        <v>427</v>
      </c>
      <c r="Q1543" s="17">
        <v>403</v>
      </c>
      <c r="R1543" s="17">
        <v>480</v>
      </c>
      <c r="S1543" s="17">
        <v>27.65</v>
      </c>
      <c r="T1543" s="17">
        <v>55.51</v>
      </c>
      <c r="U1543" s="17">
        <v>0.84499999999999997</v>
      </c>
      <c r="V1543" s="17">
        <v>309.5</v>
      </c>
      <c r="W1543" s="17">
        <v>28.85</v>
      </c>
      <c r="X1543" s="17">
        <v>0.56499999999999995</v>
      </c>
      <c r="Y1543" s="17">
        <v>5.6536660000000003</v>
      </c>
      <c r="Z1543" s="7">
        <f t="shared" si="528"/>
        <v>28.25</v>
      </c>
      <c r="AA1543" s="7">
        <f t="shared" ref="AA1543:AA1606" si="542">CONVERT(Z1543,"C","K")</f>
        <v>301.39999999999998</v>
      </c>
      <c r="AB1543" s="2">
        <f t="shared" si="529"/>
        <v>457.488</v>
      </c>
      <c r="AC1543" s="42">
        <f t="shared" si="530"/>
        <v>4.0956027744076033</v>
      </c>
      <c r="AD1543" s="42">
        <f t="shared" si="531"/>
        <v>2.2734691000736604</v>
      </c>
      <c r="AE1543" s="42">
        <f t="shared" si="532"/>
        <v>0.85510116364376565</v>
      </c>
      <c r="AF1543" s="42">
        <f t="shared" si="533"/>
        <v>400.10460345714574</v>
      </c>
      <c r="AG1543" s="42">
        <f t="shared" si="534"/>
        <v>384.10041931885991</v>
      </c>
      <c r="AH1543" s="6">
        <f t="shared" si="535"/>
        <v>386.88</v>
      </c>
      <c r="AI1543" s="4">
        <v>29.2615577642351</v>
      </c>
      <c r="AJ1543" s="4">
        <f t="shared" ref="AJ1543:AJ1606" si="543">CONVERT(AI1543,"C","K")</f>
        <v>302.41155776423506</v>
      </c>
      <c r="AK1543" s="8">
        <f t="shared" si="536"/>
        <v>0.21317305518500512</v>
      </c>
      <c r="AL1543" s="8">
        <f t="shared" si="537"/>
        <v>455.46861037712324</v>
      </c>
      <c r="AM1543" s="8">
        <f t="shared" si="538"/>
        <v>2.3642493523315173</v>
      </c>
      <c r="AN1543" s="8">
        <f t="shared" si="539"/>
        <v>69.666573601784393</v>
      </c>
      <c r="AO1543" s="22">
        <f t="shared" si="540"/>
        <v>7.2680577157246424E-3</v>
      </c>
      <c r="AP1543" s="22">
        <f t="shared" si="541"/>
        <v>8.0370781482982226E-2</v>
      </c>
      <c r="AQ1543" s="19">
        <f t="shared" ref="AQ1543:AQ1606" si="544">MAX(AP1543,0)</f>
        <v>8.0370781482982226E-2</v>
      </c>
      <c r="AX1543">
        <v>0.22288404328675201</v>
      </c>
      <c r="AY1543">
        <v>48.689655172413794</v>
      </c>
      <c r="AZ1543">
        <v>2.0287356321839081</v>
      </c>
      <c r="BA1543">
        <v>1.6432758620689656</v>
      </c>
      <c r="BB1543">
        <v>6.6379310344827589</v>
      </c>
      <c r="BC1543">
        <v>0.27658045977011497</v>
      </c>
      <c r="BD1543">
        <v>1.3666954022988507</v>
      </c>
      <c r="BE1543">
        <v>0.13666954022988506</v>
      </c>
      <c r="BF1543">
        <v>0</v>
      </c>
      <c r="BG1543">
        <v>28.25</v>
      </c>
      <c r="BH1543">
        <v>0.97027625110051341</v>
      </c>
      <c r="BI1543">
        <v>3.8353026014771459</v>
      </c>
      <c r="BJ1543">
        <v>2.1289764740799635</v>
      </c>
      <c r="BK1543">
        <v>0.40288143210208788</v>
      </c>
      <c r="BL1543">
        <v>1.1191150891724665E-3</v>
      </c>
      <c r="BP1543" s="50">
        <f t="shared" ref="BP1543:BP1606" si="545">U1543*(LN((2-0.08)/0.015)/LN(($AW$13-0.08)/0.015))</f>
        <v>0.97056682810125339</v>
      </c>
      <c r="BQ1543" s="50">
        <f t="shared" ref="BQ1543:BQ1606" si="546">0.04*BD1543</f>
        <v>5.4667816091954029E-2</v>
      </c>
      <c r="BR1543" s="50">
        <f t="shared" ref="BR1543:BR1606" si="547">(0.408*AX1543*(BD1543-BE1543) + $BF$6*($BN$7/(BG1543+273))*BP1543*(BI1543-BJ1543))  /  (AX1543 + $BF$6*(1 + $BN$8*BP1543))</f>
        <v>0.41140131241804379</v>
      </c>
      <c r="BS1543" s="50">
        <f t="shared" ref="BS1543:BS1606" si="548">(0.408*AX1543*(BD1543-BQ1543) + $BF$6*($BN$7/(BG1543+273))*BP1543*(BI1543-BJ1543))  /  (AX1543 + $BF$6*(1 + $BN$8*BP1543))</f>
        <v>0.43587503921929005</v>
      </c>
      <c r="BT1543" s="50">
        <f t="shared" ref="BT1543:BU1606" si="549">BR1543/60/6</f>
        <v>1.1427814233834551E-3</v>
      </c>
      <c r="BU1543" s="50">
        <f t="shared" si="549"/>
        <v>1.2107639978313613E-3</v>
      </c>
    </row>
    <row r="1544" spans="1:73" x14ac:dyDescent="0.25">
      <c r="A1544" s="21">
        <v>43739.605555555558</v>
      </c>
      <c r="B1544" s="17">
        <v>338637</v>
      </c>
      <c r="C1544" s="17">
        <v>13.38</v>
      </c>
      <c r="D1544" s="17">
        <v>30.35</v>
      </c>
      <c r="E1544" s="17">
        <v>566</v>
      </c>
      <c r="F1544" s="17">
        <v>60.94</v>
      </c>
      <c r="G1544" s="17">
        <v>-98.2</v>
      </c>
      <c r="H1544" s="17">
        <v>-21.85</v>
      </c>
      <c r="I1544" s="17">
        <v>33.61</v>
      </c>
      <c r="J1544" s="17">
        <v>306.8</v>
      </c>
      <c r="K1544" s="17">
        <v>505</v>
      </c>
      <c r="L1544" s="17">
        <v>-76.349999999999994</v>
      </c>
      <c r="M1544" s="17">
        <v>0.108</v>
      </c>
      <c r="N1544" s="17">
        <v>467.8</v>
      </c>
      <c r="O1544" s="17">
        <v>39.090000000000003</v>
      </c>
      <c r="P1544" s="17">
        <v>428.7</v>
      </c>
      <c r="Q1544" s="17">
        <v>403.9</v>
      </c>
      <c r="R1544" s="17">
        <v>480.2</v>
      </c>
      <c r="S1544" s="17">
        <v>27.67</v>
      </c>
      <c r="T1544" s="17">
        <v>56.08</v>
      </c>
      <c r="U1544" s="17">
        <v>1.83</v>
      </c>
      <c r="V1544" s="17">
        <v>346</v>
      </c>
      <c r="W1544" s="17">
        <v>29</v>
      </c>
      <c r="X1544" s="17">
        <v>0.56599999999999995</v>
      </c>
      <c r="Y1544" s="17">
        <v>5.6644589999999999</v>
      </c>
      <c r="Z1544" s="7">
        <f t="shared" si="528"/>
        <v>28.335000000000001</v>
      </c>
      <c r="AA1544" s="7">
        <f t="shared" si="542"/>
        <v>301.48499999999996</v>
      </c>
      <c r="AB1544" s="2">
        <f t="shared" si="529"/>
        <v>458.46000000000004</v>
      </c>
      <c r="AC1544" s="42">
        <f t="shared" si="530"/>
        <v>4.0872339839007932</v>
      </c>
      <c r="AD1544" s="42">
        <f t="shared" si="531"/>
        <v>2.2921208181715649</v>
      </c>
      <c r="AE1544" s="42">
        <f t="shared" si="532"/>
        <v>0.85606632540952077</v>
      </c>
      <c r="AF1544" s="42">
        <f t="shared" si="533"/>
        <v>401.00825199805422</v>
      </c>
      <c r="AG1544" s="42">
        <f t="shared" si="534"/>
        <v>384.96792191813205</v>
      </c>
      <c r="AH1544" s="6">
        <f t="shared" si="535"/>
        <v>387.74399999999997</v>
      </c>
      <c r="AI1544" s="4">
        <v>29.238644600124999</v>
      </c>
      <c r="AJ1544" s="4">
        <f t="shared" si="543"/>
        <v>302.38864460012496</v>
      </c>
      <c r="AK1544" s="8">
        <f t="shared" si="536"/>
        <v>0.21335346149132736</v>
      </c>
      <c r="AL1544" s="8">
        <f t="shared" si="537"/>
        <v>455.31017596250302</v>
      </c>
      <c r="AM1544" s="8">
        <f t="shared" si="538"/>
        <v>3.4792887204139871</v>
      </c>
      <c r="AN1544" s="8">
        <f t="shared" si="539"/>
        <v>91.585898730242377</v>
      </c>
      <c r="AO1544" s="22">
        <f t="shared" si="540"/>
        <v>6.8144224739200834E-3</v>
      </c>
      <c r="AP1544" s="22">
        <f t="shared" si="541"/>
        <v>7.5354445576186396E-2</v>
      </c>
      <c r="AQ1544" s="19">
        <f t="shared" si="544"/>
        <v>7.5354445576186396E-2</v>
      </c>
      <c r="AX1544">
        <v>0.2238441099450659</v>
      </c>
      <c r="AY1544">
        <v>48.793103448275865</v>
      </c>
      <c r="AZ1544">
        <v>2.0330459770114944</v>
      </c>
      <c r="BA1544">
        <v>1.6467672413793106</v>
      </c>
      <c r="BB1544">
        <v>6.5775862068965525</v>
      </c>
      <c r="BC1544">
        <v>0.27406609195402304</v>
      </c>
      <c r="BD1544">
        <v>1.3727011494252876</v>
      </c>
      <c r="BE1544">
        <v>0.13727011494252878</v>
      </c>
      <c r="BF1544">
        <v>0</v>
      </c>
      <c r="BG1544">
        <v>28.335000000000001</v>
      </c>
      <c r="BH1544">
        <v>2.1013083307857277</v>
      </c>
      <c r="BI1544">
        <v>3.8542893156748401</v>
      </c>
      <c r="BJ1544">
        <v>2.1614854482304504</v>
      </c>
      <c r="BK1544">
        <v>0.42005218602405686</v>
      </c>
      <c r="BL1544">
        <v>1.1668116278446023E-3</v>
      </c>
      <c r="BP1544" s="50">
        <f t="shared" si="545"/>
        <v>2.1019376277222412</v>
      </c>
      <c r="BQ1544" s="50">
        <f t="shared" si="546"/>
        <v>5.4908045977011509E-2</v>
      </c>
      <c r="BR1544" s="50">
        <f t="shared" si="547"/>
        <v>0.43816063516798748</v>
      </c>
      <c r="BS1544" s="50">
        <f t="shared" si="548"/>
        <v>0.4614003826765472</v>
      </c>
      <c r="BT1544" s="50">
        <f t="shared" si="549"/>
        <v>1.2171128754666319E-3</v>
      </c>
      <c r="BU1544" s="50">
        <f t="shared" si="549"/>
        <v>1.2816677296570757E-3</v>
      </c>
    </row>
    <row r="1545" spans="1:73" x14ac:dyDescent="0.25">
      <c r="A1545" s="21">
        <v>43739.605555555558</v>
      </c>
      <c r="B1545" s="17">
        <v>338638</v>
      </c>
      <c r="C1545" s="17">
        <v>13.38</v>
      </c>
      <c r="D1545" s="17">
        <v>30.35</v>
      </c>
      <c r="E1545" s="17">
        <v>566.70000000000005</v>
      </c>
      <c r="F1545" s="17">
        <v>61.11</v>
      </c>
      <c r="G1545" s="17">
        <v>-98.7</v>
      </c>
      <c r="H1545" s="17">
        <v>-23.04</v>
      </c>
      <c r="I1545" s="17">
        <v>33.6</v>
      </c>
      <c r="J1545" s="17">
        <v>306.8</v>
      </c>
      <c r="K1545" s="17">
        <v>505.6</v>
      </c>
      <c r="L1545" s="17">
        <v>-75.63</v>
      </c>
      <c r="M1545" s="17">
        <v>0.108</v>
      </c>
      <c r="N1545" s="17">
        <v>468</v>
      </c>
      <c r="O1545" s="17">
        <v>38.07</v>
      </c>
      <c r="P1545" s="17">
        <v>430</v>
      </c>
      <c r="Q1545" s="17">
        <v>403.4</v>
      </c>
      <c r="R1545" s="17">
        <v>479</v>
      </c>
      <c r="S1545" s="17">
        <v>27.68</v>
      </c>
      <c r="T1545" s="17">
        <v>54.64</v>
      </c>
      <c r="U1545" s="17">
        <v>0.83499999999999996</v>
      </c>
      <c r="V1545" s="17">
        <v>310</v>
      </c>
      <c r="W1545" s="17">
        <v>28.6</v>
      </c>
      <c r="X1545" s="17">
        <v>0.56799999999999995</v>
      </c>
      <c r="Y1545" s="17">
        <v>5.6770659999999999</v>
      </c>
      <c r="Z1545" s="7">
        <f t="shared" si="528"/>
        <v>28.14</v>
      </c>
      <c r="AA1545" s="7">
        <f t="shared" si="542"/>
        <v>301.28999999999996</v>
      </c>
      <c r="AB1545" s="2">
        <f t="shared" si="529"/>
        <v>459.02700000000004</v>
      </c>
      <c r="AC1545" s="42">
        <f t="shared" si="530"/>
        <v>3.9066776430930017</v>
      </c>
      <c r="AD1545" s="42">
        <f t="shared" si="531"/>
        <v>2.1346086641860165</v>
      </c>
      <c r="AE1545" s="42">
        <f t="shared" si="532"/>
        <v>0.84747353447644047</v>
      </c>
      <c r="AF1545" s="42">
        <f t="shared" si="533"/>
        <v>395.95704379647356</v>
      </c>
      <c r="AG1545" s="42">
        <f t="shared" si="534"/>
        <v>380.11876204461458</v>
      </c>
      <c r="AH1545" s="6">
        <f t="shared" si="535"/>
        <v>387.26399999999995</v>
      </c>
      <c r="AI1545" s="4">
        <v>28.519217354790399</v>
      </c>
      <c r="AJ1545" s="4">
        <f t="shared" si="543"/>
        <v>301.66921735479036</v>
      </c>
      <c r="AK1545" s="8">
        <f t="shared" si="536"/>
        <v>0.21293973920223355</v>
      </c>
      <c r="AL1545" s="8">
        <f t="shared" si="537"/>
        <v>450.88398041834591</v>
      </c>
      <c r="AM1545" s="8">
        <f t="shared" si="538"/>
        <v>2.3502180749879358</v>
      </c>
      <c r="AN1545" s="8">
        <f t="shared" si="539"/>
        <v>25.961922618352791</v>
      </c>
      <c r="AO1545" s="22">
        <f t="shared" si="540"/>
        <v>8.4112539587513704E-3</v>
      </c>
      <c r="AP1545" s="22">
        <f t="shared" si="541"/>
        <v>9.3012339796654311E-2</v>
      </c>
      <c r="AQ1545" s="19">
        <f t="shared" si="544"/>
        <v>9.3012339796654311E-2</v>
      </c>
      <c r="AX1545">
        <v>0.22164674080765021</v>
      </c>
      <c r="AY1545">
        <v>48.853448275862071</v>
      </c>
      <c r="AZ1545">
        <v>2.0355603448275863</v>
      </c>
      <c r="BA1545">
        <v>1.648803879310345</v>
      </c>
      <c r="BB1545">
        <v>6.517241379310347</v>
      </c>
      <c r="BC1545">
        <v>0.27155172413793111</v>
      </c>
      <c r="BD1545">
        <v>1.3772521551724139</v>
      </c>
      <c r="BE1545">
        <v>0.1377252155172414</v>
      </c>
      <c r="BF1545">
        <v>0</v>
      </c>
      <c r="BG1545">
        <v>28.14</v>
      </c>
      <c r="BH1545">
        <v>0.95879369191589203</v>
      </c>
      <c r="BI1545">
        <v>3.8108524411865785</v>
      </c>
      <c r="BJ1545">
        <v>2.0822497738643464</v>
      </c>
      <c r="BK1545">
        <v>0.40566034098115367</v>
      </c>
      <c r="BL1545">
        <v>1.1268342805032046E-3</v>
      </c>
      <c r="BP1545" s="50">
        <f t="shared" si="545"/>
        <v>0.95908083013555812</v>
      </c>
      <c r="BQ1545" s="50">
        <f t="shared" si="546"/>
        <v>5.5090086206896559E-2</v>
      </c>
      <c r="BR1545" s="50">
        <f t="shared" si="547"/>
        <v>0.41417724942859829</v>
      </c>
      <c r="BS1545" s="50">
        <f t="shared" si="548"/>
        <v>0.43881796091187913</v>
      </c>
      <c r="BT1545" s="50">
        <f t="shared" si="549"/>
        <v>1.1504923595238841E-3</v>
      </c>
      <c r="BU1545" s="50">
        <f t="shared" si="549"/>
        <v>1.2189387803107753E-3</v>
      </c>
    </row>
    <row r="1546" spans="1:73" x14ac:dyDescent="0.25">
      <c r="A1546" s="21">
        <v>43739.606249999997</v>
      </c>
      <c r="B1546" s="17">
        <v>338639</v>
      </c>
      <c r="C1546" s="17">
        <v>13.38</v>
      </c>
      <c r="D1546" s="17">
        <v>30.35</v>
      </c>
      <c r="E1546" s="17">
        <v>565</v>
      </c>
      <c r="F1546" s="17">
        <v>60.67</v>
      </c>
      <c r="G1546" s="17">
        <v>-99.5</v>
      </c>
      <c r="H1546" s="17">
        <v>-24.38</v>
      </c>
      <c r="I1546" s="17">
        <v>33.6</v>
      </c>
      <c r="J1546" s="17">
        <v>306.7</v>
      </c>
      <c r="K1546" s="17">
        <v>504.4</v>
      </c>
      <c r="L1546" s="17">
        <v>-75.099999999999994</v>
      </c>
      <c r="M1546" s="17">
        <v>0.107</v>
      </c>
      <c r="N1546" s="17">
        <v>465.5</v>
      </c>
      <c r="O1546" s="17">
        <v>36.29</v>
      </c>
      <c r="P1546" s="17">
        <v>429.3</v>
      </c>
      <c r="Q1546" s="17">
        <v>402.5</v>
      </c>
      <c r="R1546" s="17">
        <v>477.6</v>
      </c>
      <c r="S1546" s="17">
        <v>27.68</v>
      </c>
      <c r="T1546" s="17">
        <v>54.34</v>
      </c>
      <c r="U1546" s="17">
        <v>0.56999999999999995</v>
      </c>
      <c r="V1546" s="17">
        <v>315.5</v>
      </c>
      <c r="W1546" s="17">
        <v>28.55</v>
      </c>
      <c r="X1546" s="17">
        <v>0.56599999999999995</v>
      </c>
      <c r="Y1546" s="17">
        <v>5.6558609999999998</v>
      </c>
      <c r="Z1546" s="7">
        <f t="shared" si="528"/>
        <v>28.115000000000002</v>
      </c>
      <c r="AA1546" s="7">
        <f t="shared" si="542"/>
        <v>301.26499999999999</v>
      </c>
      <c r="AB1546" s="2">
        <f t="shared" si="529"/>
        <v>457.65000000000003</v>
      </c>
      <c r="AC1546" s="42">
        <f t="shared" si="530"/>
        <v>3.895829348969905</v>
      </c>
      <c r="AD1546" s="42">
        <f t="shared" si="531"/>
        <v>2.1169936682302466</v>
      </c>
      <c r="AE1546" s="42">
        <f t="shared" si="532"/>
        <v>0.84647996352177779</v>
      </c>
      <c r="AF1546" s="42">
        <f t="shared" si="533"/>
        <v>395.36157687763034</v>
      </c>
      <c r="AG1546" s="42">
        <f t="shared" si="534"/>
        <v>379.54711380252513</v>
      </c>
      <c r="AH1546" s="6">
        <f t="shared" si="535"/>
        <v>386.4</v>
      </c>
      <c r="AI1546" s="4">
        <v>28.473672493821901</v>
      </c>
      <c r="AJ1546" s="4">
        <f t="shared" si="543"/>
        <v>301.62367249382186</v>
      </c>
      <c r="AK1546" s="8">
        <f t="shared" si="536"/>
        <v>0.21288673659576904</v>
      </c>
      <c r="AL1546" s="8">
        <f t="shared" si="537"/>
        <v>450.60713630885465</v>
      </c>
      <c r="AM1546" s="8">
        <f t="shared" si="538"/>
        <v>1.9417904109352273</v>
      </c>
      <c r="AN1546" s="8">
        <f t="shared" si="539"/>
        <v>20.288078151108504</v>
      </c>
      <c r="AO1546" s="22">
        <f t="shared" si="540"/>
        <v>8.4957134169585027E-3</v>
      </c>
      <c r="AP1546" s="22">
        <f t="shared" si="541"/>
        <v>9.3946299449320578E-2</v>
      </c>
      <c r="AQ1546" s="19">
        <f t="shared" si="544"/>
        <v>9.3946299449320578E-2</v>
      </c>
      <c r="AX1546">
        <v>0.22136634193943136</v>
      </c>
      <c r="AY1546">
        <v>48.706896551724142</v>
      </c>
      <c r="AZ1546">
        <v>2.0294540229885061</v>
      </c>
      <c r="BA1546">
        <v>1.6438577586206899</v>
      </c>
      <c r="BB1546">
        <v>6.4741379310344849</v>
      </c>
      <c r="BC1546">
        <v>0.26975574712643685</v>
      </c>
      <c r="BD1546">
        <v>1.374102011494253</v>
      </c>
      <c r="BE1546">
        <v>0.13741020114942532</v>
      </c>
      <c r="BF1546">
        <v>0</v>
      </c>
      <c r="BG1546">
        <v>28.115000000000002</v>
      </c>
      <c r="BH1546">
        <v>0.65450587352342326</v>
      </c>
      <c r="BI1546">
        <v>3.8053145471997047</v>
      </c>
      <c r="BJ1546">
        <v>2.0678079249483194</v>
      </c>
      <c r="BK1546">
        <v>0.39991040732781374</v>
      </c>
      <c r="BL1546">
        <v>1.1108622425772604E-3</v>
      </c>
      <c r="BP1546" s="50">
        <f t="shared" si="545"/>
        <v>0.65470188404463248</v>
      </c>
      <c r="BQ1546" s="50">
        <f t="shared" si="546"/>
        <v>5.4964080459770123E-2</v>
      </c>
      <c r="BR1546" s="50">
        <f t="shared" si="547"/>
        <v>0.40574068782085099</v>
      </c>
      <c r="BS1546" s="50">
        <f t="shared" si="548"/>
        <v>0.43071620771524727</v>
      </c>
      <c r="BT1546" s="50">
        <f t="shared" si="549"/>
        <v>1.1270574661690306E-3</v>
      </c>
      <c r="BU1546" s="50">
        <f t="shared" si="549"/>
        <v>1.1964339103201313E-3</v>
      </c>
    </row>
    <row r="1547" spans="1:73" x14ac:dyDescent="0.25">
      <c r="A1547" s="21">
        <v>43739.606249999997</v>
      </c>
      <c r="B1547" s="17">
        <v>338640</v>
      </c>
      <c r="C1547" s="17">
        <v>13.39</v>
      </c>
      <c r="D1547" s="17">
        <v>30.35</v>
      </c>
      <c r="E1547" s="17">
        <v>562.29999999999995</v>
      </c>
      <c r="F1547" s="17">
        <v>59.97</v>
      </c>
      <c r="G1547" s="17">
        <v>-99.9</v>
      </c>
      <c r="H1547" s="17">
        <v>-23.85</v>
      </c>
      <c r="I1547" s="17">
        <v>33.6</v>
      </c>
      <c r="J1547" s="17">
        <v>306.8</v>
      </c>
      <c r="K1547" s="17">
        <v>502.3</v>
      </c>
      <c r="L1547" s="17">
        <v>-76.040000000000006</v>
      </c>
      <c r="M1547" s="17">
        <v>0.107</v>
      </c>
      <c r="N1547" s="17">
        <v>462.4</v>
      </c>
      <c r="O1547" s="17">
        <v>36.130000000000003</v>
      </c>
      <c r="P1547" s="17">
        <v>426.2</v>
      </c>
      <c r="Q1547" s="17">
        <v>402.1</v>
      </c>
      <c r="R1547" s="17">
        <v>478.2</v>
      </c>
      <c r="S1547" s="17">
        <v>27.68</v>
      </c>
      <c r="T1547" s="17">
        <v>54.84</v>
      </c>
      <c r="U1547" s="17">
        <v>0.83</v>
      </c>
      <c r="V1547" s="17">
        <v>186.5</v>
      </c>
      <c r="W1547" s="17">
        <v>29.6</v>
      </c>
      <c r="X1547" s="17">
        <v>0.56200000000000006</v>
      </c>
      <c r="Y1547" s="17">
        <v>5.6216600000000003</v>
      </c>
      <c r="Z1547" s="7">
        <f t="shared" si="528"/>
        <v>28.64</v>
      </c>
      <c r="AA1547" s="7">
        <f t="shared" si="542"/>
        <v>301.78999999999996</v>
      </c>
      <c r="AB1547" s="2">
        <f t="shared" si="529"/>
        <v>455.46299999999997</v>
      </c>
      <c r="AC1547" s="42">
        <f t="shared" si="530"/>
        <v>3.9026124947915699</v>
      </c>
      <c r="AD1547" s="42">
        <f t="shared" si="531"/>
        <v>2.1401926921436969</v>
      </c>
      <c r="AE1547" s="42">
        <f t="shared" si="532"/>
        <v>0.84758920226589685</v>
      </c>
      <c r="AF1547" s="42">
        <f t="shared" si="533"/>
        <v>398.64640738958047</v>
      </c>
      <c r="AG1547" s="42">
        <f t="shared" si="534"/>
        <v>382.70055109399726</v>
      </c>
      <c r="AH1547" s="6">
        <f t="shared" si="535"/>
        <v>386.01600000000002</v>
      </c>
      <c r="AI1547" s="4">
        <v>28.553390197120699</v>
      </c>
      <c r="AJ1547" s="4">
        <f t="shared" si="543"/>
        <v>301.70339019712065</v>
      </c>
      <c r="AK1547" s="8">
        <f t="shared" si="536"/>
        <v>0.21400163960408111</v>
      </c>
      <c r="AL1547" s="8">
        <f t="shared" si="537"/>
        <v>450.97663437241386</v>
      </c>
      <c r="AM1547" s="8">
        <f t="shared" si="538"/>
        <v>2.3431709284642466</v>
      </c>
      <c r="AN1547" s="8">
        <f t="shared" si="539"/>
        <v>-5.9116879989671434</v>
      </c>
      <c r="AO1547" s="22">
        <f t="shared" si="540"/>
        <v>9.0252633078041385E-3</v>
      </c>
      <c r="AP1547" s="22">
        <f t="shared" si="541"/>
        <v>9.9802105804491795E-2</v>
      </c>
      <c r="AQ1547" s="19">
        <f t="shared" si="544"/>
        <v>9.9802105804491795E-2</v>
      </c>
      <c r="AX1547">
        <v>0.22731770000509566</v>
      </c>
      <c r="AY1547">
        <v>48.474137931034477</v>
      </c>
      <c r="AZ1547">
        <v>2.0197557471264367</v>
      </c>
      <c r="BA1547">
        <v>1.6360021551724138</v>
      </c>
      <c r="BB1547">
        <v>6.5603448275862037</v>
      </c>
      <c r="BC1547">
        <v>0.27334770114942514</v>
      </c>
      <c r="BD1547">
        <v>1.3626544540229886</v>
      </c>
      <c r="BE1547">
        <v>0.13626544540229887</v>
      </c>
      <c r="BF1547">
        <v>0</v>
      </c>
      <c r="BG1547">
        <v>28.64</v>
      </c>
      <c r="BH1547">
        <v>0.95305241232358129</v>
      </c>
      <c r="BI1547">
        <v>3.9230932208199376</v>
      </c>
      <c r="BJ1547">
        <v>2.1514243222976539</v>
      </c>
      <c r="BK1547">
        <v>0.40449405143351114</v>
      </c>
      <c r="BL1547">
        <v>1.1235945873153087E-3</v>
      </c>
      <c r="BP1547" s="50">
        <f t="shared" si="545"/>
        <v>0.95333783115271042</v>
      </c>
      <c r="BQ1547" s="50">
        <f t="shared" si="546"/>
        <v>5.4506178160919544E-2</v>
      </c>
      <c r="BR1547" s="50">
        <f t="shared" si="547"/>
        <v>0.41278346088924239</v>
      </c>
      <c r="BS1547" s="50">
        <f t="shared" si="548"/>
        <v>0.43733507409896999</v>
      </c>
      <c r="BT1547" s="50">
        <f t="shared" si="549"/>
        <v>1.1466207246923399E-3</v>
      </c>
      <c r="BU1547" s="50">
        <f t="shared" si="549"/>
        <v>1.2148196502749166E-3</v>
      </c>
    </row>
    <row r="1548" spans="1:73" x14ac:dyDescent="0.25">
      <c r="A1548" s="21">
        <v>43739.606249999997</v>
      </c>
      <c r="B1548" s="17">
        <v>338641</v>
      </c>
      <c r="C1548" s="17">
        <v>13.39</v>
      </c>
      <c r="D1548" s="17">
        <v>30.35</v>
      </c>
      <c r="E1548" s="17">
        <v>562</v>
      </c>
      <c r="F1548" s="17">
        <v>60.04</v>
      </c>
      <c r="G1548" s="17">
        <v>-98.9</v>
      </c>
      <c r="H1548" s="17">
        <v>-22.85</v>
      </c>
      <c r="I1548" s="17">
        <v>33.619999999999997</v>
      </c>
      <c r="J1548" s="17">
        <v>306.8</v>
      </c>
      <c r="K1548" s="17">
        <v>502</v>
      </c>
      <c r="L1548" s="17">
        <v>-76.069999999999993</v>
      </c>
      <c r="M1548" s="17">
        <v>0.107</v>
      </c>
      <c r="N1548" s="17">
        <v>463.1</v>
      </c>
      <c r="O1548" s="17">
        <v>37.18</v>
      </c>
      <c r="P1548" s="17">
        <v>425.9</v>
      </c>
      <c r="Q1548" s="17">
        <v>403.2</v>
      </c>
      <c r="R1548" s="17">
        <v>479.3</v>
      </c>
      <c r="S1548" s="17">
        <v>27.68</v>
      </c>
      <c r="T1548" s="17">
        <v>55.57</v>
      </c>
      <c r="U1548" s="17">
        <v>1.87</v>
      </c>
      <c r="V1548" s="17">
        <v>348</v>
      </c>
      <c r="W1548" s="17">
        <v>29</v>
      </c>
      <c r="X1548" s="17">
        <v>0.56299999999999994</v>
      </c>
      <c r="Y1548" s="17">
        <v>5.6260849999999998</v>
      </c>
      <c r="Z1548" s="7">
        <f t="shared" si="528"/>
        <v>28.34</v>
      </c>
      <c r="AA1548" s="7">
        <f t="shared" si="542"/>
        <v>301.48999999999995</v>
      </c>
      <c r="AB1548" s="2">
        <f t="shared" si="529"/>
        <v>455.22</v>
      </c>
      <c r="AC1548" s="42">
        <f t="shared" si="530"/>
        <v>4.0262244601051149</v>
      </c>
      <c r="AD1548" s="42">
        <f t="shared" si="531"/>
        <v>2.2373729324804121</v>
      </c>
      <c r="AE1548" s="42">
        <f t="shared" si="532"/>
        <v>0.85310995308575499</v>
      </c>
      <c r="AF1548" s="42">
        <f t="shared" si="533"/>
        <v>399.64990569364329</v>
      </c>
      <c r="AG1548" s="42">
        <f t="shared" si="534"/>
        <v>383.66390946589752</v>
      </c>
      <c r="AH1548" s="6">
        <f t="shared" si="535"/>
        <v>387.072</v>
      </c>
      <c r="AI1548" s="4">
        <v>29.006187821478601</v>
      </c>
      <c r="AJ1548" s="4">
        <f t="shared" si="543"/>
        <v>302.15618782147857</v>
      </c>
      <c r="AK1548" s="8">
        <f t="shared" si="536"/>
        <v>0.21336407679556574</v>
      </c>
      <c r="AL1548" s="8">
        <f t="shared" si="537"/>
        <v>453.86442400615061</v>
      </c>
      <c r="AM1548" s="8">
        <f t="shared" si="538"/>
        <v>3.5171081871332879</v>
      </c>
      <c r="AN1548" s="8">
        <f t="shared" si="539"/>
        <v>68.253181694978736</v>
      </c>
      <c r="AO1548" s="22">
        <f t="shared" si="540"/>
        <v>7.2894948767034612E-3</v>
      </c>
      <c r="AP1548" s="22">
        <f t="shared" si="541"/>
        <v>8.0607835376612799E-2</v>
      </c>
      <c r="AQ1548" s="19">
        <f t="shared" si="544"/>
        <v>8.0607835376612799E-2</v>
      </c>
      <c r="AX1548">
        <v>0.2239006924588231</v>
      </c>
      <c r="AY1548">
        <v>48.448275862068968</v>
      </c>
      <c r="AZ1548">
        <v>2.0186781609195403</v>
      </c>
      <c r="BA1548">
        <v>1.6351293103448277</v>
      </c>
      <c r="BB1548">
        <v>6.5603448275862091</v>
      </c>
      <c r="BC1548">
        <v>0.27334770114942536</v>
      </c>
      <c r="BD1548">
        <v>1.3617816091954023</v>
      </c>
      <c r="BE1548">
        <v>0.13617816091954024</v>
      </c>
      <c r="BF1548">
        <v>0</v>
      </c>
      <c r="BG1548">
        <v>28.34</v>
      </c>
      <c r="BH1548">
        <v>2.1472385675242136</v>
      </c>
      <c r="BI1548">
        <v>3.8554087243842159</v>
      </c>
      <c r="BJ1548">
        <v>2.1424506281403088</v>
      </c>
      <c r="BK1548">
        <v>0.41904028937940008</v>
      </c>
      <c r="BL1548">
        <v>1.1640008038316669E-3</v>
      </c>
      <c r="BP1548" s="50">
        <f t="shared" si="545"/>
        <v>2.1478816195850223</v>
      </c>
      <c r="BQ1548" s="50">
        <f t="shared" si="546"/>
        <v>5.4471264367816088E-2</v>
      </c>
      <c r="BR1548" s="50">
        <f t="shared" si="547"/>
        <v>0.43745552085477557</v>
      </c>
      <c r="BS1548" s="50">
        <f t="shared" si="548"/>
        <v>0.46046020617801176</v>
      </c>
      <c r="BT1548" s="50">
        <f t="shared" si="549"/>
        <v>1.2151542245965989E-3</v>
      </c>
      <c r="BU1548" s="50">
        <f t="shared" si="549"/>
        <v>1.2790561282722548E-3</v>
      </c>
    </row>
    <row r="1549" spans="1:73" x14ac:dyDescent="0.25">
      <c r="A1549" s="21">
        <v>43739.606249999997</v>
      </c>
      <c r="B1549" s="17">
        <v>338642</v>
      </c>
      <c r="C1549" s="17">
        <v>13.39</v>
      </c>
      <c r="D1549" s="17">
        <v>30.35</v>
      </c>
      <c r="E1549" s="17">
        <v>556.4</v>
      </c>
      <c r="F1549" s="17">
        <v>59.35</v>
      </c>
      <c r="G1549" s="17">
        <v>-98.8</v>
      </c>
      <c r="H1549" s="17">
        <v>-22.48</v>
      </c>
      <c r="I1549" s="17">
        <v>33.619999999999997</v>
      </c>
      <c r="J1549" s="17">
        <v>306.8</v>
      </c>
      <c r="K1549" s="17">
        <v>497.1</v>
      </c>
      <c r="L1549" s="17">
        <v>-76.28</v>
      </c>
      <c r="M1549" s="17">
        <v>0.107</v>
      </c>
      <c r="N1549" s="17">
        <v>457.7</v>
      </c>
      <c r="O1549" s="17">
        <v>36.86</v>
      </c>
      <c r="P1549" s="17">
        <v>420.8</v>
      </c>
      <c r="Q1549" s="17">
        <v>403.4</v>
      </c>
      <c r="R1549" s="17">
        <v>479.7</v>
      </c>
      <c r="S1549" s="17">
        <v>27.68</v>
      </c>
      <c r="T1549" s="17">
        <v>55.22</v>
      </c>
      <c r="U1549" s="17">
        <v>1.085</v>
      </c>
      <c r="V1549" s="17">
        <v>340.5</v>
      </c>
      <c r="W1549" s="17">
        <v>29.2</v>
      </c>
      <c r="X1549" s="17">
        <v>0.55700000000000005</v>
      </c>
      <c r="Y1549" s="17">
        <v>5.5682640000000001</v>
      </c>
      <c r="Z1549" s="7">
        <f t="shared" si="528"/>
        <v>28.439999999999998</v>
      </c>
      <c r="AA1549" s="7">
        <f t="shared" si="542"/>
        <v>301.58999999999997</v>
      </c>
      <c r="AB1549" s="2">
        <f t="shared" si="529"/>
        <v>450.68400000000003</v>
      </c>
      <c r="AC1549" s="42">
        <f t="shared" si="530"/>
        <v>4.0166111267727995</v>
      </c>
      <c r="AD1549" s="42">
        <f t="shared" si="531"/>
        <v>2.2179726642039399</v>
      </c>
      <c r="AE1549" s="42">
        <f t="shared" si="532"/>
        <v>0.85200777893846336</v>
      </c>
      <c r="AF1549" s="42">
        <f t="shared" si="533"/>
        <v>399.66339012667868</v>
      </c>
      <c r="AG1549" s="42">
        <f t="shared" si="534"/>
        <v>383.67685452161152</v>
      </c>
      <c r="AH1549" s="6">
        <f t="shared" si="535"/>
        <v>387.26399999999995</v>
      </c>
      <c r="AI1549" s="4">
        <v>28.979373991918301</v>
      </c>
      <c r="AJ1549" s="4">
        <f t="shared" si="543"/>
        <v>302.12937399191827</v>
      </c>
      <c r="AK1549" s="8">
        <f t="shared" si="536"/>
        <v>0.21357645682922055</v>
      </c>
      <c r="AL1549" s="8">
        <f t="shared" si="537"/>
        <v>453.67654078114475</v>
      </c>
      <c r="AM1549" s="8">
        <f t="shared" si="538"/>
        <v>2.6790436726563454</v>
      </c>
      <c r="AN1549" s="8">
        <f t="shared" si="539"/>
        <v>42.093038769510819</v>
      </c>
      <c r="AO1549" s="22">
        <f t="shared" si="540"/>
        <v>7.7904663433379911E-3</v>
      </c>
      <c r="AP1549" s="22">
        <f t="shared" si="541"/>
        <v>8.6147619160522729E-2</v>
      </c>
      <c r="AQ1549" s="19">
        <f t="shared" si="544"/>
        <v>8.6147619160522729E-2</v>
      </c>
      <c r="AX1549">
        <v>0.22503486818828614</v>
      </c>
      <c r="AY1549">
        <v>47.96551724137931</v>
      </c>
      <c r="AZ1549">
        <v>1.9985632183908046</v>
      </c>
      <c r="BA1549">
        <v>1.6188362068965518</v>
      </c>
      <c r="BB1549">
        <v>6.5775862068965525</v>
      </c>
      <c r="BC1549">
        <v>0.27406609195402304</v>
      </c>
      <c r="BD1549">
        <v>1.3447701149425288</v>
      </c>
      <c r="BE1549">
        <v>0.1344770114942529</v>
      </c>
      <c r="BF1549">
        <v>0</v>
      </c>
      <c r="BG1549">
        <v>28.439999999999998</v>
      </c>
      <c r="BH1549">
        <v>1.2458576715314285</v>
      </c>
      <c r="BI1549">
        <v>3.877856398955505</v>
      </c>
      <c r="BJ1549">
        <v>2.14135230350323</v>
      </c>
      <c r="BK1549">
        <v>0.40295601480497356</v>
      </c>
      <c r="BL1549">
        <v>1.1193222633471488E-3</v>
      </c>
      <c r="BP1549" s="50">
        <f t="shared" si="545"/>
        <v>1.2462307792779408</v>
      </c>
      <c r="BQ1549" s="50">
        <f t="shared" si="546"/>
        <v>5.3790804597701157E-2</v>
      </c>
      <c r="BR1549" s="50">
        <f t="shared" si="547"/>
        <v>0.41366810431725543</v>
      </c>
      <c r="BS1549" s="50">
        <f t="shared" si="548"/>
        <v>0.43747063567157124</v>
      </c>
      <c r="BT1549" s="50">
        <f t="shared" si="549"/>
        <v>1.1490780675479319E-3</v>
      </c>
      <c r="BU1549" s="50">
        <f t="shared" si="549"/>
        <v>1.2151962101988091E-3</v>
      </c>
    </row>
    <row r="1550" spans="1:73" x14ac:dyDescent="0.25">
      <c r="A1550" s="21">
        <v>43739.606249999997</v>
      </c>
      <c r="B1550" s="17">
        <v>338643</v>
      </c>
      <c r="C1550" s="17">
        <v>13.39</v>
      </c>
      <c r="D1550" s="17">
        <v>30.35</v>
      </c>
      <c r="E1550" s="17">
        <v>552.4</v>
      </c>
      <c r="F1550" s="17">
        <v>58.87</v>
      </c>
      <c r="G1550" s="17">
        <v>-99.6</v>
      </c>
      <c r="H1550" s="17">
        <v>-22.47</v>
      </c>
      <c r="I1550" s="17">
        <v>33.64</v>
      </c>
      <c r="J1550" s="17">
        <v>306.8</v>
      </c>
      <c r="K1550" s="17">
        <v>493.6</v>
      </c>
      <c r="L1550" s="17">
        <v>-77.13</v>
      </c>
      <c r="M1550" s="17">
        <v>0.107</v>
      </c>
      <c r="N1550" s="17">
        <v>452.8</v>
      </c>
      <c r="O1550" s="17">
        <v>36.4</v>
      </c>
      <c r="P1550" s="17">
        <v>416.4</v>
      </c>
      <c r="Q1550" s="17">
        <v>402.7</v>
      </c>
      <c r="R1550" s="17">
        <v>479.8</v>
      </c>
      <c r="S1550" s="17">
        <v>27.68</v>
      </c>
      <c r="T1550" s="17">
        <v>56.38</v>
      </c>
      <c r="U1550" s="17">
        <v>0.66</v>
      </c>
      <c r="V1550" s="17">
        <v>182</v>
      </c>
      <c r="W1550" s="17">
        <v>29.25</v>
      </c>
      <c r="X1550" s="17">
        <v>0.55300000000000005</v>
      </c>
      <c r="Y1550" s="17">
        <v>5.5261870000000002</v>
      </c>
      <c r="Z1550" s="7">
        <f t="shared" si="528"/>
        <v>28.465</v>
      </c>
      <c r="AA1550" s="7">
        <f t="shared" si="542"/>
        <v>301.61499999999995</v>
      </c>
      <c r="AB1550" s="2">
        <f t="shared" si="529"/>
        <v>447.44400000000002</v>
      </c>
      <c r="AC1550" s="42">
        <f t="shared" si="530"/>
        <v>3.9902285243049773</v>
      </c>
      <c r="AD1550" s="42">
        <f t="shared" si="531"/>
        <v>2.2496908420031461</v>
      </c>
      <c r="AE1550" s="42">
        <f t="shared" si="532"/>
        <v>0.85372941114830736</v>
      </c>
      <c r="AF1550" s="42">
        <f t="shared" si="533"/>
        <v>400.60378366991711</v>
      </c>
      <c r="AG1550" s="42">
        <f t="shared" si="534"/>
        <v>384.57963232312039</v>
      </c>
      <c r="AH1550" s="6">
        <f t="shared" si="535"/>
        <v>386.59199999999998</v>
      </c>
      <c r="AI1550" s="4">
        <v>28.879807008758402</v>
      </c>
      <c r="AJ1550" s="4">
        <f t="shared" si="543"/>
        <v>302.02980700875838</v>
      </c>
      <c r="AK1550" s="8">
        <f t="shared" si="536"/>
        <v>0.21362957384939465</v>
      </c>
      <c r="AL1550" s="8">
        <f t="shared" si="537"/>
        <v>453.0515254842299</v>
      </c>
      <c r="AM1550" s="8">
        <f t="shared" si="538"/>
        <v>2.0894736179239022</v>
      </c>
      <c r="AN1550" s="8">
        <f t="shared" si="539"/>
        <v>25.247795417762379</v>
      </c>
      <c r="AO1550" s="22">
        <f t="shared" si="540"/>
        <v>8.0991507938009324E-3</v>
      </c>
      <c r="AP1550" s="22">
        <f t="shared" si="541"/>
        <v>8.9561077265248035E-2</v>
      </c>
      <c r="AQ1550" s="19">
        <f t="shared" si="544"/>
        <v>8.9561077265248035E-2</v>
      </c>
      <c r="AX1550">
        <v>0.22531916483486844</v>
      </c>
      <c r="AY1550">
        <v>47.620689655172413</v>
      </c>
      <c r="AZ1550">
        <v>1.9841954022988506</v>
      </c>
      <c r="BA1550">
        <v>1.6071982758620691</v>
      </c>
      <c r="BB1550">
        <v>6.6465517241379333</v>
      </c>
      <c r="BC1550">
        <v>0.27693965517241387</v>
      </c>
      <c r="BD1550">
        <v>1.3302586206896552</v>
      </c>
      <c r="BE1550">
        <v>0.13302586206896552</v>
      </c>
      <c r="BF1550">
        <v>0</v>
      </c>
      <c r="BG1550">
        <v>28.465</v>
      </c>
      <c r="BH1550">
        <v>0.75784890618501644</v>
      </c>
      <c r="BI1550">
        <v>3.8834860586430389</v>
      </c>
      <c r="BJ1550">
        <v>2.1895094398629453</v>
      </c>
      <c r="BK1550">
        <v>0.39031335725240929</v>
      </c>
      <c r="BL1550">
        <v>1.0842037701455814E-3</v>
      </c>
      <c r="BP1550" s="50">
        <f t="shared" si="545"/>
        <v>0.75807586573589025</v>
      </c>
      <c r="BQ1550" s="50">
        <f t="shared" si="546"/>
        <v>5.3210344827586208E-2</v>
      </c>
      <c r="BR1550" s="50">
        <f t="shared" si="547"/>
        <v>0.39678072383439777</v>
      </c>
      <c r="BS1550" s="50">
        <f t="shared" si="548"/>
        <v>0.42093744491161944</v>
      </c>
      <c r="BT1550" s="50">
        <f t="shared" si="549"/>
        <v>1.1021686773177717E-3</v>
      </c>
      <c r="BU1550" s="50">
        <f t="shared" si="549"/>
        <v>1.169270680310054E-3</v>
      </c>
    </row>
    <row r="1551" spans="1:73" x14ac:dyDescent="0.25">
      <c r="A1551" s="21">
        <v>43739.606249999997</v>
      </c>
      <c r="B1551" s="17">
        <v>338644</v>
      </c>
      <c r="C1551" s="17">
        <v>13.38</v>
      </c>
      <c r="D1551" s="17">
        <v>30.35</v>
      </c>
      <c r="E1551" s="17">
        <v>556.79999999999995</v>
      </c>
      <c r="F1551" s="17">
        <v>59.55</v>
      </c>
      <c r="G1551" s="17">
        <v>-99.6</v>
      </c>
      <c r="H1551" s="17">
        <v>-22.87</v>
      </c>
      <c r="I1551" s="17">
        <v>33.65</v>
      </c>
      <c r="J1551" s="17">
        <v>306.8</v>
      </c>
      <c r="K1551" s="17">
        <v>497.3</v>
      </c>
      <c r="L1551" s="17">
        <v>-76.75</v>
      </c>
      <c r="M1551" s="17">
        <v>0.107</v>
      </c>
      <c r="N1551" s="17">
        <v>457.2</v>
      </c>
      <c r="O1551" s="17">
        <v>36.69</v>
      </c>
      <c r="P1551" s="17">
        <v>420.5</v>
      </c>
      <c r="Q1551" s="17">
        <v>402.7</v>
      </c>
      <c r="R1551" s="17">
        <v>479.5</v>
      </c>
      <c r="S1551" s="17">
        <v>27.7</v>
      </c>
      <c r="T1551" s="17">
        <v>57.98</v>
      </c>
      <c r="U1551" s="17">
        <v>0.49</v>
      </c>
      <c r="V1551" s="17">
        <v>333</v>
      </c>
      <c r="W1551" s="17">
        <v>29.25</v>
      </c>
      <c r="X1551" s="17">
        <v>0.55700000000000005</v>
      </c>
      <c r="Y1551" s="17">
        <v>5.5701419999999997</v>
      </c>
      <c r="Z1551" s="7">
        <f t="shared" si="528"/>
        <v>28.475000000000001</v>
      </c>
      <c r="AA1551" s="7">
        <f t="shared" si="542"/>
        <v>301.625</v>
      </c>
      <c r="AB1551" s="2">
        <f t="shared" si="529"/>
        <v>451.00799999999998</v>
      </c>
      <c r="AC1551" s="42">
        <f t="shared" si="530"/>
        <v>4.0732884608899989</v>
      </c>
      <c r="AD1551" s="42">
        <f t="shared" si="531"/>
        <v>2.3616926496240209</v>
      </c>
      <c r="AE1551" s="42">
        <f t="shared" si="532"/>
        <v>0.859677501562082</v>
      </c>
      <c r="AF1551" s="42">
        <f t="shared" si="533"/>
        <v>403.44836483093394</v>
      </c>
      <c r="AG1551" s="42">
        <f t="shared" si="534"/>
        <v>387.31043023769655</v>
      </c>
      <c r="AH1551" s="6">
        <f t="shared" si="535"/>
        <v>386.59199999999998</v>
      </c>
      <c r="AI1551" s="4">
        <v>29.200107902500299</v>
      </c>
      <c r="AJ1551" s="4">
        <f t="shared" si="543"/>
        <v>302.35010790250027</v>
      </c>
      <c r="AK1551" s="8">
        <f t="shared" si="536"/>
        <v>0.21365082312314945</v>
      </c>
      <c r="AL1551" s="8">
        <f t="shared" si="537"/>
        <v>455.04272998529893</v>
      </c>
      <c r="AM1551" s="8">
        <f t="shared" si="538"/>
        <v>1.8003749609456359</v>
      </c>
      <c r="AN1551" s="8">
        <f t="shared" si="539"/>
        <v>38.028227832227437</v>
      </c>
      <c r="AO1551" s="22">
        <f t="shared" si="540"/>
        <v>7.8439835682810877E-3</v>
      </c>
      <c r="AP1551" s="22">
        <f t="shared" si="541"/>
        <v>8.6739417046520731E-2</v>
      </c>
      <c r="AQ1551" s="19">
        <f t="shared" si="544"/>
        <v>8.6739417046520731E-2</v>
      </c>
      <c r="AX1551">
        <v>0.22543296792447584</v>
      </c>
      <c r="AY1551">
        <v>48</v>
      </c>
      <c r="AZ1551">
        <v>2</v>
      </c>
      <c r="BA1551">
        <v>1.62</v>
      </c>
      <c r="BB1551">
        <v>6.6206896551724146</v>
      </c>
      <c r="BC1551">
        <v>0.27586206896551729</v>
      </c>
      <c r="BD1551">
        <v>1.3441379310344828</v>
      </c>
      <c r="BE1551">
        <v>0.13441379310344828</v>
      </c>
      <c r="BF1551">
        <v>0</v>
      </c>
      <c r="BG1551">
        <v>28.475000000000001</v>
      </c>
      <c r="BH1551">
        <v>0.56264540004645158</v>
      </c>
      <c r="BI1551">
        <v>3.8857399133107999</v>
      </c>
      <c r="BJ1551">
        <v>2.2529520017376017</v>
      </c>
      <c r="BK1551">
        <v>0.39000276859991034</v>
      </c>
      <c r="BL1551">
        <v>1.0833410238886398E-3</v>
      </c>
      <c r="BP1551" s="50">
        <f t="shared" si="545"/>
        <v>0.56281390031907008</v>
      </c>
      <c r="BQ1551" s="50">
        <f t="shared" si="546"/>
        <v>5.3765517241379311E-2</v>
      </c>
      <c r="BR1551" s="50">
        <f t="shared" si="547"/>
        <v>0.39484799299899453</v>
      </c>
      <c r="BS1551" s="50">
        <f t="shared" si="548"/>
        <v>0.41951233460086546</v>
      </c>
      <c r="BT1551" s="50">
        <f t="shared" si="549"/>
        <v>1.0967999805527625E-3</v>
      </c>
      <c r="BU1551" s="50">
        <f t="shared" si="549"/>
        <v>1.1653120405579595E-3</v>
      </c>
    </row>
    <row r="1552" spans="1:73" x14ac:dyDescent="0.25">
      <c r="A1552" s="21">
        <v>43739.606944444444</v>
      </c>
      <c r="B1552" s="17">
        <v>338645</v>
      </c>
      <c r="C1552" s="17">
        <v>13.38</v>
      </c>
      <c r="D1552" s="17">
        <v>30.35</v>
      </c>
      <c r="E1552" s="17">
        <v>558.6</v>
      </c>
      <c r="F1552" s="17">
        <v>59.68</v>
      </c>
      <c r="G1552" s="17">
        <v>-99.5</v>
      </c>
      <c r="H1552" s="17">
        <v>-23.1</v>
      </c>
      <c r="I1552" s="17">
        <v>33.65</v>
      </c>
      <c r="J1552" s="17">
        <v>306.8</v>
      </c>
      <c r="K1552" s="17">
        <v>498.9</v>
      </c>
      <c r="L1552" s="17">
        <v>-76.349999999999994</v>
      </c>
      <c r="M1552" s="17">
        <v>0.107</v>
      </c>
      <c r="N1552" s="17">
        <v>459.1</v>
      </c>
      <c r="O1552" s="17">
        <v>36.57</v>
      </c>
      <c r="P1552" s="17">
        <v>422.6</v>
      </c>
      <c r="Q1552" s="17">
        <v>402.9</v>
      </c>
      <c r="R1552" s="17">
        <v>479.3</v>
      </c>
      <c r="S1552" s="17">
        <v>27.7</v>
      </c>
      <c r="T1552" s="17">
        <v>56.01</v>
      </c>
      <c r="U1552" s="17">
        <v>0.35</v>
      </c>
      <c r="V1552" s="17">
        <v>248</v>
      </c>
      <c r="W1552" s="17">
        <v>29.3</v>
      </c>
      <c r="X1552" s="17">
        <v>0.55900000000000005</v>
      </c>
      <c r="Y1552" s="17">
        <v>5.5853080000000004</v>
      </c>
      <c r="Z1552" s="7">
        <f t="shared" si="528"/>
        <v>28.5</v>
      </c>
      <c r="AA1552" s="7">
        <f t="shared" si="542"/>
        <v>301.64999999999998</v>
      </c>
      <c r="AB1552" s="2">
        <f t="shared" si="529"/>
        <v>452.46600000000007</v>
      </c>
      <c r="AC1552" s="42">
        <f t="shared" si="530"/>
        <v>4.0479329584178174</v>
      </c>
      <c r="AD1552" s="42">
        <f t="shared" si="531"/>
        <v>2.2672472500098193</v>
      </c>
      <c r="AE1552" s="42">
        <f t="shared" si="532"/>
        <v>0.85466478733122231</v>
      </c>
      <c r="AF1552" s="42">
        <f t="shared" si="533"/>
        <v>401.22888291570553</v>
      </c>
      <c r="AG1552" s="42">
        <f t="shared" si="534"/>
        <v>385.1797275990773</v>
      </c>
      <c r="AH1552" s="6">
        <f t="shared" si="535"/>
        <v>386.78399999999999</v>
      </c>
      <c r="AI1552" s="4">
        <v>29.105896327078099</v>
      </c>
      <c r="AJ1552" s="4">
        <f t="shared" si="543"/>
        <v>302.25589632707806</v>
      </c>
      <c r="AK1552" s="8">
        <f t="shared" si="536"/>
        <v>0.21370395247215751</v>
      </c>
      <c r="AL1552" s="8">
        <f t="shared" si="537"/>
        <v>454.4511229005164</v>
      </c>
      <c r="AM1552" s="8">
        <f t="shared" si="538"/>
        <v>1.5215945583498909</v>
      </c>
      <c r="AN1552" s="8">
        <f t="shared" si="539"/>
        <v>26.855778784026601</v>
      </c>
      <c r="AO1552" s="22">
        <f t="shared" si="540"/>
        <v>8.1493849220380665E-3</v>
      </c>
      <c r="AP1552" s="22">
        <f t="shared" si="541"/>
        <v>9.0116570397175133E-2</v>
      </c>
      <c r="AQ1552" s="19">
        <f t="shared" si="544"/>
        <v>9.0116570397175133E-2</v>
      </c>
      <c r="AX1552">
        <v>0.22571768686715199</v>
      </c>
      <c r="AY1552">
        <v>48.15517241379311</v>
      </c>
      <c r="AZ1552">
        <v>2.0064655172413794</v>
      </c>
      <c r="BA1552">
        <v>1.6252370689655176</v>
      </c>
      <c r="BB1552">
        <v>6.5862068965517269</v>
      </c>
      <c r="BC1552">
        <v>0.27442528735632193</v>
      </c>
      <c r="BD1552">
        <v>1.3508117816091956</v>
      </c>
      <c r="BE1552">
        <v>0.13508117816091955</v>
      </c>
      <c r="BF1552">
        <v>0</v>
      </c>
      <c r="BG1552">
        <v>28.5</v>
      </c>
      <c r="BH1552">
        <v>0.40188957146175114</v>
      </c>
      <c r="BI1552">
        <v>3.891379531185216</v>
      </c>
      <c r="BJ1552">
        <v>2.1795616754168394</v>
      </c>
      <c r="BK1552">
        <v>0.39039369878575697</v>
      </c>
      <c r="BL1552">
        <v>1.0844269410715472E-3</v>
      </c>
      <c r="BP1552" s="50">
        <f t="shared" si="545"/>
        <v>0.40200992879933573</v>
      </c>
      <c r="BQ1552" s="50">
        <f t="shared" si="546"/>
        <v>5.4032471264367825E-2</v>
      </c>
      <c r="BR1552" s="50">
        <f t="shared" si="547"/>
        <v>0.3938847138113547</v>
      </c>
      <c r="BS1552" s="50">
        <f t="shared" si="548"/>
        <v>0.4188920758383915</v>
      </c>
      <c r="BT1552" s="50">
        <f t="shared" si="549"/>
        <v>1.0941242050315407E-3</v>
      </c>
      <c r="BU1552" s="50">
        <f t="shared" si="549"/>
        <v>1.1635890995510875E-3</v>
      </c>
    </row>
    <row r="1553" spans="1:73" x14ac:dyDescent="0.25">
      <c r="A1553" s="21">
        <v>43739.606944444444</v>
      </c>
      <c r="B1553" s="17">
        <v>338646</v>
      </c>
      <c r="C1553" s="17">
        <v>13.39</v>
      </c>
      <c r="D1553" s="17">
        <v>30.35</v>
      </c>
      <c r="E1553" s="17">
        <v>555.6</v>
      </c>
      <c r="F1553" s="17">
        <v>59.17</v>
      </c>
      <c r="G1553" s="17">
        <v>-100.5</v>
      </c>
      <c r="H1553" s="17">
        <v>-23.19</v>
      </c>
      <c r="I1553" s="17">
        <v>33.67</v>
      </c>
      <c r="J1553" s="17">
        <v>306.8</v>
      </c>
      <c r="K1553" s="17">
        <v>496.5</v>
      </c>
      <c r="L1553" s="17">
        <v>-77.31</v>
      </c>
      <c r="M1553" s="17">
        <v>0.106</v>
      </c>
      <c r="N1553" s="17">
        <v>455.1</v>
      </c>
      <c r="O1553" s="17">
        <v>35.979999999999997</v>
      </c>
      <c r="P1553" s="17">
        <v>419.2</v>
      </c>
      <c r="Q1553" s="17">
        <v>402</v>
      </c>
      <c r="R1553" s="17">
        <v>479.3</v>
      </c>
      <c r="S1553" s="17">
        <v>27.72</v>
      </c>
      <c r="T1553" s="17">
        <v>56.54</v>
      </c>
      <c r="U1553" s="17">
        <v>0.17</v>
      </c>
      <c r="V1553" s="17">
        <v>34.5</v>
      </c>
      <c r="W1553" s="17">
        <v>29.7</v>
      </c>
      <c r="X1553" s="17">
        <v>0.55500000000000005</v>
      </c>
      <c r="Y1553" s="17">
        <v>5.5457869999999998</v>
      </c>
      <c r="Z1553" s="7">
        <f t="shared" si="528"/>
        <v>28.71</v>
      </c>
      <c r="AA1553" s="7">
        <f t="shared" si="542"/>
        <v>301.85999999999996</v>
      </c>
      <c r="AB1553" s="2">
        <f t="shared" si="529"/>
        <v>450.03600000000006</v>
      </c>
      <c r="AC1553" s="42">
        <f t="shared" si="530"/>
        <v>3.9756665318916902</v>
      </c>
      <c r="AD1553" s="42">
        <f t="shared" si="531"/>
        <v>2.2478418571315615</v>
      </c>
      <c r="AE1553" s="42">
        <f t="shared" si="532"/>
        <v>0.85352992762834046</v>
      </c>
      <c r="AF1553" s="42">
        <f t="shared" si="533"/>
        <v>401.81309228774677</v>
      </c>
      <c r="AG1553" s="42">
        <f t="shared" si="534"/>
        <v>385.74056859623687</v>
      </c>
      <c r="AH1553" s="6">
        <f t="shared" si="535"/>
        <v>385.91999999999996</v>
      </c>
      <c r="AI1553" s="4">
        <v>28.848042956536499</v>
      </c>
      <c r="AJ1553" s="4">
        <f t="shared" si="543"/>
        <v>301.99804295653649</v>
      </c>
      <c r="AK1553" s="8">
        <f t="shared" si="536"/>
        <v>0.21415058678260684</v>
      </c>
      <c r="AL1553" s="8">
        <f t="shared" si="537"/>
        <v>452.79675059905361</v>
      </c>
      <c r="AM1553" s="8">
        <f t="shared" si="538"/>
        <v>1.0604480185280183</v>
      </c>
      <c r="AN1553" s="8">
        <f t="shared" si="539"/>
        <v>4.2642643715617163</v>
      </c>
      <c r="AO1553" s="22">
        <f t="shared" si="540"/>
        <v>8.6264020526330924E-3</v>
      </c>
      <c r="AP1553" s="22">
        <f t="shared" si="541"/>
        <v>9.5391465158088509E-2</v>
      </c>
      <c r="AQ1553" s="19">
        <f t="shared" si="544"/>
        <v>9.5391465158088509E-2</v>
      </c>
      <c r="AX1553">
        <v>0.2281212712911585</v>
      </c>
      <c r="AY1553">
        <v>47.896551724137936</v>
      </c>
      <c r="AZ1553">
        <v>1.9956896551724139</v>
      </c>
      <c r="BA1553">
        <v>1.6165086206896553</v>
      </c>
      <c r="BB1553">
        <v>6.6637931034482767</v>
      </c>
      <c r="BC1553">
        <v>0.27765804597701155</v>
      </c>
      <c r="BD1553">
        <v>1.3388505747126438</v>
      </c>
      <c r="BE1553">
        <v>0.13388505747126439</v>
      </c>
      <c r="BF1553">
        <v>0</v>
      </c>
      <c r="BG1553">
        <v>28.71</v>
      </c>
      <c r="BH1553">
        <v>0.19520350613856485</v>
      </c>
      <c r="BI1553">
        <v>3.9390342360792108</v>
      </c>
      <c r="BJ1553">
        <v>2.2271299570791858</v>
      </c>
      <c r="BK1553">
        <v>0.38433611264968504</v>
      </c>
      <c r="BL1553">
        <v>1.0676003129157917E-3</v>
      </c>
      <c r="BP1553" s="50">
        <f t="shared" si="545"/>
        <v>0.19526196541682023</v>
      </c>
      <c r="BQ1553" s="50">
        <f t="shared" si="546"/>
        <v>5.3554022988505756E-2</v>
      </c>
      <c r="BR1553" s="50">
        <f t="shared" si="547"/>
        <v>0.38601046456132521</v>
      </c>
      <c r="BS1553" s="50">
        <f t="shared" si="548"/>
        <v>0.41113514426943615</v>
      </c>
      <c r="BT1553" s="50">
        <f t="shared" si="549"/>
        <v>1.0722512904481256E-3</v>
      </c>
      <c r="BU1553" s="50">
        <f t="shared" si="549"/>
        <v>1.1420420674151004E-3</v>
      </c>
    </row>
    <row r="1554" spans="1:73" x14ac:dyDescent="0.25">
      <c r="A1554" s="21">
        <v>43739.606944444444</v>
      </c>
      <c r="B1554" s="17">
        <v>338647</v>
      </c>
      <c r="C1554" s="17">
        <v>13.38</v>
      </c>
      <c r="D1554" s="17">
        <v>30.35</v>
      </c>
      <c r="E1554" s="17">
        <v>547.70000000000005</v>
      </c>
      <c r="F1554" s="17">
        <v>58.43</v>
      </c>
      <c r="G1554" s="17">
        <v>-100.9</v>
      </c>
      <c r="H1554" s="17">
        <v>-23.3</v>
      </c>
      <c r="I1554" s="17">
        <v>33.69</v>
      </c>
      <c r="J1554" s="17">
        <v>306.8</v>
      </c>
      <c r="K1554" s="17">
        <v>489.3</v>
      </c>
      <c r="L1554" s="17">
        <v>-77.64</v>
      </c>
      <c r="M1554" s="17">
        <v>0.107</v>
      </c>
      <c r="N1554" s="17">
        <v>446.8</v>
      </c>
      <c r="O1554" s="17">
        <v>35.119999999999997</v>
      </c>
      <c r="P1554" s="17">
        <v>411.7</v>
      </c>
      <c r="Q1554" s="17">
        <v>401.7</v>
      </c>
      <c r="R1554" s="17">
        <v>479.3</v>
      </c>
      <c r="S1554" s="17">
        <v>27.73</v>
      </c>
      <c r="T1554" s="17">
        <v>57.39</v>
      </c>
      <c r="U1554" s="17">
        <v>0.60499999999999998</v>
      </c>
      <c r="V1554" s="17">
        <v>252.5</v>
      </c>
      <c r="W1554" s="17">
        <v>29.6</v>
      </c>
      <c r="X1554" s="17">
        <v>0.54600000000000004</v>
      </c>
      <c r="Y1554" s="17">
        <v>5.4607999999999999</v>
      </c>
      <c r="Z1554" s="7">
        <f t="shared" si="528"/>
        <v>28.664999999999999</v>
      </c>
      <c r="AA1554" s="7">
        <f t="shared" si="542"/>
        <v>301.815</v>
      </c>
      <c r="AB1554" s="2">
        <f t="shared" si="529"/>
        <v>443.63700000000006</v>
      </c>
      <c r="AC1554" s="42">
        <f t="shared" si="530"/>
        <v>4.1481856978476284</v>
      </c>
      <c r="AD1554" s="42">
        <f t="shared" si="531"/>
        <v>2.380643771994754</v>
      </c>
      <c r="AE1554" s="42">
        <f t="shared" si="532"/>
        <v>0.86058309542130118</v>
      </c>
      <c r="AF1554" s="42">
        <f t="shared" si="533"/>
        <v>404.8919574490227</v>
      </c>
      <c r="AG1554" s="42">
        <f t="shared" si="534"/>
        <v>388.69627915106179</v>
      </c>
      <c r="AH1554" s="6">
        <f t="shared" si="535"/>
        <v>385.63199999999995</v>
      </c>
      <c r="AI1554" s="4">
        <v>29.502265009970401</v>
      </c>
      <c r="AJ1554" s="4">
        <f t="shared" si="543"/>
        <v>302.65226500997039</v>
      </c>
      <c r="AK1554" s="8">
        <f t="shared" si="536"/>
        <v>0.21405482709400508</v>
      </c>
      <c r="AL1554" s="8">
        <f t="shared" si="537"/>
        <v>456.88687641990691</v>
      </c>
      <c r="AM1554" s="8">
        <f t="shared" si="538"/>
        <v>2.0005186827420531</v>
      </c>
      <c r="AN1554" s="8">
        <f t="shared" si="539"/>
        <v>48.791709909038353</v>
      </c>
      <c r="AO1554" s="22">
        <f t="shared" si="540"/>
        <v>7.3672682906792573E-3</v>
      </c>
      <c r="AP1554" s="22">
        <f t="shared" si="541"/>
        <v>8.1467860200894332E-2</v>
      </c>
      <c r="AQ1554" s="19">
        <f t="shared" si="544"/>
        <v>8.1467860200894332E-2</v>
      </c>
      <c r="AX1554">
        <v>0.2276044164390093</v>
      </c>
      <c r="AY1554">
        <v>47.215517241379317</v>
      </c>
      <c r="AZ1554">
        <v>1.9673132183908049</v>
      </c>
      <c r="BA1554">
        <v>1.593523706896552</v>
      </c>
      <c r="BB1554">
        <v>6.6896551724137954</v>
      </c>
      <c r="BC1554">
        <v>0.27873563218390812</v>
      </c>
      <c r="BD1554">
        <v>1.3147880747126439</v>
      </c>
      <c r="BE1554">
        <v>0.13147880747126439</v>
      </c>
      <c r="BF1554">
        <v>0</v>
      </c>
      <c r="BG1554">
        <v>28.664999999999999</v>
      </c>
      <c r="BH1554">
        <v>0.69469483066959836</v>
      </c>
      <c r="BI1554">
        <v>3.9287799839287123</v>
      </c>
      <c r="BJ1554">
        <v>2.2547268327766883</v>
      </c>
      <c r="BK1554">
        <v>0.38545987542091587</v>
      </c>
      <c r="BL1554">
        <v>1.0707218761692107E-3</v>
      </c>
      <c r="BP1554" s="50">
        <f t="shared" si="545"/>
        <v>0.69490287692456609</v>
      </c>
      <c r="BQ1554" s="50">
        <f t="shared" si="546"/>
        <v>5.2591522988505758E-2</v>
      </c>
      <c r="BR1554" s="50">
        <f t="shared" si="547"/>
        <v>0.39129002188196316</v>
      </c>
      <c r="BS1554" s="50">
        <f t="shared" si="548"/>
        <v>0.41530681312381051</v>
      </c>
      <c r="BT1554" s="50">
        <f t="shared" si="549"/>
        <v>1.0869167274498977E-3</v>
      </c>
      <c r="BU1554" s="50">
        <f t="shared" si="549"/>
        <v>1.1536300364550292E-3</v>
      </c>
    </row>
    <row r="1555" spans="1:73" x14ac:dyDescent="0.25">
      <c r="A1555" s="21">
        <v>43739.606944444444</v>
      </c>
      <c r="B1555" s="17">
        <v>338648</v>
      </c>
      <c r="C1555" s="17">
        <v>13.38</v>
      </c>
      <c r="D1555" s="17">
        <v>30.35</v>
      </c>
      <c r="E1555" s="17">
        <v>528.4</v>
      </c>
      <c r="F1555" s="17">
        <v>55.95</v>
      </c>
      <c r="G1555" s="17">
        <v>-100.2</v>
      </c>
      <c r="H1555" s="17">
        <v>-24.02</v>
      </c>
      <c r="I1555" s="17">
        <v>33.69</v>
      </c>
      <c r="J1555" s="17">
        <v>306.8</v>
      </c>
      <c r="K1555" s="17">
        <v>472.5</v>
      </c>
      <c r="L1555" s="17">
        <v>-76.2</v>
      </c>
      <c r="M1555" s="17">
        <v>0.106</v>
      </c>
      <c r="N1555" s="17">
        <v>428.2</v>
      </c>
      <c r="O1555" s="17">
        <v>31.92</v>
      </c>
      <c r="P1555" s="17">
        <v>396.3</v>
      </c>
      <c r="Q1555" s="17">
        <v>402.4</v>
      </c>
      <c r="R1555" s="17">
        <v>478.6</v>
      </c>
      <c r="S1555" s="17">
        <v>27.76</v>
      </c>
      <c r="T1555" s="17">
        <v>55</v>
      </c>
      <c r="U1555" s="17">
        <v>1.44</v>
      </c>
      <c r="V1555" s="17">
        <v>344</v>
      </c>
      <c r="W1555" s="17">
        <v>28.25</v>
      </c>
      <c r="X1555" s="17">
        <v>0.52700000000000002</v>
      </c>
      <c r="Y1555" s="17">
        <v>5.2671919999999997</v>
      </c>
      <c r="Z1555" s="7">
        <f t="shared" si="528"/>
        <v>28.005000000000003</v>
      </c>
      <c r="AA1555" s="7">
        <f t="shared" si="542"/>
        <v>301.15499999999997</v>
      </c>
      <c r="AB1555" s="2">
        <f t="shared" si="529"/>
        <v>428.00400000000002</v>
      </c>
      <c r="AC1555" s="42">
        <f t="shared" si="530"/>
        <v>4.0825092341472713</v>
      </c>
      <c r="AD1555" s="42">
        <f t="shared" si="531"/>
        <v>2.2453800787809994</v>
      </c>
      <c r="AE1555" s="42">
        <f t="shared" si="532"/>
        <v>0.85368159136283817</v>
      </c>
      <c r="AF1555" s="42">
        <f t="shared" si="533"/>
        <v>398.14318612872552</v>
      </c>
      <c r="AG1555" s="42">
        <f t="shared" si="534"/>
        <v>382.21745868357647</v>
      </c>
      <c r="AH1555" s="6">
        <f t="shared" si="535"/>
        <v>386.30399999999997</v>
      </c>
      <c r="AI1555" s="4">
        <v>29.186721460753901</v>
      </c>
      <c r="AJ1555" s="4">
        <f t="shared" si="543"/>
        <v>302.33672146075389</v>
      </c>
      <c r="AK1555" s="8">
        <f t="shared" si="536"/>
        <v>0.2126536296133259</v>
      </c>
      <c r="AL1555" s="8">
        <f t="shared" si="537"/>
        <v>455.04865182307145</v>
      </c>
      <c r="AM1555" s="8">
        <f t="shared" si="538"/>
        <v>3.086357075906804</v>
      </c>
      <c r="AN1555" s="8">
        <f t="shared" si="539"/>
        <v>106.24335524329412</v>
      </c>
      <c r="AO1555" s="22">
        <f t="shared" si="540"/>
        <v>5.7604818406937581E-3</v>
      </c>
      <c r="AP1555" s="22">
        <f t="shared" si="541"/>
        <v>6.3699883154948997E-2</v>
      </c>
      <c r="AQ1555" s="19">
        <f t="shared" si="544"/>
        <v>6.3699883154948997E-2</v>
      </c>
      <c r="AX1555">
        <v>0.2201361246680682</v>
      </c>
      <c r="AY1555">
        <v>45.551724137931032</v>
      </c>
      <c r="AZ1555">
        <v>1.8979885057471264</v>
      </c>
      <c r="BA1555">
        <v>1.5373706896551724</v>
      </c>
      <c r="BB1555">
        <v>6.5689655172413834</v>
      </c>
      <c r="BC1555">
        <v>0.27370689655172431</v>
      </c>
      <c r="BD1555">
        <v>1.263663793103448</v>
      </c>
      <c r="BE1555">
        <v>0.12636637931034481</v>
      </c>
      <c r="BF1555">
        <v>0</v>
      </c>
      <c r="BG1555">
        <v>28.005000000000003</v>
      </c>
      <c r="BH1555">
        <v>1.6534885225854903</v>
      </c>
      <c r="BI1555">
        <v>3.7810309510811813</v>
      </c>
      <c r="BJ1555">
        <v>2.0795670230946497</v>
      </c>
      <c r="BK1555">
        <v>0.38633877241248249</v>
      </c>
      <c r="BL1555">
        <v>1.0731632567013403E-3</v>
      </c>
      <c r="BP1555" s="50">
        <f t="shared" si="545"/>
        <v>1.6539837070601242</v>
      </c>
      <c r="BQ1555" s="50">
        <f t="shared" si="546"/>
        <v>5.0546551724137918E-2</v>
      </c>
      <c r="BR1555" s="50">
        <f t="shared" si="547"/>
        <v>0.39990047831635317</v>
      </c>
      <c r="BS1555" s="50">
        <f t="shared" si="548"/>
        <v>0.42166899059629337</v>
      </c>
      <c r="BT1555" s="50">
        <f t="shared" si="549"/>
        <v>1.11083466198987E-3</v>
      </c>
      <c r="BU1555" s="50">
        <f t="shared" si="549"/>
        <v>1.1713027516563705E-3</v>
      </c>
    </row>
    <row r="1556" spans="1:73" x14ac:dyDescent="0.25">
      <c r="A1556" s="21">
        <v>43739.606944444444</v>
      </c>
      <c r="B1556" s="17">
        <v>338649</v>
      </c>
      <c r="C1556" s="17">
        <v>13.38</v>
      </c>
      <c r="D1556" s="17">
        <v>30.35</v>
      </c>
      <c r="E1556" s="17">
        <v>522</v>
      </c>
      <c r="F1556" s="17">
        <v>55.17</v>
      </c>
      <c r="G1556" s="17">
        <v>-99.4</v>
      </c>
      <c r="H1556" s="17">
        <v>-24.49</v>
      </c>
      <c r="I1556" s="17">
        <v>33.68</v>
      </c>
      <c r="J1556" s="17">
        <v>306.8</v>
      </c>
      <c r="K1556" s="17">
        <v>466.8</v>
      </c>
      <c r="L1556" s="17">
        <v>-74.94</v>
      </c>
      <c r="M1556" s="17">
        <v>0.106</v>
      </c>
      <c r="N1556" s="17">
        <v>422.6</v>
      </c>
      <c r="O1556" s="17">
        <v>30.68</v>
      </c>
      <c r="P1556" s="17">
        <v>391.9</v>
      </c>
      <c r="Q1556" s="17">
        <v>403.1</v>
      </c>
      <c r="R1556" s="17">
        <v>478</v>
      </c>
      <c r="S1556" s="17">
        <v>27.78</v>
      </c>
      <c r="T1556" s="17">
        <v>55.09</v>
      </c>
      <c r="U1556" s="17">
        <v>1.65</v>
      </c>
      <c r="V1556" s="17">
        <v>338</v>
      </c>
      <c r="W1556" s="17">
        <v>28.25</v>
      </c>
      <c r="X1556" s="17">
        <v>0.52300000000000002</v>
      </c>
      <c r="Y1556" s="17">
        <v>5.2347929999999998</v>
      </c>
      <c r="Z1556" s="7">
        <f t="shared" si="528"/>
        <v>28.015000000000001</v>
      </c>
      <c r="AA1556" s="7">
        <f t="shared" si="542"/>
        <v>301.16499999999996</v>
      </c>
      <c r="AB1556" s="2">
        <f t="shared" si="529"/>
        <v>422.82000000000005</v>
      </c>
      <c r="AC1556" s="42">
        <f t="shared" si="530"/>
        <v>3.8085734355385248</v>
      </c>
      <c r="AD1556" s="42">
        <f t="shared" si="531"/>
        <v>2.0981431056381736</v>
      </c>
      <c r="AE1556" s="42">
        <f t="shared" si="532"/>
        <v>0.84543811595882878</v>
      </c>
      <c r="AF1556" s="42">
        <f t="shared" si="533"/>
        <v>394.35093762212603</v>
      </c>
      <c r="AG1556" s="42">
        <f t="shared" si="534"/>
        <v>378.576900117241</v>
      </c>
      <c r="AH1556" s="6">
        <f t="shared" si="535"/>
        <v>386.976</v>
      </c>
      <c r="AI1556" s="4">
        <v>28.113263542886902</v>
      </c>
      <c r="AJ1556" s="4">
        <f t="shared" si="543"/>
        <v>301.26326354288688</v>
      </c>
      <c r="AK1556" s="8">
        <f t="shared" si="536"/>
        <v>0.21267481412206324</v>
      </c>
      <c r="AL1556" s="8">
        <f t="shared" si="537"/>
        <v>448.39659491834993</v>
      </c>
      <c r="AM1556" s="8">
        <f t="shared" si="538"/>
        <v>3.3037478717359776</v>
      </c>
      <c r="AN1556" s="8">
        <f t="shared" si="539"/>
        <v>9.4567040859629099</v>
      </c>
      <c r="AO1556" s="22">
        <f t="shared" si="540"/>
        <v>8.0127722937345762E-3</v>
      </c>
      <c r="AP1556" s="22">
        <f t="shared" si="541"/>
        <v>8.8605896689474536E-2</v>
      </c>
      <c r="AQ1556" s="19">
        <f t="shared" si="544"/>
        <v>8.8605896689474536E-2</v>
      </c>
      <c r="AX1556">
        <v>0.22024772470274931</v>
      </c>
      <c r="AY1556">
        <v>45</v>
      </c>
      <c r="AZ1556">
        <v>1.875</v>
      </c>
      <c r="BA1556">
        <v>1.51875</v>
      </c>
      <c r="BB1556">
        <v>6.4568965517241361</v>
      </c>
      <c r="BC1556">
        <v>0.26903735632183901</v>
      </c>
      <c r="BD1556">
        <v>1.2497126436781612</v>
      </c>
      <c r="BE1556">
        <v>0.12497126436781612</v>
      </c>
      <c r="BF1556">
        <v>0</v>
      </c>
      <c r="BG1556">
        <v>28.015000000000001</v>
      </c>
      <c r="BH1556">
        <v>1.8946222654625411</v>
      </c>
      <c r="BI1556">
        <v>3.7832329621693939</v>
      </c>
      <c r="BJ1556">
        <v>2.0841830388591189</v>
      </c>
      <c r="BK1556">
        <v>0.38660247091586691</v>
      </c>
      <c r="BL1556">
        <v>1.0738957525440746E-3</v>
      </c>
      <c r="BP1556" s="50">
        <f t="shared" si="545"/>
        <v>1.8951896643397255</v>
      </c>
      <c r="BQ1556" s="50">
        <f t="shared" si="546"/>
        <v>4.9988505747126447E-2</v>
      </c>
      <c r="BR1556" s="50">
        <f t="shared" si="547"/>
        <v>0.4019584488394376</v>
      </c>
      <c r="BS1556" s="50">
        <f t="shared" si="548"/>
        <v>0.42322878531214525</v>
      </c>
      <c r="BT1556" s="50">
        <f t="shared" si="549"/>
        <v>1.1165512467762155E-3</v>
      </c>
      <c r="BU1556" s="50">
        <f t="shared" si="549"/>
        <v>1.175635514755959E-3</v>
      </c>
    </row>
    <row r="1557" spans="1:73" x14ac:dyDescent="0.25">
      <c r="A1557" s="21">
        <v>43739.606944444444</v>
      </c>
      <c r="B1557" s="17">
        <v>338650</v>
      </c>
      <c r="C1557" s="17">
        <v>13.39</v>
      </c>
      <c r="D1557" s="17">
        <v>30.35</v>
      </c>
      <c r="E1557" s="17">
        <v>531.20000000000005</v>
      </c>
      <c r="F1557" s="17">
        <v>56.08</v>
      </c>
      <c r="G1557" s="17">
        <v>-99.8</v>
      </c>
      <c r="H1557" s="17">
        <v>-26.07</v>
      </c>
      <c r="I1557" s="17">
        <v>33.65</v>
      </c>
      <c r="J1557" s="17">
        <v>306.8</v>
      </c>
      <c r="K1557" s="17">
        <v>475.1</v>
      </c>
      <c r="L1557" s="17">
        <v>-73.7</v>
      </c>
      <c r="M1557" s="17">
        <v>0.106</v>
      </c>
      <c r="N1557" s="17">
        <v>431.5</v>
      </c>
      <c r="O1557" s="17">
        <v>30.01</v>
      </c>
      <c r="P1557" s="17">
        <v>401.4</v>
      </c>
      <c r="Q1557" s="17">
        <v>402.6</v>
      </c>
      <c r="R1557" s="17">
        <v>476.3</v>
      </c>
      <c r="S1557" s="17">
        <v>27.78</v>
      </c>
      <c r="T1557" s="17">
        <v>54.6</v>
      </c>
      <c r="U1557" s="17">
        <v>0.59</v>
      </c>
      <c r="V1557" s="17">
        <v>352.5</v>
      </c>
      <c r="W1557" s="17">
        <v>28.6</v>
      </c>
      <c r="X1557" s="17">
        <v>0.53</v>
      </c>
      <c r="Y1557" s="17">
        <v>5.3045039999999997</v>
      </c>
      <c r="Z1557" s="7">
        <f t="shared" si="528"/>
        <v>28.19</v>
      </c>
      <c r="AA1557" s="7">
        <f t="shared" si="542"/>
        <v>301.33999999999997</v>
      </c>
      <c r="AB1557" s="2">
        <f t="shared" si="529"/>
        <v>430.27200000000005</v>
      </c>
      <c r="AC1557" s="42">
        <f t="shared" si="530"/>
        <v>3.6859791146882657</v>
      </c>
      <c r="AD1557" s="42">
        <f t="shared" si="531"/>
        <v>2.0125445966197928</v>
      </c>
      <c r="AE1557" s="42">
        <f t="shared" si="532"/>
        <v>0.84034754399571343</v>
      </c>
      <c r="AF1557" s="42">
        <f t="shared" si="533"/>
        <v>392.88833059332546</v>
      </c>
      <c r="AG1557" s="42">
        <f t="shared" si="534"/>
        <v>377.17279736959244</v>
      </c>
      <c r="AH1557" s="6">
        <f t="shared" si="535"/>
        <v>386.49599999999998</v>
      </c>
      <c r="AI1557" s="4">
        <v>27.624349821957399</v>
      </c>
      <c r="AJ1557" s="4">
        <f t="shared" si="543"/>
        <v>300.7743498219574</v>
      </c>
      <c r="AK1557" s="8">
        <f t="shared" si="536"/>
        <v>0.2130457708059178</v>
      </c>
      <c r="AL1557" s="8">
        <f t="shared" si="537"/>
        <v>445.31909676532547</v>
      </c>
      <c r="AM1557" s="8">
        <f t="shared" si="538"/>
        <v>1.9755632108338119</v>
      </c>
      <c r="AN1557" s="8">
        <f t="shared" si="539"/>
        <v>-32.552124874985182</v>
      </c>
      <c r="AO1557" s="22">
        <f t="shared" si="540"/>
        <v>9.1979979568237551E-3</v>
      </c>
      <c r="AP1557" s="22">
        <f t="shared" si="541"/>
        <v>0.10171221979558731</v>
      </c>
      <c r="AQ1557" s="19">
        <f t="shared" si="544"/>
        <v>0.10171221979558731</v>
      </c>
      <c r="AX1557">
        <v>0.22220843376591104</v>
      </c>
      <c r="AY1557">
        <v>45.793103448275865</v>
      </c>
      <c r="AZ1557">
        <v>1.9080459770114944</v>
      </c>
      <c r="BA1557">
        <v>1.5455172413793106</v>
      </c>
      <c r="BB1557">
        <v>6.3534482758620685</v>
      </c>
      <c r="BC1557">
        <v>0.26472701149425287</v>
      </c>
      <c r="BD1557">
        <v>1.2807902298850578</v>
      </c>
      <c r="BE1557">
        <v>0.12807902298850579</v>
      </c>
      <c r="BF1557">
        <v>0</v>
      </c>
      <c r="BG1557">
        <v>28.19</v>
      </c>
      <c r="BH1557">
        <v>0.67747099189266624</v>
      </c>
      <c r="BI1557">
        <v>3.8219492786005516</v>
      </c>
      <c r="BJ1557">
        <v>2.0867843061159013</v>
      </c>
      <c r="BK1557">
        <v>0.37548077472738933</v>
      </c>
      <c r="BL1557">
        <v>1.0430021520205261E-3</v>
      </c>
      <c r="BP1557" s="50">
        <f t="shared" si="545"/>
        <v>0.67767387997602313</v>
      </c>
      <c r="BQ1557" s="50">
        <f t="shared" si="546"/>
        <v>5.123160919540231E-2</v>
      </c>
      <c r="BR1557" s="50">
        <f t="shared" si="547"/>
        <v>0.38112467850204002</v>
      </c>
      <c r="BS1557" s="50">
        <f t="shared" si="548"/>
        <v>0.40439843893651195</v>
      </c>
      <c r="BT1557" s="50">
        <f t="shared" si="549"/>
        <v>1.0586796625056667E-3</v>
      </c>
      <c r="BU1557" s="50">
        <f t="shared" si="549"/>
        <v>1.1233289970458665E-3</v>
      </c>
    </row>
    <row r="1558" spans="1:73" x14ac:dyDescent="0.25">
      <c r="A1558" s="21">
        <v>43739.607638888891</v>
      </c>
      <c r="B1558" s="17">
        <v>338651</v>
      </c>
      <c r="C1558" s="17">
        <v>13.38</v>
      </c>
      <c r="D1558" s="17">
        <v>30.35</v>
      </c>
      <c r="E1558" s="17">
        <v>512.79999999999995</v>
      </c>
      <c r="F1558" s="17">
        <v>53.07</v>
      </c>
      <c r="G1558" s="17">
        <v>-99.5</v>
      </c>
      <c r="H1558" s="17">
        <v>-25.52</v>
      </c>
      <c r="I1558" s="17">
        <v>33.64</v>
      </c>
      <c r="J1558" s="17">
        <v>306.8</v>
      </c>
      <c r="K1558" s="17">
        <v>459.7</v>
      </c>
      <c r="L1558" s="17">
        <v>-73.930000000000007</v>
      </c>
      <c r="M1558" s="17">
        <v>0.10299999999999999</v>
      </c>
      <c r="N1558" s="17">
        <v>413.3</v>
      </c>
      <c r="O1558" s="17">
        <v>27.55</v>
      </c>
      <c r="P1558" s="17">
        <v>385.8</v>
      </c>
      <c r="Q1558" s="17">
        <v>402.9</v>
      </c>
      <c r="R1558" s="17">
        <v>476.8</v>
      </c>
      <c r="S1558" s="17">
        <v>27.78</v>
      </c>
      <c r="T1558" s="17">
        <v>55.48</v>
      </c>
      <c r="U1558" s="17">
        <v>1.405</v>
      </c>
      <c r="V1558" s="17">
        <v>315.5</v>
      </c>
      <c r="W1558" s="17">
        <v>28.65</v>
      </c>
      <c r="X1558" s="17">
        <v>0.51500000000000001</v>
      </c>
      <c r="Y1558" s="17">
        <v>5.1468249999999998</v>
      </c>
      <c r="Z1558" s="7">
        <f t="shared" si="528"/>
        <v>28.215</v>
      </c>
      <c r="AA1558" s="7">
        <f t="shared" si="542"/>
        <v>301.36499999999995</v>
      </c>
      <c r="AB1558" s="2">
        <f t="shared" si="529"/>
        <v>415.36799999999999</v>
      </c>
      <c r="AC1558" s="42">
        <f t="shared" si="530"/>
        <v>3.9202887926324625</v>
      </c>
      <c r="AD1558" s="42">
        <f t="shared" si="531"/>
        <v>2.1749762221524902</v>
      </c>
      <c r="AE1558" s="42">
        <f t="shared" si="532"/>
        <v>0.84971673192333508</v>
      </c>
      <c r="AF1558" s="42">
        <f t="shared" si="533"/>
        <v>397.40056465081864</v>
      </c>
      <c r="AG1558" s="42">
        <f t="shared" si="534"/>
        <v>381.50454206478588</v>
      </c>
      <c r="AH1558" s="6">
        <f t="shared" si="535"/>
        <v>386.78399999999999</v>
      </c>
      <c r="AI1558" s="4">
        <v>28.580603851849101</v>
      </c>
      <c r="AJ1558" s="4">
        <f t="shared" si="543"/>
        <v>301.73060385184908</v>
      </c>
      <c r="AK1558" s="8">
        <f t="shared" si="536"/>
        <v>0.21309879980459728</v>
      </c>
      <c r="AL1558" s="8">
        <f t="shared" si="537"/>
        <v>451.24800883294057</v>
      </c>
      <c r="AM1558" s="8">
        <f t="shared" si="538"/>
        <v>3.0486185396011751</v>
      </c>
      <c r="AN1558" s="8">
        <f t="shared" si="539"/>
        <v>32.467910014525508</v>
      </c>
      <c r="AO1558" s="22">
        <f t="shared" si="540"/>
        <v>7.2499182428440428E-3</v>
      </c>
      <c r="AP1558" s="22">
        <f t="shared" si="541"/>
        <v>8.0170193696241218E-2</v>
      </c>
      <c r="AQ1558" s="19">
        <f t="shared" si="544"/>
        <v>8.0170193696241218E-2</v>
      </c>
      <c r="AX1558">
        <v>0.2224897283568037</v>
      </c>
      <c r="AY1558">
        <v>44.206896551724135</v>
      </c>
      <c r="AZ1558">
        <v>1.8419540229885056</v>
      </c>
      <c r="BA1558">
        <v>1.4919827586206897</v>
      </c>
      <c r="BB1558">
        <v>6.3706896551724173</v>
      </c>
      <c r="BC1558">
        <v>0.26544540229885072</v>
      </c>
      <c r="BD1558">
        <v>1.2265373563218391</v>
      </c>
      <c r="BE1558">
        <v>0.12265373563218392</v>
      </c>
      <c r="BF1558">
        <v>0</v>
      </c>
      <c r="BG1558">
        <v>28.215</v>
      </c>
      <c r="BH1558">
        <v>1.6132995654393154</v>
      </c>
      <c r="BI1558">
        <v>3.8275082369569864</v>
      </c>
      <c r="BJ1558">
        <v>2.1235015698637358</v>
      </c>
      <c r="BK1558">
        <v>0.37699191784139813</v>
      </c>
      <c r="BL1558">
        <v>1.0471997717816613E-3</v>
      </c>
      <c r="BP1558" s="50">
        <f t="shared" si="545"/>
        <v>1.6137827141801906</v>
      </c>
      <c r="BQ1558" s="50">
        <f t="shared" si="546"/>
        <v>4.9061494252873566E-2</v>
      </c>
      <c r="BR1558" s="50">
        <f t="shared" si="547"/>
        <v>0.38983406646583363</v>
      </c>
      <c r="BS1558" s="50">
        <f t="shared" si="548"/>
        <v>0.41107259452593659</v>
      </c>
      <c r="BT1558" s="50">
        <f t="shared" si="549"/>
        <v>1.0828724068495379E-3</v>
      </c>
      <c r="BU1558" s="50">
        <f t="shared" si="549"/>
        <v>1.1418683181276016E-3</v>
      </c>
    </row>
    <row r="1559" spans="1:73" x14ac:dyDescent="0.25">
      <c r="A1559" s="21">
        <v>43739.607638888891</v>
      </c>
      <c r="B1559" s="17">
        <v>338652</v>
      </c>
      <c r="C1559" s="17">
        <v>13.38</v>
      </c>
      <c r="D1559" s="17">
        <v>30.35</v>
      </c>
      <c r="E1559" s="17">
        <v>532.70000000000005</v>
      </c>
      <c r="F1559" s="17">
        <v>55.91</v>
      </c>
      <c r="G1559" s="17">
        <v>-98.3</v>
      </c>
      <c r="H1559" s="17">
        <v>-24.84</v>
      </c>
      <c r="I1559" s="17">
        <v>33.619999999999997</v>
      </c>
      <c r="J1559" s="17">
        <v>306.8</v>
      </c>
      <c r="K1559" s="17">
        <v>476.8</v>
      </c>
      <c r="L1559" s="17">
        <v>-73.42</v>
      </c>
      <c r="M1559" s="17">
        <v>0.105</v>
      </c>
      <c r="N1559" s="17">
        <v>434.4</v>
      </c>
      <c r="O1559" s="17">
        <v>31.07</v>
      </c>
      <c r="P1559" s="17">
        <v>403.3</v>
      </c>
      <c r="Q1559" s="17">
        <v>403.9</v>
      </c>
      <c r="R1559" s="17">
        <v>477.3</v>
      </c>
      <c r="S1559" s="17">
        <v>27.78</v>
      </c>
      <c r="T1559" s="17">
        <v>55.52</v>
      </c>
      <c r="U1559" s="17">
        <v>1</v>
      </c>
      <c r="V1559" s="17">
        <v>333.5</v>
      </c>
      <c r="W1559" s="17">
        <v>28.4</v>
      </c>
      <c r="X1559" s="17">
        <v>0.53400000000000003</v>
      </c>
      <c r="Y1559" s="17">
        <v>5.3428009999999997</v>
      </c>
      <c r="Z1559" s="7">
        <f t="shared" si="528"/>
        <v>28.09</v>
      </c>
      <c r="AA1559" s="7">
        <f t="shared" si="542"/>
        <v>301.23999999999995</v>
      </c>
      <c r="AB1559" s="2">
        <f t="shared" si="529"/>
        <v>431.48700000000008</v>
      </c>
      <c r="AC1559" s="42">
        <f t="shared" si="530"/>
        <v>3.7661998770513834</v>
      </c>
      <c r="AD1559" s="42">
        <f t="shared" si="531"/>
        <v>2.0909941717389282</v>
      </c>
      <c r="AE1559" s="42">
        <f t="shared" si="532"/>
        <v>0.84499549415786845</v>
      </c>
      <c r="AF1559" s="42">
        <f t="shared" si="533"/>
        <v>394.53724509755079</v>
      </c>
      <c r="AG1559" s="42">
        <f t="shared" si="534"/>
        <v>378.75575529364875</v>
      </c>
      <c r="AH1559" s="6">
        <f t="shared" si="535"/>
        <v>387.74399999999997</v>
      </c>
      <c r="AI1559" s="4">
        <v>27.947630243407101</v>
      </c>
      <c r="AJ1559" s="4">
        <f t="shared" si="543"/>
        <v>301.09763024340708</v>
      </c>
      <c r="AK1559" s="8">
        <f t="shared" si="536"/>
        <v>0.21283374278524955</v>
      </c>
      <c r="AL1559" s="8">
        <f t="shared" si="537"/>
        <v>447.35138251568793</v>
      </c>
      <c r="AM1559" s="8">
        <f t="shared" si="538"/>
        <v>2.5719642299223371</v>
      </c>
      <c r="AN1559" s="8">
        <f t="shared" si="539"/>
        <v>-10.666529809788122</v>
      </c>
      <c r="AO1559" s="22">
        <f t="shared" si="540"/>
        <v>8.7095290268589323E-3</v>
      </c>
      <c r="AP1559" s="22">
        <f t="shared" si="541"/>
        <v>9.6310690093024287E-2</v>
      </c>
      <c r="AQ1559" s="19">
        <f t="shared" si="544"/>
        <v>9.6310690093024287E-2</v>
      </c>
      <c r="AX1559">
        <v>0.22108624114482642</v>
      </c>
      <c r="AY1559">
        <v>45.922413793103452</v>
      </c>
      <c r="AZ1559">
        <v>1.9134339080459772</v>
      </c>
      <c r="BA1559">
        <v>1.5498814655172417</v>
      </c>
      <c r="BB1559">
        <v>6.3275862068965552</v>
      </c>
      <c r="BC1559">
        <v>0.26364942528735646</v>
      </c>
      <c r="BD1559">
        <v>1.2862320402298852</v>
      </c>
      <c r="BE1559">
        <v>0.12862320402298852</v>
      </c>
      <c r="BF1559">
        <v>0</v>
      </c>
      <c r="BG1559">
        <v>28.09</v>
      </c>
      <c r="BH1559">
        <v>1.1482559184621461</v>
      </c>
      <c r="BI1559">
        <v>3.7997836597504504</v>
      </c>
      <c r="BJ1559">
        <v>2.1096398878934504</v>
      </c>
      <c r="BK1559">
        <v>0.3837461835153832</v>
      </c>
      <c r="BL1559">
        <v>1.0659616208760646E-3</v>
      </c>
      <c r="BP1559" s="50">
        <f t="shared" si="545"/>
        <v>1.1485997965695307</v>
      </c>
      <c r="BQ1559" s="50">
        <f t="shared" si="546"/>
        <v>5.1449281609195409E-2</v>
      </c>
      <c r="BR1559" s="50">
        <f t="shared" si="547"/>
        <v>0.39331801250249521</v>
      </c>
      <c r="BS1559" s="50">
        <f t="shared" si="548"/>
        <v>0.41608756078286491</v>
      </c>
      <c r="BT1559" s="50">
        <f t="shared" si="549"/>
        <v>1.0925500347291532E-3</v>
      </c>
      <c r="BU1559" s="50">
        <f t="shared" si="549"/>
        <v>1.1557987799524026E-3</v>
      </c>
    </row>
    <row r="1560" spans="1:73" x14ac:dyDescent="0.25">
      <c r="A1560" s="21">
        <v>43739.607638888891</v>
      </c>
      <c r="B1560" s="17">
        <v>338653</v>
      </c>
      <c r="C1560" s="17">
        <v>13.38</v>
      </c>
      <c r="D1560" s="17">
        <v>30.35</v>
      </c>
      <c r="E1560" s="17">
        <v>543</v>
      </c>
      <c r="F1560" s="17">
        <v>56.94</v>
      </c>
      <c r="G1560" s="17">
        <v>-100.2</v>
      </c>
      <c r="H1560" s="17">
        <v>-24.82</v>
      </c>
      <c r="I1560" s="17">
        <v>33.61</v>
      </c>
      <c r="J1560" s="17">
        <v>306.8</v>
      </c>
      <c r="K1560" s="17">
        <v>486.1</v>
      </c>
      <c r="L1560" s="17">
        <v>-75.34</v>
      </c>
      <c r="M1560" s="17">
        <v>0.105</v>
      </c>
      <c r="N1560" s="17">
        <v>442.9</v>
      </c>
      <c r="O1560" s="17">
        <v>32.119999999999997</v>
      </c>
      <c r="P1560" s="17">
        <v>410.8</v>
      </c>
      <c r="Q1560" s="17">
        <v>401.9</v>
      </c>
      <c r="R1560" s="17">
        <v>477.3</v>
      </c>
      <c r="S1560" s="17">
        <v>27.78</v>
      </c>
      <c r="T1560" s="17">
        <v>56.62</v>
      </c>
      <c r="U1560" s="17">
        <v>0.46</v>
      </c>
      <c r="V1560" s="17">
        <v>97</v>
      </c>
      <c r="W1560" s="17">
        <v>28.95</v>
      </c>
      <c r="X1560" s="17">
        <v>0.54300000000000004</v>
      </c>
      <c r="Y1560" s="17">
        <v>5.4300470000000001</v>
      </c>
      <c r="Z1560" s="7">
        <f t="shared" si="528"/>
        <v>28.365000000000002</v>
      </c>
      <c r="AA1560" s="7">
        <f t="shared" si="542"/>
        <v>301.51499999999999</v>
      </c>
      <c r="AB1560" s="2">
        <f t="shared" si="529"/>
        <v>439.83000000000004</v>
      </c>
      <c r="AC1560" s="42">
        <f t="shared" si="530"/>
        <v>3.890919419216702</v>
      </c>
      <c r="AD1560" s="42">
        <f t="shared" si="531"/>
        <v>2.2030385751604964</v>
      </c>
      <c r="AE1560" s="42">
        <f t="shared" si="532"/>
        <v>0.85121532029475022</v>
      </c>
      <c r="AF1560" s="42">
        <f t="shared" si="533"/>
        <v>398.89462185889192</v>
      </c>
      <c r="AG1560" s="42">
        <f t="shared" si="534"/>
        <v>382.93883698453624</v>
      </c>
      <c r="AH1560" s="6">
        <f t="shared" si="535"/>
        <v>385.82399999999996</v>
      </c>
      <c r="AI1560" s="4">
        <v>28.4792592536112</v>
      </c>
      <c r="AJ1560" s="4">
        <f t="shared" si="543"/>
        <v>301.62925925361117</v>
      </c>
      <c r="AK1560" s="8">
        <f t="shared" si="536"/>
        <v>0.21341715859838312</v>
      </c>
      <c r="AL1560" s="8">
        <f t="shared" si="537"/>
        <v>450.58338715459337</v>
      </c>
      <c r="AM1560" s="8">
        <f t="shared" si="538"/>
        <v>1.7443910112127956</v>
      </c>
      <c r="AN1560" s="8">
        <f t="shared" si="539"/>
        <v>5.8059822994127117</v>
      </c>
      <c r="AO1560" s="22">
        <f t="shared" si="540"/>
        <v>8.4071452322329373E-3</v>
      </c>
      <c r="AP1560" s="22">
        <f t="shared" si="541"/>
        <v>9.296690516004269E-2</v>
      </c>
      <c r="AQ1560" s="19">
        <f t="shared" si="544"/>
        <v>9.296690516004269E-2</v>
      </c>
      <c r="AX1560">
        <v>0.22418378526624094</v>
      </c>
      <c r="AY1560">
        <v>46.810344827586206</v>
      </c>
      <c r="AZ1560">
        <v>1.9504310344827587</v>
      </c>
      <c r="BA1560">
        <v>1.5798491379310347</v>
      </c>
      <c r="BB1560">
        <v>6.5000000000000036</v>
      </c>
      <c r="BC1560">
        <v>0.27083333333333348</v>
      </c>
      <c r="BD1560">
        <v>1.3090158045977012</v>
      </c>
      <c r="BE1560">
        <v>0.13090158045977013</v>
      </c>
      <c r="BF1560">
        <v>0</v>
      </c>
      <c r="BG1560">
        <v>28.365000000000002</v>
      </c>
      <c r="BH1560">
        <v>0.52819772249258723</v>
      </c>
      <c r="BI1560">
        <v>3.8610100134488285</v>
      </c>
      <c r="BJ1560">
        <v>2.1861038696147266</v>
      </c>
      <c r="BK1560">
        <v>0.38011100621964239</v>
      </c>
      <c r="BL1560">
        <v>1.0558639061656733E-3</v>
      </c>
      <c r="BP1560" s="50">
        <f t="shared" si="545"/>
        <v>0.52835590642198416</v>
      </c>
      <c r="BQ1560" s="50">
        <f t="shared" si="546"/>
        <v>5.2360632183908046E-2</v>
      </c>
      <c r="BR1560" s="50">
        <f t="shared" si="547"/>
        <v>0.38457124150968924</v>
      </c>
      <c r="BS1560" s="50">
        <f t="shared" si="548"/>
        <v>0.4086016643057232</v>
      </c>
      <c r="BT1560" s="50">
        <f t="shared" si="549"/>
        <v>1.0682534486380257E-3</v>
      </c>
      <c r="BU1560" s="50">
        <f t="shared" si="549"/>
        <v>1.1350046230714534E-3</v>
      </c>
    </row>
    <row r="1561" spans="1:73" x14ac:dyDescent="0.25">
      <c r="A1561" s="21">
        <v>43739.607638888891</v>
      </c>
      <c r="B1561" s="17">
        <v>338654</v>
      </c>
      <c r="C1561" s="17">
        <v>13.38</v>
      </c>
      <c r="D1561" s="17">
        <v>30.35</v>
      </c>
      <c r="E1561" s="17">
        <v>537.70000000000005</v>
      </c>
      <c r="F1561" s="17">
        <v>56.43</v>
      </c>
      <c r="G1561" s="17">
        <v>-100.1</v>
      </c>
      <c r="H1561" s="17">
        <v>-25.21</v>
      </c>
      <c r="I1561" s="17">
        <v>33.619999999999997</v>
      </c>
      <c r="J1561" s="17">
        <v>306.8</v>
      </c>
      <c r="K1561" s="17">
        <v>481.3</v>
      </c>
      <c r="L1561" s="17">
        <v>-74.849999999999994</v>
      </c>
      <c r="M1561" s="17">
        <v>0.105</v>
      </c>
      <c r="N1561" s="17">
        <v>437.6</v>
      </c>
      <c r="O1561" s="17">
        <v>31.23</v>
      </c>
      <c r="P1561" s="17">
        <v>406.4</v>
      </c>
      <c r="Q1561" s="17">
        <v>402.1</v>
      </c>
      <c r="R1561" s="17">
        <v>476.9</v>
      </c>
      <c r="S1561" s="17">
        <v>27.78</v>
      </c>
      <c r="T1561" s="17">
        <v>58.99</v>
      </c>
      <c r="U1561" s="17">
        <v>0.82</v>
      </c>
      <c r="V1561" s="17">
        <v>211</v>
      </c>
      <c r="W1561" s="17">
        <v>28.45</v>
      </c>
      <c r="X1561" s="17">
        <v>0.53700000000000003</v>
      </c>
      <c r="Y1561" s="17">
        <v>5.3720840000000001</v>
      </c>
      <c r="Z1561" s="7">
        <f t="shared" si="528"/>
        <v>28.115000000000002</v>
      </c>
      <c r="AA1561" s="7">
        <f t="shared" si="542"/>
        <v>301.26499999999999</v>
      </c>
      <c r="AB1561" s="2">
        <f t="shared" si="529"/>
        <v>435.53700000000009</v>
      </c>
      <c r="AC1561" s="42">
        <f t="shared" si="530"/>
        <v>4.0669444067091574</v>
      </c>
      <c r="AD1561" s="42">
        <f t="shared" si="531"/>
        <v>2.3990905055177318</v>
      </c>
      <c r="AE1561" s="42">
        <f t="shared" si="532"/>
        <v>0.86175825852323695</v>
      </c>
      <c r="AF1561" s="42">
        <f t="shared" si="533"/>
        <v>402.49754118167272</v>
      </c>
      <c r="AG1561" s="42">
        <f t="shared" si="534"/>
        <v>386.39763953440581</v>
      </c>
      <c r="AH1561" s="6">
        <f t="shared" si="535"/>
        <v>386.01600000000002</v>
      </c>
      <c r="AI1561" s="4">
        <v>29.138929206246299</v>
      </c>
      <c r="AJ1561" s="4">
        <f t="shared" si="543"/>
        <v>302.28892920624628</v>
      </c>
      <c r="AK1561" s="8">
        <f t="shared" si="536"/>
        <v>0.21288673659576904</v>
      </c>
      <c r="AL1561" s="8">
        <f t="shared" si="537"/>
        <v>454.73265305650796</v>
      </c>
      <c r="AM1561" s="8">
        <f t="shared" si="538"/>
        <v>2.3290126663459776</v>
      </c>
      <c r="AN1561" s="8">
        <f t="shared" si="539"/>
        <v>69.467595364689416</v>
      </c>
      <c r="AO1561" s="22">
        <f t="shared" si="540"/>
        <v>6.7699085179935801E-3</v>
      </c>
      <c r="AP1561" s="22">
        <f t="shared" si="541"/>
        <v>7.4862206581307225E-2</v>
      </c>
      <c r="AQ1561" s="19">
        <f t="shared" si="544"/>
        <v>7.4862206581307225E-2</v>
      </c>
      <c r="AX1561">
        <v>0.22136634193943136</v>
      </c>
      <c r="AY1561">
        <v>46.353448275862071</v>
      </c>
      <c r="AZ1561">
        <v>1.9313936781609196</v>
      </c>
      <c r="BA1561">
        <v>1.5644288793103449</v>
      </c>
      <c r="BB1561">
        <v>6.4482758620689618</v>
      </c>
      <c r="BC1561">
        <v>0.26867816091954005</v>
      </c>
      <c r="BD1561">
        <v>1.2957507183908048</v>
      </c>
      <c r="BE1561">
        <v>0.12957507183908049</v>
      </c>
      <c r="BF1561">
        <v>0</v>
      </c>
      <c r="BG1561">
        <v>28.115000000000002</v>
      </c>
      <c r="BH1561">
        <v>0.9415698531389598</v>
      </c>
      <c r="BI1561">
        <v>3.8053145471997047</v>
      </c>
      <c r="BJ1561">
        <v>2.2447550513931058</v>
      </c>
      <c r="BK1561">
        <v>0.37967971611363305</v>
      </c>
      <c r="BL1561">
        <v>1.0546658780934252E-3</v>
      </c>
      <c r="BP1561" s="50">
        <f t="shared" si="545"/>
        <v>0.94185183318701515</v>
      </c>
      <c r="BQ1561" s="50">
        <f t="shared" si="546"/>
        <v>5.1830028735632194E-2</v>
      </c>
      <c r="BR1561" s="50">
        <f t="shared" si="547"/>
        <v>0.38752186907677438</v>
      </c>
      <c r="BS1561" s="50">
        <f t="shared" si="548"/>
        <v>0.4107175243448668</v>
      </c>
      <c r="BT1561" s="50">
        <f t="shared" si="549"/>
        <v>1.0764496363243733E-3</v>
      </c>
      <c r="BU1561" s="50">
        <f t="shared" si="549"/>
        <v>1.1408820120690744E-3</v>
      </c>
    </row>
    <row r="1562" spans="1:73" x14ac:dyDescent="0.25">
      <c r="A1562" s="21">
        <v>43739.607638888891</v>
      </c>
      <c r="B1562" s="17">
        <v>338655</v>
      </c>
      <c r="C1562" s="17">
        <v>13.38</v>
      </c>
      <c r="D1562" s="17">
        <v>30.35</v>
      </c>
      <c r="E1562" s="17">
        <v>528</v>
      </c>
      <c r="F1562" s="17">
        <v>55.31</v>
      </c>
      <c r="G1562" s="17">
        <v>-98.6</v>
      </c>
      <c r="H1562" s="17">
        <v>-24.81</v>
      </c>
      <c r="I1562" s="17">
        <v>33.6</v>
      </c>
      <c r="J1562" s="17">
        <v>306.8</v>
      </c>
      <c r="K1562" s="17">
        <v>472.7</v>
      </c>
      <c r="L1562" s="17">
        <v>-73.819999999999993</v>
      </c>
      <c r="M1562" s="17">
        <v>0.105</v>
      </c>
      <c r="N1562" s="17">
        <v>429.4</v>
      </c>
      <c r="O1562" s="17">
        <v>30.5</v>
      </c>
      <c r="P1562" s="17">
        <v>398.9</v>
      </c>
      <c r="Q1562" s="17">
        <v>403.4</v>
      </c>
      <c r="R1562" s="17">
        <v>477.2</v>
      </c>
      <c r="S1562" s="17">
        <v>27.78</v>
      </c>
      <c r="T1562" s="17">
        <v>55.79</v>
      </c>
      <c r="U1562" s="17">
        <v>0.82499999999999996</v>
      </c>
      <c r="V1562" s="17">
        <v>322.5</v>
      </c>
      <c r="W1562" s="17">
        <v>28.65</v>
      </c>
      <c r="X1562" s="17">
        <v>0.52800000000000002</v>
      </c>
      <c r="Y1562" s="17">
        <v>5.2766019999999996</v>
      </c>
      <c r="Z1562" s="7">
        <f t="shared" si="528"/>
        <v>28.215</v>
      </c>
      <c r="AA1562" s="7">
        <f t="shared" si="542"/>
        <v>301.36499999999995</v>
      </c>
      <c r="AB1562" s="2">
        <f t="shared" si="529"/>
        <v>427.68</v>
      </c>
      <c r="AC1562" s="42">
        <f t="shared" si="530"/>
        <v>3.9024041501933002</v>
      </c>
      <c r="AD1562" s="42">
        <f t="shared" si="531"/>
        <v>2.1771512753928421</v>
      </c>
      <c r="AE1562" s="42">
        <f t="shared" si="532"/>
        <v>0.84983819368048386</v>
      </c>
      <c r="AF1562" s="42">
        <f t="shared" si="533"/>
        <v>397.45737060633411</v>
      </c>
      <c r="AG1562" s="42">
        <f t="shared" si="534"/>
        <v>381.55907578208075</v>
      </c>
      <c r="AH1562" s="6">
        <f t="shared" si="535"/>
        <v>387.26399999999995</v>
      </c>
      <c r="AI1562" s="4">
        <v>28.5098218181531</v>
      </c>
      <c r="AJ1562" s="4">
        <f t="shared" si="543"/>
        <v>301.65982181815309</v>
      </c>
      <c r="AK1562" s="8">
        <f t="shared" si="536"/>
        <v>0.21309879980459728</v>
      </c>
      <c r="AL1562" s="8">
        <f t="shared" si="537"/>
        <v>450.80862454288285</v>
      </c>
      <c r="AM1562" s="8">
        <f t="shared" si="538"/>
        <v>2.3361025234351338</v>
      </c>
      <c r="AN1562" s="8">
        <f t="shared" si="539"/>
        <v>20.062821226322832</v>
      </c>
      <c r="AO1562" s="22">
        <f t="shared" si="540"/>
        <v>7.8335905866926334E-3</v>
      </c>
      <c r="AP1562" s="22">
        <f t="shared" si="541"/>
        <v>8.6624490599198342E-2</v>
      </c>
      <c r="AQ1562" s="19">
        <f t="shared" si="544"/>
        <v>8.6624490599198342E-2</v>
      </c>
      <c r="AX1562">
        <v>0.2224897283568037</v>
      </c>
      <c r="AY1562">
        <v>45.517241379310349</v>
      </c>
      <c r="AZ1562">
        <v>1.8965517241379313</v>
      </c>
      <c r="BA1562">
        <v>1.5362068965517244</v>
      </c>
      <c r="BB1562">
        <v>6.3620689655172429</v>
      </c>
      <c r="BC1562">
        <v>0.26508620689655177</v>
      </c>
      <c r="BD1562">
        <v>1.2711206896551726</v>
      </c>
      <c r="BE1562">
        <v>0.12711206896551727</v>
      </c>
      <c r="BF1562">
        <v>0</v>
      </c>
      <c r="BG1562">
        <v>28.215</v>
      </c>
      <c r="BH1562">
        <v>0.94731113273127054</v>
      </c>
      <c r="BI1562">
        <v>3.8275082369569864</v>
      </c>
      <c r="BJ1562">
        <v>2.1353668453983028</v>
      </c>
      <c r="BK1562">
        <v>0.37688026287749843</v>
      </c>
      <c r="BL1562">
        <v>1.0468896191041623E-3</v>
      </c>
      <c r="BP1562" s="50">
        <f t="shared" si="545"/>
        <v>0.94759483216986273</v>
      </c>
      <c r="BQ1562" s="50">
        <f t="shared" si="546"/>
        <v>5.0844827586206905E-2</v>
      </c>
      <c r="BR1562" s="50">
        <f t="shared" si="547"/>
        <v>0.38468183993466648</v>
      </c>
      <c r="BS1562" s="50">
        <f t="shared" si="548"/>
        <v>0.4074606464409502</v>
      </c>
      <c r="BT1562" s="50">
        <f t="shared" si="549"/>
        <v>1.0685606664851846E-3</v>
      </c>
      <c r="BU1562" s="50">
        <f t="shared" si="549"/>
        <v>1.1318351290026394E-3</v>
      </c>
    </row>
    <row r="1563" spans="1:73" x14ac:dyDescent="0.25">
      <c r="A1563" s="21">
        <v>43739.607638888891</v>
      </c>
      <c r="B1563" s="17">
        <v>338656</v>
      </c>
      <c r="C1563" s="17">
        <v>13.38</v>
      </c>
      <c r="D1563" s="17">
        <v>30.35</v>
      </c>
      <c r="E1563" s="17">
        <v>527.79999999999995</v>
      </c>
      <c r="F1563" s="17">
        <v>54.86</v>
      </c>
      <c r="G1563" s="17">
        <v>-99.2</v>
      </c>
      <c r="H1563" s="17">
        <v>-24.77</v>
      </c>
      <c r="I1563" s="17">
        <v>33.590000000000003</v>
      </c>
      <c r="J1563" s="17">
        <v>306.7</v>
      </c>
      <c r="K1563" s="17">
        <v>472.9</v>
      </c>
      <c r="L1563" s="17">
        <v>-74.42</v>
      </c>
      <c r="M1563" s="17">
        <v>0.104</v>
      </c>
      <c r="N1563" s="17">
        <v>428.6</v>
      </c>
      <c r="O1563" s="17">
        <v>30.09</v>
      </c>
      <c r="P1563" s="17">
        <v>398.5</v>
      </c>
      <c r="Q1563" s="17">
        <v>402.8</v>
      </c>
      <c r="R1563" s="17">
        <v>477.2</v>
      </c>
      <c r="S1563" s="17">
        <v>27.77</v>
      </c>
      <c r="T1563" s="17">
        <v>56.87</v>
      </c>
      <c r="U1563" s="17">
        <v>0.67500000000000004</v>
      </c>
      <c r="V1563" s="17">
        <v>182.5</v>
      </c>
      <c r="W1563" s="17">
        <v>29.15</v>
      </c>
      <c r="X1563" s="17">
        <v>0.52800000000000002</v>
      </c>
      <c r="Y1563" s="17">
        <v>5.2790800000000004</v>
      </c>
      <c r="Z1563" s="7">
        <f t="shared" si="528"/>
        <v>28.46</v>
      </c>
      <c r="AA1563" s="7">
        <f t="shared" si="542"/>
        <v>301.60999999999996</v>
      </c>
      <c r="AB1563" s="2">
        <f t="shared" si="529"/>
        <v>427.51799999999997</v>
      </c>
      <c r="AC1563" s="42">
        <f t="shared" si="530"/>
        <v>3.9539550283127163</v>
      </c>
      <c r="AD1563" s="42">
        <f t="shared" si="531"/>
        <v>2.2486142246014413</v>
      </c>
      <c r="AE1563" s="42">
        <f t="shared" si="532"/>
        <v>0.8536729983941993</v>
      </c>
      <c r="AF1563" s="42">
        <f t="shared" si="533"/>
        <v>400.55075106202781</v>
      </c>
      <c r="AG1563" s="42">
        <f t="shared" si="534"/>
        <v>384.52872101954671</v>
      </c>
      <c r="AH1563" s="6">
        <f t="shared" si="535"/>
        <v>386.68799999999999</v>
      </c>
      <c r="AI1563" s="4">
        <v>28.7377945911709</v>
      </c>
      <c r="AJ1563" s="4">
        <f t="shared" si="543"/>
        <v>301.88779459117086</v>
      </c>
      <c r="AK1563" s="8">
        <f t="shared" si="536"/>
        <v>0.2136189497408901</v>
      </c>
      <c r="AL1563" s="8">
        <f t="shared" si="537"/>
        <v>452.16893739887752</v>
      </c>
      <c r="AM1563" s="8">
        <f t="shared" si="538"/>
        <v>2.1130842387373012</v>
      </c>
      <c r="AN1563" s="8">
        <f t="shared" si="539"/>
        <v>17.099408232468747</v>
      </c>
      <c r="AO1563" s="22">
        <f t="shared" si="540"/>
        <v>7.8532865496898328E-3</v>
      </c>
      <c r="AP1563" s="22">
        <f t="shared" si="541"/>
        <v>8.6842290181983708E-2</v>
      </c>
      <c r="AQ1563" s="19">
        <f t="shared" si="544"/>
        <v>8.6842290181983708E-2</v>
      </c>
      <c r="AX1563">
        <v>0.2252622813864503</v>
      </c>
      <c r="AY1563">
        <v>45.5</v>
      </c>
      <c r="AZ1563">
        <v>1.8958333333333333</v>
      </c>
      <c r="BA1563">
        <v>1.535625</v>
      </c>
      <c r="BB1563">
        <v>6.413793103448274</v>
      </c>
      <c r="BC1563">
        <v>0.26724137931034475</v>
      </c>
      <c r="BD1563">
        <v>1.2683836206896553</v>
      </c>
      <c r="BE1563">
        <v>0.12683836206896554</v>
      </c>
      <c r="BF1563">
        <v>0</v>
      </c>
      <c r="BG1563">
        <v>28.46</v>
      </c>
      <c r="BH1563">
        <v>0.77507274496194867</v>
      </c>
      <c r="BI1563">
        <v>3.8823595580282242</v>
      </c>
      <c r="BJ1563">
        <v>2.2078978806506511</v>
      </c>
      <c r="BK1563">
        <v>0.37361745244988664</v>
      </c>
      <c r="BL1563">
        <v>1.0378262568052406E-3</v>
      </c>
      <c r="BP1563" s="50">
        <f t="shared" si="545"/>
        <v>0.77530486268443333</v>
      </c>
      <c r="BQ1563" s="50">
        <f t="shared" si="546"/>
        <v>5.073534482758621E-2</v>
      </c>
      <c r="BR1563" s="50">
        <f t="shared" si="547"/>
        <v>0.37994467082142697</v>
      </c>
      <c r="BS1563" s="50">
        <f t="shared" si="548"/>
        <v>0.40295548722983371</v>
      </c>
      <c r="BT1563" s="50">
        <f t="shared" si="549"/>
        <v>1.0554018633928527E-3</v>
      </c>
      <c r="BU1563" s="50">
        <f t="shared" si="549"/>
        <v>1.1193207978606493E-3</v>
      </c>
    </row>
    <row r="1564" spans="1:73" x14ac:dyDescent="0.25">
      <c r="A1564" s="21">
        <v>43739.60833333333</v>
      </c>
      <c r="B1564" s="17">
        <v>338657</v>
      </c>
      <c r="C1564" s="17">
        <v>13.39</v>
      </c>
      <c r="D1564" s="17">
        <v>30.35</v>
      </c>
      <c r="E1564" s="17">
        <v>532.1</v>
      </c>
      <c r="F1564" s="17">
        <v>55.34</v>
      </c>
      <c r="G1564" s="17">
        <v>-99.7</v>
      </c>
      <c r="H1564" s="17">
        <v>-24.36</v>
      </c>
      <c r="I1564" s="17">
        <v>33.6</v>
      </c>
      <c r="J1564" s="17">
        <v>306.7</v>
      </c>
      <c r="K1564" s="17">
        <v>476.8</v>
      </c>
      <c r="L1564" s="17">
        <v>-75.36</v>
      </c>
      <c r="M1564" s="17">
        <v>0.104</v>
      </c>
      <c r="N1564" s="17">
        <v>432.4</v>
      </c>
      <c r="O1564" s="17">
        <v>30.97</v>
      </c>
      <c r="P1564" s="17">
        <v>401.4</v>
      </c>
      <c r="Q1564" s="17">
        <v>402.3</v>
      </c>
      <c r="R1564" s="17">
        <v>477.6</v>
      </c>
      <c r="S1564" s="17">
        <v>27.76</v>
      </c>
      <c r="T1564" s="17">
        <v>55.62</v>
      </c>
      <c r="U1564" s="17">
        <v>0.55000000000000004</v>
      </c>
      <c r="V1564" s="17">
        <v>304.5</v>
      </c>
      <c r="W1564" s="17">
        <v>29.3</v>
      </c>
      <c r="X1564" s="17">
        <v>0.53200000000000003</v>
      </c>
      <c r="Y1564" s="17">
        <v>5.3204359999999999</v>
      </c>
      <c r="Z1564" s="7">
        <f t="shared" si="528"/>
        <v>28.53</v>
      </c>
      <c r="AA1564" s="7">
        <f t="shared" si="542"/>
        <v>301.67999999999995</v>
      </c>
      <c r="AB1564" s="2">
        <f t="shared" si="529"/>
        <v>431.00100000000003</v>
      </c>
      <c r="AC1564" s="42">
        <f t="shared" si="530"/>
        <v>3.913048185088662</v>
      </c>
      <c r="AD1564" s="42">
        <f t="shared" si="531"/>
        <v>2.1764374005463138</v>
      </c>
      <c r="AE1564" s="42">
        <f t="shared" si="532"/>
        <v>0.84967139668769209</v>
      </c>
      <c r="AF1564" s="42">
        <f t="shared" si="533"/>
        <v>399.04340251690473</v>
      </c>
      <c r="AG1564" s="42">
        <f t="shared" si="534"/>
        <v>383.08166641622853</v>
      </c>
      <c r="AH1564" s="6">
        <f t="shared" si="535"/>
        <v>386.20799999999997</v>
      </c>
      <c r="AI1564" s="4">
        <v>28.5837118995588</v>
      </c>
      <c r="AJ1564" s="4">
        <f t="shared" si="543"/>
        <v>301.73371189955878</v>
      </c>
      <c r="AK1564" s="8">
        <f t="shared" si="536"/>
        <v>0.21376771931651681</v>
      </c>
      <c r="AL1564" s="8">
        <f t="shared" si="537"/>
        <v>451.19307870382107</v>
      </c>
      <c r="AM1564" s="8">
        <f t="shared" si="538"/>
        <v>1.9074197230814198</v>
      </c>
      <c r="AN1564" s="8">
        <f t="shared" si="539"/>
        <v>2.9844016086537275</v>
      </c>
      <c r="AO1564" s="22">
        <f t="shared" si="540"/>
        <v>8.2652343534188148E-3</v>
      </c>
      <c r="AP1564" s="22">
        <f t="shared" si="541"/>
        <v>9.1397642961346642E-2</v>
      </c>
      <c r="AQ1564" s="19">
        <f t="shared" si="544"/>
        <v>9.1397642961346642E-2</v>
      </c>
      <c r="AX1564">
        <v>0.22605974818504437</v>
      </c>
      <c r="AY1564">
        <v>45.87068965517242</v>
      </c>
      <c r="AZ1564">
        <v>1.9112787356321841</v>
      </c>
      <c r="BA1564">
        <v>1.5481357758620693</v>
      </c>
      <c r="BB1564">
        <v>6.4913793103448292</v>
      </c>
      <c r="BC1564">
        <v>0.27047413793103453</v>
      </c>
      <c r="BD1564">
        <v>1.2776616379310348</v>
      </c>
      <c r="BE1564">
        <v>0.12776616379310349</v>
      </c>
      <c r="BF1564">
        <v>0</v>
      </c>
      <c r="BG1564">
        <v>28.53</v>
      </c>
      <c r="BH1564">
        <v>0.6315407551541804</v>
      </c>
      <c r="BI1564">
        <v>3.8981564743977231</v>
      </c>
      <c r="BJ1564">
        <v>2.1681546310600135</v>
      </c>
      <c r="BK1564">
        <v>0.37485573994983518</v>
      </c>
      <c r="BL1564">
        <v>1.0412659443050976E-3</v>
      </c>
      <c r="BP1564" s="50">
        <f t="shared" si="545"/>
        <v>0.63172988811324193</v>
      </c>
      <c r="BQ1564" s="50">
        <f t="shared" si="546"/>
        <v>5.1106465517241392E-2</v>
      </c>
      <c r="BR1564" s="50">
        <f t="shared" si="547"/>
        <v>0.3800540527427263</v>
      </c>
      <c r="BS1564" s="50">
        <f t="shared" si="548"/>
        <v>0.40342975027113254</v>
      </c>
      <c r="BT1564" s="50">
        <f t="shared" si="549"/>
        <v>1.0557057020631287E-3</v>
      </c>
      <c r="BU1564" s="50">
        <f t="shared" si="549"/>
        <v>1.1206381951975903E-3</v>
      </c>
    </row>
    <row r="1565" spans="1:73" x14ac:dyDescent="0.25">
      <c r="A1565" s="21">
        <v>43739.60833333333</v>
      </c>
      <c r="B1565" s="17">
        <v>338658</v>
      </c>
      <c r="C1565" s="17">
        <v>13.39</v>
      </c>
      <c r="D1565" s="17">
        <v>30.35</v>
      </c>
      <c r="E1565" s="17">
        <v>534.6</v>
      </c>
      <c r="F1565" s="17">
        <v>56.03</v>
      </c>
      <c r="G1565" s="17">
        <v>-99.9</v>
      </c>
      <c r="H1565" s="17">
        <v>-24.86</v>
      </c>
      <c r="I1565" s="17">
        <v>33.61</v>
      </c>
      <c r="J1565" s="17">
        <v>306.8</v>
      </c>
      <c r="K1565" s="17">
        <v>478.6</v>
      </c>
      <c r="L1565" s="17">
        <v>-75</v>
      </c>
      <c r="M1565" s="17">
        <v>0.105</v>
      </c>
      <c r="N1565" s="17">
        <v>434.7</v>
      </c>
      <c r="O1565" s="17">
        <v>31.17</v>
      </c>
      <c r="P1565" s="17">
        <v>403.6</v>
      </c>
      <c r="Q1565" s="17">
        <v>402.2</v>
      </c>
      <c r="R1565" s="17">
        <v>477.2</v>
      </c>
      <c r="S1565" s="17">
        <v>27.76</v>
      </c>
      <c r="T1565" s="17">
        <v>55.73</v>
      </c>
      <c r="U1565" s="17">
        <v>0.5</v>
      </c>
      <c r="V1565" s="17">
        <v>223</v>
      </c>
      <c r="W1565" s="17">
        <v>29.15</v>
      </c>
      <c r="X1565" s="17">
        <v>0.53400000000000003</v>
      </c>
      <c r="Y1565" s="17">
        <v>5.3430900000000001</v>
      </c>
      <c r="Z1565" s="7">
        <f t="shared" si="528"/>
        <v>28.454999999999998</v>
      </c>
      <c r="AA1565" s="7">
        <f t="shared" si="542"/>
        <v>301.60499999999996</v>
      </c>
      <c r="AB1565" s="2">
        <f t="shared" si="529"/>
        <v>433.02600000000007</v>
      </c>
      <c r="AC1565" s="42">
        <f t="shared" si="530"/>
        <v>3.845411524240482</v>
      </c>
      <c r="AD1565" s="42">
        <f t="shared" si="531"/>
        <v>2.1430478424592208</v>
      </c>
      <c r="AE1565" s="42">
        <f t="shared" si="532"/>
        <v>0.84782514539891707</v>
      </c>
      <c r="AF1565" s="42">
        <f t="shared" si="533"/>
        <v>397.78050964397289</v>
      </c>
      <c r="AG1565" s="42">
        <f t="shared" si="534"/>
        <v>381.86928925821394</v>
      </c>
      <c r="AH1565" s="6">
        <f t="shared" si="535"/>
        <v>386.11199999999997</v>
      </c>
      <c r="AI1565" s="4">
        <v>28.306036057621899</v>
      </c>
      <c r="AJ1565" s="4">
        <f t="shared" si="543"/>
        <v>301.45603605762187</v>
      </c>
      <c r="AK1565" s="8">
        <f t="shared" si="536"/>
        <v>0.21360832598462623</v>
      </c>
      <c r="AL1565" s="8">
        <f t="shared" si="537"/>
        <v>449.48351632102919</v>
      </c>
      <c r="AM1565" s="8">
        <f t="shared" si="538"/>
        <v>1.818653347947321</v>
      </c>
      <c r="AN1565" s="8">
        <f t="shared" si="539"/>
        <v>-7.8917181937797523</v>
      </c>
      <c r="AO1565" s="22">
        <f t="shared" si="540"/>
        <v>8.595693950782541E-3</v>
      </c>
      <c r="AP1565" s="22">
        <f t="shared" si="541"/>
        <v>9.5051892435895041E-2</v>
      </c>
      <c r="AQ1565" s="19">
        <f t="shared" si="544"/>
        <v>9.5051892435895041E-2</v>
      </c>
      <c r="AX1565">
        <v>0.2252054099995997</v>
      </c>
      <c r="AY1565">
        <v>46.08620689655173</v>
      </c>
      <c r="AZ1565">
        <v>1.9202586206896555</v>
      </c>
      <c r="BA1565">
        <v>1.5554094827586211</v>
      </c>
      <c r="BB1565">
        <v>6.4655172413793105</v>
      </c>
      <c r="BC1565">
        <v>0.26939655172413796</v>
      </c>
      <c r="BD1565">
        <v>1.2860129310344832</v>
      </c>
      <c r="BE1565">
        <v>0.12860129310344834</v>
      </c>
      <c r="BF1565">
        <v>0</v>
      </c>
      <c r="BG1565">
        <v>28.454999999999998</v>
      </c>
      <c r="BH1565">
        <v>0.57412795923107307</v>
      </c>
      <c r="BI1565">
        <v>3.8812333418123632</v>
      </c>
      <c r="BJ1565">
        <v>2.1630113413920298</v>
      </c>
      <c r="BK1565">
        <v>0.37562356052898643</v>
      </c>
      <c r="BL1565">
        <v>1.0433987792471844E-3</v>
      </c>
      <c r="BP1565" s="50">
        <f t="shared" si="545"/>
        <v>0.57429989828476535</v>
      </c>
      <c r="BQ1565" s="50">
        <f t="shared" si="546"/>
        <v>5.1440517241379331E-2</v>
      </c>
      <c r="BR1565" s="50">
        <f t="shared" si="547"/>
        <v>0.38038676598246801</v>
      </c>
      <c r="BS1565" s="50">
        <f t="shared" si="548"/>
        <v>0.40396421929512971</v>
      </c>
      <c r="BT1565" s="50">
        <f t="shared" si="549"/>
        <v>1.0566299055068556E-3</v>
      </c>
      <c r="BU1565" s="50">
        <f t="shared" si="549"/>
        <v>1.1221228313753604E-3</v>
      </c>
    </row>
    <row r="1566" spans="1:73" x14ac:dyDescent="0.25">
      <c r="A1566" s="21">
        <v>43739.60833333333</v>
      </c>
      <c r="B1566" s="17">
        <v>338659</v>
      </c>
      <c r="C1566" s="17">
        <v>13.38</v>
      </c>
      <c r="D1566" s="17">
        <v>30.35</v>
      </c>
      <c r="E1566" s="17">
        <v>530.70000000000005</v>
      </c>
      <c r="F1566" s="17">
        <v>55.44</v>
      </c>
      <c r="G1566" s="17">
        <v>-99.5</v>
      </c>
      <c r="H1566" s="17">
        <v>-24.73</v>
      </c>
      <c r="I1566" s="17">
        <v>33.619999999999997</v>
      </c>
      <c r="J1566" s="17">
        <v>306.8</v>
      </c>
      <c r="K1566" s="17">
        <v>475.3</v>
      </c>
      <c r="L1566" s="17">
        <v>-74.760000000000005</v>
      </c>
      <c r="M1566" s="17">
        <v>0.104</v>
      </c>
      <c r="N1566" s="17">
        <v>431.2</v>
      </c>
      <c r="O1566" s="17">
        <v>30.7</v>
      </c>
      <c r="P1566" s="17">
        <v>400.5</v>
      </c>
      <c r="Q1566" s="17">
        <v>402.7</v>
      </c>
      <c r="R1566" s="17">
        <v>477.4</v>
      </c>
      <c r="S1566" s="17">
        <v>27.76</v>
      </c>
      <c r="T1566" s="17">
        <v>55.15</v>
      </c>
      <c r="U1566" s="17">
        <v>0.68</v>
      </c>
      <c r="V1566" s="17">
        <v>347.5</v>
      </c>
      <c r="W1566" s="17">
        <v>29.1</v>
      </c>
      <c r="X1566" s="17">
        <v>0.53</v>
      </c>
      <c r="Y1566" s="17">
        <v>5.2990009999999996</v>
      </c>
      <c r="Z1566" s="7">
        <f t="shared" si="528"/>
        <v>28.43</v>
      </c>
      <c r="AA1566" s="7">
        <f t="shared" si="542"/>
        <v>301.58</v>
      </c>
      <c r="AB1566" s="2">
        <f t="shared" si="529"/>
        <v>429.86700000000008</v>
      </c>
      <c r="AC1566" s="42">
        <f t="shared" si="530"/>
        <v>3.8602272275266043</v>
      </c>
      <c r="AD1566" s="42">
        <f t="shared" si="531"/>
        <v>2.1289153159809224</v>
      </c>
      <c r="AE1566" s="42">
        <f t="shared" si="532"/>
        <v>0.84703339558490975</v>
      </c>
      <c r="AF1566" s="42">
        <f t="shared" si="533"/>
        <v>397.27729006385499</v>
      </c>
      <c r="AG1566" s="42">
        <f t="shared" si="534"/>
        <v>381.38619846130075</v>
      </c>
      <c r="AH1566" s="6">
        <f t="shared" si="535"/>
        <v>386.59199999999998</v>
      </c>
      <c r="AI1566" s="4">
        <v>28.363107910462698</v>
      </c>
      <c r="AJ1566" s="4">
        <f t="shared" si="543"/>
        <v>301.51310791046268</v>
      </c>
      <c r="AK1566" s="8">
        <f t="shared" si="536"/>
        <v>0.21355521248671339</v>
      </c>
      <c r="AL1566" s="8">
        <f t="shared" si="537"/>
        <v>449.84498529204063</v>
      </c>
      <c r="AM1566" s="8">
        <f t="shared" si="538"/>
        <v>2.1208960370560366</v>
      </c>
      <c r="AN1566" s="8">
        <f t="shared" si="539"/>
        <v>-4.1327071124812642</v>
      </c>
      <c r="AO1566" s="22">
        <f t="shared" si="540"/>
        <v>8.4408883951599574E-3</v>
      </c>
      <c r="AP1566" s="22">
        <f t="shared" si="541"/>
        <v>9.3340039837865166E-2</v>
      </c>
      <c r="AQ1566" s="19">
        <f t="shared" si="544"/>
        <v>9.3340039837865166E-2</v>
      </c>
      <c r="AX1566">
        <v>0.22492123391827865</v>
      </c>
      <c r="AY1566">
        <v>45.750000000000007</v>
      </c>
      <c r="AZ1566">
        <v>1.9062500000000002</v>
      </c>
      <c r="BA1566">
        <v>1.5440625000000003</v>
      </c>
      <c r="BB1566">
        <v>6.4396551724137927</v>
      </c>
      <c r="BC1566">
        <v>0.26831896551724138</v>
      </c>
      <c r="BD1566">
        <v>1.275743534482759</v>
      </c>
      <c r="BE1566">
        <v>0.12757435344827592</v>
      </c>
      <c r="BF1566">
        <v>0</v>
      </c>
      <c r="BG1566">
        <v>28.43</v>
      </c>
      <c r="BH1566">
        <v>0.78081402455425941</v>
      </c>
      <c r="BI1566">
        <v>3.8756065246070421</v>
      </c>
      <c r="BJ1566">
        <v>2.1373969983207837</v>
      </c>
      <c r="BK1566">
        <v>0.3768963118901667</v>
      </c>
      <c r="BL1566">
        <v>1.0469341996949075E-3</v>
      </c>
      <c r="BP1566" s="50">
        <f t="shared" si="545"/>
        <v>0.78104786166728091</v>
      </c>
      <c r="BQ1566" s="50">
        <f t="shared" si="546"/>
        <v>5.1029741379310364E-2</v>
      </c>
      <c r="BR1566" s="50">
        <f t="shared" si="547"/>
        <v>0.38333193029568347</v>
      </c>
      <c r="BS1566" s="50">
        <f t="shared" si="548"/>
        <v>0.40646021989777714</v>
      </c>
      <c r="BT1566" s="50">
        <f t="shared" si="549"/>
        <v>1.0648109174880096E-3</v>
      </c>
      <c r="BU1566" s="50">
        <f t="shared" si="549"/>
        <v>1.1290561663827143E-3</v>
      </c>
    </row>
    <row r="1567" spans="1:73" x14ac:dyDescent="0.25">
      <c r="A1567" s="21">
        <v>43739.60833333333</v>
      </c>
      <c r="B1567" s="17">
        <v>338660</v>
      </c>
      <c r="C1567" s="17">
        <v>13.38</v>
      </c>
      <c r="D1567" s="17">
        <v>30.35</v>
      </c>
      <c r="E1567" s="17">
        <v>526.70000000000005</v>
      </c>
      <c r="F1567" s="17">
        <v>55.04</v>
      </c>
      <c r="G1567" s="17">
        <v>-100.3</v>
      </c>
      <c r="H1567" s="17">
        <v>-24.83</v>
      </c>
      <c r="I1567" s="17">
        <v>33.630000000000003</v>
      </c>
      <c r="J1567" s="17">
        <v>306.8</v>
      </c>
      <c r="K1567" s="17">
        <v>471.6</v>
      </c>
      <c r="L1567" s="17">
        <v>-75.48</v>
      </c>
      <c r="M1567" s="17">
        <v>0.105</v>
      </c>
      <c r="N1567" s="17">
        <v>426.3</v>
      </c>
      <c r="O1567" s="17">
        <v>30.21</v>
      </c>
      <c r="P1567" s="17">
        <v>396.1</v>
      </c>
      <c r="Q1567" s="17">
        <v>401.9</v>
      </c>
      <c r="R1567" s="17">
        <v>477.4</v>
      </c>
      <c r="S1567" s="17">
        <v>27.76</v>
      </c>
      <c r="T1567" s="17">
        <v>55.33</v>
      </c>
      <c r="U1567" s="17">
        <v>0.39500000000000002</v>
      </c>
      <c r="V1567" s="17">
        <v>215.5</v>
      </c>
      <c r="W1567" s="17">
        <v>29.1</v>
      </c>
      <c r="X1567" s="17">
        <v>0.52600000000000002</v>
      </c>
      <c r="Y1567" s="17">
        <v>5.2588609999999996</v>
      </c>
      <c r="Z1567" s="7">
        <f t="shared" si="528"/>
        <v>28.43</v>
      </c>
      <c r="AA1567" s="7">
        <f t="shared" si="542"/>
        <v>301.58</v>
      </c>
      <c r="AB1567" s="2">
        <f t="shared" si="529"/>
        <v>426.62700000000007</v>
      </c>
      <c r="AC1567" s="42">
        <f t="shared" si="530"/>
        <v>3.8062795228635014</v>
      </c>
      <c r="AD1567" s="42">
        <f t="shared" si="531"/>
        <v>2.1060144600003752</v>
      </c>
      <c r="AE1567" s="42">
        <f t="shared" si="532"/>
        <v>0.8457243929906556</v>
      </c>
      <c r="AF1567" s="42">
        <f t="shared" si="533"/>
        <v>396.66333906021987</v>
      </c>
      <c r="AG1567" s="42">
        <f t="shared" si="534"/>
        <v>380.79680549781108</v>
      </c>
      <c r="AH1567" s="6">
        <f t="shared" si="535"/>
        <v>385.82399999999996</v>
      </c>
      <c r="AI1567" s="4">
        <v>28.1451114131163</v>
      </c>
      <c r="AJ1567" s="4">
        <f t="shared" si="543"/>
        <v>301.29511141311627</v>
      </c>
      <c r="AK1567" s="8">
        <f t="shared" si="536"/>
        <v>0.21355521248671339</v>
      </c>
      <c r="AL1567" s="8">
        <f t="shared" si="537"/>
        <v>448.48885887350713</v>
      </c>
      <c r="AM1567" s="8">
        <f t="shared" si="538"/>
        <v>1.6164544534257685</v>
      </c>
      <c r="AN1567" s="8">
        <f t="shared" si="539"/>
        <v>-13.414639550201853</v>
      </c>
      <c r="AO1567" s="22">
        <f t="shared" si="540"/>
        <v>8.5918366937293694E-3</v>
      </c>
      <c r="AP1567" s="22">
        <f t="shared" si="541"/>
        <v>9.5009238569364329E-2</v>
      </c>
      <c r="AQ1567" s="19">
        <f t="shared" si="544"/>
        <v>9.5009238569364329E-2</v>
      </c>
      <c r="AX1567">
        <v>0.22492123391827865</v>
      </c>
      <c r="AY1567">
        <v>45.40517241379311</v>
      </c>
      <c r="AZ1567">
        <v>1.8918821839080462</v>
      </c>
      <c r="BA1567">
        <v>1.5324245689655176</v>
      </c>
      <c r="BB1567">
        <v>6.5086206896551726</v>
      </c>
      <c r="BC1567">
        <v>0.27119252873563221</v>
      </c>
      <c r="BD1567">
        <v>1.2612320402298853</v>
      </c>
      <c r="BE1567">
        <v>0.12612320402298854</v>
      </c>
      <c r="BF1567">
        <v>0</v>
      </c>
      <c r="BG1567">
        <v>28.43</v>
      </c>
      <c r="BH1567">
        <v>0.45356108779254772</v>
      </c>
      <c r="BI1567">
        <v>3.8756065246070421</v>
      </c>
      <c r="BJ1567">
        <v>2.1443730900650761</v>
      </c>
      <c r="BK1567">
        <v>0.36669847659319699</v>
      </c>
      <c r="BL1567">
        <v>1.0186068794255472E-3</v>
      </c>
      <c r="BP1567" s="50">
        <f t="shared" si="545"/>
        <v>0.45369691964496467</v>
      </c>
      <c r="BQ1567" s="50">
        <f t="shared" si="546"/>
        <v>5.0449281609195415E-2</v>
      </c>
      <c r="BR1567" s="50">
        <f t="shared" si="547"/>
        <v>0.37039933191538588</v>
      </c>
      <c r="BS1567" s="50">
        <f t="shared" si="548"/>
        <v>0.39366385402105863</v>
      </c>
      <c r="BT1567" s="50">
        <f t="shared" si="549"/>
        <v>1.0288870330982941E-3</v>
      </c>
      <c r="BU1567" s="50">
        <f t="shared" si="549"/>
        <v>1.0935107056140518E-3</v>
      </c>
    </row>
    <row r="1568" spans="1:73" x14ac:dyDescent="0.25">
      <c r="A1568" s="21">
        <v>43739.60833333333</v>
      </c>
      <c r="B1568" s="17">
        <v>338661</v>
      </c>
      <c r="C1568" s="17">
        <v>13.38</v>
      </c>
      <c r="D1568" s="17">
        <v>30.35</v>
      </c>
      <c r="E1568" s="17">
        <v>530.29999999999995</v>
      </c>
      <c r="F1568" s="17">
        <v>55.69</v>
      </c>
      <c r="G1568" s="17">
        <v>-100.8</v>
      </c>
      <c r="H1568" s="17">
        <v>-26.16</v>
      </c>
      <c r="I1568" s="17">
        <v>33.630000000000003</v>
      </c>
      <c r="J1568" s="17">
        <v>306.8</v>
      </c>
      <c r="K1568" s="17">
        <v>474.6</v>
      </c>
      <c r="L1568" s="17">
        <v>-74.650000000000006</v>
      </c>
      <c r="M1568" s="17">
        <v>0.105</v>
      </c>
      <c r="N1568" s="17">
        <v>429.5</v>
      </c>
      <c r="O1568" s="17">
        <v>29.53</v>
      </c>
      <c r="P1568" s="17">
        <v>399.9</v>
      </c>
      <c r="Q1568" s="17">
        <v>401.4</v>
      </c>
      <c r="R1568" s="17">
        <v>476.1</v>
      </c>
      <c r="S1568" s="17">
        <v>27.76</v>
      </c>
      <c r="T1568" s="17">
        <v>54.85</v>
      </c>
      <c r="U1568" s="17">
        <v>0.83499999999999996</v>
      </c>
      <c r="V1568" s="17">
        <v>136.5</v>
      </c>
      <c r="W1568" s="17">
        <v>28.85</v>
      </c>
      <c r="X1568" s="17">
        <v>0.53</v>
      </c>
      <c r="Y1568" s="17">
        <v>5.2951769999999998</v>
      </c>
      <c r="Z1568" s="7">
        <f t="shared" si="528"/>
        <v>28.305</v>
      </c>
      <c r="AA1568" s="7">
        <f t="shared" si="542"/>
        <v>301.45499999999998</v>
      </c>
      <c r="AB1568" s="2">
        <f t="shared" si="529"/>
        <v>429.54300000000001</v>
      </c>
      <c r="AC1568" s="42">
        <f t="shared" si="530"/>
        <v>3.9725094326446704</v>
      </c>
      <c r="AD1568" s="42">
        <f t="shared" si="531"/>
        <v>2.1789214238056021</v>
      </c>
      <c r="AE1568" s="42">
        <f t="shared" si="532"/>
        <v>0.84990067660713398</v>
      </c>
      <c r="AF1568" s="42">
        <f t="shared" si="533"/>
        <v>397.9616292022738</v>
      </c>
      <c r="AG1568" s="42">
        <f t="shared" si="534"/>
        <v>382.04316403418284</v>
      </c>
      <c r="AH1568" s="6">
        <f t="shared" si="535"/>
        <v>385.34399999999994</v>
      </c>
      <c r="AI1568" s="4">
        <v>28.7945964101587</v>
      </c>
      <c r="AJ1568" s="4">
        <f t="shared" si="543"/>
        <v>301.94459641015868</v>
      </c>
      <c r="AK1568" s="8">
        <f t="shared" si="536"/>
        <v>0.21328977705968233</v>
      </c>
      <c r="AL1568" s="8">
        <f t="shared" si="537"/>
        <v>452.55699896512209</v>
      </c>
      <c r="AM1568" s="8">
        <f t="shared" si="538"/>
        <v>2.3502180749879358</v>
      </c>
      <c r="AN1568" s="8">
        <f t="shared" si="539"/>
        <v>33.518677228759664</v>
      </c>
      <c r="AO1568" s="22">
        <f t="shared" si="540"/>
        <v>7.4861341286692517E-3</v>
      </c>
      <c r="AP1568" s="22">
        <f t="shared" si="541"/>
        <v>8.2782288438058224E-2</v>
      </c>
      <c r="AQ1568" s="19">
        <f t="shared" si="544"/>
        <v>8.2782288438058224E-2</v>
      </c>
      <c r="AX1568">
        <v>0.22350486702765987</v>
      </c>
      <c r="AY1568">
        <v>45.71551724137931</v>
      </c>
      <c r="AZ1568">
        <v>1.9048132183908046</v>
      </c>
      <c r="BA1568">
        <v>1.5428987068965518</v>
      </c>
      <c r="BB1568">
        <v>6.4396551724137971</v>
      </c>
      <c r="BC1568">
        <v>0.26831896551724155</v>
      </c>
      <c r="BD1568">
        <v>1.2745797413793103</v>
      </c>
      <c r="BE1568">
        <v>0.12745797413793103</v>
      </c>
      <c r="BF1568">
        <v>0</v>
      </c>
      <c r="BG1568">
        <v>28.305</v>
      </c>
      <c r="BH1568">
        <v>0.95879369191589203</v>
      </c>
      <c r="BI1568">
        <v>3.8475788020982886</v>
      </c>
      <c r="BJ1568">
        <v>2.1103969729509116</v>
      </c>
      <c r="BK1568">
        <v>0.37939650579849626</v>
      </c>
      <c r="BL1568">
        <v>1.0538791827736007E-3</v>
      </c>
      <c r="BP1568" s="50">
        <f t="shared" si="545"/>
        <v>0.95908083013555812</v>
      </c>
      <c r="BQ1568" s="50">
        <f t="shared" si="546"/>
        <v>5.0983189655172415E-2</v>
      </c>
      <c r="BR1568" s="50">
        <f t="shared" si="547"/>
        <v>0.3873144108799339</v>
      </c>
      <c r="BS1568" s="50">
        <f t="shared" si="548"/>
        <v>0.41016932849664678</v>
      </c>
      <c r="BT1568" s="50">
        <f t="shared" si="549"/>
        <v>1.075873363555372E-3</v>
      </c>
      <c r="BU1568" s="50">
        <f t="shared" si="549"/>
        <v>1.1393592458240189E-3</v>
      </c>
    </row>
    <row r="1569" spans="1:73" x14ac:dyDescent="0.25">
      <c r="A1569" s="21">
        <v>43739.60833333333</v>
      </c>
      <c r="B1569" s="17">
        <v>338662</v>
      </c>
      <c r="C1569" s="17">
        <v>13.39</v>
      </c>
      <c r="D1569" s="17">
        <v>30.35</v>
      </c>
      <c r="E1569" s="17">
        <v>511.4</v>
      </c>
      <c r="F1569" s="17">
        <v>52.66</v>
      </c>
      <c r="G1569" s="17">
        <v>-100.1</v>
      </c>
      <c r="H1569" s="17">
        <v>-26.06</v>
      </c>
      <c r="I1569" s="17">
        <v>33.64</v>
      </c>
      <c r="J1569" s="17">
        <v>306.8</v>
      </c>
      <c r="K1569" s="17">
        <v>458.7</v>
      </c>
      <c r="L1569" s="17">
        <v>-74</v>
      </c>
      <c r="M1569" s="17">
        <v>0.10299999999999999</v>
      </c>
      <c r="N1569" s="17">
        <v>411.3</v>
      </c>
      <c r="O1569" s="17">
        <v>26.6</v>
      </c>
      <c r="P1569" s="17">
        <v>384.7</v>
      </c>
      <c r="Q1569" s="17">
        <v>402.2</v>
      </c>
      <c r="R1569" s="17">
        <v>476.2</v>
      </c>
      <c r="S1569" s="17">
        <v>27.76</v>
      </c>
      <c r="T1569" s="17">
        <v>56.17</v>
      </c>
      <c r="U1569" s="17">
        <v>0.47</v>
      </c>
      <c r="V1569" s="17">
        <v>82.5</v>
      </c>
      <c r="W1569" s="17">
        <v>29.4</v>
      </c>
      <c r="X1569" s="17">
        <v>0.50900000000000001</v>
      </c>
      <c r="Y1569" s="17">
        <v>5.0906640000000003</v>
      </c>
      <c r="Z1569" s="7">
        <f t="shared" si="528"/>
        <v>28.58</v>
      </c>
      <c r="AA1569" s="7">
        <f t="shared" si="542"/>
        <v>301.72999999999996</v>
      </c>
      <c r="AB1569" s="2">
        <f t="shared" si="529"/>
        <v>414.23399999999998</v>
      </c>
      <c r="AC1569" s="42">
        <f t="shared" si="530"/>
        <v>3.7162947206962054</v>
      </c>
      <c r="AD1569" s="42">
        <f t="shared" si="531"/>
        <v>2.0874427446150587</v>
      </c>
      <c r="AE1569" s="42">
        <f t="shared" si="532"/>
        <v>0.844593794651881</v>
      </c>
      <c r="AF1569" s="42">
        <f t="shared" si="533"/>
        <v>396.92176714668699</v>
      </c>
      <c r="AG1569" s="42">
        <f t="shared" si="534"/>
        <v>381.04489646081947</v>
      </c>
      <c r="AH1569" s="6">
        <f t="shared" si="535"/>
        <v>386.11199999999997</v>
      </c>
      <c r="AI1569" s="4">
        <v>27.789257008303299</v>
      </c>
      <c r="AJ1569" s="4">
        <f t="shared" si="543"/>
        <v>300.93925700830329</v>
      </c>
      <c r="AK1569" s="8">
        <f t="shared" si="536"/>
        <v>0.21387402557686969</v>
      </c>
      <c r="AL1569" s="8">
        <f t="shared" si="537"/>
        <v>446.23113697709067</v>
      </c>
      <c r="AM1569" s="8">
        <f t="shared" si="538"/>
        <v>1.7632498404933996</v>
      </c>
      <c r="AN1569" s="8">
        <f t="shared" si="539"/>
        <v>-40.615302234450084</v>
      </c>
      <c r="AO1569" s="22">
        <f t="shared" si="540"/>
        <v>8.9869257771997349E-3</v>
      </c>
      <c r="AP1569" s="22">
        <f t="shared" si="541"/>
        <v>9.9378166230080153E-2</v>
      </c>
      <c r="AQ1569" s="19">
        <f t="shared" si="544"/>
        <v>9.9378166230080153E-2</v>
      </c>
      <c r="AX1569">
        <v>0.2266308177833615</v>
      </c>
      <c r="AY1569">
        <v>44.086206896551722</v>
      </c>
      <c r="AZ1569">
        <v>1.8369252873563218</v>
      </c>
      <c r="BA1569">
        <v>1.4879094827586208</v>
      </c>
      <c r="BB1569">
        <v>6.3793103448275863</v>
      </c>
      <c r="BC1569">
        <v>0.26580459770114945</v>
      </c>
      <c r="BD1569">
        <v>1.2221048850574714</v>
      </c>
      <c r="BE1569">
        <v>0.12221048850574714</v>
      </c>
      <c r="BF1569">
        <v>0</v>
      </c>
      <c r="BG1569">
        <v>28.58</v>
      </c>
      <c r="BH1569">
        <v>0.53968028167720861</v>
      </c>
      <c r="BI1569">
        <v>3.9094742057481731</v>
      </c>
      <c r="BJ1569">
        <v>2.1959516613687491</v>
      </c>
      <c r="BK1569">
        <v>0.35794568399917198</v>
      </c>
      <c r="BL1569">
        <v>9.9429356666436652E-4</v>
      </c>
      <c r="BP1569" s="50">
        <f t="shared" si="545"/>
        <v>0.53984190438767943</v>
      </c>
      <c r="BQ1569" s="50">
        <f t="shared" si="546"/>
        <v>4.8884195402298859E-2</v>
      </c>
      <c r="BR1569" s="50">
        <f t="shared" si="547"/>
        <v>0.36220030405865877</v>
      </c>
      <c r="BS1569" s="50">
        <f t="shared" si="548"/>
        <v>0.38468235241752557</v>
      </c>
      <c r="BT1569" s="50">
        <f t="shared" si="549"/>
        <v>1.0061119557184966E-3</v>
      </c>
      <c r="BU1569" s="50">
        <f t="shared" si="549"/>
        <v>1.0685620900486822E-3</v>
      </c>
    </row>
    <row r="1570" spans="1:73" x14ac:dyDescent="0.25">
      <c r="A1570" s="21">
        <v>43739.609027777777</v>
      </c>
      <c r="B1570" s="17">
        <v>338663</v>
      </c>
      <c r="C1570" s="17">
        <v>13.39</v>
      </c>
      <c r="D1570" s="17">
        <v>30.35</v>
      </c>
      <c r="E1570" s="17">
        <v>499.6</v>
      </c>
      <c r="F1570" s="17">
        <v>50.82</v>
      </c>
      <c r="G1570" s="17">
        <v>-100.5</v>
      </c>
      <c r="H1570" s="17">
        <v>-25.71</v>
      </c>
      <c r="I1570" s="17">
        <v>33.659999999999997</v>
      </c>
      <c r="J1570" s="17">
        <v>306.8</v>
      </c>
      <c r="K1570" s="17">
        <v>448.8</v>
      </c>
      <c r="L1570" s="17">
        <v>-74.760000000000005</v>
      </c>
      <c r="M1570" s="17">
        <v>0.10199999999999999</v>
      </c>
      <c r="N1570" s="17">
        <v>399.1</v>
      </c>
      <c r="O1570" s="17">
        <v>25.11</v>
      </c>
      <c r="P1570" s="17">
        <v>374</v>
      </c>
      <c r="Q1570" s="17">
        <v>401.9</v>
      </c>
      <c r="R1570" s="17">
        <v>476.7</v>
      </c>
      <c r="S1570" s="17">
        <v>27.76</v>
      </c>
      <c r="T1570" s="17">
        <v>57.42</v>
      </c>
      <c r="U1570" s="17">
        <v>0.34</v>
      </c>
      <c r="V1570" s="17">
        <v>230.5</v>
      </c>
      <c r="W1570" s="17">
        <v>29.35</v>
      </c>
      <c r="X1570" s="17">
        <v>0.498</v>
      </c>
      <c r="Y1570" s="17">
        <v>4.9791119999999998</v>
      </c>
      <c r="Z1570" s="7">
        <f t="shared" si="528"/>
        <v>28.555</v>
      </c>
      <c r="AA1570" s="7">
        <f t="shared" si="542"/>
        <v>301.70499999999998</v>
      </c>
      <c r="AB1570" s="2">
        <f t="shared" si="529"/>
        <v>404.67600000000004</v>
      </c>
      <c r="AC1570" s="42">
        <f t="shared" si="530"/>
        <v>3.8454531017490923</v>
      </c>
      <c r="AD1570" s="42">
        <f t="shared" si="531"/>
        <v>2.2080591710243289</v>
      </c>
      <c r="AE1570" s="42">
        <f t="shared" si="532"/>
        <v>0.85141574944585396</v>
      </c>
      <c r="AF1570" s="42">
        <f t="shared" si="533"/>
        <v>399.99518976512803</v>
      </c>
      <c r="AG1570" s="42">
        <f t="shared" si="534"/>
        <v>383.99538217452289</v>
      </c>
      <c r="AH1570" s="6">
        <f t="shared" si="535"/>
        <v>385.82399999999996</v>
      </c>
      <c r="AI1570" s="4">
        <v>28.316179426059598</v>
      </c>
      <c r="AJ1570" s="4">
        <f t="shared" si="543"/>
        <v>301.46617942605957</v>
      </c>
      <c r="AK1570" s="8">
        <f t="shared" si="536"/>
        <v>0.21382086804229744</v>
      </c>
      <c r="AL1570" s="8">
        <f t="shared" si="537"/>
        <v>449.5205614116955</v>
      </c>
      <c r="AM1570" s="8">
        <f t="shared" si="538"/>
        <v>1.4996999699939986</v>
      </c>
      <c r="AN1570" s="8">
        <f t="shared" si="539"/>
        <v>-10.433177716583748</v>
      </c>
      <c r="AO1570" s="22">
        <f t="shared" si="540"/>
        <v>8.0007037157764308E-3</v>
      </c>
      <c r="AP1570" s="22">
        <f t="shared" si="541"/>
        <v>8.8472441359340598E-2</v>
      </c>
      <c r="AQ1570" s="19">
        <f t="shared" si="544"/>
        <v>8.8472441359340598E-2</v>
      </c>
      <c r="AX1570">
        <v>0.22634513173505072</v>
      </c>
      <c r="AY1570">
        <v>43.068965517241381</v>
      </c>
      <c r="AZ1570">
        <v>1.7945402298850575</v>
      </c>
      <c r="BA1570">
        <v>1.4535775862068967</v>
      </c>
      <c r="BB1570">
        <v>6.4482758620689671</v>
      </c>
      <c r="BC1570">
        <v>0.26867816091954028</v>
      </c>
      <c r="BD1570">
        <v>1.1848994252873564</v>
      </c>
      <c r="BE1570">
        <v>0.11848994252873564</v>
      </c>
      <c r="BF1570">
        <v>0</v>
      </c>
      <c r="BG1570">
        <v>28.555</v>
      </c>
      <c r="BH1570">
        <v>0.39040701227712971</v>
      </c>
      <c r="BI1570">
        <v>3.9038117707392881</v>
      </c>
      <c r="BJ1570">
        <v>2.2415687187584994</v>
      </c>
      <c r="BK1570">
        <v>0.34415624126957411</v>
      </c>
      <c r="BL1570">
        <v>9.5598955908215034E-4</v>
      </c>
      <c r="BP1570" s="50">
        <f t="shared" si="545"/>
        <v>0.39052393083364045</v>
      </c>
      <c r="BQ1570" s="50">
        <f t="shared" si="546"/>
        <v>4.7395977011494256E-2</v>
      </c>
      <c r="BR1570" s="50">
        <f t="shared" si="547"/>
        <v>0.34714189835648956</v>
      </c>
      <c r="BS1570" s="50">
        <f t="shared" si="548"/>
        <v>0.36910601569651469</v>
      </c>
      <c r="BT1570" s="50">
        <f t="shared" si="549"/>
        <v>9.6428305099024872E-4</v>
      </c>
      <c r="BU1570" s="50">
        <f t="shared" si="549"/>
        <v>1.0252944880458743E-3</v>
      </c>
    </row>
    <row r="1571" spans="1:73" x14ac:dyDescent="0.25">
      <c r="A1571" s="21">
        <v>43739.609027777777</v>
      </c>
      <c r="B1571" s="17">
        <v>338664</v>
      </c>
      <c r="C1571" s="17">
        <v>13.39</v>
      </c>
      <c r="D1571" s="17">
        <v>30.35</v>
      </c>
      <c r="E1571" s="17">
        <v>470.8</v>
      </c>
      <c r="F1571" s="17">
        <v>46.61</v>
      </c>
      <c r="G1571" s="17">
        <v>-100</v>
      </c>
      <c r="H1571" s="17">
        <v>-24.76</v>
      </c>
      <c r="I1571" s="17">
        <v>33.68</v>
      </c>
      <c r="J1571" s="17">
        <v>306.8</v>
      </c>
      <c r="K1571" s="17">
        <v>424.2</v>
      </c>
      <c r="L1571" s="17">
        <v>-75.27</v>
      </c>
      <c r="M1571" s="17">
        <v>9.9000000000000005E-2</v>
      </c>
      <c r="N1571" s="17">
        <v>370.8</v>
      </c>
      <c r="O1571" s="17">
        <v>21.86</v>
      </c>
      <c r="P1571" s="17">
        <v>349</v>
      </c>
      <c r="Q1571" s="17">
        <v>402.5</v>
      </c>
      <c r="R1571" s="17">
        <v>477.8</v>
      </c>
      <c r="S1571" s="17">
        <v>27.78</v>
      </c>
      <c r="T1571" s="17">
        <v>57.78</v>
      </c>
      <c r="U1571" s="17">
        <v>0.215</v>
      </c>
      <c r="V1571" s="17">
        <v>271.5</v>
      </c>
      <c r="W1571" s="17">
        <v>29.55</v>
      </c>
      <c r="X1571" s="17">
        <v>0.46700000000000003</v>
      </c>
      <c r="Y1571" s="17">
        <v>4.6685410000000003</v>
      </c>
      <c r="Z1571" s="7">
        <f t="shared" si="528"/>
        <v>28.664999999999999</v>
      </c>
      <c r="AA1571" s="7">
        <f t="shared" si="542"/>
        <v>301.815</v>
      </c>
      <c r="AB1571" s="2">
        <f t="shared" si="529"/>
        <v>381.34800000000001</v>
      </c>
      <c r="AC1571" s="42">
        <f t="shared" si="530"/>
        <v>3.9602052197741267</v>
      </c>
      <c r="AD1571" s="42">
        <f t="shared" si="531"/>
        <v>2.2882065759854906</v>
      </c>
      <c r="AE1571" s="42">
        <f t="shared" si="532"/>
        <v>0.85572324113429565</v>
      </c>
      <c r="AF1571" s="42">
        <f t="shared" si="533"/>
        <v>402.60546596940634</v>
      </c>
      <c r="AG1571" s="42">
        <f t="shared" si="534"/>
        <v>386.50124733063006</v>
      </c>
      <c r="AH1571" s="6">
        <f t="shared" si="535"/>
        <v>386.4</v>
      </c>
      <c r="AI1571" s="4">
        <v>28.783050286871401</v>
      </c>
      <c r="AJ1571" s="4">
        <f t="shared" si="543"/>
        <v>301.93305028687138</v>
      </c>
      <c r="AK1571" s="8">
        <f t="shared" si="536"/>
        <v>0.21405482709400508</v>
      </c>
      <c r="AL1571" s="8">
        <f t="shared" si="537"/>
        <v>452.40227262739512</v>
      </c>
      <c r="AM1571" s="8">
        <f t="shared" si="538"/>
        <v>1.1925707526180573</v>
      </c>
      <c r="AN1571" s="8">
        <f t="shared" si="539"/>
        <v>4.1010180958983318</v>
      </c>
      <c r="AO1571" s="22">
        <f t="shared" si="540"/>
        <v>7.0861903827192279E-3</v>
      </c>
      <c r="AP1571" s="22">
        <f t="shared" si="541"/>
        <v>7.8359677519367982E-2</v>
      </c>
      <c r="AQ1571" s="19">
        <f t="shared" si="544"/>
        <v>7.8359677519367982E-2</v>
      </c>
      <c r="AX1571">
        <v>0.2276044164390093</v>
      </c>
      <c r="AY1571">
        <v>40.58620689655173</v>
      </c>
      <c r="AZ1571">
        <v>1.6910919540229887</v>
      </c>
      <c r="BA1571">
        <v>1.369784482758621</v>
      </c>
      <c r="BB1571">
        <v>6.4913793103448292</v>
      </c>
      <c r="BC1571">
        <v>0.27047413793103453</v>
      </c>
      <c r="BD1571">
        <v>1.0993103448275865</v>
      </c>
      <c r="BE1571">
        <v>0.10993103448275865</v>
      </c>
      <c r="BF1571">
        <v>0</v>
      </c>
      <c r="BG1571">
        <v>28.664999999999999</v>
      </c>
      <c r="BH1571">
        <v>0.24687502246936141</v>
      </c>
      <c r="BI1571">
        <v>3.9287799839287123</v>
      </c>
      <c r="BJ1571">
        <v>2.2700490747140099</v>
      </c>
      <c r="BK1571">
        <v>0.31786485416816024</v>
      </c>
      <c r="BL1571">
        <v>8.8295792824488956E-4</v>
      </c>
      <c r="BP1571" s="50">
        <f t="shared" si="545"/>
        <v>0.24694895626244909</v>
      </c>
      <c r="BQ1571" s="50">
        <f t="shared" si="546"/>
        <v>4.397241379310346E-2</v>
      </c>
      <c r="BR1571" s="50">
        <f t="shared" si="547"/>
        <v>0.31961487322493215</v>
      </c>
      <c r="BS1571" s="50">
        <f t="shared" si="548"/>
        <v>0.34017647481312535</v>
      </c>
      <c r="BT1571" s="50">
        <f t="shared" si="549"/>
        <v>8.8781909229147815E-4</v>
      </c>
      <c r="BU1571" s="50">
        <f t="shared" si="549"/>
        <v>9.4493465225868156E-4</v>
      </c>
    </row>
    <row r="1572" spans="1:73" x14ac:dyDescent="0.25">
      <c r="A1572" s="21">
        <v>43739.609027777777</v>
      </c>
      <c r="B1572" s="17">
        <v>338665</v>
      </c>
      <c r="C1572" s="17">
        <v>13.38</v>
      </c>
      <c r="D1572" s="17">
        <v>30.35</v>
      </c>
      <c r="E1572" s="17">
        <v>466.3</v>
      </c>
      <c r="F1572" s="17">
        <v>46.59</v>
      </c>
      <c r="G1572" s="17">
        <v>-100.1</v>
      </c>
      <c r="H1572" s="17">
        <v>-25.04</v>
      </c>
      <c r="I1572" s="17">
        <v>33.700000000000003</v>
      </c>
      <c r="J1572" s="17">
        <v>306.8</v>
      </c>
      <c r="K1572" s="17">
        <v>419.7</v>
      </c>
      <c r="L1572" s="17">
        <v>-75.069999999999993</v>
      </c>
      <c r="M1572" s="17">
        <v>0.1</v>
      </c>
      <c r="N1572" s="17">
        <v>366.2</v>
      </c>
      <c r="O1572" s="17">
        <v>21.54</v>
      </c>
      <c r="P1572" s="17">
        <v>344.6</v>
      </c>
      <c r="Q1572" s="17">
        <v>402.5</v>
      </c>
      <c r="R1572" s="17">
        <v>477.6</v>
      </c>
      <c r="S1572" s="17">
        <v>27.79</v>
      </c>
      <c r="T1572" s="17">
        <v>58.13</v>
      </c>
      <c r="U1572" s="17">
        <v>1.01</v>
      </c>
      <c r="V1572" s="17">
        <v>338</v>
      </c>
      <c r="W1572" s="17">
        <v>29.5</v>
      </c>
      <c r="X1572" s="17">
        <v>0.46700000000000003</v>
      </c>
      <c r="Y1572" s="17">
        <v>4.6719879999999998</v>
      </c>
      <c r="Z1572" s="7">
        <f t="shared" si="528"/>
        <v>28.645</v>
      </c>
      <c r="AA1572" s="7">
        <f t="shared" si="542"/>
        <v>301.79499999999996</v>
      </c>
      <c r="AB1572" s="2">
        <f t="shared" si="529"/>
        <v>377.70300000000003</v>
      </c>
      <c r="AC1572" s="42">
        <f t="shared" si="530"/>
        <v>3.9060440072424121</v>
      </c>
      <c r="AD1572" s="42">
        <f t="shared" si="531"/>
        <v>2.2705833814100145</v>
      </c>
      <c r="AE1572" s="42">
        <f t="shared" si="532"/>
        <v>0.85478576514770399</v>
      </c>
      <c r="AF1572" s="42">
        <f t="shared" si="533"/>
        <v>402.05780869316658</v>
      </c>
      <c r="AG1572" s="42">
        <f t="shared" si="534"/>
        <v>385.97549634543992</v>
      </c>
      <c r="AH1572" s="6">
        <f t="shared" si="535"/>
        <v>386.4</v>
      </c>
      <c r="AI1572" s="4">
        <v>28.567518930742899</v>
      </c>
      <c r="AJ1572" s="4">
        <f t="shared" si="543"/>
        <v>301.71751893074287</v>
      </c>
      <c r="AK1572" s="8">
        <f t="shared" si="536"/>
        <v>0.21401227639714063</v>
      </c>
      <c r="AL1572" s="8">
        <f t="shared" si="537"/>
        <v>451.06344099204534</v>
      </c>
      <c r="AM1572" s="8">
        <f t="shared" si="538"/>
        <v>2.584792061269146</v>
      </c>
      <c r="AN1572" s="8">
        <f t="shared" si="539"/>
        <v>-5.8339365475695946</v>
      </c>
      <c r="AO1572" s="22">
        <f t="shared" si="540"/>
        <v>7.2598769719191044E-3</v>
      </c>
      <c r="AP1572" s="22">
        <f t="shared" si="541"/>
        <v>8.0280318143465715E-2</v>
      </c>
      <c r="AQ1572" s="19">
        <f t="shared" si="544"/>
        <v>8.0280318143465715E-2</v>
      </c>
      <c r="AX1572">
        <v>0.22737501901512003</v>
      </c>
      <c r="AY1572">
        <v>40.198275862068968</v>
      </c>
      <c r="AZ1572">
        <v>1.6749281609195403</v>
      </c>
      <c r="BA1572">
        <v>1.3566918103448278</v>
      </c>
      <c r="BB1572">
        <v>6.4741379310344849</v>
      </c>
      <c r="BC1572">
        <v>0.26975574712643685</v>
      </c>
      <c r="BD1572">
        <v>1.0869360632183909</v>
      </c>
      <c r="BE1572">
        <v>0.1086936063218391</v>
      </c>
      <c r="BF1572">
        <v>0</v>
      </c>
      <c r="BG1572">
        <v>28.645</v>
      </c>
      <c r="BH1572">
        <v>1.1597384776467676</v>
      </c>
      <c r="BI1572">
        <v>3.9242300000456032</v>
      </c>
      <c r="BJ1572">
        <v>2.2811548990265091</v>
      </c>
      <c r="BK1572">
        <v>0.3321737682297673</v>
      </c>
      <c r="BL1572">
        <v>9.2270491174935353E-4</v>
      </c>
      <c r="BP1572" s="50">
        <f t="shared" si="545"/>
        <v>1.1600857945352261</v>
      </c>
      <c r="BQ1572" s="50">
        <f t="shared" si="546"/>
        <v>4.3477442528735637E-2</v>
      </c>
      <c r="BR1572" s="50">
        <f t="shared" si="547"/>
        <v>0.34037021233290243</v>
      </c>
      <c r="BS1572" s="50">
        <f t="shared" si="548"/>
        <v>0.35974883607499214</v>
      </c>
      <c r="BT1572" s="50">
        <f t="shared" si="549"/>
        <v>9.4547281203584009E-4</v>
      </c>
      <c r="BU1572" s="50">
        <f t="shared" si="549"/>
        <v>9.9930232243053375E-4</v>
      </c>
    </row>
    <row r="1573" spans="1:73" x14ac:dyDescent="0.25">
      <c r="A1573" s="21">
        <v>43739.609027777777</v>
      </c>
      <c r="B1573" s="17">
        <v>338666</v>
      </c>
      <c r="C1573" s="17">
        <v>13.39</v>
      </c>
      <c r="D1573" s="17">
        <v>30.35</v>
      </c>
      <c r="E1573" s="17">
        <v>485.4</v>
      </c>
      <c r="F1573" s="17">
        <v>49.53</v>
      </c>
      <c r="G1573" s="17">
        <v>-100.4</v>
      </c>
      <c r="H1573" s="17">
        <v>-25</v>
      </c>
      <c r="I1573" s="17">
        <v>33.71</v>
      </c>
      <c r="J1573" s="17">
        <v>306.89999999999998</v>
      </c>
      <c r="K1573" s="17">
        <v>435.8</v>
      </c>
      <c r="L1573" s="17">
        <v>-75.39</v>
      </c>
      <c r="M1573" s="17">
        <v>0.10199999999999999</v>
      </c>
      <c r="N1573" s="17">
        <v>385</v>
      </c>
      <c r="O1573" s="17">
        <v>24.53</v>
      </c>
      <c r="P1573" s="17">
        <v>360.5</v>
      </c>
      <c r="Q1573" s="17">
        <v>402.4</v>
      </c>
      <c r="R1573" s="17">
        <v>477.7</v>
      </c>
      <c r="S1573" s="17">
        <v>27.81</v>
      </c>
      <c r="T1573" s="17">
        <v>58.28</v>
      </c>
      <c r="U1573" s="17">
        <v>1.1950000000000001</v>
      </c>
      <c r="V1573" s="17">
        <v>201.5</v>
      </c>
      <c r="W1573" s="17">
        <v>29.25</v>
      </c>
      <c r="X1573" s="17">
        <v>0.48499999999999999</v>
      </c>
      <c r="Y1573" s="17">
        <v>4.8452060000000001</v>
      </c>
      <c r="Z1573" s="7">
        <f t="shared" si="528"/>
        <v>28.53</v>
      </c>
      <c r="AA1573" s="7">
        <f t="shared" si="542"/>
        <v>301.67999999999995</v>
      </c>
      <c r="AB1573" s="2">
        <f t="shared" si="529"/>
        <v>393.17400000000004</v>
      </c>
      <c r="AC1573" s="42">
        <f t="shared" si="530"/>
        <v>4.0091066954551744</v>
      </c>
      <c r="AD1573" s="42">
        <f t="shared" si="531"/>
        <v>2.3365073821112756</v>
      </c>
      <c r="AE1573" s="42">
        <f t="shared" si="532"/>
        <v>0.85833811520889081</v>
      </c>
      <c r="AF1573" s="42">
        <f t="shared" si="533"/>
        <v>403.11367822682905</v>
      </c>
      <c r="AG1573" s="42">
        <f t="shared" si="534"/>
        <v>386.98913109775589</v>
      </c>
      <c r="AH1573" s="6">
        <f t="shared" si="535"/>
        <v>386.30399999999997</v>
      </c>
      <c r="AI1573" s="4">
        <v>28.959581096340798</v>
      </c>
      <c r="AJ1573" s="4">
        <f t="shared" si="543"/>
        <v>302.10958109634078</v>
      </c>
      <c r="AK1573" s="8">
        <f t="shared" si="536"/>
        <v>0.21376771931651681</v>
      </c>
      <c r="AL1573" s="8">
        <f t="shared" si="537"/>
        <v>453.53363636271064</v>
      </c>
      <c r="AM1573" s="8">
        <f t="shared" si="538"/>
        <v>2.8115698461891356</v>
      </c>
      <c r="AN1573" s="8">
        <f t="shared" si="539"/>
        <v>35.183134095382748</v>
      </c>
      <c r="AO1573" s="22">
        <f t="shared" si="540"/>
        <v>6.619837597354062E-3</v>
      </c>
      <c r="AP1573" s="22">
        <f t="shared" si="541"/>
        <v>7.3202709967297983E-2</v>
      </c>
      <c r="AQ1573" s="19">
        <f t="shared" si="544"/>
        <v>7.3202709967297983E-2</v>
      </c>
      <c r="AX1573">
        <v>0.22605974818504437</v>
      </c>
      <c r="AY1573">
        <v>41.844827586206897</v>
      </c>
      <c r="AZ1573">
        <v>1.7435344827586208</v>
      </c>
      <c r="BA1573">
        <v>1.412262931034483</v>
      </c>
      <c r="BB1573">
        <v>6.4913793103448292</v>
      </c>
      <c r="BC1573">
        <v>0.27047413793103453</v>
      </c>
      <c r="BD1573">
        <v>1.1417887931034485</v>
      </c>
      <c r="BE1573">
        <v>0.11417887931034486</v>
      </c>
      <c r="BF1573">
        <v>0</v>
      </c>
      <c r="BG1573">
        <v>28.53</v>
      </c>
      <c r="BH1573">
        <v>1.3721658225622646</v>
      </c>
      <c r="BI1573">
        <v>3.8981564743977231</v>
      </c>
      <c r="BJ1573">
        <v>2.2718455932789929</v>
      </c>
      <c r="BK1573">
        <v>0.34928669757434061</v>
      </c>
      <c r="BL1573">
        <v>9.7024082659539059E-4</v>
      </c>
      <c r="BP1573" s="50">
        <f t="shared" si="545"/>
        <v>1.3725767569005893</v>
      </c>
      <c r="BQ1573" s="50">
        <f t="shared" si="546"/>
        <v>4.5671551724137942E-2</v>
      </c>
      <c r="BR1573" s="50">
        <f t="shared" si="547"/>
        <v>0.35941588712642569</v>
      </c>
      <c r="BS1573" s="50">
        <f t="shared" si="548"/>
        <v>0.37952149276777258</v>
      </c>
      <c r="BT1573" s="50">
        <f t="shared" si="549"/>
        <v>9.9837746424007146E-4</v>
      </c>
      <c r="BU1573" s="50">
        <f t="shared" si="549"/>
        <v>1.0542263687993683E-3</v>
      </c>
    </row>
    <row r="1574" spans="1:73" x14ac:dyDescent="0.25">
      <c r="A1574" s="21">
        <v>43739.609027777777</v>
      </c>
      <c r="B1574" s="17">
        <v>338667</v>
      </c>
      <c r="C1574" s="17">
        <v>13.39</v>
      </c>
      <c r="D1574" s="17">
        <v>30.35</v>
      </c>
      <c r="E1574" s="17">
        <v>493.6</v>
      </c>
      <c r="F1574" s="17">
        <v>51.37</v>
      </c>
      <c r="G1574" s="17">
        <v>-99.4</v>
      </c>
      <c r="H1574" s="17">
        <v>-26.31</v>
      </c>
      <c r="I1574" s="17">
        <v>33.71</v>
      </c>
      <c r="J1574" s="17">
        <v>306.89999999999998</v>
      </c>
      <c r="K1574" s="17">
        <v>442.3</v>
      </c>
      <c r="L1574" s="17">
        <v>-73.06</v>
      </c>
      <c r="M1574" s="17">
        <v>0.104</v>
      </c>
      <c r="N1574" s="17">
        <v>394.3</v>
      </c>
      <c r="O1574" s="17">
        <v>25.06</v>
      </c>
      <c r="P1574" s="17">
        <v>369.2</v>
      </c>
      <c r="Q1574" s="17">
        <v>403.4</v>
      </c>
      <c r="R1574" s="17">
        <v>476.5</v>
      </c>
      <c r="S1574" s="17">
        <v>27.84</v>
      </c>
      <c r="T1574" s="17">
        <v>55.08</v>
      </c>
      <c r="U1574" s="17">
        <v>2.0750000000000002</v>
      </c>
      <c r="V1574" s="17">
        <v>333</v>
      </c>
      <c r="W1574" s="17">
        <v>28.25</v>
      </c>
      <c r="X1574" s="17">
        <v>0.49399999999999999</v>
      </c>
      <c r="Y1574" s="17">
        <v>4.9423349999999999</v>
      </c>
      <c r="Z1574" s="7">
        <f t="shared" si="528"/>
        <v>28.045000000000002</v>
      </c>
      <c r="AA1574" s="7">
        <f t="shared" si="542"/>
        <v>301.19499999999999</v>
      </c>
      <c r="AB1574" s="2">
        <f t="shared" si="529"/>
        <v>399.81600000000003</v>
      </c>
      <c r="AC1574" s="42">
        <f t="shared" si="530"/>
        <v>3.7427640552711252</v>
      </c>
      <c r="AD1574" s="42">
        <f t="shared" si="531"/>
        <v>2.061514441643336</v>
      </c>
      <c r="AE1574" s="42">
        <f t="shared" si="532"/>
        <v>0.84329955288182301</v>
      </c>
      <c r="AF1574" s="42">
        <f t="shared" si="533"/>
        <v>393.51017030299153</v>
      </c>
      <c r="AG1574" s="42">
        <f t="shared" si="534"/>
        <v>377.76976349087187</v>
      </c>
      <c r="AH1574" s="6">
        <f t="shared" si="535"/>
        <v>387.26399999999995</v>
      </c>
      <c r="AI1574" s="4">
        <v>27.8466519810572</v>
      </c>
      <c r="AJ1574" s="4">
        <f t="shared" si="543"/>
        <v>300.9966519810572</v>
      </c>
      <c r="AK1574" s="8">
        <f t="shared" si="536"/>
        <v>0.2127383760897667</v>
      </c>
      <c r="AL1574" s="8">
        <f t="shared" si="537"/>
        <v>446.73710349618756</v>
      </c>
      <c r="AM1574" s="8">
        <f t="shared" si="538"/>
        <v>3.7048785405192435</v>
      </c>
      <c r="AN1574" s="8">
        <f t="shared" si="539"/>
        <v>-21.406335440595946</v>
      </c>
      <c r="AO1574" s="22">
        <f t="shared" si="540"/>
        <v>8.2360401701850831E-3</v>
      </c>
      <c r="AP1574" s="22">
        <f t="shared" si="541"/>
        <v>9.1074811276042861E-2</v>
      </c>
      <c r="AQ1574" s="19">
        <f t="shared" si="544"/>
        <v>9.1074811276042861E-2</v>
      </c>
      <c r="AX1574">
        <v>0.2205828100619241</v>
      </c>
      <c r="AY1574">
        <v>42.551724137931039</v>
      </c>
      <c r="AZ1574">
        <v>1.7729885057471266</v>
      </c>
      <c r="BA1574">
        <v>1.4361206896551726</v>
      </c>
      <c r="BB1574">
        <v>6.3017241379310365</v>
      </c>
      <c r="BC1574">
        <v>0.26257183908045983</v>
      </c>
      <c r="BD1574">
        <v>1.1735488505747127</v>
      </c>
      <c r="BE1574">
        <v>0.11735488505747127</v>
      </c>
      <c r="BF1574">
        <v>0</v>
      </c>
      <c r="BG1574">
        <v>28.045000000000002</v>
      </c>
      <c r="BH1574">
        <v>2.3826310308089536</v>
      </c>
      <c r="BI1574">
        <v>3.7898456950432924</v>
      </c>
      <c r="BJ1574">
        <v>2.0874470088298454</v>
      </c>
      <c r="BK1574">
        <v>0.37610337648182851</v>
      </c>
      <c r="BL1574">
        <v>1.0447316013384126E-3</v>
      </c>
      <c r="BP1574" s="50">
        <f t="shared" si="545"/>
        <v>2.3833445778817763</v>
      </c>
      <c r="BQ1574" s="50">
        <f t="shared" si="546"/>
        <v>4.6941954022988508E-2</v>
      </c>
      <c r="BR1574" s="50">
        <f t="shared" si="547"/>
        <v>0.39442222835740842</v>
      </c>
      <c r="BS1574" s="50">
        <f t="shared" si="548"/>
        <v>0.41392735013270521</v>
      </c>
      <c r="BT1574" s="50">
        <f t="shared" si="549"/>
        <v>1.0956173009928011E-3</v>
      </c>
      <c r="BU1574" s="50">
        <f t="shared" si="549"/>
        <v>1.14979819481307E-3</v>
      </c>
    </row>
    <row r="1575" spans="1:73" x14ac:dyDescent="0.25">
      <c r="A1575" s="21">
        <v>43739.609027777777</v>
      </c>
      <c r="B1575" s="17">
        <v>338668</v>
      </c>
      <c r="C1575" s="17">
        <v>13.38</v>
      </c>
      <c r="D1575" s="17">
        <v>30.35</v>
      </c>
      <c r="E1575" s="17">
        <v>523</v>
      </c>
      <c r="F1575" s="17">
        <v>56.02</v>
      </c>
      <c r="G1575" s="17">
        <v>-98.8</v>
      </c>
      <c r="H1575" s="17">
        <v>-27.04</v>
      </c>
      <c r="I1575" s="17">
        <v>33.69</v>
      </c>
      <c r="J1575" s="17">
        <v>306.8</v>
      </c>
      <c r="K1575" s="17">
        <v>467</v>
      </c>
      <c r="L1575" s="17">
        <v>-71.760000000000005</v>
      </c>
      <c r="M1575" s="17">
        <v>0.107</v>
      </c>
      <c r="N1575" s="17">
        <v>424.2</v>
      </c>
      <c r="O1575" s="17">
        <v>28.98</v>
      </c>
      <c r="P1575" s="17">
        <v>395.3</v>
      </c>
      <c r="Q1575" s="17">
        <v>403.8</v>
      </c>
      <c r="R1575" s="17">
        <v>475.6</v>
      </c>
      <c r="S1575" s="17">
        <v>27.84</v>
      </c>
      <c r="T1575" s="17">
        <v>54</v>
      </c>
      <c r="U1575" s="17">
        <v>1.54</v>
      </c>
      <c r="V1575" s="17">
        <v>321.5</v>
      </c>
      <c r="W1575" s="17">
        <v>28.05</v>
      </c>
      <c r="X1575" s="17">
        <v>0.52400000000000002</v>
      </c>
      <c r="Y1575" s="17">
        <v>5.2377409999999998</v>
      </c>
      <c r="Z1575" s="7">
        <f t="shared" si="528"/>
        <v>27.945</v>
      </c>
      <c r="AA1575" s="7">
        <f t="shared" si="542"/>
        <v>301.09499999999997</v>
      </c>
      <c r="AB1575" s="2">
        <f t="shared" si="529"/>
        <v>423.63000000000005</v>
      </c>
      <c r="AC1575" s="42">
        <f t="shared" si="530"/>
        <v>3.5976052538227736</v>
      </c>
      <c r="AD1575" s="42">
        <f t="shared" si="531"/>
        <v>1.9427068370642977</v>
      </c>
      <c r="AE1575" s="42">
        <f t="shared" si="532"/>
        <v>0.83621139156931268</v>
      </c>
      <c r="AF1575" s="42">
        <f t="shared" si="533"/>
        <v>389.68466272076051</v>
      </c>
      <c r="AG1575" s="42">
        <f t="shared" si="534"/>
        <v>374.09727621193008</v>
      </c>
      <c r="AH1575" s="6">
        <f t="shared" si="535"/>
        <v>387.64800000000002</v>
      </c>
      <c r="AI1575" s="4">
        <v>27.225368552800902</v>
      </c>
      <c r="AJ1575" s="4">
        <f t="shared" si="543"/>
        <v>300.37536855280086</v>
      </c>
      <c r="AK1575" s="8">
        <f t="shared" si="536"/>
        <v>0.2125265521028514</v>
      </c>
      <c r="AL1575" s="8">
        <f t="shared" si="537"/>
        <v>442.91649221423273</v>
      </c>
      <c r="AM1575" s="8">
        <f t="shared" si="538"/>
        <v>3.1917236722498394</v>
      </c>
      <c r="AN1575" s="8">
        <f t="shared" si="539"/>
        <v>-66.907669448594802</v>
      </c>
      <c r="AO1575" s="22">
        <f t="shared" si="540"/>
        <v>9.9098881545006956E-3</v>
      </c>
      <c r="AP1575" s="22">
        <f t="shared" si="541"/>
        <v>0.10958436029793689</v>
      </c>
      <c r="AQ1575" s="19">
        <f t="shared" si="544"/>
        <v>0.10958436029793689</v>
      </c>
      <c r="AX1575">
        <v>0.21946752173521691</v>
      </c>
      <c r="AY1575">
        <v>45.086206896551722</v>
      </c>
      <c r="AZ1575">
        <v>1.8785919540229885</v>
      </c>
      <c r="BA1575">
        <v>1.5216594827586207</v>
      </c>
      <c r="BB1575">
        <v>6.1896551724137945</v>
      </c>
      <c r="BC1575">
        <v>0.25790229885057475</v>
      </c>
      <c r="BD1575">
        <v>1.2637571839080459</v>
      </c>
      <c r="BE1575">
        <v>0.12637571839080461</v>
      </c>
      <c r="BF1575">
        <v>0</v>
      </c>
      <c r="BG1575">
        <v>27.945</v>
      </c>
      <c r="BH1575">
        <v>1.7683141144317052</v>
      </c>
      <c r="BI1575">
        <v>3.7678422999245775</v>
      </c>
      <c r="BJ1575">
        <v>2.0346348419592717</v>
      </c>
      <c r="BK1575">
        <v>0.38944301349769422</v>
      </c>
      <c r="BL1575">
        <v>1.0817861486047062E-3</v>
      </c>
      <c r="BP1575" s="50">
        <f t="shared" si="545"/>
        <v>1.7688436867170774</v>
      </c>
      <c r="BQ1575" s="50">
        <f t="shared" si="546"/>
        <v>5.0550287356321839E-2</v>
      </c>
      <c r="BR1575" s="50">
        <f t="shared" si="547"/>
        <v>0.4040092581380097</v>
      </c>
      <c r="BS1575" s="50">
        <f t="shared" si="548"/>
        <v>0.42563304043786254</v>
      </c>
      <c r="BT1575" s="50">
        <f t="shared" si="549"/>
        <v>1.1222479392722492E-3</v>
      </c>
      <c r="BU1575" s="50">
        <f t="shared" si="549"/>
        <v>1.1823140012162849E-3</v>
      </c>
    </row>
    <row r="1576" spans="1:73" x14ac:dyDescent="0.25">
      <c r="A1576" s="21">
        <v>43739.609722222223</v>
      </c>
      <c r="B1576" s="17">
        <v>338669</v>
      </c>
      <c r="C1576" s="17">
        <v>13.38</v>
      </c>
      <c r="D1576" s="17">
        <v>30.35</v>
      </c>
      <c r="E1576" s="17">
        <v>532.79999999999995</v>
      </c>
      <c r="F1576" s="17">
        <v>57.19</v>
      </c>
      <c r="G1576" s="17">
        <v>-98.2</v>
      </c>
      <c r="H1576" s="17">
        <v>-26.34</v>
      </c>
      <c r="I1576" s="17">
        <v>33.659999999999997</v>
      </c>
      <c r="J1576" s="17">
        <v>306.8</v>
      </c>
      <c r="K1576" s="17">
        <v>475.6</v>
      </c>
      <c r="L1576" s="17">
        <v>-71.900000000000006</v>
      </c>
      <c r="M1576" s="17">
        <v>0.107</v>
      </c>
      <c r="N1576" s="17">
        <v>434.5</v>
      </c>
      <c r="O1576" s="17">
        <v>30.85</v>
      </c>
      <c r="P1576" s="17">
        <v>403.7</v>
      </c>
      <c r="Q1576" s="17">
        <v>404.2</v>
      </c>
      <c r="R1576" s="17">
        <v>476.1</v>
      </c>
      <c r="S1576" s="17">
        <v>27.84</v>
      </c>
      <c r="T1576" s="17">
        <v>55.57</v>
      </c>
      <c r="U1576" s="17">
        <v>0.42</v>
      </c>
      <c r="V1576" s="17">
        <v>77.5</v>
      </c>
      <c r="W1576" s="17">
        <v>28.6</v>
      </c>
      <c r="X1576" s="17">
        <v>0.53300000000000003</v>
      </c>
      <c r="Y1576" s="17">
        <v>5.3307089999999997</v>
      </c>
      <c r="Z1576" s="7">
        <f t="shared" si="528"/>
        <v>28.22</v>
      </c>
      <c r="AA1576" s="7">
        <f t="shared" si="542"/>
        <v>301.37</v>
      </c>
      <c r="AB1576" s="2">
        <f t="shared" si="529"/>
        <v>431.56799999999998</v>
      </c>
      <c r="AC1576" s="42">
        <f t="shared" si="530"/>
        <v>3.6521824360605275</v>
      </c>
      <c r="AD1576" s="42">
        <f t="shared" si="531"/>
        <v>2.0295177797188351</v>
      </c>
      <c r="AE1576" s="42">
        <f t="shared" si="532"/>
        <v>0.84134539757910509</v>
      </c>
      <c r="AF1576" s="42">
        <f t="shared" si="533"/>
        <v>393.51152351082254</v>
      </c>
      <c r="AG1576" s="42">
        <f t="shared" si="534"/>
        <v>377.77106257038963</v>
      </c>
      <c r="AH1576" s="6">
        <f t="shared" si="535"/>
        <v>388.03199999999998</v>
      </c>
      <c r="AI1576" s="4">
        <v>27.484745776853799</v>
      </c>
      <c r="AJ1576" s="4">
        <f t="shared" si="543"/>
        <v>300.63474577685378</v>
      </c>
      <c r="AK1576" s="8">
        <f t="shared" si="536"/>
        <v>0.21310940666017372</v>
      </c>
      <c r="AL1576" s="8">
        <f t="shared" si="537"/>
        <v>444.44392732285189</v>
      </c>
      <c r="AM1576" s="8">
        <f t="shared" si="538"/>
        <v>1.6668233259706922</v>
      </c>
      <c r="AN1576" s="8">
        <f t="shared" si="539"/>
        <v>-35.699947855754822</v>
      </c>
      <c r="AO1576" s="22">
        <f t="shared" si="540"/>
        <v>9.3540673772360174E-3</v>
      </c>
      <c r="AP1576" s="22">
        <f t="shared" si="541"/>
        <v>0.10343804831466902</v>
      </c>
      <c r="AQ1576" s="19">
        <f t="shared" si="544"/>
        <v>0.10343804831466902</v>
      </c>
      <c r="AX1576">
        <v>0.22254602315599689</v>
      </c>
      <c r="AY1576">
        <v>45.931034482758619</v>
      </c>
      <c r="AZ1576">
        <v>1.9137931034482758</v>
      </c>
      <c r="BA1576">
        <v>1.5501724137931034</v>
      </c>
      <c r="BB1576">
        <v>6.1982758620689689</v>
      </c>
      <c r="BC1576">
        <v>0.2582614942528737</v>
      </c>
      <c r="BD1576">
        <v>1.2919109195402299</v>
      </c>
      <c r="BE1576">
        <v>0.12919109195402298</v>
      </c>
      <c r="BF1576">
        <v>0</v>
      </c>
      <c r="BG1576">
        <v>28.22</v>
      </c>
      <c r="BH1576">
        <v>0.48226748575410139</v>
      </c>
      <c r="BI1576">
        <v>3.8286208727565478</v>
      </c>
      <c r="BJ1576">
        <v>2.1275646189908137</v>
      </c>
      <c r="BK1576">
        <v>0.37447564189770133</v>
      </c>
      <c r="BL1576">
        <v>1.0402101163825036E-3</v>
      </c>
      <c r="BP1576" s="50">
        <f t="shared" si="545"/>
        <v>0.4824119145592029</v>
      </c>
      <c r="BQ1576" s="50">
        <f t="shared" si="546"/>
        <v>5.1676436781609193E-2</v>
      </c>
      <c r="BR1576" s="50">
        <f t="shared" si="547"/>
        <v>0.37851991286139158</v>
      </c>
      <c r="BS1576" s="50">
        <f t="shared" si="548"/>
        <v>0.40225115938713518</v>
      </c>
      <c r="BT1576" s="50">
        <f t="shared" si="549"/>
        <v>1.0514442023927544E-3</v>
      </c>
      <c r="BU1576" s="50">
        <f t="shared" si="549"/>
        <v>1.1173643316309311E-3</v>
      </c>
    </row>
    <row r="1577" spans="1:73" x14ac:dyDescent="0.25">
      <c r="A1577" s="21">
        <v>43739.609722222223</v>
      </c>
      <c r="B1577" s="17">
        <v>338670</v>
      </c>
      <c r="C1577" s="17">
        <v>13.38</v>
      </c>
      <c r="D1577" s="17">
        <v>30.35</v>
      </c>
      <c r="E1577" s="17">
        <v>533</v>
      </c>
      <c r="F1577" s="17">
        <v>56.87</v>
      </c>
      <c r="G1577" s="17">
        <v>-98.6</v>
      </c>
      <c r="H1577" s="17">
        <v>-25.85</v>
      </c>
      <c r="I1577" s="17">
        <v>33.659999999999997</v>
      </c>
      <c r="J1577" s="17">
        <v>306.8</v>
      </c>
      <c r="K1577" s="17">
        <v>476.2</v>
      </c>
      <c r="L1577" s="17">
        <v>-72.760000000000005</v>
      </c>
      <c r="M1577" s="17">
        <v>0.107</v>
      </c>
      <c r="N1577" s="17">
        <v>434.4</v>
      </c>
      <c r="O1577" s="17">
        <v>31.02</v>
      </c>
      <c r="P1577" s="17">
        <v>403.4</v>
      </c>
      <c r="Q1577" s="17">
        <v>403.8</v>
      </c>
      <c r="R1577" s="17">
        <v>476.5</v>
      </c>
      <c r="S1577" s="17">
        <v>27.84</v>
      </c>
      <c r="T1577" s="17">
        <v>55.84</v>
      </c>
      <c r="U1577" s="17">
        <v>1.1100000000000001</v>
      </c>
      <c r="V1577" s="17">
        <v>348.5</v>
      </c>
      <c r="W1577" s="17">
        <v>28.7</v>
      </c>
      <c r="X1577" s="17">
        <v>0.53300000000000003</v>
      </c>
      <c r="Y1577" s="17">
        <v>5.3345919999999998</v>
      </c>
      <c r="Z1577" s="7">
        <f t="shared" si="528"/>
        <v>28.27</v>
      </c>
      <c r="AA1577" s="7">
        <f t="shared" si="542"/>
        <v>301.41999999999996</v>
      </c>
      <c r="AB1577" s="2">
        <f t="shared" si="529"/>
        <v>431.73</v>
      </c>
      <c r="AC1577" s="42">
        <f t="shared" si="530"/>
        <v>3.6896026880297454</v>
      </c>
      <c r="AD1577" s="42">
        <f t="shared" si="531"/>
        <v>2.0602741409958099</v>
      </c>
      <c r="AE1577" s="42">
        <f t="shared" si="532"/>
        <v>0.84313694179855936</v>
      </c>
      <c r="AF1577" s="42">
        <f t="shared" si="533"/>
        <v>394.61122881010419</v>
      </c>
      <c r="AG1577" s="42">
        <f t="shared" si="534"/>
        <v>378.8267796577</v>
      </c>
      <c r="AH1577" s="6">
        <f t="shared" si="535"/>
        <v>387.64800000000002</v>
      </c>
      <c r="AI1577" s="4">
        <v>27.647351178608101</v>
      </c>
      <c r="AJ1577" s="4">
        <f t="shared" si="543"/>
        <v>300.7973511786081</v>
      </c>
      <c r="AK1577" s="8">
        <f t="shared" si="536"/>
        <v>0.21321549457472422</v>
      </c>
      <c r="AL1577" s="8">
        <f t="shared" si="537"/>
        <v>445.4390958719805</v>
      </c>
      <c r="AM1577" s="8">
        <f t="shared" si="538"/>
        <v>2.7097324591184275</v>
      </c>
      <c r="AN1577" s="8">
        <f t="shared" si="539"/>
        <v>-49.148477460617983</v>
      </c>
      <c r="AO1577" s="22">
        <f t="shared" si="540"/>
        <v>9.6325420002493119E-3</v>
      </c>
      <c r="AP1577" s="22">
        <f t="shared" si="541"/>
        <v>0.10651744365660955</v>
      </c>
      <c r="AQ1577" s="19">
        <f t="shared" si="544"/>
        <v>0.10651744365660955</v>
      </c>
      <c r="AX1577">
        <v>0.22310962955498798</v>
      </c>
      <c r="AY1577">
        <v>45.948275862068968</v>
      </c>
      <c r="AZ1577">
        <v>1.9145114942528736</v>
      </c>
      <c r="BA1577">
        <v>1.5507543103448278</v>
      </c>
      <c r="BB1577">
        <v>6.2672413793103443</v>
      </c>
      <c r="BC1577">
        <v>0.26113505747126436</v>
      </c>
      <c r="BD1577">
        <v>1.2896192528735635</v>
      </c>
      <c r="BE1577">
        <v>0.12896192528735637</v>
      </c>
      <c r="BF1577">
        <v>0</v>
      </c>
      <c r="BG1577">
        <v>28.27</v>
      </c>
      <c r="BH1577">
        <v>1.2745640694929823</v>
      </c>
      <c r="BI1577">
        <v>3.8397627239888319</v>
      </c>
      <c r="BJ1577">
        <v>2.1441235050753638</v>
      </c>
      <c r="BK1577">
        <v>0.38736154223636465</v>
      </c>
      <c r="BL1577">
        <v>1.0760042839899019E-3</v>
      </c>
      <c r="BP1577" s="50">
        <f t="shared" si="545"/>
        <v>1.2749457741921792</v>
      </c>
      <c r="BQ1577" s="50">
        <f t="shared" si="546"/>
        <v>5.1584770114942544E-2</v>
      </c>
      <c r="BR1577" s="50">
        <f t="shared" si="547"/>
        <v>0.39794653997470747</v>
      </c>
      <c r="BS1577" s="50">
        <f t="shared" si="548"/>
        <v>0.42068485834018404</v>
      </c>
      <c r="BT1577" s="50">
        <f t="shared" si="549"/>
        <v>1.1054070554852985E-3</v>
      </c>
      <c r="BU1577" s="50">
        <f t="shared" si="549"/>
        <v>1.1685690509449557E-3</v>
      </c>
    </row>
    <row r="1578" spans="1:73" x14ac:dyDescent="0.25">
      <c r="A1578" s="21">
        <v>43739.609722222223</v>
      </c>
      <c r="B1578" s="17">
        <v>338671</v>
      </c>
      <c r="C1578" s="17">
        <v>13.39</v>
      </c>
      <c r="D1578" s="17">
        <v>30.35</v>
      </c>
      <c r="E1578" s="17">
        <v>538.5</v>
      </c>
      <c r="F1578" s="17">
        <v>57.36</v>
      </c>
      <c r="G1578" s="17">
        <v>-98.7</v>
      </c>
      <c r="H1578" s="17">
        <v>-24.94</v>
      </c>
      <c r="I1578" s="17">
        <v>33.65</v>
      </c>
      <c r="J1578" s="17">
        <v>306.8</v>
      </c>
      <c r="K1578" s="17">
        <v>481.1</v>
      </c>
      <c r="L1578" s="17">
        <v>-73.78</v>
      </c>
      <c r="M1578" s="17">
        <v>0.107</v>
      </c>
      <c r="N1578" s="17">
        <v>439.7</v>
      </c>
      <c r="O1578" s="17">
        <v>32.42</v>
      </c>
      <c r="P1578" s="17">
        <v>407.3</v>
      </c>
      <c r="Q1578" s="17">
        <v>403.6</v>
      </c>
      <c r="R1578" s="17">
        <v>477.4</v>
      </c>
      <c r="S1578" s="17">
        <v>27.84</v>
      </c>
      <c r="T1578" s="17">
        <v>56.06</v>
      </c>
      <c r="U1578" s="17">
        <v>0.78</v>
      </c>
      <c r="V1578" s="17">
        <v>339</v>
      </c>
      <c r="W1578" s="17">
        <v>28.9</v>
      </c>
      <c r="X1578" s="17">
        <v>0.53900000000000003</v>
      </c>
      <c r="Y1578" s="17">
        <v>5.3917919999999997</v>
      </c>
      <c r="Z1578" s="7">
        <f t="shared" si="528"/>
        <v>28.369999999999997</v>
      </c>
      <c r="AA1578" s="7">
        <f t="shared" si="542"/>
        <v>301.52</v>
      </c>
      <c r="AB1578" s="2">
        <f t="shared" si="529"/>
        <v>436.185</v>
      </c>
      <c r="AC1578" s="42">
        <f t="shared" si="530"/>
        <v>3.7176402437713119</v>
      </c>
      <c r="AD1578" s="42">
        <f t="shared" si="531"/>
        <v>2.0841091206581974</v>
      </c>
      <c r="AE1578" s="42">
        <f t="shared" si="532"/>
        <v>0.84448485641387527</v>
      </c>
      <c r="AF1578" s="42">
        <f t="shared" si="533"/>
        <v>395.76685770714465</v>
      </c>
      <c r="AG1578" s="42">
        <f t="shared" si="534"/>
        <v>379.93618339885887</v>
      </c>
      <c r="AH1578" s="6">
        <f t="shared" si="535"/>
        <v>387.45600000000002</v>
      </c>
      <c r="AI1578" s="4">
        <v>27.774306561727599</v>
      </c>
      <c r="AJ1578" s="4">
        <f t="shared" si="543"/>
        <v>300.92430656172758</v>
      </c>
      <c r="AK1578" s="8">
        <f t="shared" si="536"/>
        <v>0.21342777601531251</v>
      </c>
      <c r="AL1578" s="8">
        <f t="shared" si="537"/>
        <v>446.19938090619894</v>
      </c>
      <c r="AM1578" s="8">
        <f t="shared" si="538"/>
        <v>2.2714973035423132</v>
      </c>
      <c r="AN1578" s="8">
        <f t="shared" si="539"/>
        <v>-39.41627020947552</v>
      </c>
      <c r="AO1578" s="22">
        <f t="shared" si="540"/>
        <v>9.4907135064434857E-3</v>
      </c>
      <c r="AP1578" s="22">
        <f t="shared" si="541"/>
        <v>0.10494909247812802</v>
      </c>
      <c r="AQ1578" s="19">
        <f t="shared" si="544"/>
        <v>0.10494909247812802</v>
      </c>
      <c r="AX1578">
        <v>0.22424043988953501</v>
      </c>
      <c r="AY1578">
        <v>46.422413793103452</v>
      </c>
      <c r="AZ1578">
        <v>1.9342672413793105</v>
      </c>
      <c r="BA1578">
        <v>1.5667564655172417</v>
      </c>
      <c r="BB1578">
        <v>6.3620689655172376</v>
      </c>
      <c r="BC1578">
        <v>0.26508620689655155</v>
      </c>
      <c r="BD1578">
        <v>1.3016702586206901</v>
      </c>
      <c r="BE1578">
        <v>0.13016702586206902</v>
      </c>
      <c r="BF1578">
        <v>0</v>
      </c>
      <c r="BG1578">
        <v>28.369999999999997</v>
      </c>
      <c r="BH1578">
        <v>0.89563961640047407</v>
      </c>
      <c r="BI1578">
        <v>3.8621311207859539</v>
      </c>
      <c r="BJ1578">
        <v>2.165110706312606</v>
      </c>
      <c r="BK1578">
        <v>0.38469485299434453</v>
      </c>
      <c r="BL1578">
        <v>1.0685968138731794E-3</v>
      </c>
      <c r="BP1578" s="50">
        <f t="shared" si="545"/>
        <v>0.89590784132423396</v>
      </c>
      <c r="BQ1578" s="50">
        <f t="shared" si="546"/>
        <v>5.2066810344827602E-2</v>
      </c>
      <c r="BR1578" s="50">
        <f t="shared" si="547"/>
        <v>0.39220069946329977</v>
      </c>
      <c r="BS1578" s="50">
        <f t="shared" si="548"/>
        <v>0.41563897551466372</v>
      </c>
      <c r="BT1578" s="50">
        <f t="shared" si="549"/>
        <v>1.0894463873980548E-3</v>
      </c>
      <c r="BU1578" s="50">
        <f t="shared" si="549"/>
        <v>1.1545527097629549E-3</v>
      </c>
    </row>
    <row r="1579" spans="1:73" x14ac:dyDescent="0.25">
      <c r="A1579" s="21">
        <v>43739.609722222223</v>
      </c>
      <c r="B1579" s="17">
        <v>338672</v>
      </c>
      <c r="C1579" s="17">
        <v>13.39</v>
      </c>
      <c r="D1579" s="17">
        <v>30.35</v>
      </c>
      <c r="E1579" s="17">
        <v>547.29999999999995</v>
      </c>
      <c r="F1579" s="17">
        <v>58.74</v>
      </c>
      <c r="G1579" s="17">
        <v>-98.5</v>
      </c>
      <c r="H1579" s="17">
        <v>-23.94</v>
      </c>
      <c r="I1579" s="17">
        <v>33.65</v>
      </c>
      <c r="J1579" s="17">
        <v>306.8</v>
      </c>
      <c r="K1579" s="17">
        <v>488.6</v>
      </c>
      <c r="L1579" s="17">
        <v>-74.61</v>
      </c>
      <c r="M1579" s="17">
        <v>0.107</v>
      </c>
      <c r="N1579" s="17">
        <v>448.8</v>
      </c>
      <c r="O1579" s="17">
        <v>34.799999999999997</v>
      </c>
      <c r="P1579" s="17">
        <v>414</v>
      </c>
      <c r="Q1579" s="17">
        <v>403.8</v>
      </c>
      <c r="R1579" s="17">
        <v>478.4</v>
      </c>
      <c r="S1579" s="17">
        <v>27.83</v>
      </c>
      <c r="T1579" s="17">
        <v>56.66</v>
      </c>
      <c r="U1579" s="17">
        <v>1.1950000000000001</v>
      </c>
      <c r="V1579" s="17">
        <v>340</v>
      </c>
      <c r="W1579" s="17">
        <v>29.1</v>
      </c>
      <c r="X1579" s="17">
        <v>0.54800000000000004</v>
      </c>
      <c r="Y1579" s="17">
        <v>5.4807309999999996</v>
      </c>
      <c r="Z1579" s="7">
        <f t="shared" si="528"/>
        <v>28.465</v>
      </c>
      <c r="AA1579" s="7">
        <f t="shared" si="542"/>
        <v>301.61499999999995</v>
      </c>
      <c r="AB1579" s="2">
        <f t="shared" si="529"/>
        <v>443.31299999999999</v>
      </c>
      <c r="AC1579" s="42">
        <f t="shared" si="530"/>
        <v>3.929285768683056</v>
      </c>
      <c r="AD1579" s="42">
        <f t="shared" si="531"/>
        <v>2.2263333165358192</v>
      </c>
      <c r="AE1579" s="42">
        <f t="shared" si="532"/>
        <v>0.85245619955882612</v>
      </c>
      <c r="AF1579" s="42">
        <f t="shared" si="533"/>
        <v>400.00634216972026</v>
      </c>
      <c r="AG1579" s="42">
        <f t="shared" si="534"/>
        <v>384.00608848293143</v>
      </c>
      <c r="AH1579" s="6">
        <f t="shared" si="535"/>
        <v>387.64800000000002</v>
      </c>
      <c r="AI1579" s="4">
        <v>28.641325893578099</v>
      </c>
      <c r="AJ1579" s="4">
        <f t="shared" si="543"/>
        <v>301.79132589357806</v>
      </c>
      <c r="AK1579" s="8">
        <f t="shared" si="536"/>
        <v>0.21362957384939465</v>
      </c>
      <c r="AL1579" s="8">
        <f t="shared" si="537"/>
        <v>451.56745047255311</v>
      </c>
      <c r="AM1579" s="8">
        <f t="shared" si="538"/>
        <v>2.8115698461891356</v>
      </c>
      <c r="AN1579" s="8">
        <f t="shared" si="539"/>
        <v>14.441272232623708</v>
      </c>
      <c r="AO1579" s="22">
        <f t="shared" si="540"/>
        <v>8.3089647484382179E-3</v>
      </c>
      <c r="AP1579" s="22">
        <f t="shared" si="541"/>
        <v>9.1881217275109298E-2</v>
      </c>
      <c r="AQ1579" s="19">
        <f t="shared" si="544"/>
        <v>9.1881217275109298E-2</v>
      </c>
      <c r="AX1579">
        <v>0.22531916483486844</v>
      </c>
      <c r="AY1579">
        <v>47.181034482758619</v>
      </c>
      <c r="AZ1579">
        <v>1.9658764367816091</v>
      </c>
      <c r="BA1579">
        <v>1.5923599137931035</v>
      </c>
      <c r="BB1579">
        <v>6.4310344827586183</v>
      </c>
      <c r="BC1579">
        <v>0.26795977011494243</v>
      </c>
      <c r="BD1579">
        <v>1.3244001436781612</v>
      </c>
      <c r="BE1579">
        <v>0.13244001436781613</v>
      </c>
      <c r="BF1579">
        <v>0</v>
      </c>
      <c r="BG1579">
        <v>28.465</v>
      </c>
      <c r="BH1579">
        <v>1.3721658225622646</v>
      </c>
      <c r="BI1579">
        <v>3.8834860586430389</v>
      </c>
      <c r="BJ1579">
        <v>2.2003832008271456</v>
      </c>
      <c r="BK1579">
        <v>0.39793553822722122</v>
      </c>
      <c r="BL1579">
        <v>1.1053764950756145E-3</v>
      </c>
      <c r="BP1579" s="50">
        <f t="shared" si="545"/>
        <v>1.3725767569005893</v>
      </c>
      <c r="BQ1579" s="50">
        <f t="shared" si="546"/>
        <v>5.2976005747126451E-2</v>
      </c>
      <c r="BR1579" s="50">
        <f t="shared" si="547"/>
        <v>0.40950097791109191</v>
      </c>
      <c r="BS1579" s="50">
        <f t="shared" si="548"/>
        <v>0.43280066704765374</v>
      </c>
      <c r="BT1579" s="50">
        <f t="shared" si="549"/>
        <v>1.1375027164196997E-3</v>
      </c>
      <c r="BU1579" s="50">
        <f t="shared" si="549"/>
        <v>1.2022240751323715E-3</v>
      </c>
    </row>
    <row r="1580" spans="1:73" x14ac:dyDescent="0.25">
      <c r="A1580" s="21">
        <v>43739.609722222223</v>
      </c>
      <c r="B1580" s="17">
        <v>338673</v>
      </c>
      <c r="C1580" s="17">
        <v>13.39</v>
      </c>
      <c r="D1580" s="17">
        <v>30.35</v>
      </c>
      <c r="E1580" s="17">
        <v>551.4</v>
      </c>
      <c r="F1580" s="17">
        <v>59.77</v>
      </c>
      <c r="G1580" s="17">
        <v>-98.3</v>
      </c>
      <c r="H1580" s="17">
        <v>-23.96</v>
      </c>
      <c r="I1580" s="17">
        <v>33.659999999999997</v>
      </c>
      <c r="J1580" s="17">
        <v>306.8</v>
      </c>
      <c r="K1580" s="17">
        <v>491.7</v>
      </c>
      <c r="L1580" s="17">
        <v>-74.31</v>
      </c>
      <c r="M1580" s="17">
        <v>0.108</v>
      </c>
      <c r="N1580" s="17">
        <v>453.2</v>
      </c>
      <c r="O1580" s="17">
        <v>35.81</v>
      </c>
      <c r="P1580" s="17">
        <v>417.4</v>
      </c>
      <c r="Q1580" s="17">
        <v>404.1</v>
      </c>
      <c r="R1580" s="17">
        <v>478.4</v>
      </c>
      <c r="S1580" s="17">
        <v>27.82</v>
      </c>
      <c r="T1580" s="17">
        <v>54.62</v>
      </c>
      <c r="U1580" s="17">
        <v>0.61499999999999999</v>
      </c>
      <c r="V1580" s="17">
        <v>50.5</v>
      </c>
      <c r="W1580" s="17">
        <v>28.85</v>
      </c>
      <c r="X1580" s="17">
        <v>0.55200000000000005</v>
      </c>
      <c r="Y1580" s="17">
        <v>5.5241660000000001</v>
      </c>
      <c r="Z1580" s="7">
        <f t="shared" si="528"/>
        <v>28.335000000000001</v>
      </c>
      <c r="AA1580" s="7">
        <f t="shared" si="542"/>
        <v>301.48499999999996</v>
      </c>
      <c r="AB1580" s="2">
        <f t="shared" si="529"/>
        <v>446.63400000000001</v>
      </c>
      <c r="AC1580" s="42">
        <f t="shared" si="530"/>
        <v>3.7440660614046855</v>
      </c>
      <c r="AD1580" s="42">
        <f t="shared" si="531"/>
        <v>2.0450088827392392</v>
      </c>
      <c r="AE1580" s="42">
        <f t="shared" si="532"/>
        <v>0.84221479034869917</v>
      </c>
      <c r="AF1580" s="42">
        <f t="shared" si="533"/>
        <v>394.51975957946428</v>
      </c>
      <c r="AG1580" s="42">
        <f t="shared" si="534"/>
        <v>378.73896919628567</v>
      </c>
      <c r="AH1580" s="6">
        <f t="shared" si="535"/>
        <v>387.93600000000004</v>
      </c>
      <c r="AI1580" s="4">
        <v>27.880535031009099</v>
      </c>
      <c r="AJ1580" s="4">
        <f t="shared" si="543"/>
        <v>301.03053503100909</v>
      </c>
      <c r="AK1580" s="8">
        <f t="shared" si="536"/>
        <v>0.21335346149132736</v>
      </c>
      <c r="AL1580" s="8">
        <f t="shared" si="537"/>
        <v>446.86954355140222</v>
      </c>
      <c r="AM1580" s="8">
        <f t="shared" si="538"/>
        <v>2.0169841347913473</v>
      </c>
      <c r="AN1580" s="8">
        <f t="shared" si="539"/>
        <v>-26.70197465811281</v>
      </c>
      <c r="AO1580" s="22">
        <f t="shared" si="540"/>
        <v>9.4348094420881098E-3</v>
      </c>
      <c r="AP1580" s="22">
        <f t="shared" si="541"/>
        <v>0.10433090072511048</v>
      </c>
      <c r="AQ1580" s="19">
        <f t="shared" si="544"/>
        <v>0.10433090072511048</v>
      </c>
      <c r="AX1580">
        <v>0.2238441099450659</v>
      </c>
      <c r="AY1580">
        <v>47.53448275862069</v>
      </c>
      <c r="AZ1580">
        <v>1.9806034482758621</v>
      </c>
      <c r="BA1580">
        <v>1.6042887931034484</v>
      </c>
      <c r="BB1580">
        <v>6.4051724137930997</v>
      </c>
      <c r="BC1580">
        <v>0.2668821839080458</v>
      </c>
      <c r="BD1580">
        <v>1.3374066091954027</v>
      </c>
      <c r="BE1580">
        <v>0.13374066091954026</v>
      </c>
      <c r="BF1580">
        <v>0</v>
      </c>
      <c r="BG1580">
        <v>28.335000000000001</v>
      </c>
      <c r="BH1580">
        <v>0.70617738985421985</v>
      </c>
      <c r="BI1580">
        <v>3.8542893156748401</v>
      </c>
      <c r="BJ1580">
        <v>2.1052128242215975</v>
      </c>
      <c r="BK1580">
        <v>0.39196667215941772</v>
      </c>
      <c r="BL1580">
        <v>1.0887963115539382E-3</v>
      </c>
      <c r="BP1580" s="50">
        <f t="shared" si="545"/>
        <v>0.70638887489026136</v>
      </c>
      <c r="BQ1580" s="50">
        <f t="shared" si="546"/>
        <v>5.3496264367816106E-2</v>
      </c>
      <c r="BR1580" s="50">
        <f t="shared" si="547"/>
        <v>0.39806502565782681</v>
      </c>
      <c r="BS1580" s="50">
        <f t="shared" si="548"/>
        <v>0.42237650062719878</v>
      </c>
      <c r="BT1580" s="50">
        <f t="shared" si="549"/>
        <v>1.1057361823828523E-3</v>
      </c>
      <c r="BU1580" s="50">
        <f t="shared" si="549"/>
        <v>1.1732680572977743E-3</v>
      </c>
    </row>
    <row r="1581" spans="1:73" x14ac:dyDescent="0.25">
      <c r="A1581" s="21">
        <v>43739.609722222223</v>
      </c>
      <c r="B1581" s="17">
        <v>338674</v>
      </c>
      <c r="C1581" s="17">
        <v>13.39</v>
      </c>
      <c r="D1581" s="17">
        <v>30.35</v>
      </c>
      <c r="E1581" s="17">
        <v>559.20000000000005</v>
      </c>
      <c r="F1581" s="17">
        <v>60.75</v>
      </c>
      <c r="G1581" s="17">
        <v>-98.4</v>
      </c>
      <c r="H1581" s="17">
        <v>-25.21</v>
      </c>
      <c r="I1581" s="17">
        <v>33.659999999999997</v>
      </c>
      <c r="J1581" s="17">
        <v>306.8</v>
      </c>
      <c r="K1581" s="17">
        <v>498.5</v>
      </c>
      <c r="L1581" s="17">
        <v>-73.180000000000007</v>
      </c>
      <c r="M1581" s="17">
        <v>0.109</v>
      </c>
      <c r="N1581" s="17">
        <v>460.9</v>
      </c>
      <c r="O1581" s="17">
        <v>35.54</v>
      </c>
      <c r="P1581" s="17">
        <v>425.3</v>
      </c>
      <c r="Q1581" s="17">
        <v>404</v>
      </c>
      <c r="R1581" s="17">
        <v>477.2</v>
      </c>
      <c r="S1581" s="17">
        <v>27.8</v>
      </c>
      <c r="T1581" s="17">
        <v>56.54</v>
      </c>
      <c r="U1581" s="17">
        <v>0.13</v>
      </c>
      <c r="V1581" s="17">
        <v>159.5</v>
      </c>
      <c r="W1581" s="17">
        <v>29.35</v>
      </c>
      <c r="X1581" s="17">
        <v>0.55900000000000005</v>
      </c>
      <c r="Y1581" s="17">
        <v>5.5946069999999999</v>
      </c>
      <c r="Z1581" s="7">
        <f t="shared" si="528"/>
        <v>28.575000000000003</v>
      </c>
      <c r="AA1581" s="7">
        <f t="shared" si="542"/>
        <v>301.72499999999997</v>
      </c>
      <c r="AB1581" s="2">
        <f t="shared" si="529"/>
        <v>452.95200000000006</v>
      </c>
      <c r="AC1581" s="42">
        <f t="shared" si="530"/>
        <v>3.7106170081103866</v>
      </c>
      <c r="AD1581" s="42">
        <f t="shared" si="531"/>
        <v>2.0979828563856127</v>
      </c>
      <c r="AE1581" s="42">
        <f t="shared" si="532"/>
        <v>0.84520432028945214</v>
      </c>
      <c r="AF1581" s="42">
        <f t="shared" si="533"/>
        <v>397.18235912615722</v>
      </c>
      <c r="AG1581" s="42">
        <f t="shared" si="534"/>
        <v>381.29506476111089</v>
      </c>
      <c r="AH1581" s="6">
        <f t="shared" si="535"/>
        <v>387.84</v>
      </c>
      <c r="AI1581" s="4">
        <v>27.765078053107999</v>
      </c>
      <c r="AJ1581" s="4">
        <f t="shared" si="543"/>
        <v>300.915078053108</v>
      </c>
      <c r="AK1581" s="8">
        <f t="shared" si="536"/>
        <v>0.21386339336521684</v>
      </c>
      <c r="AL1581" s="8">
        <f t="shared" si="537"/>
        <v>446.08199606999972</v>
      </c>
      <c r="AM1581" s="8">
        <f t="shared" si="538"/>
        <v>0.92733489096442401</v>
      </c>
      <c r="AN1581" s="8">
        <f t="shared" si="539"/>
        <v>-21.87863648345218</v>
      </c>
      <c r="AO1581" s="22">
        <f t="shared" si="540"/>
        <v>9.4845834459580756E-3</v>
      </c>
      <c r="AP1581" s="22">
        <f t="shared" si="541"/>
        <v>0.10488130576384747</v>
      </c>
      <c r="AQ1581" s="19">
        <f t="shared" si="544"/>
        <v>0.10488130576384747</v>
      </c>
      <c r="AX1581">
        <v>0.22657365636170554</v>
      </c>
      <c r="AY1581">
        <v>48.206896551724142</v>
      </c>
      <c r="AZ1581">
        <v>2.0086206896551726</v>
      </c>
      <c r="BA1581">
        <v>1.62698275862069</v>
      </c>
      <c r="BB1581">
        <v>6.3103448275862064</v>
      </c>
      <c r="BC1581">
        <v>0.26293103448275862</v>
      </c>
      <c r="BD1581">
        <v>1.3640517241379313</v>
      </c>
      <c r="BE1581">
        <v>0.13640517241379313</v>
      </c>
      <c r="BF1581">
        <v>0</v>
      </c>
      <c r="BG1581">
        <v>28.575000000000003</v>
      </c>
      <c r="BH1581">
        <v>0.14927326940007901</v>
      </c>
      <c r="BI1581">
        <v>3.9083411472899376</v>
      </c>
      <c r="BJ1581">
        <v>2.2097760846777308</v>
      </c>
      <c r="BK1581">
        <v>0.38998521452015689</v>
      </c>
      <c r="BL1581">
        <v>1.0832922625559913E-3</v>
      </c>
      <c r="BP1581" s="50">
        <f t="shared" si="545"/>
        <v>0.149317973554039</v>
      </c>
      <c r="BQ1581" s="50">
        <f t="shared" si="546"/>
        <v>5.4562068965517255E-2</v>
      </c>
      <c r="BR1581" s="50">
        <f t="shared" si="547"/>
        <v>0.39129440205257282</v>
      </c>
      <c r="BS1581" s="50">
        <f t="shared" si="548"/>
        <v>0.41691457482835725</v>
      </c>
      <c r="BT1581" s="50">
        <f t="shared" si="549"/>
        <v>1.0869288945904801E-3</v>
      </c>
      <c r="BU1581" s="50">
        <f t="shared" si="549"/>
        <v>1.1580960411898813E-3</v>
      </c>
    </row>
    <row r="1582" spans="1:73" x14ac:dyDescent="0.25">
      <c r="A1582" s="21">
        <v>43739.61041666667</v>
      </c>
      <c r="B1582" s="17">
        <v>338675</v>
      </c>
      <c r="C1582" s="17">
        <v>13.4</v>
      </c>
      <c r="D1582" s="17">
        <v>30.35</v>
      </c>
      <c r="E1582" s="17">
        <v>563.6</v>
      </c>
      <c r="F1582" s="17">
        <v>61.09</v>
      </c>
      <c r="G1582" s="17">
        <v>-97.9</v>
      </c>
      <c r="H1582" s="17">
        <v>-25.15</v>
      </c>
      <c r="I1582" s="17">
        <v>33.659999999999997</v>
      </c>
      <c r="J1582" s="17">
        <v>306.8</v>
      </c>
      <c r="K1582" s="17">
        <v>502.5</v>
      </c>
      <c r="L1582" s="17">
        <v>-72.78</v>
      </c>
      <c r="M1582" s="17">
        <v>0.108</v>
      </c>
      <c r="N1582" s="17">
        <v>465.7</v>
      </c>
      <c r="O1582" s="17">
        <v>35.94</v>
      </c>
      <c r="P1582" s="17">
        <v>429.7</v>
      </c>
      <c r="Q1582" s="17">
        <v>404.5</v>
      </c>
      <c r="R1582" s="17">
        <v>477.3</v>
      </c>
      <c r="S1582" s="17">
        <v>27.8</v>
      </c>
      <c r="T1582" s="17">
        <v>55.98</v>
      </c>
      <c r="U1582" s="17">
        <v>0.69499999999999995</v>
      </c>
      <c r="V1582" s="17">
        <v>343.5</v>
      </c>
      <c r="W1582" s="17">
        <v>28.9</v>
      </c>
      <c r="X1582" s="17">
        <v>0.56499999999999995</v>
      </c>
      <c r="Y1582" s="17">
        <v>5.6452260000000001</v>
      </c>
      <c r="Z1582" s="7">
        <f t="shared" si="528"/>
        <v>28.35</v>
      </c>
      <c r="AA1582" s="7">
        <f t="shared" si="542"/>
        <v>301.5</v>
      </c>
      <c r="AB1582" s="2">
        <f t="shared" si="529"/>
        <v>456.51600000000008</v>
      </c>
      <c r="AC1582" s="42">
        <f t="shared" si="530"/>
        <v>3.7544168430375038</v>
      </c>
      <c r="AD1582" s="42">
        <f t="shared" si="531"/>
        <v>2.1017225487323943</v>
      </c>
      <c r="AE1582" s="42">
        <f t="shared" si="532"/>
        <v>0.84550978987995906</v>
      </c>
      <c r="AF1582" s="42">
        <f t="shared" si="533"/>
        <v>396.14206881565082</v>
      </c>
      <c r="AG1582" s="42">
        <f t="shared" si="534"/>
        <v>380.29638606302478</v>
      </c>
      <c r="AH1582" s="6">
        <f t="shared" si="535"/>
        <v>388.32</v>
      </c>
      <c r="AI1582" s="4">
        <v>27.924753342917601</v>
      </c>
      <c r="AJ1582" s="4">
        <f t="shared" si="543"/>
        <v>301.07475334291757</v>
      </c>
      <c r="AK1582" s="8">
        <f t="shared" si="536"/>
        <v>0.21338530846035017</v>
      </c>
      <c r="AL1582" s="8">
        <f t="shared" si="537"/>
        <v>447.14024294087511</v>
      </c>
      <c r="AM1582" s="8">
        <f t="shared" si="538"/>
        <v>2.1441606749495246</v>
      </c>
      <c r="AN1582" s="8">
        <f t="shared" si="539"/>
        <v>-26.56065124953167</v>
      </c>
      <c r="AO1582" s="22">
        <f t="shared" si="540"/>
        <v>9.6591575398990992E-3</v>
      </c>
      <c r="AP1582" s="22">
        <f t="shared" si="541"/>
        <v>0.10681176048854896</v>
      </c>
      <c r="AQ1582" s="19">
        <f t="shared" si="544"/>
        <v>0.10681176048854896</v>
      </c>
      <c r="AX1582">
        <v>0.22401389352802836</v>
      </c>
      <c r="AY1582">
        <v>48.58620689655173</v>
      </c>
      <c r="AZ1582">
        <v>2.0244252873563222</v>
      </c>
      <c r="BA1582">
        <v>1.6397844827586212</v>
      </c>
      <c r="BB1582">
        <v>6.2758620689655187</v>
      </c>
      <c r="BC1582">
        <v>0.26149425287356326</v>
      </c>
      <c r="BD1582">
        <v>1.3782902298850579</v>
      </c>
      <c r="BE1582">
        <v>0.1378290229885058</v>
      </c>
      <c r="BF1582">
        <v>0</v>
      </c>
      <c r="BG1582">
        <v>28.35</v>
      </c>
      <c r="BH1582">
        <v>0.79803786333119153</v>
      </c>
      <c r="BI1582">
        <v>3.8576483907262609</v>
      </c>
      <c r="BJ1582">
        <v>2.1595115691285609</v>
      </c>
      <c r="BK1582">
        <v>0.4034619754545008</v>
      </c>
      <c r="BL1582">
        <v>1.1207277095958356E-3</v>
      </c>
      <c r="BP1582" s="50">
        <f t="shared" si="545"/>
        <v>0.79827685861582376</v>
      </c>
      <c r="BQ1582" s="50">
        <f t="shared" si="546"/>
        <v>5.5131609195402317E-2</v>
      </c>
      <c r="BR1582" s="50">
        <f t="shared" si="547"/>
        <v>0.4105168430859002</v>
      </c>
      <c r="BS1582" s="50">
        <f t="shared" si="548"/>
        <v>0.43545540382442594</v>
      </c>
      <c r="BT1582" s="50">
        <f t="shared" si="549"/>
        <v>1.1403245641275004E-3</v>
      </c>
      <c r="BU1582" s="50">
        <f t="shared" si="549"/>
        <v>1.2095983439567388E-3</v>
      </c>
    </row>
    <row r="1583" spans="1:73" x14ac:dyDescent="0.25">
      <c r="A1583" s="21">
        <v>43739.61041666667</v>
      </c>
      <c r="B1583" s="17">
        <v>338676</v>
      </c>
      <c r="C1583" s="17">
        <v>13.39</v>
      </c>
      <c r="D1583" s="17">
        <v>30.36</v>
      </c>
      <c r="E1583" s="17">
        <v>572.70000000000005</v>
      </c>
      <c r="F1583" s="17">
        <v>62.6</v>
      </c>
      <c r="G1583" s="17">
        <v>-96.6</v>
      </c>
      <c r="H1583" s="17">
        <v>-23.18</v>
      </c>
      <c r="I1583" s="17">
        <v>33.659999999999997</v>
      </c>
      <c r="J1583" s="17">
        <v>306.8</v>
      </c>
      <c r="K1583" s="17">
        <v>510.1</v>
      </c>
      <c r="L1583" s="17">
        <v>-73.400000000000006</v>
      </c>
      <c r="M1583" s="17">
        <v>0.109</v>
      </c>
      <c r="N1583" s="17">
        <v>476.1</v>
      </c>
      <c r="O1583" s="17">
        <v>39.42</v>
      </c>
      <c r="P1583" s="17">
        <v>436.7</v>
      </c>
      <c r="Q1583" s="17">
        <v>405.9</v>
      </c>
      <c r="R1583" s="17">
        <v>479.3</v>
      </c>
      <c r="S1583" s="17">
        <v>27.8</v>
      </c>
      <c r="T1583" s="17">
        <v>56.88</v>
      </c>
      <c r="U1583" s="17">
        <v>1.7849999999999999</v>
      </c>
      <c r="V1583" s="17">
        <v>319</v>
      </c>
      <c r="W1583" s="17">
        <v>28.7</v>
      </c>
      <c r="X1583" s="17">
        <v>0.57399999999999995</v>
      </c>
      <c r="Y1583" s="17">
        <v>5.7407260000000004</v>
      </c>
      <c r="Z1583" s="7">
        <f t="shared" si="528"/>
        <v>28.25</v>
      </c>
      <c r="AA1583" s="7">
        <f t="shared" si="542"/>
        <v>301.39999999999998</v>
      </c>
      <c r="AB1583" s="2">
        <f t="shared" si="529"/>
        <v>463.88700000000006</v>
      </c>
      <c r="AC1583" s="42">
        <f t="shared" si="530"/>
        <v>3.9126470303608918</v>
      </c>
      <c r="AD1583" s="42">
        <f t="shared" si="531"/>
        <v>2.2255136308692753</v>
      </c>
      <c r="AE1583" s="42">
        <f t="shared" si="532"/>
        <v>0.85249823680244474</v>
      </c>
      <c r="AF1583" s="42">
        <f t="shared" si="533"/>
        <v>398.88668555929507</v>
      </c>
      <c r="AG1583" s="42">
        <f t="shared" si="534"/>
        <v>382.93121813692323</v>
      </c>
      <c r="AH1583" s="6">
        <f t="shared" si="535"/>
        <v>389.66399999999999</v>
      </c>
      <c r="AI1583" s="4">
        <v>28.553924198914299</v>
      </c>
      <c r="AJ1583" s="4">
        <f t="shared" si="543"/>
        <v>301.70392419891425</v>
      </c>
      <c r="AK1583" s="8">
        <f t="shared" si="536"/>
        <v>0.21317305518500512</v>
      </c>
      <c r="AL1583" s="8">
        <f t="shared" si="537"/>
        <v>451.0743962208881</v>
      </c>
      <c r="AM1583" s="8">
        <f t="shared" si="538"/>
        <v>3.4362443161102498</v>
      </c>
      <c r="AN1583" s="8">
        <f t="shared" si="539"/>
        <v>30.422142744514673</v>
      </c>
      <c r="AO1583" s="22">
        <f t="shared" si="540"/>
        <v>8.4706620387473338E-3</v>
      </c>
      <c r="AP1583" s="22">
        <f t="shared" si="541"/>
        <v>9.3669279243536935E-2</v>
      </c>
      <c r="AQ1583" s="19">
        <f t="shared" si="544"/>
        <v>9.3669279243536935E-2</v>
      </c>
      <c r="AX1583">
        <v>0.22288404328675201</v>
      </c>
      <c r="AY1583">
        <v>49.37068965517242</v>
      </c>
      <c r="AZ1583">
        <v>2.0571120689655173</v>
      </c>
      <c r="BA1583">
        <v>1.6662607758620691</v>
      </c>
      <c r="BB1583">
        <v>6.3275862068965552</v>
      </c>
      <c r="BC1583">
        <v>0.26364942528735646</v>
      </c>
      <c r="BD1583">
        <v>1.4026113505747126</v>
      </c>
      <c r="BE1583">
        <v>0.14026113505747126</v>
      </c>
      <c r="BF1583">
        <v>0</v>
      </c>
      <c r="BG1583">
        <v>28.25</v>
      </c>
      <c r="BH1583">
        <v>2.0496368144549306</v>
      </c>
      <c r="BI1583">
        <v>3.8353026014771459</v>
      </c>
      <c r="BJ1583">
        <v>2.1815201197202008</v>
      </c>
      <c r="BK1583">
        <v>0.42452490025304895</v>
      </c>
      <c r="BL1583">
        <v>1.1792358340362472E-3</v>
      </c>
      <c r="BP1583" s="50">
        <f t="shared" si="545"/>
        <v>2.050250636876612</v>
      </c>
      <c r="BQ1583" s="50">
        <f t="shared" si="546"/>
        <v>5.6104454022988505E-2</v>
      </c>
      <c r="BR1583" s="50">
        <f t="shared" si="547"/>
        <v>0.442474148953654</v>
      </c>
      <c r="BS1583" s="50">
        <f t="shared" si="548"/>
        <v>0.46624941028274086</v>
      </c>
      <c r="BT1583" s="50">
        <f t="shared" si="549"/>
        <v>1.2290948582045944E-3</v>
      </c>
      <c r="BU1583" s="50">
        <f t="shared" si="549"/>
        <v>1.2951372507853914E-3</v>
      </c>
    </row>
    <row r="1584" spans="1:73" x14ac:dyDescent="0.25">
      <c r="A1584" s="21">
        <v>43739.61041666667</v>
      </c>
      <c r="B1584" s="17">
        <v>338677</v>
      </c>
      <c r="C1584" s="17">
        <v>13.39</v>
      </c>
      <c r="D1584" s="17">
        <v>30.36</v>
      </c>
      <c r="E1584" s="17">
        <v>576.29999999999995</v>
      </c>
      <c r="F1584" s="17">
        <v>63.18</v>
      </c>
      <c r="G1584" s="17">
        <v>-95.8</v>
      </c>
      <c r="H1584" s="17">
        <v>-22.75</v>
      </c>
      <c r="I1584" s="17">
        <v>33.64</v>
      </c>
      <c r="J1584" s="17">
        <v>306.8</v>
      </c>
      <c r="K1584" s="17">
        <v>513.1</v>
      </c>
      <c r="L1584" s="17">
        <v>-73</v>
      </c>
      <c r="M1584" s="17">
        <v>0.11</v>
      </c>
      <c r="N1584" s="17">
        <v>480.6</v>
      </c>
      <c r="O1584" s="17">
        <v>40.42</v>
      </c>
      <c r="P1584" s="17">
        <v>440.1</v>
      </c>
      <c r="Q1584" s="17">
        <v>406.6</v>
      </c>
      <c r="R1584" s="17">
        <v>479.6</v>
      </c>
      <c r="S1584" s="17">
        <v>27.8</v>
      </c>
      <c r="T1584" s="17">
        <v>55.53</v>
      </c>
      <c r="U1584" s="17">
        <v>1.5049999999999999</v>
      </c>
      <c r="V1584" s="17">
        <v>350.5</v>
      </c>
      <c r="W1584" s="17">
        <v>28.45</v>
      </c>
      <c r="X1584" s="17">
        <v>0.57699999999999996</v>
      </c>
      <c r="Y1584" s="17">
        <v>5.7743739999999999</v>
      </c>
      <c r="Z1584" s="7">
        <f t="shared" si="528"/>
        <v>28.125</v>
      </c>
      <c r="AA1584" s="7">
        <f t="shared" si="542"/>
        <v>301.27499999999998</v>
      </c>
      <c r="AB1584" s="2">
        <f t="shared" si="529"/>
        <v>466.803</v>
      </c>
      <c r="AC1584" s="42">
        <f t="shared" si="530"/>
        <v>3.8918121421769611</v>
      </c>
      <c r="AD1584" s="42">
        <f t="shared" si="531"/>
        <v>2.1611232825508666</v>
      </c>
      <c r="AE1584" s="42">
        <f t="shared" si="532"/>
        <v>0.84897694935121615</v>
      </c>
      <c r="AF1584" s="42">
        <f t="shared" si="533"/>
        <v>396.58048377997483</v>
      </c>
      <c r="AG1584" s="42">
        <f t="shared" si="534"/>
        <v>380.71726442877582</v>
      </c>
      <c r="AH1584" s="6">
        <f t="shared" si="535"/>
        <v>390.33600000000001</v>
      </c>
      <c r="AI1584" s="4">
        <v>28.458712404412999</v>
      </c>
      <c r="AJ1584" s="4">
        <f t="shared" si="543"/>
        <v>301.60871240441298</v>
      </c>
      <c r="AK1584" s="8">
        <f t="shared" si="536"/>
        <v>0.21290793658280055</v>
      </c>
      <c r="AL1584" s="8">
        <f t="shared" si="537"/>
        <v>450.51209144441617</v>
      </c>
      <c r="AM1584" s="8">
        <f t="shared" si="538"/>
        <v>3.1552456322765114</v>
      </c>
      <c r="AN1584" s="8">
        <f t="shared" si="539"/>
        <v>30.672276386198192</v>
      </c>
      <c r="AO1584" s="22">
        <f t="shared" si="540"/>
        <v>8.5594582635908738E-3</v>
      </c>
      <c r="AP1584" s="22">
        <f t="shared" si="541"/>
        <v>9.4651195219241646E-2</v>
      </c>
      <c r="AQ1584" s="19">
        <f t="shared" si="544"/>
        <v>9.4651195219241646E-2</v>
      </c>
      <c r="AX1584">
        <v>0.22147846570387669</v>
      </c>
      <c r="AY1584">
        <v>49.681034482758619</v>
      </c>
      <c r="AZ1584">
        <v>2.0700431034482758</v>
      </c>
      <c r="BA1584">
        <v>1.6767349137931036</v>
      </c>
      <c r="BB1584">
        <v>6.2931034482758621</v>
      </c>
      <c r="BC1584">
        <v>0.26221264367816094</v>
      </c>
      <c r="BD1584">
        <v>1.4145222701149427</v>
      </c>
      <c r="BE1584">
        <v>0.14145222701149426</v>
      </c>
      <c r="BF1584">
        <v>0</v>
      </c>
      <c r="BG1584">
        <v>28.125</v>
      </c>
      <c r="BH1584">
        <v>1.7281251572855298</v>
      </c>
      <c r="BI1584">
        <v>3.8075288635925837</v>
      </c>
      <c r="BJ1584">
        <v>2.1143207779529618</v>
      </c>
      <c r="BK1584">
        <v>0.42499182832474641</v>
      </c>
      <c r="BL1584">
        <v>1.180532856457629E-3</v>
      </c>
      <c r="BP1584" s="50">
        <f t="shared" si="545"/>
        <v>1.7286426938371435</v>
      </c>
      <c r="BQ1584" s="50">
        <f t="shared" si="546"/>
        <v>5.658089080459771E-2</v>
      </c>
      <c r="BR1584" s="50">
        <f t="shared" si="547"/>
        <v>0.44045623646159343</v>
      </c>
      <c r="BS1584" s="50">
        <f t="shared" si="548"/>
        <v>0.46477532067421001</v>
      </c>
      <c r="BT1584" s="50">
        <f t="shared" si="549"/>
        <v>1.2234895457266485E-3</v>
      </c>
      <c r="BU1584" s="50">
        <f t="shared" si="549"/>
        <v>1.2910425574283611E-3</v>
      </c>
    </row>
    <row r="1585" spans="1:73" x14ac:dyDescent="0.25">
      <c r="A1585" s="21">
        <v>43739.61041666667</v>
      </c>
      <c r="B1585" s="17">
        <v>338678</v>
      </c>
      <c r="C1585" s="17">
        <v>13.39</v>
      </c>
      <c r="D1585" s="17">
        <v>30.36</v>
      </c>
      <c r="E1585" s="17">
        <v>578</v>
      </c>
      <c r="F1585" s="17">
        <v>63.03</v>
      </c>
      <c r="G1585" s="17">
        <v>-96.5</v>
      </c>
      <c r="H1585" s="17">
        <v>-22.87</v>
      </c>
      <c r="I1585" s="17">
        <v>33.630000000000003</v>
      </c>
      <c r="J1585" s="17">
        <v>306.8</v>
      </c>
      <c r="K1585" s="17">
        <v>514.9</v>
      </c>
      <c r="L1585" s="17">
        <v>-73.650000000000006</v>
      </c>
      <c r="M1585" s="17">
        <v>0.109</v>
      </c>
      <c r="N1585" s="17">
        <v>481.4</v>
      </c>
      <c r="O1585" s="17">
        <v>40.159999999999997</v>
      </c>
      <c r="P1585" s="17">
        <v>441.3</v>
      </c>
      <c r="Q1585" s="17">
        <v>405.7</v>
      </c>
      <c r="R1585" s="17">
        <v>479.3</v>
      </c>
      <c r="S1585" s="17">
        <v>27.79</v>
      </c>
      <c r="T1585" s="17">
        <v>56.77</v>
      </c>
      <c r="U1585" s="17">
        <v>0.48499999999999999</v>
      </c>
      <c r="V1585" s="17">
        <v>264</v>
      </c>
      <c r="W1585" s="17">
        <v>29.15</v>
      </c>
      <c r="X1585" s="17">
        <v>0.57899999999999996</v>
      </c>
      <c r="Y1585" s="17">
        <v>5.7892679999999999</v>
      </c>
      <c r="Z1585" s="7">
        <f t="shared" si="528"/>
        <v>28.47</v>
      </c>
      <c r="AA1585" s="7">
        <f t="shared" si="542"/>
        <v>301.62</v>
      </c>
      <c r="AB1585" s="2">
        <f t="shared" si="529"/>
        <v>468.18</v>
      </c>
      <c r="AC1585" s="42">
        <f t="shared" si="530"/>
        <v>3.7714786299150638</v>
      </c>
      <c r="AD1585" s="42">
        <f t="shared" si="531"/>
        <v>2.1410684182027819</v>
      </c>
      <c r="AE1585" s="42">
        <f t="shared" si="532"/>
        <v>0.84770709003801603</v>
      </c>
      <c r="AF1585" s="42">
        <f t="shared" si="533"/>
        <v>397.8042483467292</v>
      </c>
      <c r="AG1585" s="42">
        <f t="shared" si="534"/>
        <v>381.89207841286003</v>
      </c>
      <c r="AH1585" s="6">
        <f t="shared" si="535"/>
        <v>389.47199999999998</v>
      </c>
      <c r="AI1585" s="4">
        <v>28.006798861279702</v>
      </c>
      <c r="AJ1585" s="4">
        <f t="shared" si="543"/>
        <v>301.1567988612797</v>
      </c>
      <c r="AK1585" s="8">
        <f t="shared" si="536"/>
        <v>0.21364019831014591</v>
      </c>
      <c r="AL1585" s="8">
        <f t="shared" si="537"/>
        <v>447.6173828212531</v>
      </c>
      <c r="AM1585" s="8">
        <f t="shared" si="538"/>
        <v>1.791165821469358</v>
      </c>
      <c r="AN1585" s="8">
        <f t="shared" si="539"/>
        <v>-24.168288502361964</v>
      </c>
      <c r="AO1585" s="22">
        <f t="shared" si="540"/>
        <v>9.8856120688329639E-3</v>
      </c>
      <c r="AP1585" s="22">
        <f t="shared" si="541"/>
        <v>0.10931591334102263</v>
      </c>
      <c r="AQ1585" s="19">
        <f t="shared" si="544"/>
        <v>0.10931591334102263</v>
      </c>
      <c r="AX1585">
        <v>0.22537606034687119</v>
      </c>
      <c r="AY1585">
        <v>49.827586206896555</v>
      </c>
      <c r="AZ1585">
        <v>2.0761494252873565</v>
      </c>
      <c r="BA1585">
        <v>1.6816810344827589</v>
      </c>
      <c r="BB1585">
        <v>6.3448275862068986</v>
      </c>
      <c r="BC1585">
        <v>0.26436781609195409</v>
      </c>
      <c r="BD1585">
        <v>1.4173132183908048</v>
      </c>
      <c r="BE1585">
        <v>0.14173132183908049</v>
      </c>
      <c r="BF1585">
        <v>0</v>
      </c>
      <c r="BG1585">
        <v>28.47</v>
      </c>
      <c r="BH1585">
        <v>0.55690412045414084</v>
      </c>
      <c r="BI1585">
        <v>3.8846128437171221</v>
      </c>
      <c r="BJ1585">
        <v>2.2052947113782104</v>
      </c>
      <c r="BK1585">
        <v>0.41049382834854325</v>
      </c>
      <c r="BL1585">
        <v>1.140260634301509E-3</v>
      </c>
      <c r="BP1585" s="50">
        <f t="shared" si="545"/>
        <v>0.55707090133622239</v>
      </c>
      <c r="BQ1585" s="50">
        <f t="shared" si="546"/>
        <v>5.6692528735632193E-2</v>
      </c>
      <c r="BR1585" s="50">
        <f t="shared" si="547"/>
        <v>0.41554390010412906</v>
      </c>
      <c r="BS1585" s="50">
        <f t="shared" si="548"/>
        <v>0.44155724369827692</v>
      </c>
      <c r="BT1585" s="50">
        <f t="shared" si="549"/>
        <v>1.1542886114003586E-3</v>
      </c>
      <c r="BU1585" s="50">
        <f t="shared" si="549"/>
        <v>1.2265478991618803E-3</v>
      </c>
    </row>
    <row r="1586" spans="1:73" x14ac:dyDescent="0.25">
      <c r="A1586" s="21">
        <v>43739.61041666667</v>
      </c>
      <c r="B1586" s="17">
        <v>338679</v>
      </c>
      <c r="C1586" s="17">
        <v>13.38</v>
      </c>
      <c r="D1586" s="17">
        <v>30.36</v>
      </c>
      <c r="E1586" s="17">
        <v>576.9</v>
      </c>
      <c r="F1586" s="17">
        <v>62.63</v>
      </c>
      <c r="G1586" s="17">
        <v>-96.6</v>
      </c>
      <c r="H1586" s="17">
        <v>-22.54</v>
      </c>
      <c r="I1586" s="17">
        <v>33.619999999999997</v>
      </c>
      <c r="J1586" s="17">
        <v>306.8</v>
      </c>
      <c r="K1586" s="17">
        <v>514.29999999999995</v>
      </c>
      <c r="L1586" s="17">
        <v>-74.069999999999993</v>
      </c>
      <c r="M1586" s="17">
        <v>0.109</v>
      </c>
      <c r="N1586" s="17">
        <v>480.3</v>
      </c>
      <c r="O1586" s="17">
        <v>40.090000000000003</v>
      </c>
      <c r="P1586" s="17">
        <v>440.2</v>
      </c>
      <c r="Q1586" s="17">
        <v>405.6</v>
      </c>
      <c r="R1586" s="17">
        <v>479.6</v>
      </c>
      <c r="S1586" s="17">
        <v>27.78</v>
      </c>
      <c r="T1586" s="17">
        <v>57.39</v>
      </c>
      <c r="U1586" s="17">
        <v>0.53</v>
      </c>
      <c r="V1586" s="17">
        <v>342.5</v>
      </c>
      <c r="W1586" s="17">
        <v>29.35</v>
      </c>
      <c r="X1586" s="17">
        <v>0.57799999999999996</v>
      </c>
      <c r="Y1586" s="17">
        <v>5.775277</v>
      </c>
      <c r="Z1586" s="7">
        <f t="shared" si="528"/>
        <v>28.565000000000001</v>
      </c>
      <c r="AA1586" s="7">
        <f t="shared" si="542"/>
        <v>301.71499999999997</v>
      </c>
      <c r="AB1586" s="2">
        <f t="shared" si="529"/>
        <v>467.28899999999999</v>
      </c>
      <c r="AC1586" s="42">
        <f t="shared" si="530"/>
        <v>3.9196827773906193</v>
      </c>
      <c r="AD1586" s="42">
        <f t="shared" si="531"/>
        <v>2.2495059459444762</v>
      </c>
      <c r="AE1586" s="42">
        <f t="shared" si="532"/>
        <v>0.85367890870208296</v>
      </c>
      <c r="AF1586" s="42">
        <f t="shared" si="533"/>
        <v>401.11159707582328</v>
      </c>
      <c r="AG1586" s="42">
        <f t="shared" si="534"/>
        <v>385.06713319279032</v>
      </c>
      <c r="AH1586" s="6">
        <f t="shared" si="535"/>
        <v>389.37600000000003</v>
      </c>
      <c r="AI1586" s="4">
        <v>28.613493847003902</v>
      </c>
      <c r="AJ1586" s="4">
        <f t="shared" si="543"/>
        <v>301.76349384700387</v>
      </c>
      <c r="AK1586" s="8">
        <f t="shared" si="536"/>
        <v>0.21384212999903049</v>
      </c>
      <c r="AL1586" s="8">
        <f t="shared" si="537"/>
        <v>451.36995614207808</v>
      </c>
      <c r="AM1586" s="8">
        <f t="shared" si="538"/>
        <v>1.8724182225133359</v>
      </c>
      <c r="AN1586" s="8">
        <f t="shared" si="539"/>
        <v>2.6450262206515225</v>
      </c>
      <c r="AO1586" s="22">
        <f t="shared" si="540"/>
        <v>9.1672391450879805E-3</v>
      </c>
      <c r="AP1586" s="22">
        <f t="shared" si="541"/>
        <v>0.10137208631930192</v>
      </c>
      <c r="AQ1586" s="19">
        <f t="shared" si="544"/>
        <v>0.10137208631930192</v>
      </c>
      <c r="AX1586">
        <v>0.22645936984042822</v>
      </c>
      <c r="AY1586">
        <v>49.732758620689651</v>
      </c>
      <c r="AZ1586">
        <v>2.072198275862069</v>
      </c>
      <c r="BA1586">
        <v>1.678480603448276</v>
      </c>
      <c r="BB1586">
        <v>6.3793103448275863</v>
      </c>
      <c r="BC1586">
        <v>0.26580459770114945</v>
      </c>
      <c r="BD1586">
        <v>1.4126760057471266</v>
      </c>
      <c r="BE1586">
        <v>0.14126760057471266</v>
      </c>
      <c r="BF1586">
        <v>0</v>
      </c>
      <c r="BG1586">
        <v>28.565000000000001</v>
      </c>
      <c r="BH1586">
        <v>0.60857563678493753</v>
      </c>
      <c r="BI1586">
        <v>3.9060758876792128</v>
      </c>
      <c r="BJ1586">
        <v>2.2416969519391001</v>
      </c>
      <c r="BK1586">
        <v>0.41011862014942774</v>
      </c>
      <c r="BL1586">
        <v>1.139218389303966E-3</v>
      </c>
      <c r="BP1586" s="50">
        <f t="shared" si="545"/>
        <v>0.60875789218185128</v>
      </c>
      <c r="BQ1586" s="50">
        <f t="shared" si="546"/>
        <v>5.6507040229885064E-2</v>
      </c>
      <c r="BR1586" s="50">
        <f t="shared" si="547"/>
        <v>0.41559739580199928</v>
      </c>
      <c r="BS1586" s="50">
        <f t="shared" si="548"/>
        <v>0.44148607051697802</v>
      </c>
      <c r="BT1586" s="50">
        <f t="shared" si="549"/>
        <v>1.154437210561109E-3</v>
      </c>
      <c r="BU1586" s="50">
        <f t="shared" si="549"/>
        <v>1.2263501958804945E-3</v>
      </c>
    </row>
    <row r="1587" spans="1:73" x14ac:dyDescent="0.25">
      <c r="A1587" s="21">
        <v>43739.61041666667</v>
      </c>
      <c r="B1587" s="17">
        <v>338680</v>
      </c>
      <c r="C1587" s="17">
        <v>13.4</v>
      </c>
      <c r="D1587" s="17">
        <v>30.36</v>
      </c>
      <c r="E1587" s="17">
        <v>575.4</v>
      </c>
      <c r="F1587" s="17">
        <v>62.48</v>
      </c>
      <c r="G1587" s="17">
        <v>-96.6</v>
      </c>
      <c r="H1587" s="17">
        <v>-21.33</v>
      </c>
      <c r="I1587" s="17">
        <v>33.630000000000003</v>
      </c>
      <c r="J1587" s="17">
        <v>306.8</v>
      </c>
      <c r="K1587" s="17">
        <v>512.9</v>
      </c>
      <c r="L1587" s="17">
        <v>-75.239999999999995</v>
      </c>
      <c r="M1587" s="17">
        <v>0.109</v>
      </c>
      <c r="N1587" s="17">
        <v>478.8</v>
      </c>
      <c r="O1587" s="17">
        <v>41.15</v>
      </c>
      <c r="P1587" s="17">
        <v>437.7</v>
      </c>
      <c r="Q1587" s="17">
        <v>405.6</v>
      </c>
      <c r="R1587" s="17">
        <v>480.9</v>
      </c>
      <c r="S1587" s="17">
        <v>27.78</v>
      </c>
      <c r="T1587" s="17">
        <v>56.47</v>
      </c>
      <c r="U1587" s="17">
        <v>0.68500000000000005</v>
      </c>
      <c r="V1587" s="17">
        <v>167</v>
      </c>
      <c r="W1587" s="17">
        <v>29.4</v>
      </c>
      <c r="X1587" s="17">
        <v>0.57599999999999996</v>
      </c>
      <c r="Y1587" s="17">
        <v>5.759131</v>
      </c>
      <c r="Z1587" s="7">
        <f t="shared" si="528"/>
        <v>28.59</v>
      </c>
      <c r="AA1587" s="7">
        <f t="shared" si="542"/>
        <v>301.73999999999995</v>
      </c>
      <c r="AB1587" s="2">
        <f t="shared" si="529"/>
        <v>466.07400000000001</v>
      </c>
      <c r="AC1587" s="42">
        <f t="shared" si="530"/>
        <v>4.0557567514908994</v>
      </c>
      <c r="AD1587" s="42">
        <f t="shared" si="531"/>
        <v>2.2902858375669108</v>
      </c>
      <c r="AE1587" s="42">
        <f t="shared" si="532"/>
        <v>0.8558648087581211</v>
      </c>
      <c r="AF1587" s="42">
        <f t="shared" si="533"/>
        <v>402.27197010940932</v>
      </c>
      <c r="AG1587" s="42">
        <f t="shared" si="534"/>
        <v>386.18109130503296</v>
      </c>
      <c r="AH1587" s="6">
        <f t="shared" si="535"/>
        <v>389.37600000000003</v>
      </c>
      <c r="AI1587" s="4">
        <v>29.145066394788198</v>
      </c>
      <c r="AJ1587" s="4">
        <f t="shared" si="543"/>
        <v>302.29506639478819</v>
      </c>
      <c r="AK1587" s="8">
        <f t="shared" si="536"/>
        <v>0.21389529105732372</v>
      </c>
      <c r="AL1587" s="8">
        <f t="shared" si="537"/>
        <v>454.67588807783068</v>
      </c>
      <c r="AM1587" s="8">
        <f t="shared" si="538"/>
        <v>2.1286791679348958</v>
      </c>
      <c r="AN1587" s="8">
        <f t="shared" si="539"/>
        <v>34.418792446070057</v>
      </c>
      <c r="AO1587" s="22">
        <f t="shared" si="540"/>
        <v>8.3409081798128844E-3</v>
      </c>
      <c r="AP1587" s="22">
        <f t="shared" si="541"/>
        <v>9.2234450373035237E-2</v>
      </c>
      <c r="AQ1587" s="19">
        <f t="shared" si="544"/>
        <v>9.2234450373035237E-2</v>
      </c>
      <c r="AX1587">
        <v>0.22674517695882035</v>
      </c>
      <c r="AY1587">
        <v>49.603448275862071</v>
      </c>
      <c r="AZ1587">
        <v>2.0668103448275863</v>
      </c>
      <c r="BA1587">
        <v>1.6741163793103451</v>
      </c>
      <c r="BB1587">
        <v>6.4913793103448238</v>
      </c>
      <c r="BC1587">
        <v>0.27047413793103431</v>
      </c>
      <c r="BD1587">
        <v>1.4036422413793108</v>
      </c>
      <c r="BE1587">
        <v>0.14036422413793109</v>
      </c>
      <c r="BF1587">
        <v>0</v>
      </c>
      <c r="BG1587">
        <v>28.59</v>
      </c>
      <c r="BH1587">
        <v>0.78655530414657016</v>
      </c>
      <c r="BI1587">
        <v>3.9117411802731334</v>
      </c>
      <c r="BJ1587">
        <v>2.2089602445002385</v>
      </c>
      <c r="BK1587">
        <v>0.41104755888347888</v>
      </c>
      <c r="BL1587">
        <v>1.1417987746763301E-3</v>
      </c>
      <c r="BP1587" s="50">
        <f t="shared" si="545"/>
        <v>0.7867908606501286</v>
      </c>
      <c r="BQ1587" s="50">
        <f t="shared" si="546"/>
        <v>5.6145689655172436E-2</v>
      </c>
      <c r="BR1587" s="50">
        <f t="shared" si="547"/>
        <v>0.41807240116649053</v>
      </c>
      <c r="BS1587" s="50">
        <f t="shared" si="548"/>
        <v>0.44356498386197146</v>
      </c>
      <c r="BT1587" s="50">
        <f t="shared" si="549"/>
        <v>1.1613122254624736E-3</v>
      </c>
      <c r="BU1587" s="50">
        <f t="shared" si="549"/>
        <v>1.232124955172143E-3</v>
      </c>
    </row>
    <row r="1588" spans="1:73" x14ac:dyDescent="0.25">
      <c r="A1588" s="21">
        <v>43739.611111111109</v>
      </c>
      <c r="B1588" s="17">
        <v>338681</v>
      </c>
      <c r="C1588" s="17">
        <v>13.39</v>
      </c>
      <c r="D1588" s="17">
        <v>30.36</v>
      </c>
      <c r="E1588" s="17">
        <v>573.29999999999995</v>
      </c>
      <c r="F1588" s="17">
        <v>62.32</v>
      </c>
      <c r="G1588" s="17">
        <v>-98.1</v>
      </c>
      <c r="H1588" s="17">
        <v>-22.79</v>
      </c>
      <c r="I1588" s="17">
        <v>33.64</v>
      </c>
      <c r="J1588" s="17">
        <v>306.8</v>
      </c>
      <c r="K1588" s="17">
        <v>511</v>
      </c>
      <c r="L1588" s="17">
        <v>-75.31</v>
      </c>
      <c r="M1588" s="17">
        <v>0.109</v>
      </c>
      <c r="N1588" s="17">
        <v>475.2</v>
      </c>
      <c r="O1588" s="17">
        <v>39.53</v>
      </c>
      <c r="P1588" s="17">
        <v>435.7</v>
      </c>
      <c r="Q1588" s="17">
        <v>404.2</v>
      </c>
      <c r="R1588" s="17">
        <v>479.5</v>
      </c>
      <c r="S1588" s="17">
        <v>27.78</v>
      </c>
      <c r="T1588" s="17">
        <v>56.58</v>
      </c>
      <c r="U1588" s="17">
        <v>0.09</v>
      </c>
      <c r="V1588" s="17">
        <v>271.5</v>
      </c>
      <c r="W1588" s="17">
        <v>29.65</v>
      </c>
      <c r="X1588" s="17">
        <v>0.57299999999999995</v>
      </c>
      <c r="Y1588" s="17">
        <v>5.7311870000000003</v>
      </c>
      <c r="Z1588" s="7">
        <f t="shared" si="528"/>
        <v>28.715</v>
      </c>
      <c r="AA1588" s="7">
        <f t="shared" si="542"/>
        <v>301.86499999999995</v>
      </c>
      <c r="AB1588" s="2">
        <f t="shared" si="529"/>
        <v>464.37299999999999</v>
      </c>
      <c r="AC1588" s="42">
        <f t="shared" si="530"/>
        <v>3.9303802088466204</v>
      </c>
      <c r="AD1588" s="42">
        <f t="shared" si="531"/>
        <v>2.2238091221654179</v>
      </c>
      <c r="AE1588" s="42">
        <f t="shared" si="532"/>
        <v>0.85221694575362306</v>
      </c>
      <c r="AF1588" s="42">
        <f t="shared" si="533"/>
        <v>401.22156690772948</v>
      </c>
      <c r="AG1588" s="42">
        <f t="shared" si="534"/>
        <v>385.17270423142031</v>
      </c>
      <c r="AH1588" s="6">
        <f t="shared" si="535"/>
        <v>388.03199999999998</v>
      </c>
      <c r="AI1588" s="4">
        <v>28.670880902320299</v>
      </c>
      <c r="AJ1588" s="4">
        <f t="shared" si="543"/>
        <v>301.82088090232025</v>
      </c>
      <c r="AK1588" s="8">
        <f t="shared" si="536"/>
        <v>0.21416122851059266</v>
      </c>
      <c r="AL1588" s="8">
        <f t="shared" si="537"/>
        <v>451.69031653044317</v>
      </c>
      <c r="AM1588" s="8">
        <f t="shared" si="538"/>
        <v>0.77158926897670099</v>
      </c>
      <c r="AN1588" s="8">
        <f t="shared" si="539"/>
        <v>-0.99163828437355006</v>
      </c>
      <c r="AO1588" s="22">
        <f t="shared" si="540"/>
        <v>9.1457537720248481E-3</v>
      </c>
      <c r="AP1588" s="22">
        <f t="shared" si="541"/>
        <v>0.10113449929246787</v>
      </c>
      <c r="AQ1588" s="19">
        <f t="shared" si="544"/>
        <v>0.10113449929246787</v>
      </c>
      <c r="AX1588">
        <v>0.22817876039454671</v>
      </c>
      <c r="AY1588">
        <v>49.422413793103445</v>
      </c>
      <c r="AZ1588">
        <v>2.0592672413793101</v>
      </c>
      <c r="BA1588">
        <v>1.6680064655172413</v>
      </c>
      <c r="BB1588">
        <v>6.4913793103448292</v>
      </c>
      <c r="BC1588">
        <v>0.27047413793103453</v>
      </c>
      <c r="BD1588">
        <v>1.3975323275862068</v>
      </c>
      <c r="BE1588">
        <v>0.1397532327586207</v>
      </c>
      <c r="BF1588">
        <v>0</v>
      </c>
      <c r="BG1588">
        <v>28.715</v>
      </c>
      <c r="BH1588">
        <v>0.10334303266159314</v>
      </c>
      <c r="BI1588">
        <v>3.9401750337542008</v>
      </c>
      <c r="BJ1588">
        <v>2.2293510340981268</v>
      </c>
      <c r="BK1588">
        <v>0.39928877117506206</v>
      </c>
      <c r="BL1588">
        <v>1.1091354754862836E-3</v>
      </c>
      <c r="BP1588" s="50">
        <f t="shared" si="545"/>
        <v>0.10337398169125776</v>
      </c>
      <c r="BQ1588" s="50">
        <f t="shared" si="546"/>
        <v>5.5901293103448275E-2</v>
      </c>
      <c r="BR1588" s="50">
        <f t="shared" si="547"/>
        <v>0.40021399262811791</v>
      </c>
      <c r="BS1588" s="50">
        <f t="shared" si="548"/>
        <v>0.42657100645250973</v>
      </c>
      <c r="BT1588" s="50">
        <f t="shared" si="549"/>
        <v>1.1117055350781052E-3</v>
      </c>
      <c r="BU1588" s="50">
        <f t="shared" si="549"/>
        <v>1.1849194623680826E-3</v>
      </c>
    </row>
    <row r="1589" spans="1:73" x14ac:dyDescent="0.25">
      <c r="A1589" s="21">
        <v>43739.611111111109</v>
      </c>
      <c r="B1589" s="17">
        <v>338682</v>
      </c>
      <c r="C1589" s="17">
        <v>13.39</v>
      </c>
      <c r="D1589" s="17">
        <v>30.36</v>
      </c>
      <c r="E1589" s="17">
        <v>570.5</v>
      </c>
      <c r="F1589" s="17">
        <v>61.89</v>
      </c>
      <c r="G1589" s="17">
        <v>-98.4</v>
      </c>
      <c r="H1589" s="17">
        <v>-23.56</v>
      </c>
      <c r="I1589" s="17">
        <v>33.65</v>
      </c>
      <c r="J1589" s="17">
        <v>306.8</v>
      </c>
      <c r="K1589" s="17">
        <v>508.6</v>
      </c>
      <c r="L1589" s="17">
        <v>-74.849999999999994</v>
      </c>
      <c r="M1589" s="17">
        <v>0.108</v>
      </c>
      <c r="N1589" s="17">
        <v>472.1</v>
      </c>
      <c r="O1589" s="17">
        <v>38.33</v>
      </c>
      <c r="P1589" s="17">
        <v>433.8</v>
      </c>
      <c r="Q1589" s="17">
        <v>403.9</v>
      </c>
      <c r="R1589" s="17">
        <v>478.8</v>
      </c>
      <c r="S1589" s="17">
        <v>27.78</v>
      </c>
      <c r="T1589" s="17">
        <v>56.5</v>
      </c>
      <c r="U1589" s="17">
        <v>0.59499999999999997</v>
      </c>
      <c r="V1589" s="17">
        <v>315</v>
      </c>
      <c r="W1589" s="17">
        <v>29.7</v>
      </c>
      <c r="X1589" s="17">
        <v>0.57099999999999995</v>
      </c>
      <c r="Y1589" s="17">
        <v>5.7052500000000004</v>
      </c>
      <c r="Z1589" s="7">
        <f t="shared" si="528"/>
        <v>28.740000000000002</v>
      </c>
      <c r="AA1589" s="7">
        <f t="shared" si="542"/>
        <v>301.89</v>
      </c>
      <c r="AB1589" s="2">
        <f t="shared" si="529"/>
        <v>462.10500000000002</v>
      </c>
      <c r="AC1589" s="42">
        <f t="shared" si="530"/>
        <v>4.089325469336627</v>
      </c>
      <c r="AD1589" s="42">
        <f t="shared" si="531"/>
        <v>2.3104688901751942</v>
      </c>
      <c r="AE1589" s="42">
        <f t="shared" si="532"/>
        <v>0.85687840281559546</v>
      </c>
      <c r="AF1589" s="42">
        <f t="shared" si="533"/>
        <v>403.54982687281034</v>
      </c>
      <c r="AG1589" s="42">
        <f t="shared" si="534"/>
        <v>387.40783379789792</v>
      </c>
      <c r="AH1589" s="6">
        <f t="shared" si="535"/>
        <v>387.74399999999997</v>
      </c>
      <c r="AI1589" s="4">
        <v>29.2883412159869</v>
      </c>
      <c r="AJ1589" s="4">
        <f t="shared" si="543"/>
        <v>302.4383412159869</v>
      </c>
      <c r="AK1589" s="8">
        <f t="shared" si="536"/>
        <v>0.21421444243871637</v>
      </c>
      <c r="AL1589" s="8">
        <f t="shared" si="537"/>
        <v>455.53698301875932</v>
      </c>
      <c r="AM1589" s="8">
        <f t="shared" si="538"/>
        <v>1.9839165809075743</v>
      </c>
      <c r="AN1589" s="8">
        <f t="shared" si="539"/>
        <v>31.689455901302942</v>
      </c>
      <c r="AO1589" s="22">
        <f t="shared" si="540"/>
        <v>8.2559234849425237E-3</v>
      </c>
      <c r="AP1589" s="22">
        <f t="shared" si="541"/>
        <v>9.1294682610040423E-2</v>
      </c>
      <c r="AQ1589" s="19">
        <f t="shared" si="544"/>
        <v>9.1294682610040423E-2</v>
      </c>
      <c r="AX1589">
        <v>0.22846638842306563</v>
      </c>
      <c r="AY1589">
        <v>49.181034482758619</v>
      </c>
      <c r="AZ1589">
        <v>2.0492097701149423</v>
      </c>
      <c r="BA1589">
        <v>1.6598599137931034</v>
      </c>
      <c r="BB1589">
        <v>6.4568965517241415</v>
      </c>
      <c r="BC1589">
        <v>0.26903735632183923</v>
      </c>
      <c r="BD1589">
        <v>1.3908225574712643</v>
      </c>
      <c r="BE1589">
        <v>0.13908225574712643</v>
      </c>
      <c r="BF1589">
        <v>0</v>
      </c>
      <c r="BG1589">
        <v>28.740000000000002</v>
      </c>
      <c r="BH1589">
        <v>0.68321227148497687</v>
      </c>
      <c r="BI1589">
        <v>3.9458833356647878</v>
      </c>
      <c r="BJ1589">
        <v>2.229424084650605</v>
      </c>
      <c r="BK1589">
        <v>0.40686149567755725</v>
      </c>
      <c r="BL1589">
        <v>1.130170821326548E-3</v>
      </c>
      <c r="BP1589" s="50">
        <f t="shared" si="545"/>
        <v>0.68341687895887071</v>
      </c>
      <c r="BQ1589" s="50">
        <f t="shared" si="546"/>
        <v>5.5632902298850574E-2</v>
      </c>
      <c r="BR1589" s="50">
        <f t="shared" si="547"/>
        <v>0.41289990745201549</v>
      </c>
      <c r="BS1589" s="50">
        <f t="shared" si="548"/>
        <v>0.43834516233963239</v>
      </c>
      <c r="BT1589" s="50">
        <f t="shared" si="549"/>
        <v>1.1469441873667096E-3</v>
      </c>
      <c r="BU1589" s="50">
        <f t="shared" si="549"/>
        <v>1.2176254509434234E-3</v>
      </c>
    </row>
    <row r="1590" spans="1:73" x14ac:dyDescent="0.25">
      <c r="A1590" s="21">
        <v>43739.611111111109</v>
      </c>
      <c r="B1590" s="17">
        <v>338683</v>
      </c>
      <c r="C1590" s="17">
        <v>13.39</v>
      </c>
      <c r="D1590" s="17">
        <v>30.36</v>
      </c>
      <c r="E1590" s="17">
        <v>570.9</v>
      </c>
      <c r="F1590" s="17">
        <v>61.79</v>
      </c>
      <c r="G1590" s="17">
        <v>-97.9</v>
      </c>
      <c r="H1590" s="17">
        <v>-23.26</v>
      </c>
      <c r="I1590" s="17">
        <v>33.67</v>
      </c>
      <c r="J1590" s="17">
        <v>306.8</v>
      </c>
      <c r="K1590" s="17">
        <v>509.1</v>
      </c>
      <c r="L1590" s="17">
        <v>-74.63</v>
      </c>
      <c r="M1590" s="17">
        <v>0.108</v>
      </c>
      <c r="N1590" s="17">
        <v>473</v>
      </c>
      <c r="O1590" s="17">
        <v>38.53</v>
      </c>
      <c r="P1590" s="17">
        <v>434.5</v>
      </c>
      <c r="Q1590" s="17">
        <v>404.6</v>
      </c>
      <c r="R1590" s="17">
        <v>479.2</v>
      </c>
      <c r="S1590" s="17">
        <v>27.8</v>
      </c>
      <c r="T1590" s="17">
        <v>57.45</v>
      </c>
      <c r="U1590" s="17">
        <v>0.15</v>
      </c>
      <c r="V1590" s="17">
        <v>44.5</v>
      </c>
      <c r="W1590" s="17">
        <v>29.65</v>
      </c>
      <c r="X1590" s="17">
        <v>0.57099999999999995</v>
      </c>
      <c r="Y1590" s="17">
        <v>5.7135040000000004</v>
      </c>
      <c r="Z1590" s="7">
        <f t="shared" si="528"/>
        <v>28.725000000000001</v>
      </c>
      <c r="AA1590" s="7">
        <f t="shared" si="542"/>
        <v>301.875</v>
      </c>
      <c r="AB1590" s="2">
        <f t="shared" si="529"/>
        <v>462.42900000000003</v>
      </c>
      <c r="AC1590" s="42">
        <f t="shared" si="530"/>
        <v>4.0195667213909845</v>
      </c>
      <c r="AD1590" s="42">
        <f t="shared" si="531"/>
        <v>2.3092410814391204</v>
      </c>
      <c r="AE1590" s="42">
        <f t="shared" si="532"/>
        <v>0.85681936030031491</v>
      </c>
      <c r="AF1590" s="42">
        <f t="shared" si="533"/>
        <v>403.44182742505302</v>
      </c>
      <c r="AG1590" s="42">
        <f t="shared" si="534"/>
        <v>387.30415432805091</v>
      </c>
      <c r="AH1590" s="6">
        <f t="shared" si="535"/>
        <v>388.416</v>
      </c>
      <c r="AI1590" s="4">
        <v>29.0198970144329</v>
      </c>
      <c r="AJ1590" s="4">
        <f t="shared" si="543"/>
        <v>302.16989701443288</v>
      </c>
      <c r="AK1590" s="8">
        <f t="shared" si="536"/>
        <v>0.21418251302418576</v>
      </c>
      <c r="AL1590" s="8">
        <f t="shared" si="537"/>
        <v>453.86534974565859</v>
      </c>
      <c r="AM1590" s="8">
        <f t="shared" si="538"/>
        <v>0.99611746295303949</v>
      </c>
      <c r="AN1590" s="8">
        <f t="shared" si="539"/>
        <v>8.5569976781902</v>
      </c>
      <c r="AO1590" s="22">
        <f t="shared" si="540"/>
        <v>8.8433209724648187E-3</v>
      </c>
      <c r="AP1590" s="22">
        <f t="shared" si="541"/>
        <v>9.7790172458885175E-2</v>
      </c>
      <c r="AQ1590" s="19">
        <f t="shared" si="544"/>
        <v>9.7790172458885175E-2</v>
      </c>
      <c r="AX1590">
        <v>0.22829377509755139</v>
      </c>
      <c r="AY1590">
        <v>49.21551724137931</v>
      </c>
      <c r="AZ1590">
        <v>2.0506465517241379</v>
      </c>
      <c r="BA1590">
        <v>1.6610237068965519</v>
      </c>
      <c r="BB1590">
        <v>6.4310344827586183</v>
      </c>
      <c r="BC1590">
        <v>0.26795977011494243</v>
      </c>
      <c r="BD1590">
        <v>1.3930639367816093</v>
      </c>
      <c r="BE1590">
        <v>0.13930639367816094</v>
      </c>
      <c r="BF1590">
        <v>0</v>
      </c>
      <c r="BG1590">
        <v>28.725000000000001</v>
      </c>
      <c r="BH1590">
        <v>0.1722383877693219</v>
      </c>
      <c r="BI1590">
        <v>3.942457491628784</v>
      </c>
      <c r="BJ1590">
        <v>2.2649418289407364</v>
      </c>
      <c r="BK1590">
        <v>0.39905509643066678</v>
      </c>
      <c r="BL1590">
        <v>1.1084863789740745E-3</v>
      </c>
      <c r="BP1590" s="50">
        <f t="shared" si="545"/>
        <v>0.1722899694854296</v>
      </c>
      <c r="BQ1590" s="50">
        <f t="shared" si="546"/>
        <v>5.5722557471264374E-2</v>
      </c>
      <c r="BR1590" s="50">
        <f t="shared" si="547"/>
        <v>0.40058990077559092</v>
      </c>
      <c r="BS1590" s="50">
        <f t="shared" si="548"/>
        <v>0.4267687155420426</v>
      </c>
      <c r="BT1590" s="50">
        <f t="shared" si="549"/>
        <v>1.1127497243766415E-3</v>
      </c>
      <c r="BU1590" s="50">
        <f t="shared" si="549"/>
        <v>1.1854686542834517E-3</v>
      </c>
    </row>
    <row r="1591" spans="1:73" x14ac:dyDescent="0.25">
      <c r="A1591" s="21">
        <v>43739.611111111109</v>
      </c>
      <c r="B1591" s="17">
        <v>338684</v>
      </c>
      <c r="C1591" s="17">
        <v>13.39</v>
      </c>
      <c r="D1591" s="17">
        <v>30.36</v>
      </c>
      <c r="E1591" s="17">
        <v>574.70000000000005</v>
      </c>
      <c r="F1591" s="17">
        <v>62.15</v>
      </c>
      <c r="G1591" s="17">
        <v>-98.2</v>
      </c>
      <c r="H1591" s="17">
        <v>-23.06</v>
      </c>
      <c r="I1591" s="17">
        <v>33.700000000000003</v>
      </c>
      <c r="J1591" s="17">
        <v>306.8</v>
      </c>
      <c r="K1591" s="17">
        <v>512.5</v>
      </c>
      <c r="L1591" s="17">
        <v>-75.14</v>
      </c>
      <c r="M1591" s="17">
        <v>0.108</v>
      </c>
      <c r="N1591" s="17">
        <v>476.5</v>
      </c>
      <c r="O1591" s="17">
        <v>39.08</v>
      </c>
      <c r="P1591" s="17">
        <v>437.4</v>
      </c>
      <c r="Q1591" s="17">
        <v>404.5</v>
      </c>
      <c r="R1591" s="17">
        <v>479.6</v>
      </c>
      <c r="S1591" s="17">
        <v>27.81</v>
      </c>
      <c r="T1591" s="17">
        <v>58.25</v>
      </c>
      <c r="U1591" s="17">
        <v>0.41499999999999998</v>
      </c>
      <c r="V1591" s="17">
        <v>289.5</v>
      </c>
      <c r="W1591" s="17">
        <v>29.65</v>
      </c>
      <c r="X1591" s="17">
        <v>0.57499999999999996</v>
      </c>
      <c r="Y1591" s="17">
        <v>5.7469299999999999</v>
      </c>
      <c r="Z1591" s="7">
        <f t="shared" si="528"/>
        <v>28.729999999999997</v>
      </c>
      <c r="AA1591" s="7">
        <f t="shared" si="542"/>
        <v>301.88</v>
      </c>
      <c r="AB1591" s="2">
        <f t="shared" si="529"/>
        <v>465.50700000000006</v>
      </c>
      <c r="AC1591" s="42">
        <f t="shared" si="530"/>
        <v>4.1129686233873555</v>
      </c>
      <c r="AD1591" s="42">
        <f t="shared" si="531"/>
        <v>2.3958042231231347</v>
      </c>
      <c r="AE1591" s="42">
        <f t="shared" si="532"/>
        <v>0.8613381351579511</v>
      </c>
      <c r="AF1591" s="42">
        <f t="shared" si="533"/>
        <v>405.59640773331012</v>
      </c>
      <c r="AG1591" s="42">
        <f t="shared" si="534"/>
        <v>389.37255142397771</v>
      </c>
      <c r="AH1591" s="6">
        <f t="shared" si="535"/>
        <v>388.32</v>
      </c>
      <c r="AI1591" s="4">
        <v>29.376745481814801</v>
      </c>
      <c r="AJ1591" s="4">
        <f t="shared" si="543"/>
        <v>302.52674548181477</v>
      </c>
      <c r="AK1591" s="8">
        <f t="shared" si="536"/>
        <v>0.21419315580980466</v>
      </c>
      <c r="AL1591" s="8">
        <f t="shared" si="537"/>
        <v>456.09072950430095</v>
      </c>
      <c r="AM1591" s="8">
        <f t="shared" si="538"/>
        <v>1.6568720529962477</v>
      </c>
      <c r="AN1591" s="8">
        <f t="shared" si="539"/>
        <v>31.214965599243016</v>
      </c>
      <c r="AO1591" s="22">
        <f t="shared" si="540"/>
        <v>8.3446872136545731E-3</v>
      </c>
      <c r="AP1591" s="22">
        <f t="shared" si="541"/>
        <v>9.2276239240843758E-2</v>
      </c>
      <c r="AQ1591" s="19">
        <f t="shared" si="544"/>
        <v>9.2276239240843758E-2</v>
      </c>
      <c r="AX1591">
        <v>0.22835130070122583</v>
      </c>
      <c r="AY1591">
        <v>49.543103448275865</v>
      </c>
      <c r="AZ1591">
        <v>2.0642959770114944</v>
      </c>
      <c r="BA1591">
        <v>1.6720797413793105</v>
      </c>
      <c r="BB1591">
        <v>6.4741379310344849</v>
      </c>
      <c r="BC1591">
        <v>0.26975574712643685</v>
      </c>
      <c r="BD1591">
        <v>1.4023239942528736</v>
      </c>
      <c r="BE1591">
        <v>0.14023239942528737</v>
      </c>
      <c r="BF1591">
        <v>0</v>
      </c>
      <c r="BG1591">
        <v>28.729999999999997</v>
      </c>
      <c r="BH1591">
        <v>0.47652620616179064</v>
      </c>
      <c r="BI1591">
        <v>3.9435991519500493</v>
      </c>
      <c r="BJ1591">
        <v>2.2971465060109035</v>
      </c>
      <c r="BK1591">
        <v>0.40585268227718674</v>
      </c>
      <c r="BL1591">
        <v>1.1273685618810743E-3</v>
      </c>
      <c r="BP1591" s="50">
        <f t="shared" si="545"/>
        <v>0.47666891557635521</v>
      </c>
      <c r="BQ1591" s="50">
        <f t="shared" si="546"/>
        <v>5.6092959770114942E-2</v>
      </c>
      <c r="BR1591" s="50">
        <f t="shared" si="547"/>
        <v>0.41010100877437089</v>
      </c>
      <c r="BS1591" s="50">
        <f t="shared" si="548"/>
        <v>0.43603280583184539</v>
      </c>
      <c r="BT1591" s="50">
        <f t="shared" si="549"/>
        <v>1.1391694688176969E-3</v>
      </c>
      <c r="BU1591" s="50">
        <f t="shared" si="549"/>
        <v>1.2112022384217927E-3</v>
      </c>
    </row>
    <row r="1592" spans="1:73" x14ac:dyDescent="0.25">
      <c r="A1592" s="21">
        <v>43739.611111111109</v>
      </c>
      <c r="B1592" s="17">
        <v>338685</v>
      </c>
      <c r="C1592" s="17">
        <v>13.39</v>
      </c>
      <c r="D1592" s="17">
        <v>30.36</v>
      </c>
      <c r="E1592" s="17">
        <v>573.9</v>
      </c>
      <c r="F1592" s="17">
        <v>62.33</v>
      </c>
      <c r="G1592" s="17">
        <v>-96.9</v>
      </c>
      <c r="H1592" s="17">
        <v>-21.68</v>
      </c>
      <c r="I1592" s="17">
        <v>33.72</v>
      </c>
      <c r="J1592" s="17">
        <v>306.89999999999998</v>
      </c>
      <c r="K1592" s="17">
        <v>511.5</v>
      </c>
      <c r="L1592" s="17">
        <v>-75.209999999999994</v>
      </c>
      <c r="M1592" s="17">
        <v>0.109</v>
      </c>
      <c r="N1592" s="17">
        <v>477</v>
      </c>
      <c r="O1592" s="17">
        <v>40.64</v>
      </c>
      <c r="P1592" s="17">
        <v>436.3</v>
      </c>
      <c r="Q1592" s="17">
        <v>405.9</v>
      </c>
      <c r="R1592" s="17">
        <v>481.1</v>
      </c>
      <c r="S1592" s="17">
        <v>27.84</v>
      </c>
      <c r="T1592" s="17">
        <v>57.48</v>
      </c>
      <c r="U1592" s="17">
        <v>0.77500000000000002</v>
      </c>
      <c r="V1592" s="17">
        <v>324</v>
      </c>
      <c r="W1592" s="17">
        <v>29.35</v>
      </c>
      <c r="X1592" s="17">
        <v>0.57399999999999995</v>
      </c>
      <c r="Y1592" s="17">
        <v>5.7422979999999999</v>
      </c>
      <c r="Z1592" s="7">
        <f t="shared" si="528"/>
        <v>28.594999999999999</v>
      </c>
      <c r="AA1592" s="7">
        <f t="shared" si="542"/>
        <v>301.745</v>
      </c>
      <c r="AB1592" s="2">
        <f t="shared" si="529"/>
        <v>464.85900000000004</v>
      </c>
      <c r="AC1592" s="42">
        <f t="shared" si="530"/>
        <v>4.1066224060759255</v>
      </c>
      <c r="AD1592" s="42">
        <f t="shared" si="531"/>
        <v>2.360486559012442</v>
      </c>
      <c r="AE1592" s="42">
        <f t="shared" si="532"/>
        <v>0.85956581288718303</v>
      </c>
      <c r="AF1592" s="42">
        <f t="shared" si="533"/>
        <v>404.03828856899236</v>
      </c>
      <c r="AG1592" s="42">
        <f t="shared" si="534"/>
        <v>387.87675702623267</v>
      </c>
      <c r="AH1592" s="6">
        <f t="shared" si="535"/>
        <v>389.66399999999999</v>
      </c>
      <c r="AI1592" s="4">
        <v>29.338834408350198</v>
      </c>
      <c r="AJ1592" s="4">
        <f t="shared" si="543"/>
        <v>302.48883440835016</v>
      </c>
      <c r="AK1592" s="8">
        <f t="shared" si="536"/>
        <v>0.21390592432613678</v>
      </c>
      <c r="AL1592" s="8">
        <f t="shared" si="537"/>
        <v>455.88219696045024</v>
      </c>
      <c r="AM1592" s="8">
        <f t="shared" si="538"/>
        <v>2.2642051585490215</v>
      </c>
      <c r="AN1592" s="8">
        <f t="shared" si="539"/>
        <v>49.060562611871667</v>
      </c>
      <c r="AO1592" s="22">
        <f t="shared" si="540"/>
        <v>7.9589855309154314E-3</v>
      </c>
      <c r="AP1592" s="22">
        <f t="shared" si="541"/>
        <v>8.8011118231419383E-2</v>
      </c>
      <c r="AQ1592" s="19">
        <f t="shared" si="544"/>
        <v>8.8011118231419383E-2</v>
      </c>
      <c r="AX1592">
        <v>0.22680237471666853</v>
      </c>
      <c r="AY1592">
        <v>49.474137931034484</v>
      </c>
      <c r="AZ1592">
        <v>2.0614224137931036</v>
      </c>
      <c r="BA1592">
        <v>1.6697521551724142</v>
      </c>
      <c r="BB1592">
        <v>6.4827586206896592</v>
      </c>
      <c r="BC1592">
        <v>0.2701149425287358</v>
      </c>
      <c r="BD1592">
        <v>1.3996372126436785</v>
      </c>
      <c r="BE1592">
        <v>0.13996372126436785</v>
      </c>
      <c r="BF1592">
        <v>0</v>
      </c>
      <c r="BG1592">
        <v>28.594999999999999</v>
      </c>
      <c r="BH1592">
        <v>0.88989833680816333</v>
      </c>
      <c r="BI1592">
        <v>3.912875096460982</v>
      </c>
      <c r="BJ1592">
        <v>2.2491206054457722</v>
      </c>
      <c r="BK1592">
        <v>0.41061227343461854</v>
      </c>
      <c r="BL1592">
        <v>1.1405896484294959E-3</v>
      </c>
      <c r="BP1592" s="50">
        <f t="shared" si="545"/>
        <v>0.89016484234138638</v>
      </c>
      <c r="BQ1592" s="50">
        <f t="shared" si="546"/>
        <v>5.5985488505747139E-2</v>
      </c>
      <c r="BR1592" s="50">
        <f t="shared" si="547"/>
        <v>0.4185074038549596</v>
      </c>
      <c r="BS1592" s="50">
        <f t="shared" si="548"/>
        <v>0.44379273455055457</v>
      </c>
      <c r="BT1592" s="50">
        <f t="shared" si="549"/>
        <v>1.1625205662637768E-3</v>
      </c>
      <c r="BU1592" s="50">
        <f t="shared" si="549"/>
        <v>1.2327575959737627E-3</v>
      </c>
    </row>
    <row r="1593" spans="1:73" x14ac:dyDescent="0.25">
      <c r="A1593" s="21">
        <v>43739.611111111109</v>
      </c>
      <c r="B1593" s="17">
        <v>338686</v>
      </c>
      <c r="C1593" s="17">
        <v>13.4</v>
      </c>
      <c r="D1593" s="17">
        <v>30.36</v>
      </c>
      <c r="E1593" s="17">
        <v>573</v>
      </c>
      <c r="F1593" s="17">
        <v>62.15</v>
      </c>
      <c r="G1593" s="17">
        <v>-98.2</v>
      </c>
      <c r="H1593" s="17">
        <v>-21.67</v>
      </c>
      <c r="I1593" s="17">
        <v>33.729999999999997</v>
      </c>
      <c r="J1593" s="17">
        <v>306.89999999999998</v>
      </c>
      <c r="K1593" s="17">
        <v>510.8</v>
      </c>
      <c r="L1593" s="17">
        <v>-76.48</v>
      </c>
      <c r="M1593" s="17">
        <v>0.108</v>
      </c>
      <c r="N1593" s="17">
        <v>474.8</v>
      </c>
      <c r="O1593" s="17">
        <v>40.479999999999997</v>
      </c>
      <c r="P1593" s="17">
        <v>434.3</v>
      </c>
      <c r="Q1593" s="17">
        <v>404.7</v>
      </c>
      <c r="R1593" s="17">
        <v>481.2</v>
      </c>
      <c r="S1593" s="17">
        <v>27.86</v>
      </c>
      <c r="T1593" s="17">
        <v>56.58</v>
      </c>
      <c r="U1593" s="17">
        <v>0.83</v>
      </c>
      <c r="V1593" s="17">
        <v>183</v>
      </c>
      <c r="W1593" s="17">
        <v>29.45</v>
      </c>
      <c r="X1593" s="17">
        <v>0.57299999999999995</v>
      </c>
      <c r="Y1593" s="17">
        <v>5.7344580000000001</v>
      </c>
      <c r="Z1593" s="7">
        <f t="shared" si="528"/>
        <v>28.655000000000001</v>
      </c>
      <c r="AA1593" s="7">
        <f t="shared" si="542"/>
        <v>301.80499999999995</v>
      </c>
      <c r="AB1593" s="2">
        <f t="shared" si="529"/>
        <v>464.13000000000005</v>
      </c>
      <c r="AC1593" s="42">
        <f t="shared" si="530"/>
        <v>4.0793800005685554</v>
      </c>
      <c r="AD1593" s="42">
        <f t="shared" si="531"/>
        <v>2.3081132043216885</v>
      </c>
      <c r="AE1593" s="42">
        <f t="shared" si="532"/>
        <v>0.85678791757115491</v>
      </c>
      <c r="AF1593" s="42">
        <f t="shared" si="533"/>
        <v>403.05295926053191</v>
      </c>
      <c r="AG1593" s="42">
        <f t="shared" si="534"/>
        <v>386.93084089011063</v>
      </c>
      <c r="AH1593" s="6">
        <f t="shared" si="535"/>
        <v>388.512</v>
      </c>
      <c r="AI1593" s="4">
        <v>29.241809816090601</v>
      </c>
      <c r="AJ1593" s="4">
        <f t="shared" si="543"/>
        <v>302.39180981609059</v>
      </c>
      <c r="AK1593" s="8">
        <f t="shared" si="536"/>
        <v>0.2140335510406359</v>
      </c>
      <c r="AL1593" s="8">
        <f t="shared" si="537"/>
        <v>455.26496310057377</v>
      </c>
      <c r="AM1593" s="8">
        <f t="shared" si="538"/>
        <v>2.3431709284642466</v>
      </c>
      <c r="AN1593" s="8">
        <f t="shared" si="539"/>
        <v>40.053624787637958</v>
      </c>
      <c r="AO1593" s="22">
        <f t="shared" si="540"/>
        <v>8.1352763628052202E-3</v>
      </c>
      <c r="AP1593" s="22">
        <f t="shared" si="541"/>
        <v>8.9960556785905976E-2</v>
      </c>
      <c r="AQ1593" s="19">
        <f t="shared" si="544"/>
        <v>8.9960556785905976E-2</v>
      </c>
      <c r="AX1593">
        <v>0.22748969344625466</v>
      </c>
      <c r="AY1593">
        <v>49.396551724137936</v>
      </c>
      <c r="AZ1593">
        <v>2.0581896551724141</v>
      </c>
      <c r="BA1593">
        <v>1.6671336206896556</v>
      </c>
      <c r="BB1593">
        <v>6.5948275862068968</v>
      </c>
      <c r="BC1593">
        <v>0.27478448275862072</v>
      </c>
      <c r="BD1593">
        <v>1.3923491379310349</v>
      </c>
      <c r="BE1593">
        <v>0.13923491379310349</v>
      </c>
      <c r="BF1593">
        <v>0</v>
      </c>
      <c r="BG1593">
        <v>28.655000000000001</v>
      </c>
      <c r="BH1593">
        <v>0.95305241232358129</v>
      </c>
      <c r="BI1593">
        <v>3.9265044184696745</v>
      </c>
      <c r="BJ1593">
        <v>2.2216161999701418</v>
      </c>
      <c r="BK1593">
        <v>0.410767670479317</v>
      </c>
      <c r="BL1593">
        <v>1.1410213068869916E-3</v>
      </c>
      <c r="BP1593" s="50">
        <f t="shared" si="545"/>
        <v>0.95333783115271042</v>
      </c>
      <c r="BQ1593" s="50">
        <f t="shared" si="546"/>
        <v>5.5693965517241394E-2</v>
      </c>
      <c r="BR1593" s="50">
        <f t="shared" si="547"/>
        <v>0.41918025255844688</v>
      </c>
      <c r="BS1593" s="50">
        <f t="shared" si="548"/>
        <v>0.44427189749823076</v>
      </c>
      <c r="BT1593" s="50">
        <f t="shared" si="549"/>
        <v>1.1643895904401302E-3</v>
      </c>
      <c r="BU1593" s="50">
        <f t="shared" si="549"/>
        <v>1.234088604161752E-3</v>
      </c>
    </row>
    <row r="1594" spans="1:73" x14ac:dyDescent="0.25">
      <c r="A1594" s="21">
        <v>43739.611805555556</v>
      </c>
      <c r="B1594" s="17">
        <v>338687</v>
      </c>
      <c r="C1594" s="17">
        <v>13.38</v>
      </c>
      <c r="D1594" s="17">
        <v>30.37</v>
      </c>
      <c r="E1594" s="17">
        <v>573.5</v>
      </c>
      <c r="F1594" s="17">
        <v>62.32</v>
      </c>
      <c r="G1594" s="17">
        <v>-98.6</v>
      </c>
      <c r="H1594" s="17">
        <v>-22.92</v>
      </c>
      <c r="I1594" s="17">
        <v>33.74</v>
      </c>
      <c r="J1594" s="17">
        <v>306.89999999999998</v>
      </c>
      <c r="K1594" s="17">
        <v>511.2</v>
      </c>
      <c r="L1594" s="17">
        <v>-75.650000000000006</v>
      </c>
      <c r="M1594" s="17">
        <v>0.109</v>
      </c>
      <c r="N1594" s="17">
        <v>474.9</v>
      </c>
      <c r="O1594" s="17">
        <v>39.4</v>
      </c>
      <c r="P1594" s="17">
        <v>435.5</v>
      </c>
      <c r="Q1594" s="17">
        <v>404.4</v>
      </c>
      <c r="R1594" s="17">
        <v>480</v>
      </c>
      <c r="S1594" s="17">
        <v>27.88</v>
      </c>
      <c r="T1594" s="17">
        <v>56.96</v>
      </c>
      <c r="U1594" s="17">
        <v>1.21</v>
      </c>
      <c r="V1594" s="17">
        <v>321.5</v>
      </c>
      <c r="W1594" s="17">
        <v>29.5</v>
      </c>
      <c r="X1594" s="17">
        <v>0.57399999999999995</v>
      </c>
      <c r="Y1594" s="17">
        <v>5.7386790000000003</v>
      </c>
      <c r="Z1594" s="7">
        <f t="shared" si="528"/>
        <v>28.689999999999998</v>
      </c>
      <c r="AA1594" s="7">
        <f t="shared" si="542"/>
        <v>301.83999999999997</v>
      </c>
      <c r="AB1594" s="2">
        <f t="shared" si="529"/>
        <v>464.53500000000003</v>
      </c>
      <c r="AC1594" s="42">
        <f t="shared" si="530"/>
        <v>4.1250998198797015</v>
      </c>
      <c r="AD1594" s="42">
        <f t="shared" si="531"/>
        <v>2.349656857403478</v>
      </c>
      <c r="AE1594" s="42">
        <f t="shared" si="532"/>
        <v>0.8589620981604954</v>
      </c>
      <c r="AF1594" s="42">
        <f t="shared" si="533"/>
        <v>404.26321788556362</v>
      </c>
      <c r="AG1594" s="42">
        <f t="shared" si="534"/>
        <v>388.09268917014106</v>
      </c>
      <c r="AH1594" s="6">
        <f t="shared" si="535"/>
        <v>388.22399999999999</v>
      </c>
      <c r="AI1594" s="4">
        <v>29.4182918029753</v>
      </c>
      <c r="AJ1594" s="4">
        <f t="shared" si="543"/>
        <v>302.5682918029753</v>
      </c>
      <c r="AK1594" s="8">
        <f t="shared" si="536"/>
        <v>0.21410802339593224</v>
      </c>
      <c r="AL1594" s="8">
        <f t="shared" si="537"/>
        <v>456.35818019263246</v>
      </c>
      <c r="AM1594" s="8">
        <f t="shared" si="538"/>
        <v>2.8291606529145708</v>
      </c>
      <c r="AN1594" s="8">
        <f t="shared" si="539"/>
        <v>60.021039958387981</v>
      </c>
      <c r="AO1594" s="22">
        <f t="shared" si="540"/>
        <v>7.6584471634758211E-3</v>
      </c>
      <c r="AP1594" s="22">
        <f t="shared" si="541"/>
        <v>8.4687740184423113E-2</v>
      </c>
      <c r="AQ1594" s="19">
        <f t="shared" si="544"/>
        <v>8.4687740184423113E-2</v>
      </c>
      <c r="AX1594">
        <v>0.22789143648436783</v>
      </c>
      <c r="AY1594">
        <v>49.439655172413794</v>
      </c>
      <c r="AZ1594">
        <v>2.0599856321839081</v>
      </c>
      <c r="BA1594">
        <v>1.6685883620689657</v>
      </c>
      <c r="BB1594">
        <v>6.517241379310347</v>
      </c>
      <c r="BC1594">
        <v>0.27155172413793111</v>
      </c>
      <c r="BD1594">
        <v>1.3970366379310346</v>
      </c>
      <c r="BE1594">
        <v>0.13970366379310348</v>
      </c>
      <c r="BF1594">
        <v>0</v>
      </c>
      <c r="BG1594">
        <v>28.689999999999998</v>
      </c>
      <c r="BH1594">
        <v>1.3893896613391967</v>
      </c>
      <c r="BI1594">
        <v>3.93447391904221</v>
      </c>
      <c r="BJ1594">
        <v>2.2410763442864425</v>
      </c>
      <c r="BK1594">
        <v>0.41786665818100188</v>
      </c>
      <c r="BL1594">
        <v>1.1607407171694496E-3</v>
      </c>
      <c r="BP1594" s="50">
        <f t="shared" si="545"/>
        <v>1.3898057538491322</v>
      </c>
      <c r="BQ1594" s="50">
        <f t="shared" si="546"/>
        <v>5.5881465517241387E-2</v>
      </c>
      <c r="BR1594" s="50">
        <f t="shared" si="547"/>
        <v>0.43005236061601865</v>
      </c>
      <c r="BS1594" s="50">
        <f t="shared" si="548"/>
        <v>0.45468683322078568</v>
      </c>
      <c r="BT1594" s="50">
        <f t="shared" si="549"/>
        <v>1.1945898906000518E-3</v>
      </c>
      <c r="BU1594" s="50">
        <f t="shared" si="549"/>
        <v>1.2630189811688492E-3</v>
      </c>
    </row>
    <row r="1595" spans="1:73" x14ac:dyDescent="0.25">
      <c r="A1595" s="21">
        <v>43739.611805555556</v>
      </c>
      <c r="B1595" s="17">
        <v>338688</v>
      </c>
      <c r="C1595" s="17">
        <v>13.39</v>
      </c>
      <c r="D1595" s="17">
        <v>30.37</v>
      </c>
      <c r="E1595" s="17">
        <v>573.1</v>
      </c>
      <c r="F1595" s="17">
        <v>62.33</v>
      </c>
      <c r="G1595" s="17">
        <v>-98.3</v>
      </c>
      <c r="H1595" s="17">
        <v>-23.37</v>
      </c>
      <c r="I1595" s="17">
        <v>33.75</v>
      </c>
      <c r="J1595" s="17">
        <v>306.89999999999998</v>
      </c>
      <c r="K1595" s="17">
        <v>510.8</v>
      </c>
      <c r="L1595" s="17">
        <v>-74.97</v>
      </c>
      <c r="M1595" s="17">
        <v>0.109</v>
      </c>
      <c r="N1595" s="17">
        <v>474.8</v>
      </c>
      <c r="O1595" s="17">
        <v>38.950000000000003</v>
      </c>
      <c r="P1595" s="17">
        <v>435.8</v>
      </c>
      <c r="Q1595" s="17">
        <v>404.7</v>
      </c>
      <c r="R1595" s="17">
        <v>479.6</v>
      </c>
      <c r="S1595" s="17">
        <v>27.89</v>
      </c>
      <c r="T1595" s="17">
        <v>55.98</v>
      </c>
      <c r="U1595" s="17">
        <v>1.9450000000000001</v>
      </c>
      <c r="V1595" s="17">
        <v>4.5</v>
      </c>
      <c r="W1595" s="17">
        <v>29.2</v>
      </c>
      <c r="X1595" s="17">
        <v>0.57399999999999995</v>
      </c>
      <c r="Y1595" s="17">
        <v>5.7402319999999998</v>
      </c>
      <c r="Z1595" s="7">
        <f t="shared" si="528"/>
        <v>28.545000000000002</v>
      </c>
      <c r="AA1595" s="7">
        <f t="shared" si="542"/>
        <v>301.69499999999999</v>
      </c>
      <c r="AB1595" s="2">
        <f t="shared" si="529"/>
        <v>464.21100000000007</v>
      </c>
      <c r="AC1595" s="42">
        <f t="shared" si="530"/>
        <v>3.8564953624515157</v>
      </c>
      <c r="AD1595" s="42">
        <f t="shared" si="531"/>
        <v>2.1588661039003583</v>
      </c>
      <c r="AE1595" s="42">
        <f t="shared" si="532"/>
        <v>0.84868100692135762</v>
      </c>
      <c r="AF1595" s="42">
        <f t="shared" si="533"/>
        <v>398.65754916696022</v>
      </c>
      <c r="AG1595" s="42">
        <f t="shared" si="534"/>
        <v>382.71124720028178</v>
      </c>
      <c r="AH1595" s="6">
        <f t="shared" si="535"/>
        <v>388.512</v>
      </c>
      <c r="AI1595" s="4">
        <v>28.359615913970099</v>
      </c>
      <c r="AJ1595" s="4">
        <f t="shared" si="543"/>
        <v>301.50961591397009</v>
      </c>
      <c r="AK1595" s="8">
        <f t="shared" si="536"/>
        <v>0.21379960749497112</v>
      </c>
      <c r="AL1595" s="8">
        <f t="shared" si="537"/>
        <v>449.79371922776602</v>
      </c>
      <c r="AM1595" s="8">
        <f t="shared" si="538"/>
        <v>3.5869450790331316</v>
      </c>
      <c r="AN1595" s="8">
        <f t="shared" si="539"/>
        <v>-19.370358647929081</v>
      </c>
      <c r="AO1595" s="22">
        <f t="shared" si="540"/>
        <v>9.6146072665432274E-3</v>
      </c>
      <c r="AP1595" s="22">
        <f t="shared" si="541"/>
        <v>0.10631911989254141</v>
      </c>
      <c r="AQ1595" s="19">
        <f t="shared" si="544"/>
        <v>0.10631911989254141</v>
      </c>
      <c r="AX1595">
        <v>0.22623094202940033</v>
      </c>
      <c r="AY1595">
        <v>49.40517241379311</v>
      </c>
      <c r="AZ1595">
        <v>2.0585488505747129</v>
      </c>
      <c r="BA1595">
        <v>1.6674245689655176</v>
      </c>
      <c r="BB1595">
        <v>6.4568965517241415</v>
      </c>
      <c r="BC1595">
        <v>0.26903735632183923</v>
      </c>
      <c r="BD1595">
        <v>1.3983872126436783</v>
      </c>
      <c r="BE1595">
        <v>0.13983872126436783</v>
      </c>
      <c r="BF1595">
        <v>0</v>
      </c>
      <c r="BG1595">
        <v>28.545000000000002</v>
      </c>
      <c r="BH1595">
        <v>2.2333577614088744</v>
      </c>
      <c r="BI1595">
        <v>3.9015487959860642</v>
      </c>
      <c r="BJ1595">
        <v>2.1840870159929988</v>
      </c>
      <c r="BK1595">
        <v>0.42976457617118913</v>
      </c>
      <c r="BL1595">
        <v>1.1937904893644144E-3</v>
      </c>
      <c r="BP1595" s="50">
        <f t="shared" si="545"/>
        <v>2.2340266043277373</v>
      </c>
      <c r="BQ1595" s="50">
        <f t="shared" si="546"/>
        <v>5.593548850574713E-2</v>
      </c>
      <c r="BR1595" s="50">
        <f t="shared" si="547"/>
        <v>0.44918629721343334</v>
      </c>
      <c r="BS1595" s="50">
        <f t="shared" si="548"/>
        <v>0.47278594810598767</v>
      </c>
      <c r="BT1595" s="50">
        <f t="shared" si="549"/>
        <v>1.2477397144817592E-3</v>
      </c>
      <c r="BU1595" s="50">
        <f t="shared" si="549"/>
        <v>1.3132943002944102E-3</v>
      </c>
    </row>
    <row r="1596" spans="1:73" x14ac:dyDescent="0.25">
      <c r="A1596" s="21">
        <v>43739.611805555556</v>
      </c>
      <c r="B1596" s="17">
        <v>338689</v>
      </c>
      <c r="C1596" s="17">
        <v>13.39</v>
      </c>
      <c r="D1596" s="17">
        <v>30.37</v>
      </c>
      <c r="E1596" s="17">
        <v>570.5</v>
      </c>
      <c r="F1596" s="17">
        <v>62.37</v>
      </c>
      <c r="G1596" s="17">
        <v>-97.3</v>
      </c>
      <c r="H1596" s="17">
        <v>-23.15</v>
      </c>
      <c r="I1596" s="17">
        <v>33.74</v>
      </c>
      <c r="J1596" s="17">
        <v>306.89999999999998</v>
      </c>
      <c r="K1596" s="17">
        <v>508.1</v>
      </c>
      <c r="L1596" s="17">
        <v>-74.11</v>
      </c>
      <c r="M1596" s="17">
        <v>0.109</v>
      </c>
      <c r="N1596" s="17">
        <v>473.2</v>
      </c>
      <c r="O1596" s="17">
        <v>39.229999999999997</v>
      </c>
      <c r="P1596" s="17">
        <v>434</v>
      </c>
      <c r="Q1596" s="17">
        <v>405.7</v>
      </c>
      <c r="R1596" s="17">
        <v>479.8</v>
      </c>
      <c r="S1596" s="17">
        <v>27.9</v>
      </c>
      <c r="T1596" s="17">
        <v>54.45</v>
      </c>
      <c r="U1596" s="17">
        <v>1.5549999999999999</v>
      </c>
      <c r="V1596" s="17">
        <v>334.5</v>
      </c>
      <c r="W1596" s="17">
        <v>28.6</v>
      </c>
      <c r="X1596" s="17">
        <v>0.57199999999999995</v>
      </c>
      <c r="Y1596" s="17">
        <v>5.7175989999999999</v>
      </c>
      <c r="Z1596" s="7">
        <f t="shared" si="528"/>
        <v>28.25</v>
      </c>
      <c r="AA1596" s="7">
        <f t="shared" si="542"/>
        <v>301.39999999999998</v>
      </c>
      <c r="AB1596" s="2">
        <f t="shared" si="529"/>
        <v>462.10500000000002</v>
      </c>
      <c r="AC1596" s="42">
        <f t="shared" si="530"/>
        <v>3.8536660345450993</v>
      </c>
      <c r="AD1596" s="42">
        <f t="shared" si="531"/>
        <v>2.0983211558098067</v>
      </c>
      <c r="AE1596" s="42">
        <f t="shared" si="532"/>
        <v>0.84535407914400362</v>
      </c>
      <c r="AF1596" s="42">
        <f t="shared" si="533"/>
        <v>395.54391105670214</v>
      </c>
      <c r="AG1596" s="42">
        <f t="shared" si="534"/>
        <v>379.72215461443403</v>
      </c>
      <c r="AH1596" s="6">
        <f t="shared" si="535"/>
        <v>389.47199999999998</v>
      </c>
      <c r="AI1596" s="4">
        <v>28.318779469357299</v>
      </c>
      <c r="AJ1596" s="4">
        <f t="shared" si="543"/>
        <v>301.46877946935729</v>
      </c>
      <c r="AK1596" s="8">
        <f t="shared" si="536"/>
        <v>0.21317305518500512</v>
      </c>
      <c r="AL1596" s="8">
        <f t="shared" si="537"/>
        <v>449.61421068133581</v>
      </c>
      <c r="AM1596" s="8">
        <f t="shared" si="538"/>
        <v>3.2072301133532655</v>
      </c>
      <c r="AN1596" s="8">
        <f t="shared" si="539"/>
        <v>6.4258328798828428</v>
      </c>
      <c r="AO1596" s="22">
        <f t="shared" si="540"/>
        <v>9.0052942048075169E-3</v>
      </c>
      <c r="AP1596" s="22">
        <f t="shared" si="541"/>
        <v>9.9581285817072013E-2</v>
      </c>
      <c r="AQ1596" s="19">
        <f t="shared" si="544"/>
        <v>9.9581285817072013E-2</v>
      </c>
      <c r="AX1596">
        <v>0.22288404328675201</v>
      </c>
      <c r="AY1596">
        <v>49.181034482758619</v>
      </c>
      <c r="AZ1596">
        <v>2.0492097701149423</v>
      </c>
      <c r="BA1596">
        <v>1.6598599137931034</v>
      </c>
      <c r="BB1596">
        <v>6.3879310344827607</v>
      </c>
      <c r="BC1596">
        <v>0.26616379310344834</v>
      </c>
      <c r="BD1596">
        <v>1.393696120689655</v>
      </c>
      <c r="BE1596">
        <v>0.1393696120689655</v>
      </c>
      <c r="BF1596">
        <v>0</v>
      </c>
      <c r="BG1596">
        <v>28.25</v>
      </c>
      <c r="BH1596">
        <v>1.7855379532086373</v>
      </c>
      <c r="BI1596">
        <v>3.8353026014771459</v>
      </c>
      <c r="BJ1596">
        <v>2.088322266504306</v>
      </c>
      <c r="BK1596">
        <v>0.42330017614562693</v>
      </c>
      <c r="BL1596">
        <v>1.1758338226267415E-3</v>
      </c>
      <c r="BP1596" s="50">
        <f t="shared" si="545"/>
        <v>1.7860726836656202</v>
      </c>
      <c r="BQ1596" s="50">
        <f t="shared" si="546"/>
        <v>5.5747844827586199E-2</v>
      </c>
      <c r="BR1596" s="50">
        <f t="shared" si="547"/>
        <v>0.43909934233688308</v>
      </c>
      <c r="BS1596" s="50">
        <f t="shared" si="548"/>
        <v>0.46303633225582103</v>
      </c>
      <c r="BT1596" s="50">
        <f t="shared" si="549"/>
        <v>1.2197203953802308E-3</v>
      </c>
      <c r="BU1596" s="50">
        <f t="shared" si="549"/>
        <v>1.2862120340439473E-3</v>
      </c>
    </row>
    <row r="1597" spans="1:73" x14ac:dyDescent="0.25">
      <c r="A1597" s="21">
        <v>43739.611805555556</v>
      </c>
      <c r="B1597" s="17">
        <v>338690</v>
      </c>
      <c r="C1597" s="17">
        <v>13.39</v>
      </c>
      <c r="D1597" s="17">
        <v>30.37</v>
      </c>
      <c r="E1597" s="17">
        <v>566.79999999999995</v>
      </c>
      <c r="F1597" s="17">
        <v>61.43</v>
      </c>
      <c r="G1597" s="17">
        <v>-97.8</v>
      </c>
      <c r="H1597" s="17">
        <v>-23</v>
      </c>
      <c r="I1597" s="17">
        <v>33.72</v>
      </c>
      <c r="J1597" s="17">
        <v>306.89999999999998</v>
      </c>
      <c r="K1597" s="17">
        <v>505.4</v>
      </c>
      <c r="L1597" s="17">
        <v>-74.78</v>
      </c>
      <c r="M1597" s="17">
        <v>0.108</v>
      </c>
      <c r="N1597" s="17">
        <v>469.1</v>
      </c>
      <c r="O1597" s="17">
        <v>38.42</v>
      </c>
      <c r="P1597" s="17">
        <v>430.6</v>
      </c>
      <c r="Q1597" s="17">
        <v>405</v>
      </c>
      <c r="R1597" s="17">
        <v>479.8</v>
      </c>
      <c r="S1597" s="17">
        <v>27.92</v>
      </c>
      <c r="T1597" s="17">
        <v>55.76</v>
      </c>
      <c r="U1597" s="17">
        <v>1.2749999999999999</v>
      </c>
      <c r="V1597" s="17">
        <v>334.5</v>
      </c>
      <c r="W1597" s="17">
        <v>28.55</v>
      </c>
      <c r="X1597" s="17">
        <v>0.56799999999999995</v>
      </c>
      <c r="Y1597" s="17">
        <v>5.6835190000000004</v>
      </c>
      <c r="Z1597" s="7">
        <f t="shared" si="528"/>
        <v>28.234999999999999</v>
      </c>
      <c r="AA1597" s="7">
        <f t="shared" si="542"/>
        <v>301.38499999999999</v>
      </c>
      <c r="AB1597" s="2">
        <f t="shared" si="529"/>
        <v>459.108</v>
      </c>
      <c r="AC1597" s="42">
        <f t="shared" si="530"/>
        <v>3.8954384302900746</v>
      </c>
      <c r="AD1597" s="42">
        <f t="shared" si="531"/>
        <v>2.1720964687297455</v>
      </c>
      <c r="AE1597" s="42">
        <f t="shared" si="532"/>
        <v>0.84954769515107065</v>
      </c>
      <c r="AF1597" s="42">
        <f t="shared" si="533"/>
        <v>397.42699153218518</v>
      </c>
      <c r="AG1597" s="42">
        <f t="shared" si="534"/>
        <v>381.52991187089776</v>
      </c>
      <c r="AH1597" s="6">
        <f t="shared" si="535"/>
        <v>388.8</v>
      </c>
      <c r="AI1597" s="4">
        <v>28.4841757548575</v>
      </c>
      <c r="AJ1597" s="4">
        <f t="shared" si="543"/>
        <v>301.63417575485749</v>
      </c>
      <c r="AK1597" s="8">
        <f t="shared" si="536"/>
        <v>0.21314122933868865</v>
      </c>
      <c r="AL1597" s="8">
        <f t="shared" si="537"/>
        <v>450.64477864503993</v>
      </c>
      <c r="AM1597" s="8">
        <f t="shared" si="538"/>
        <v>2.9041565040472594</v>
      </c>
      <c r="AN1597" s="8">
        <f t="shared" si="539"/>
        <v>21.079790185074486</v>
      </c>
      <c r="AO1597" s="22">
        <f t="shared" si="540"/>
        <v>8.5646673907779219E-3</v>
      </c>
      <c r="AP1597" s="22">
        <f t="shared" si="541"/>
        <v>9.4708798177176548E-2</v>
      </c>
      <c r="AQ1597" s="19">
        <f t="shared" si="544"/>
        <v>9.4708798177176548E-2</v>
      </c>
      <c r="AX1597">
        <v>0.22271497935170831</v>
      </c>
      <c r="AY1597">
        <v>48.862068965517238</v>
      </c>
      <c r="AZ1597">
        <v>2.0359195402298851</v>
      </c>
      <c r="BA1597">
        <v>1.649094827586207</v>
      </c>
      <c r="BB1597">
        <v>6.4482758620689671</v>
      </c>
      <c r="BC1597">
        <v>0.26867816091954028</v>
      </c>
      <c r="BD1597">
        <v>1.3804166666666666</v>
      </c>
      <c r="BE1597">
        <v>0.13804166666666667</v>
      </c>
      <c r="BF1597">
        <v>0</v>
      </c>
      <c r="BG1597">
        <v>28.234999999999999</v>
      </c>
      <c r="BH1597">
        <v>1.4640262960392363</v>
      </c>
      <c r="BI1597">
        <v>3.8319604694884966</v>
      </c>
      <c r="BJ1597">
        <v>2.1367011577867858</v>
      </c>
      <c r="BK1597">
        <v>0.41329035259096369</v>
      </c>
      <c r="BL1597">
        <v>1.1480287571971213E-3</v>
      </c>
      <c r="BP1597" s="50">
        <f t="shared" si="545"/>
        <v>1.4644647406261515</v>
      </c>
      <c r="BQ1597" s="50">
        <f t="shared" si="546"/>
        <v>5.5216666666666664E-2</v>
      </c>
      <c r="BR1597" s="50">
        <f t="shared" si="547"/>
        <v>0.42615240665474796</v>
      </c>
      <c r="BS1597" s="50">
        <f t="shared" si="548"/>
        <v>0.45024456069431068</v>
      </c>
      <c r="BT1597" s="50">
        <f t="shared" si="549"/>
        <v>1.1837566851520777E-3</v>
      </c>
      <c r="BU1597" s="50">
        <f t="shared" si="549"/>
        <v>1.250679335261974E-3</v>
      </c>
    </row>
    <row r="1598" spans="1:73" x14ac:dyDescent="0.25">
      <c r="A1598" s="21">
        <v>43739.611805555556</v>
      </c>
      <c r="B1598" s="17">
        <v>338691</v>
      </c>
      <c r="C1598" s="17">
        <v>13.39</v>
      </c>
      <c r="D1598" s="17">
        <v>30.37</v>
      </c>
      <c r="E1598" s="17">
        <v>560.4</v>
      </c>
      <c r="F1598" s="17">
        <v>60.3</v>
      </c>
      <c r="G1598" s="17">
        <v>-98</v>
      </c>
      <c r="H1598" s="17">
        <v>-22.55</v>
      </c>
      <c r="I1598" s="17">
        <v>33.71</v>
      </c>
      <c r="J1598" s="17">
        <v>306.89999999999998</v>
      </c>
      <c r="K1598" s="17">
        <v>500.1</v>
      </c>
      <c r="L1598" s="17">
        <v>-75.47</v>
      </c>
      <c r="M1598" s="17">
        <v>0.108</v>
      </c>
      <c r="N1598" s="17">
        <v>462.4</v>
      </c>
      <c r="O1598" s="17">
        <v>37.76</v>
      </c>
      <c r="P1598" s="17">
        <v>424.6</v>
      </c>
      <c r="Q1598" s="17">
        <v>404.7</v>
      </c>
      <c r="R1598" s="17">
        <v>480.2</v>
      </c>
      <c r="S1598" s="17">
        <v>27.92</v>
      </c>
      <c r="T1598" s="17">
        <v>55.82</v>
      </c>
      <c r="U1598" s="17">
        <v>0.63</v>
      </c>
      <c r="V1598" s="17">
        <v>307</v>
      </c>
      <c r="W1598" s="17">
        <v>29.05</v>
      </c>
      <c r="X1598" s="17">
        <v>0.56100000000000005</v>
      </c>
      <c r="Y1598" s="17">
        <v>5.6144080000000001</v>
      </c>
      <c r="Z1598" s="7">
        <f t="shared" si="528"/>
        <v>28.484999999999999</v>
      </c>
      <c r="AA1598" s="7">
        <f t="shared" si="542"/>
        <v>301.63499999999999</v>
      </c>
      <c r="AB1598" s="2">
        <f t="shared" si="529"/>
        <v>453.92400000000004</v>
      </c>
      <c r="AC1598" s="42">
        <f t="shared" si="530"/>
        <v>3.8504781081187924</v>
      </c>
      <c r="AD1598" s="42">
        <f t="shared" si="531"/>
        <v>2.1493368799519099</v>
      </c>
      <c r="AE1598" s="42">
        <f t="shared" si="532"/>
        <v>0.8481684258033495</v>
      </c>
      <c r="AF1598" s="42">
        <f t="shared" si="533"/>
        <v>398.09992228614038</v>
      </c>
      <c r="AG1598" s="42">
        <f t="shared" si="534"/>
        <v>382.17592539469473</v>
      </c>
      <c r="AH1598" s="6">
        <f t="shared" si="535"/>
        <v>388.512</v>
      </c>
      <c r="AI1598" s="4">
        <v>28.3294283236614</v>
      </c>
      <c r="AJ1598" s="4">
        <f t="shared" si="543"/>
        <v>301.47942832366135</v>
      </c>
      <c r="AK1598" s="8">
        <f t="shared" si="536"/>
        <v>0.21367207380593708</v>
      </c>
      <c r="AL1598" s="8">
        <f t="shared" si="537"/>
        <v>449.62134355802544</v>
      </c>
      <c r="AM1598" s="8">
        <f t="shared" si="538"/>
        <v>2.0414333199984758</v>
      </c>
      <c r="AN1598" s="8">
        <f t="shared" si="539"/>
        <v>-9.2513735045300844</v>
      </c>
      <c r="AO1598" s="22">
        <f t="shared" si="540"/>
        <v>9.153943343313398E-3</v>
      </c>
      <c r="AP1598" s="22">
        <f t="shared" si="541"/>
        <v>0.10122506024701936</v>
      </c>
      <c r="AQ1598" s="19">
        <f t="shared" si="544"/>
        <v>0.10122506024701936</v>
      </c>
      <c r="AX1598">
        <v>0.22554681928456183</v>
      </c>
      <c r="AY1598">
        <v>48.310344827586206</v>
      </c>
      <c r="AZ1598">
        <v>2.0129310344827585</v>
      </c>
      <c r="BA1598">
        <v>1.6304741379310344</v>
      </c>
      <c r="BB1598">
        <v>6.5086206896551726</v>
      </c>
      <c r="BC1598">
        <v>0.27119252873563221</v>
      </c>
      <c r="BD1598">
        <v>1.3592816091954021</v>
      </c>
      <c r="BE1598">
        <v>0.13592816091954021</v>
      </c>
      <c r="BF1598">
        <v>0</v>
      </c>
      <c r="BG1598">
        <v>28.484999999999999</v>
      </c>
      <c r="BH1598">
        <v>0.72340122863115208</v>
      </c>
      <c r="BI1598">
        <v>3.8879949062982946</v>
      </c>
      <c r="BJ1598">
        <v>2.170278756695708</v>
      </c>
      <c r="BK1598">
        <v>0.39807843243835572</v>
      </c>
      <c r="BL1598">
        <v>1.1057734234398771E-3</v>
      </c>
      <c r="BP1598" s="50">
        <f t="shared" si="545"/>
        <v>0.72361787183880433</v>
      </c>
      <c r="BQ1598" s="50">
        <f t="shared" si="546"/>
        <v>5.4371264367816086E-2</v>
      </c>
      <c r="BR1598" s="50">
        <f t="shared" si="547"/>
        <v>0.40438124816829008</v>
      </c>
      <c r="BS1598" s="50">
        <f t="shared" si="548"/>
        <v>0.42911609572078607</v>
      </c>
      <c r="BT1598" s="50">
        <f t="shared" si="549"/>
        <v>1.1232812449119168E-3</v>
      </c>
      <c r="BU1598" s="50">
        <f t="shared" si="549"/>
        <v>1.1919891547799613E-3</v>
      </c>
    </row>
    <row r="1599" spans="1:73" x14ac:dyDescent="0.25">
      <c r="A1599" s="21">
        <v>43739.611805555556</v>
      </c>
      <c r="B1599" s="17">
        <v>338692</v>
      </c>
      <c r="C1599" s="17">
        <v>13.39</v>
      </c>
      <c r="D1599" s="17">
        <v>30.37</v>
      </c>
      <c r="E1599" s="17">
        <v>552.9</v>
      </c>
      <c r="F1599" s="17">
        <v>59.14</v>
      </c>
      <c r="G1599" s="17">
        <v>-98</v>
      </c>
      <c r="H1599" s="17">
        <v>-22.31</v>
      </c>
      <c r="I1599" s="17">
        <v>33.71</v>
      </c>
      <c r="J1599" s="17">
        <v>306.89999999999998</v>
      </c>
      <c r="K1599" s="17">
        <v>493.8</v>
      </c>
      <c r="L1599" s="17">
        <v>-75.67</v>
      </c>
      <c r="M1599" s="17">
        <v>0.107</v>
      </c>
      <c r="N1599" s="17">
        <v>455</v>
      </c>
      <c r="O1599" s="17">
        <v>36.840000000000003</v>
      </c>
      <c r="P1599" s="17">
        <v>418.1</v>
      </c>
      <c r="Q1599" s="17">
        <v>404.7</v>
      </c>
      <c r="R1599" s="17">
        <v>480.4</v>
      </c>
      <c r="S1599" s="17">
        <v>27.92</v>
      </c>
      <c r="T1599" s="17">
        <v>55.53</v>
      </c>
      <c r="U1599" s="17">
        <v>1.21</v>
      </c>
      <c r="V1599" s="17">
        <v>323</v>
      </c>
      <c r="W1599" s="17">
        <v>29</v>
      </c>
      <c r="X1599" s="17">
        <v>0.55400000000000005</v>
      </c>
      <c r="Y1599" s="17">
        <v>5.5365200000000003</v>
      </c>
      <c r="Z1599" s="7">
        <f t="shared" si="528"/>
        <v>28.46</v>
      </c>
      <c r="AA1599" s="7">
        <f t="shared" si="542"/>
        <v>301.60999999999996</v>
      </c>
      <c r="AB1599" s="2">
        <f t="shared" si="529"/>
        <v>447.84899999999999</v>
      </c>
      <c r="AC1599" s="42">
        <f t="shared" si="530"/>
        <v>4.1861768786710796</v>
      </c>
      <c r="AD1599" s="42">
        <f t="shared" si="531"/>
        <v>2.3245840207260504</v>
      </c>
      <c r="AE1599" s="42">
        <f t="shared" si="532"/>
        <v>0.85773884171680181</v>
      </c>
      <c r="AF1599" s="42">
        <f t="shared" si="533"/>
        <v>402.45847989921998</v>
      </c>
      <c r="AG1599" s="42">
        <f t="shared" si="534"/>
        <v>386.36014070325115</v>
      </c>
      <c r="AH1599" s="6">
        <f t="shared" si="535"/>
        <v>388.512</v>
      </c>
      <c r="AI1599" s="4">
        <v>29.622274706464999</v>
      </c>
      <c r="AJ1599" s="4">
        <f t="shared" si="543"/>
        <v>302.772274706465</v>
      </c>
      <c r="AK1599" s="8">
        <f t="shared" si="536"/>
        <v>0.2136189497408901</v>
      </c>
      <c r="AL1599" s="8">
        <f t="shared" si="537"/>
        <v>457.67280950718521</v>
      </c>
      <c r="AM1599" s="8">
        <f t="shared" si="538"/>
        <v>2.8291606529145708</v>
      </c>
      <c r="AN1599" s="8">
        <f t="shared" si="539"/>
        <v>95.787068197616222</v>
      </c>
      <c r="AO1599" s="22">
        <f t="shared" si="540"/>
        <v>6.440884462670422E-3</v>
      </c>
      <c r="AP1599" s="22">
        <f t="shared" si="541"/>
        <v>7.1223831449006056E-2</v>
      </c>
      <c r="AQ1599" s="19">
        <f t="shared" si="544"/>
        <v>7.1223831449006056E-2</v>
      </c>
      <c r="AX1599">
        <v>0.2252622813864503</v>
      </c>
      <c r="AY1599">
        <v>47.663793103448278</v>
      </c>
      <c r="AZ1599">
        <v>1.985991379310345</v>
      </c>
      <c r="BA1599">
        <v>1.6086530172413795</v>
      </c>
      <c r="BB1599">
        <v>6.5258620689655169</v>
      </c>
      <c r="BC1599">
        <v>0.27191091954022989</v>
      </c>
      <c r="BD1599">
        <v>1.3367420977011497</v>
      </c>
      <c r="BE1599">
        <v>0.13367420977011499</v>
      </c>
      <c r="BF1599">
        <v>0</v>
      </c>
      <c r="BG1599">
        <v>28.46</v>
      </c>
      <c r="BH1599">
        <v>1.3893896613391967</v>
      </c>
      <c r="BI1599">
        <v>3.8823595580282242</v>
      </c>
      <c r="BJ1599">
        <v>2.1558742625730729</v>
      </c>
      <c r="BK1599">
        <v>0.40285410868392751</v>
      </c>
      <c r="BL1599">
        <v>1.1190391907886876E-3</v>
      </c>
      <c r="BP1599" s="50">
        <f t="shared" si="545"/>
        <v>1.3898057538491322</v>
      </c>
      <c r="BQ1599" s="50">
        <f t="shared" si="546"/>
        <v>5.346968390804599E-2</v>
      </c>
      <c r="BR1599" s="50">
        <f t="shared" si="547"/>
        <v>0.41470149329561323</v>
      </c>
      <c r="BS1599" s="50">
        <f t="shared" si="548"/>
        <v>0.43819607574460329</v>
      </c>
      <c r="BT1599" s="50">
        <f t="shared" si="549"/>
        <v>1.1519485924878145E-3</v>
      </c>
      <c r="BU1599" s="50">
        <f t="shared" si="549"/>
        <v>1.2172113215127868E-3</v>
      </c>
    </row>
    <row r="1600" spans="1:73" x14ac:dyDescent="0.25">
      <c r="A1600" s="21">
        <v>43739.612500000003</v>
      </c>
      <c r="B1600" s="17">
        <v>338693</v>
      </c>
      <c r="C1600" s="17">
        <v>13.4</v>
      </c>
      <c r="D1600" s="17">
        <v>30.37</v>
      </c>
      <c r="E1600" s="17">
        <v>541.6</v>
      </c>
      <c r="F1600" s="17">
        <v>57.68</v>
      </c>
      <c r="G1600" s="17">
        <v>-98.9</v>
      </c>
      <c r="H1600" s="17">
        <v>-22.98</v>
      </c>
      <c r="I1600" s="17">
        <v>33.71</v>
      </c>
      <c r="J1600" s="17">
        <v>306.89999999999998</v>
      </c>
      <c r="K1600" s="17">
        <v>483.9</v>
      </c>
      <c r="L1600" s="17">
        <v>-75.91</v>
      </c>
      <c r="M1600" s="17">
        <v>0.106</v>
      </c>
      <c r="N1600" s="17">
        <v>442.7</v>
      </c>
      <c r="O1600" s="17">
        <v>34.71</v>
      </c>
      <c r="P1600" s="17">
        <v>408</v>
      </c>
      <c r="Q1600" s="17">
        <v>403.8</v>
      </c>
      <c r="R1600" s="17">
        <v>479.7</v>
      </c>
      <c r="S1600" s="17">
        <v>27.92</v>
      </c>
      <c r="T1600" s="17">
        <v>55.2</v>
      </c>
      <c r="U1600" s="17">
        <v>0.44500000000000001</v>
      </c>
      <c r="V1600" s="17">
        <v>59.5</v>
      </c>
      <c r="W1600" s="17">
        <v>29</v>
      </c>
      <c r="X1600" s="17">
        <v>0.54100000000000004</v>
      </c>
      <c r="Y1600" s="17">
        <v>5.4123270000000003</v>
      </c>
      <c r="Z1600" s="7">
        <f t="shared" si="528"/>
        <v>28.46</v>
      </c>
      <c r="AA1600" s="7">
        <f t="shared" si="542"/>
        <v>301.60999999999996</v>
      </c>
      <c r="AB1600" s="2">
        <f t="shared" si="529"/>
        <v>438.69600000000003</v>
      </c>
      <c r="AC1600" s="42">
        <f t="shared" si="530"/>
        <v>3.9489205265104497</v>
      </c>
      <c r="AD1600" s="42">
        <f t="shared" si="531"/>
        <v>2.1798041306337681</v>
      </c>
      <c r="AE1600" s="42">
        <f t="shared" si="532"/>
        <v>0.84988742797166772</v>
      </c>
      <c r="AF1600" s="42">
        <f t="shared" si="533"/>
        <v>398.7745286925778</v>
      </c>
      <c r="AG1600" s="42">
        <f t="shared" si="534"/>
        <v>382.82354754487466</v>
      </c>
      <c r="AH1600" s="6">
        <f t="shared" si="535"/>
        <v>387.64800000000002</v>
      </c>
      <c r="AI1600" s="4">
        <v>28.7180531372567</v>
      </c>
      <c r="AJ1600" s="4">
        <f t="shared" si="543"/>
        <v>301.86805313725665</v>
      </c>
      <c r="AK1600" s="8">
        <f t="shared" si="536"/>
        <v>0.2136189497408901</v>
      </c>
      <c r="AL1600" s="8">
        <f t="shared" si="537"/>
        <v>452.046091858659</v>
      </c>
      <c r="AM1600" s="8">
        <f t="shared" si="538"/>
        <v>1.7157141370286602</v>
      </c>
      <c r="AN1600" s="8">
        <f t="shared" si="539"/>
        <v>12.897173959221835</v>
      </c>
      <c r="AO1600" s="22">
        <f t="shared" si="540"/>
        <v>8.2281058297194384E-3</v>
      </c>
      <c r="AP1600" s="22">
        <f t="shared" si="541"/>
        <v>9.0987072684975231E-2</v>
      </c>
      <c r="AQ1600" s="19">
        <f t="shared" si="544"/>
        <v>9.0987072684975231E-2</v>
      </c>
      <c r="AX1600">
        <v>0.2252622813864503</v>
      </c>
      <c r="AY1600">
        <v>46.689655172413794</v>
      </c>
      <c r="AZ1600">
        <v>1.9454022988505748</v>
      </c>
      <c r="BA1600">
        <v>1.5757758620689657</v>
      </c>
      <c r="BB1600">
        <v>6.5431034482758603</v>
      </c>
      <c r="BC1600">
        <v>0.27262931034482751</v>
      </c>
      <c r="BD1600">
        <v>1.3031465517241383</v>
      </c>
      <c r="BE1600">
        <v>0.13031465517241383</v>
      </c>
      <c r="BF1600">
        <v>0</v>
      </c>
      <c r="BG1600">
        <v>28.46</v>
      </c>
      <c r="BH1600">
        <v>0.510973883715655</v>
      </c>
      <c r="BI1600">
        <v>3.8823595580282242</v>
      </c>
      <c r="BJ1600">
        <v>2.14306247603158</v>
      </c>
      <c r="BK1600">
        <v>0.37945590689997899</v>
      </c>
      <c r="BL1600">
        <v>1.0540441858332748E-3</v>
      </c>
      <c r="BP1600" s="50">
        <f t="shared" si="545"/>
        <v>0.51112690947344119</v>
      </c>
      <c r="BQ1600" s="50">
        <f t="shared" si="546"/>
        <v>5.212586206896553E-2</v>
      </c>
      <c r="BR1600" s="50">
        <f t="shared" si="547"/>
        <v>0.38375198590848275</v>
      </c>
      <c r="BS1600" s="50">
        <f t="shared" si="548"/>
        <v>0.40772526517147517</v>
      </c>
      <c r="BT1600" s="50">
        <f t="shared" si="549"/>
        <v>1.0659777386346743E-3</v>
      </c>
      <c r="BU1600" s="50">
        <f t="shared" si="549"/>
        <v>1.1325701810318755E-3</v>
      </c>
    </row>
    <row r="1601" spans="1:73" x14ac:dyDescent="0.25">
      <c r="A1601" s="21">
        <v>43739.612500000003</v>
      </c>
      <c r="B1601" s="17">
        <v>338694</v>
      </c>
      <c r="C1601" s="17">
        <v>13.39</v>
      </c>
      <c r="D1601" s="17">
        <v>30.37</v>
      </c>
      <c r="E1601" s="17">
        <v>532.70000000000005</v>
      </c>
      <c r="F1601" s="17">
        <v>56.36</v>
      </c>
      <c r="G1601" s="17">
        <v>-99.8</v>
      </c>
      <c r="H1601" s="17">
        <v>-24.19</v>
      </c>
      <c r="I1601" s="17">
        <v>33.72</v>
      </c>
      <c r="J1601" s="17">
        <v>306.89999999999998</v>
      </c>
      <c r="K1601" s="17">
        <v>476.3</v>
      </c>
      <c r="L1601" s="17">
        <v>-75.650000000000006</v>
      </c>
      <c r="M1601" s="17">
        <v>0.106</v>
      </c>
      <c r="N1601" s="17">
        <v>432.9</v>
      </c>
      <c r="O1601" s="17">
        <v>32.17</v>
      </c>
      <c r="P1601" s="17">
        <v>400.7</v>
      </c>
      <c r="Q1601" s="17">
        <v>402.9</v>
      </c>
      <c r="R1601" s="17">
        <v>478.6</v>
      </c>
      <c r="S1601" s="17">
        <v>27.92</v>
      </c>
      <c r="T1601" s="17">
        <v>55.97</v>
      </c>
      <c r="U1601" s="17">
        <v>0.49</v>
      </c>
      <c r="V1601" s="17">
        <v>211.5</v>
      </c>
      <c r="W1601" s="17">
        <v>29.1</v>
      </c>
      <c r="X1601" s="17">
        <v>0.53300000000000003</v>
      </c>
      <c r="Y1601" s="17">
        <v>5.3274049999999997</v>
      </c>
      <c r="Z1601" s="7">
        <f t="shared" si="528"/>
        <v>28.51</v>
      </c>
      <c r="AA1601" s="7">
        <f t="shared" si="542"/>
        <v>301.65999999999997</v>
      </c>
      <c r="AB1601" s="2">
        <f t="shared" si="529"/>
        <v>431.48700000000008</v>
      </c>
      <c r="AC1601" s="42">
        <f t="shared" si="530"/>
        <v>4.0858370036185576</v>
      </c>
      <c r="AD1601" s="42">
        <f t="shared" si="531"/>
        <v>2.2868429709253069</v>
      </c>
      <c r="AE1601" s="42">
        <f t="shared" si="532"/>
        <v>0.85571315638172085</v>
      </c>
      <c r="AF1601" s="42">
        <f t="shared" si="533"/>
        <v>401.77432020913153</v>
      </c>
      <c r="AG1601" s="42">
        <f t="shared" si="534"/>
        <v>385.70334740076623</v>
      </c>
      <c r="AH1601" s="6">
        <f t="shared" si="535"/>
        <v>386.78399999999999</v>
      </c>
      <c r="AI1601" s="4">
        <v>29.251389986062701</v>
      </c>
      <c r="AJ1601" s="4">
        <f t="shared" si="543"/>
        <v>302.40138998606267</v>
      </c>
      <c r="AK1601" s="8">
        <f t="shared" si="536"/>
        <v>0.2137252066777319</v>
      </c>
      <c r="AL1601" s="8">
        <f t="shared" si="537"/>
        <v>455.35482137802529</v>
      </c>
      <c r="AM1601" s="8">
        <f t="shared" si="538"/>
        <v>1.8003749609456359</v>
      </c>
      <c r="AN1601" s="8">
        <f t="shared" si="539"/>
        <v>38.882140444626849</v>
      </c>
      <c r="AO1601" s="22">
        <f t="shared" si="540"/>
        <v>7.3773684068140465E-3</v>
      </c>
      <c r="AP1601" s="22">
        <f t="shared" si="541"/>
        <v>8.15795481178829E-2</v>
      </c>
      <c r="AQ1601" s="19">
        <f t="shared" si="544"/>
        <v>8.15795481178829E-2</v>
      </c>
      <c r="AX1601">
        <v>0.22583165897406851</v>
      </c>
      <c r="AY1601">
        <v>45.922413793103452</v>
      </c>
      <c r="AZ1601">
        <v>1.9134339080459772</v>
      </c>
      <c r="BA1601">
        <v>1.5498814655172417</v>
      </c>
      <c r="BB1601">
        <v>6.5258620689655213</v>
      </c>
      <c r="BC1601">
        <v>0.27191091954023006</v>
      </c>
      <c r="BD1601">
        <v>1.2779705459770117</v>
      </c>
      <c r="BE1601">
        <v>0.12779705459770116</v>
      </c>
      <c r="BF1601">
        <v>0</v>
      </c>
      <c r="BG1601">
        <v>28.51</v>
      </c>
      <c r="BH1601">
        <v>0.56264540004645158</v>
      </c>
      <c r="BI1601">
        <v>3.8936373720846706</v>
      </c>
      <c r="BJ1601">
        <v>2.17926883715579</v>
      </c>
      <c r="BK1601">
        <v>0.37336400978197443</v>
      </c>
      <c r="BL1601">
        <v>1.0371222493943733E-3</v>
      </c>
      <c r="BP1601" s="50">
        <f t="shared" si="545"/>
        <v>0.56281390031907008</v>
      </c>
      <c r="BQ1601" s="50">
        <f t="shared" si="546"/>
        <v>5.1118821839080467E-2</v>
      </c>
      <c r="BR1601" s="50">
        <f t="shared" si="547"/>
        <v>0.37799706874923522</v>
      </c>
      <c r="BS1601" s="50">
        <f t="shared" si="548"/>
        <v>0.4014576400389101</v>
      </c>
      <c r="BT1601" s="50">
        <f t="shared" si="549"/>
        <v>1.0499918576367645E-3</v>
      </c>
      <c r="BU1601" s="50">
        <f t="shared" si="549"/>
        <v>1.1151601112191947E-3</v>
      </c>
    </row>
    <row r="1602" spans="1:73" x14ac:dyDescent="0.25">
      <c r="A1602" s="21">
        <v>43739.612500000003</v>
      </c>
      <c r="B1602" s="17">
        <v>338695</v>
      </c>
      <c r="C1602" s="17">
        <v>13.4</v>
      </c>
      <c r="D1602" s="17">
        <v>30.38</v>
      </c>
      <c r="E1602" s="17">
        <v>537.1</v>
      </c>
      <c r="F1602" s="17">
        <v>57.19</v>
      </c>
      <c r="G1602" s="17">
        <v>-99.1</v>
      </c>
      <c r="H1602" s="17">
        <v>-23.61</v>
      </c>
      <c r="I1602" s="17">
        <v>33.72</v>
      </c>
      <c r="J1602" s="17">
        <v>306.89999999999998</v>
      </c>
      <c r="K1602" s="17">
        <v>479.9</v>
      </c>
      <c r="L1602" s="17">
        <v>-75.45</v>
      </c>
      <c r="M1602" s="17">
        <v>0.106</v>
      </c>
      <c r="N1602" s="17">
        <v>438</v>
      </c>
      <c r="O1602" s="17">
        <v>33.58</v>
      </c>
      <c r="P1602" s="17">
        <v>404.5</v>
      </c>
      <c r="Q1602" s="17">
        <v>403.8</v>
      </c>
      <c r="R1602" s="17">
        <v>479.2</v>
      </c>
      <c r="S1602" s="17">
        <v>27.92</v>
      </c>
      <c r="T1602" s="17">
        <v>55.86</v>
      </c>
      <c r="U1602" s="17">
        <v>0.89</v>
      </c>
      <c r="V1602" s="17">
        <v>246</v>
      </c>
      <c r="W1602" s="17">
        <v>28.9</v>
      </c>
      <c r="X1602" s="17">
        <v>0.53800000000000003</v>
      </c>
      <c r="Y1602" s="17">
        <v>5.376328</v>
      </c>
      <c r="Z1602" s="7">
        <f t="shared" si="528"/>
        <v>28.41</v>
      </c>
      <c r="AA1602" s="7">
        <f t="shared" si="542"/>
        <v>301.56</v>
      </c>
      <c r="AB1602" s="2">
        <f t="shared" si="529"/>
        <v>435.05100000000004</v>
      </c>
      <c r="AC1602" s="42">
        <f t="shared" si="530"/>
        <v>4.0684061847297626</v>
      </c>
      <c r="AD1602" s="42">
        <f t="shared" si="531"/>
        <v>2.2726116947900454</v>
      </c>
      <c r="AE1602" s="42">
        <f t="shared" si="532"/>
        <v>0.8549901506926052</v>
      </c>
      <c r="AF1602" s="42">
        <f t="shared" si="533"/>
        <v>400.90281823401</v>
      </c>
      <c r="AG1602" s="42">
        <f t="shared" si="534"/>
        <v>384.86670550464959</v>
      </c>
      <c r="AH1602" s="6">
        <f t="shared" si="535"/>
        <v>387.64800000000002</v>
      </c>
      <c r="AI1602" s="4">
        <v>29.174834265170301</v>
      </c>
      <c r="AJ1602" s="4">
        <f t="shared" si="543"/>
        <v>302.3248342651703</v>
      </c>
      <c r="AK1602" s="8">
        <f t="shared" si="536"/>
        <v>0.21351272802812049</v>
      </c>
      <c r="AL1602" s="8">
        <f t="shared" si="537"/>
        <v>454.89866604788426</v>
      </c>
      <c r="AM1602" s="8">
        <f t="shared" si="538"/>
        <v>2.4263862017411819</v>
      </c>
      <c r="AN1602" s="8">
        <f t="shared" si="539"/>
        <v>54.058967751205266</v>
      </c>
      <c r="AO1602" s="22">
        <f t="shared" si="540"/>
        <v>7.1430324293723473E-3</v>
      </c>
      <c r="AP1602" s="22">
        <f t="shared" si="541"/>
        <v>7.8988241557972058E-2</v>
      </c>
      <c r="AQ1602" s="19">
        <f t="shared" si="544"/>
        <v>7.8988241557972058E-2</v>
      </c>
      <c r="AX1602">
        <v>0.22469410995577999</v>
      </c>
      <c r="AY1602">
        <v>46.301724137931039</v>
      </c>
      <c r="AZ1602">
        <v>1.9292385057471266</v>
      </c>
      <c r="BA1602">
        <v>1.5626831896551727</v>
      </c>
      <c r="BB1602">
        <v>6.4999999999999982</v>
      </c>
      <c r="BC1602">
        <v>0.27083333333333326</v>
      </c>
      <c r="BD1602">
        <v>1.2918498563218395</v>
      </c>
      <c r="BE1602">
        <v>0.12918498563218395</v>
      </c>
      <c r="BF1602">
        <v>0</v>
      </c>
      <c r="BG1602">
        <v>28.41</v>
      </c>
      <c r="BH1602">
        <v>1.02194776743131</v>
      </c>
      <c r="BI1602">
        <v>3.8711101838755111</v>
      </c>
      <c r="BJ1602">
        <v>2.1624021487128604</v>
      </c>
      <c r="BK1602">
        <v>0.38462297162272863</v>
      </c>
      <c r="BL1602">
        <v>1.0683971433964685E-3</v>
      </c>
      <c r="BP1602" s="50">
        <f t="shared" si="545"/>
        <v>1.0222538189468824</v>
      </c>
      <c r="BQ1602" s="50">
        <f t="shared" si="546"/>
        <v>5.1673994252873577E-2</v>
      </c>
      <c r="BR1602" s="50">
        <f t="shared" si="547"/>
        <v>0.39311713084650957</v>
      </c>
      <c r="BS1602" s="50">
        <f t="shared" si="548"/>
        <v>0.41623863397565325</v>
      </c>
      <c r="BT1602" s="50">
        <f t="shared" si="549"/>
        <v>1.0919920301291932E-3</v>
      </c>
      <c r="BU1602" s="50">
        <f t="shared" si="549"/>
        <v>1.156218427710148E-3</v>
      </c>
    </row>
    <row r="1603" spans="1:73" x14ac:dyDescent="0.25">
      <c r="A1603" s="21">
        <v>43739.612500000003</v>
      </c>
      <c r="B1603" s="17">
        <v>338696</v>
      </c>
      <c r="C1603" s="17">
        <v>13.39</v>
      </c>
      <c r="D1603" s="17">
        <v>30.38</v>
      </c>
      <c r="E1603" s="17">
        <v>535.5</v>
      </c>
      <c r="F1603" s="17">
        <v>56.83</v>
      </c>
      <c r="G1603" s="17">
        <v>-99.7</v>
      </c>
      <c r="H1603" s="17">
        <v>-24.48</v>
      </c>
      <c r="I1603" s="17">
        <v>33.72</v>
      </c>
      <c r="J1603" s="17">
        <v>306.89999999999998</v>
      </c>
      <c r="K1603" s="17">
        <v>478.7</v>
      </c>
      <c r="L1603" s="17">
        <v>-75.260000000000005</v>
      </c>
      <c r="M1603" s="17">
        <v>0.106</v>
      </c>
      <c r="N1603" s="17">
        <v>435.8</v>
      </c>
      <c r="O1603" s="17">
        <v>32.340000000000003</v>
      </c>
      <c r="P1603" s="17">
        <v>403.5</v>
      </c>
      <c r="Q1603" s="17">
        <v>403.1</v>
      </c>
      <c r="R1603" s="17">
        <v>478.3</v>
      </c>
      <c r="S1603" s="17">
        <v>27.92</v>
      </c>
      <c r="T1603" s="17">
        <v>58.49</v>
      </c>
      <c r="U1603" s="17">
        <v>1.1200000000000001</v>
      </c>
      <c r="V1603" s="17">
        <v>173.5</v>
      </c>
      <c r="W1603" s="17">
        <v>28.85</v>
      </c>
      <c r="X1603" s="17">
        <v>0.53600000000000003</v>
      </c>
      <c r="Y1603" s="17">
        <v>5.3570380000000002</v>
      </c>
      <c r="Z1603" s="7">
        <f t="shared" si="528"/>
        <v>28.385000000000002</v>
      </c>
      <c r="AA1603" s="7">
        <f t="shared" si="542"/>
        <v>301.53499999999997</v>
      </c>
      <c r="AB1603" s="2">
        <f t="shared" si="529"/>
        <v>433.75500000000005</v>
      </c>
      <c r="AC1603" s="42">
        <f t="shared" si="530"/>
        <v>4.1507334670014959</v>
      </c>
      <c r="AD1603" s="42">
        <f t="shared" si="531"/>
        <v>2.4277640048491751</v>
      </c>
      <c r="AE1603" s="42">
        <f t="shared" si="532"/>
        <v>0.86311303711457987</v>
      </c>
      <c r="AF1603" s="42">
        <f t="shared" si="533"/>
        <v>404.57743075946928</v>
      </c>
      <c r="AG1603" s="42">
        <f t="shared" si="534"/>
        <v>388.39433352909049</v>
      </c>
      <c r="AH1603" s="6">
        <f t="shared" si="535"/>
        <v>386.976</v>
      </c>
      <c r="AI1603" s="4">
        <v>29.482680274472699</v>
      </c>
      <c r="AJ1603" s="4">
        <f t="shared" si="543"/>
        <v>302.6326802744727</v>
      </c>
      <c r="AK1603" s="8">
        <f t="shared" si="536"/>
        <v>0.21345963037893775</v>
      </c>
      <c r="AL1603" s="8">
        <f t="shared" si="537"/>
        <v>456.81789338687241</v>
      </c>
      <c r="AM1603" s="8">
        <f t="shared" si="538"/>
        <v>2.7219110933313013</v>
      </c>
      <c r="AN1603" s="8">
        <f t="shared" si="539"/>
        <v>87.034267819612765</v>
      </c>
      <c r="AO1603" s="22">
        <f t="shared" si="540"/>
        <v>6.3037735458911087E-3</v>
      </c>
      <c r="AP1603" s="22">
        <f t="shared" si="541"/>
        <v>6.9707647626255156E-2</v>
      </c>
      <c r="AQ1603" s="19">
        <f t="shared" si="544"/>
        <v>6.9707647626255156E-2</v>
      </c>
      <c r="AX1603">
        <v>0.22441047591926544</v>
      </c>
      <c r="AY1603">
        <v>46.163793103448278</v>
      </c>
      <c r="AZ1603">
        <v>1.923491379310345</v>
      </c>
      <c r="BA1603">
        <v>1.5580280172413796</v>
      </c>
      <c r="BB1603">
        <v>6.4827586206896548</v>
      </c>
      <c r="BC1603">
        <v>0.27011494252873564</v>
      </c>
      <c r="BD1603">
        <v>1.2879130747126439</v>
      </c>
      <c r="BE1603">
        <v>0.12879130747126441</v>
      </c>
      <c r="BF1603">
        <v>0</v>
      </c>
      <c r="BG1603">
        <v>28.385000000000002</v>
      </c>
      <c r="BH1603">
        <v>1.2860466286776038</v>
      </c>
      <c r="BI1603">
        <v>3.865496142927884</v>
      </c>
      <c r="BJ1603">
        <v>2.2609286939985194</v>
      </c>
      <c r="BK1603">
        <v>0.38445010434562205</v>
      </c>
      <c r="BL1603">
        <v>1.0679169565156168E-3</v>
      </c>
      <c r="BP1603" s="50">
        <f t="shared" si="545"/>
        <v>1.2864317721578744</v>
      </c>
      <c r="BQ1603" s="50">
        <f t="shared" si="546"/>
        <v>5.1516522988505759E-2</v>
      </c>
      <c r="BR1603" s="50">
        <f t="shared" si="547"/>
        <v>0.39499886037179183</v>
      </c>
      <c r="BS1603" s="50">
        <f t="shared" si="548"/>
        <v>0.41773061300327291</v>
      </c>
      <c r="BT1603" s="50">
        <f t="shared" si="549"/>
        <v>1.0972190565883106E-3</v>
      </c>
      <c r="BU1603" s="50">
        <f t="shared" si="549"/>
        <v>1.1603628138979803E-3</v>
      </c>
    </row>
    <row r="1604" spans="1:73" x14ac:dyDescent="0.25">
      <c r="A1604" s="21">
        <v>43739.612500000003</v>
      </c>
      <c r="B1604" s="17">
        <v>338697</v>
      </c>
      <c r="C1604" s="17">
        <v>13.39</v>
      </c>
      <c r="D1604" s="17">
        <v>30.38</v>
      </c>
      <c r="E1604" s="17">
        <v>533.29999999999995</v>
      </c>
      <c r="F1604" s="17">
        <v>56.59</v>
      </c>
      <c r="G1604" s="17">
        <v>-99.7</v>
      </c>
      <c r="H1604" s="17">
        <v>-25.98</v>
      </c>
      <c r="I1604" s="17">
        <v>33.729999999999997</v>
      </c>
      <c r="J1604" s="17">
        <v>306.89999999999998</v>
      </c>
      <c r="K1604" s="17">
        <v>476.7</v>
      </c>
      <c r="L1604" s="17">
        <v>-73.72</v>
      </c>
      <c r="M1604" s="17">
        <v>0.106</v>
      </c>
      <c r="N1604" s="17">
        <v>433.6</v>
      </c>
      <c r="O1604" s="17">
        <v>30.61</v>
      </c>
      <c r="P1604" s="17">
        <v>403</v>
      </c>
      <c r="Q1604" s="17">
        <v>403.1</v>
      </c>
      <c r="R1604" s="17">
        <v>476.9</v>
      </c>
      <c r="S1604" s="17">
        <v>27.92</v>
      </c>
      <c r="T1604" s="17">
        <v>55.1</v>
      </c>
      <c r="U1604" s="17">
        <v>1.2649999999999999</v>
      </c>
      <c r="V1604" s="17">
        <v>278.5</v>
      </c>
      <c r="W1604" s="17">
        <v>28.4</v>
      </c>
      <c r="X1604" s="17">
        <v>0.53500000000000003</v>
      </c>
      <c r="Y1604" s="17">
        <v>5.3458370000000004</v>
      </c>
      <c r="Z1604" s="7">
        <f t="shared" si="528"/>
        <v>28.16</v>
      </c>
      <c r="AA1604" s="7">
        <f t="shared" si="542"/>
        <v>301.31</v>
      </c>
      <c r="AB1604" s="2">
        <f t="shared" si="529"/>
        <v>431.97300000000001</v>
      </c>
      <c r="AC1604" s="42">
        <f t="shared" si="530"/>
        <v>4.0622183679202495</v>
      </c>
      <c r="AD1604" s="42">
        <f t="shared" si="531"/>
        <v>2.2382823207240574</v>
      </c>
      <c r="AE1604" s="42">
        <f t="shared" si="532"/>
        <v>0.85323239382701899</v>
      </c>
      <c r="AF1604" s="42">
        <f t="shared" si="533"/>
        <v>398.75356261646652</v>
      </c>
      <c r="AG1604" s="42">
        <f t="shared" si="534"/>
        <v>382.80342011180784</v>
      </c>
      <c r="AH1604" s="6">
        <f t="shared" si="535"/>
        <v>386.976</v>
      </c>
      <c r="AI1604" s="4">
        <v>29.125556314648801</v>
      </c>
      <c r="AJ1604" s="4">
        <f t="shared" si="543"/>
        <v>302.27555631464878</v>
      </c>
      <c r="AK1604" s="8">
        <f t="shared" si="536"/>
        <v>0.21298214762097631</v>
      </c>
      <c r="AL1604" s="8">
        <f t="shared" si="537"/>
        <v>454.64130365204181</v>
      </c>
      <c r="AM1604" s="8">
        <f t="shared" si="538"/>
        <v>2.8927452359307413</v>
      </c>
      <c r="AN1604" s="8">
        <f t="shared" si="539"/>
        <v>81.363248543268909</v>
      </c>
      <c r="AO1604" s="22">
        <f t="shared" si="540"/>
        <v>6.4418708659715199E-3</v>
      </c>
      <c r="AP1604" s="22">
        <f t="shared" si="541"/>
        <v>7.1234739178040074E-2</v>
      </c>
      <c r="AQ1604" s="19">
        <f t="shared" si="544"/>
        <v>7.1234739178040074E-2</v>
      </c>
      <c r="AX1604">
        <v>0.22187127468336296</v>
      </c>
      <c r="AY1604">
        <v>45.974137931034477</v>
      </c>
      <c r="AZ1604">
        <v>1.9155890804597699</v>
      </c>
      <c r="BA1604">
        <v>1.5516271551724137</v>
      </c>
      <c r="BB1604">
        <v>6.3620689655172376</v>
      </c>
      <c r="BC1604">
        <v>0.26508620689655155</v>
      </c>
      <c r="BD1604">
        <v>1.2865409482758621</v>
      </c>
      <c r="BE1604">
        <v>0.12865409482758622</v>
      </c>
      <c r="BF1604">
        <v>0</v>
      </c>
      <c r="BG1604">
        <v>28.16</v>
      </c>
      <c r="BH1604">
        <v>1.4525437368546148</v>
      </c>
      <c r="BI1604">
        <v>3.8152878060928974</v>
      </c>
      <c r="BJ1604">
        <v>2.1022235811571868</v>
      </c>
      <c r="BK1604">
        <v>0.38972945733895509</v>
      </c>
      <c r="BL1604">
        <v>1.0825818259415419E-3</v>
      </c>
      <c r="BP1604" s="50">
        <f t="shared" si="545"/>
        <v>1.4529787426604561</v>
      </c>
      <c r="BQ1604" s="50">
        <f t="shared" si="546"/>
        <v>5.1461637931034483E-2</v>
      </c>
      <c r="BR1604" s="50">
        <f t="shared" si="547"/>
        <v>0.4018041274296944</v>
      </c>
      <c r="BS1604" s="50">
        <f t="shared" si="548"/>
        <v>0.4242465786704262</v>
      </c>
      <c r="BT1604" s="50">
        <f t="shared" si="549"/>
        <v>1.1161225761935954E-3</v>
      </c>
      <c r="BU1604" s="50">
        <f t="shared" si="549"/>
        <v>1.1784627185289617E-3</v>
      </c>
    </row>
    <row r="1605" spans="1:73" x14ac:dyDescent="0.25">
      <c r="A1605" s="21">
        <v>43739.612500000003</v>
      </c>
      <c r="B1605" s="17">
        <v>338698</v>
      </c>
      <c r="C1605" s="17">
        <v>13.38</v>
      </c>
      <c r="D1605" s="17">
        <v>30.38</v>
      </c>
      <c r="E1605" s="17">
        <v>534.4</v>
      </c>
      <c r="F1605" s="17">
        <v>57.01</v>
      </c>
      <c r="G1605" s="17">
        <v>-97.5</v>
      </c>
      <c r="H1605" s="17">
        <v>-24.15</v>
      </c>
      <c r="I1605" s="17">
        <v>33.71</v>
      </c>
      <c r="J1605" s="17">
        <v>306.89999999999998</v>
      </c>
      <c r="K1605" s="17">
        <v>477.4</v>
      </c>
      <c r="L1605" s="17">
        <v>-73.39</v>
      </c>
      <c r="M1605" s="17">
        <v>0.107</v>
      </c>
      <c r="N1605" s="17">
        <v>436.8</v>
      </c>
      <c r="O1605" s="17">
        <v>32.86</v>
      </c>
      <c r="P1605" s="17">
        <v>404</v>
      </c>
      <c r="Q1605" s="17">
        <v>405.2</v>
      </c>
      <c r="R1605" s="17">
        <v>478.6</v>
      </c>
      <c r="S1605" s="17">
        <v>27.92</v>
      </c>
      <c r="T1605" s="17">
        <v>57.57</v>
      </c>
      <c r="U1605" s="17">
        <v>2.36</v>
      </c>
      <c r="V1605" s="17">
        <v>326.5</v>
      </c>
      <c r="W1605" s="17">
        <v>28.2</v>
      </c>
      <c r="X1605" s="17">
        <v>0.53600000000000003</v>
      </c>
      <c r="Y1605" s="17">
        <v>5.3620970000000003</v>
      </c>
      <c r="Z1605" s="7">
        <f t="shared" si="528"/>
        <v>28.060000000000002</v>
      </c>
      <c r="AA1605" s="7">
        <f t="shared" si="542"/>
        <v>301.20999999999998</v>
      </c>
      <c r="AB1605" s="2">
        <f t="shared" si="529"/>
        <v>432.86400000000003</v>
      </c>
      <c r="AC1605" s="42">
        <f t="shared" si="530"/>
        <v>4.0846641086307391</v>
      </c>
      <c r="AD1605" s="42">
        <f t="shared" si="531"/>
        <v>2.3515411273387166</v>
      </c>
      <c r="AE1605" s="42">
        <f t="shared" si="532"/>
        <v>0.85931727674513736</v>
      </c>
      <c r="AF1605" s="42">
        <f t="shared" si="533"/>
        <v>401.06443017340496</v>
      </c>
      <c r="AG1605" s="42">
        <f t="shared" si="534"/>
        <v>385.02185296646877</v>
      </c>
      <c r="AH1605" s="6">
        <f t="shared" si="535"/>
        <v>388.99199999999996</v>
      </c>
      <c r="AI1605" s="4">
        <v>29.200555591653099</v>
      </c>
      <c r="AJ1605" s="4">
        <f t="shared" si="543"/>
        <v>302.35055559165306</v>
      </c>
      <c r="AK1605" s="8">
        <f t="shared" si="536"/>
        <v>0.21277016182224626</v>
      </c>
      <c r="AL1605" s="8">
        <f t="shared" si="537"/>
        <v>455.12468193546755</v>
      </c>
      <c r="AM1605" s="8">
        <f t="shared" si="538"/>
        <v>3.9511264216676238</v>
      </c>
      <c r="AN1605" s="8">
        <f t="shared" si="539"/>
        <v>131.27374298663906</v>
      </c>
      <c r="AO1605" s="22">
        <f t="shared" si="540"/>
        <v>5.3607247105749538E-3</v>
      </c>
      <c r="AP1605" s="22">
        <f t="shared" si="541"/>
        <v>5.9279335849507141E-2</v>
      </c>
      <c r="AQ1605" s="19">
        <f t="shared" si="544"/>
        <v>5.9279335849507141E-2</v>
      </c>
      <c r="AX1605">
        <v>0.22075051329638723</v>
      </c>
      <c r="AY1605">
        <v>46.068965517241381</v>
      </c>
      <c r="AZ1605">
        <v>1.9195402298850575</v>
      </c>
      <c r="BA1605">
        <v>1.5548275862068965</v>
      </c>
      <c r="BB1605">
        <v>6.3275862068965552</v>
      </c>
      <c r="BC1605">
        <v>0.26364942528735646</v>
      </c>
      <c r="BD1605">
        <v>1.2911781609195401</v>
      </c>
      <c r="BE1605">
        <v>0.12911781609195402</v>
      </c>
      <c r="BF1605">
        <v>0</v>
      </c>
      <c r="BG1605">
        <v>28.060000000000002</v>
      </c>
      <c r="BH1605">
        <v>2.709883967570665</v>
      </c>
      <c r="BI1605">
        <v>3.7931558329532136</v>
      </c>
      <c r="BJ1605">
        <v>2.183719813031165</v>
      </c>
      <c r="BK1605">
        <v>0.40267893615728534</v>
      </c>
      <c r="BL1605">
        <v>1.1185526004369036E-3</v>
      </c>
      <c r="BP1605" s="50">
        <f t="shared" si="545"/>
        <v>2.7106955199040925</v>
      </c>
      <c r="BQ1605" s="50">
        <f t="shared" si="546"/>
        <v>5.1647126436781605E-2</v>
      </c>
      <c r="BR1605" s="50">
        <f t="shared" si="547"/>
        <v>0.42461837752560422</v>
      </c>
      <c r="BS1605" s="50">
        <f t="shared" si="548"/>
        <v>0.44574499995905886</v>
      </c>
      <c r="BT1605" s="50">
        <f t="shared" si="549"/>
        <v>1.1794954931266784E-3</v>
      </c>
      <c r="BU1605" s="50">
        <f t="shared" si="549"/>
        <v>1.2381805554418301E-3</v>
      </c>
    </row>
    <row r="1606" spans="1:73" x14ac:dyDescent="0.25">
      <c r="A1606" s="21">
        <v>43739.613194444442</v>
      </c>
      <c r="B1606" s="17">
        <v>338699</v>
      </c>
      <c r="C1606" s="17">
        <v>13.39</v>
      </c>
      <c r="D1606" s="17">
        <v>30.38</v>
      </c>
      <c r="E1606" s="17">
        <v>530.79999999999995</v>
      </c>
      <c r="F1606" s="17">
        <v>56.9</v>
      </c>
      <c r="G1606" s="17">
        <v>-96.5</v>
      </c>
      <c r="H1606" s="17">
        <v>-24.47</v>
      </c>
      <c r="I1606" s="17">
        <v>33.659999999999997</v>
      </c>
      <c r="J1606" s="17">
        <v>306.8</v>
      </c>
      <c r="K1606" s="17">
        <v>473.9</v>
      </c>
      <c r="L1606" s="17">
        <v>-72.02</v>
      </c>
      <c r="M1606" s="17">
        <v>0.107</v>
      </c>
      <c r="N1606" s="17">
        <v>434.3</v>
      </c>
      <c r="O1606" s="17">
        <v>32.42</v>
      </c>
      <c r="P1606" s="17">
        <v>401.9</v>
      </c>
      <c r="Q1606" s="17">
        <v>405.9</v>
      </c>
      <c r="R1606" s="17">
        <v>477.9</v>
      </c>
      <c r="S1606" s="17">
        <v>27.92</v>
      </c>
      <c r="T1606" s="17">
        <v>53.88</v>
      </c>
      <c r="U1606" s="17">
        <v>2.7949999999999999</v>
      </c>
      <c r="V1606" s="17">
        <v>339.5</v>
      </c>
      <c r="W1606" s="17">
        <v>27.85</v>
      </c>
      <c r="X1606" s="17">
        <v>0.53300000000000003</v>
      </c>
      <c r="Y1606" s="17">
        <v>5.3300140000000003</v>
      </c>
      <c r="Z1606" s="7">
        <f t="shared" ref="Z1606:Z1669" si="550">AVERAGE(S1606,W1606)</f>
        <v>27.885000000000002</v>
      </c>
      <c r="AA1606" s="7">
        <f t="shared" si="542"/>
        <v>301.03499999999997</v>
      </c>
      <c r="AB1606" s="2">
        <f t="shared" ref="AB1606:AB1669" si="551">E1606*$U$1827</f>
        <v>429.94799999999998</v>
      </c>
      <c r="AC1606" s="42">
        <f t="shared" ref="AC1606:AC1669" si="552">0.61121*EXP((18.678 - (AI1606/234.5))*(AI1606/(257.15+Z1606)))</f>
        <v>3.779495692875241</v>
      </c>
      <c r="AD1606" s="42">
        <f t="shared" ref="AD1606:AD1669" si="553">T1606*AC1606/100</f>
        <v>2.0363922793211797</v>
      </c>
      <c r="AE1606" s="42">
        <f t="shared" ref="AE1606:AE1669" si="554">1.72*(AD1606/AA1606)^(0.143)</f>
        <v>0.84188622423588533</v>
      </c>
      <c r="AF1606" s="42">
        <f t="shared" ref="AF1606:AF1669" si="555">AE1606*$U$1834*AA1606^4</f>
        <v>392.0165751888789</v>
      </c>
      <c r="AG1606" s="42">
        <f t="shared" ref="AG1606:AG1669" si="556">$U$1831*AF1606</f>
        <v>376.33591218132375</v>
      </c>
      <c r="AH1606" s="6">
        <f t="shared" ref="AH1606:AH1669" si="557">$U$1831*($U$1832*Q1606+$U$1833*R1606)</f>
        <v>389.66399999999999</v>
      </c>
      <c r="AI1606" s="4">
        <v>27.981889258271799</v>
      </c>
      <c r="AJ1606" s="4">
        <f t="shared" si="543"/>
        <v>301.13188925827177</v>
      </c>
      <c r="AK1606" s="8">
        <f t="shared" ref="AK1606:AK1669" si="558">(4*$U$1834*AA1606^3) / $U$1838</f>
        <v>0.21239952522843158</v>
      </c>
      <c r="AL1606" s="8">
        <f t="shared" ref="AL1606:AL1669" si="559">$U$1831*$U$1834*AA1606^4   +    $U$1838*AK1606*(AJ1606-AA1606)</f>
        <v>447.61464129997</v>
      </c>
      <c r="AM1606" s="8">
        <f t="shared" ref="AM1606:AM1669" si="560">1.4*0.135*SQRT(U1606/$U$1844)</f>
        <v>4.2998749981830864</v>
      </c>
      <c r="AN1606" s="8">
        <f t="shared" ref="AN1606:AN1669" si="561">AM1606*$U$1838*(AJ1606-AA1606)</f>
        <v>12.135898798727846</v>
      </c>
      <c r="AO1606" s="22">
        <f t="shared" ref="AO1606:AO1669" si="562">(AB1606+AH1606-AL1606-AN1606)/$U$1824</f>
        <v>8.1930607662051343E-3</v>
      </c>
      <c r="AP1606" s="22">
        <f t="shared" ref="AP1606:AP1669" si="563">AO1606*10*$U$1841*$U$1842</f>
        <v>9.0599541483114859E-2</v>
      </c>
      <c r="AQ1606" s="19">
        <f t="shared" si="544"/>
        <v>9.0599541483114859E-2</v>
      </c>
      <c r="AX1606">
        <v>0.21880062592841643</v>
      </c>
      <c r="AY1606">
        <v>45.758620689655167</v>
      </c>
      <c r="AZ1606">
        <v>1.9066091954022986</v>
      </c>
      <c r="BA1606">
        <v>1.5443534482758619</v>
      </c>
      <c r="BB1606">
        <v>6.2068965517241379</v>
      </c>
      <c r="BC1606">
        <v>0.25862068965517243</v>
      </c>
      <c r="BD1606">
        <v>1.2857327586206895</v>
      </c>
      <c r="BE1606">
        <v>0.12857327586206896</v>
      </c>
      <c r="BF1606">
        <v>0</v>
      </c>
      <c r="BG1606">
        <v>27.885000000000002</v>
      </c>
      <c r="BH1606">
        <v>3.2093752921016985</v>
      </c>
      <c r="BI1606">
        <v>3.7546937153847599</v>
      </c>
      <c r="BJ1606">
        <v>2.0230289738493088</v>
      </c>
      <c r="BK1606">
        <v>0.41572979807078841</v>
      </c>
      <c r="BL1606">
        <v>1.1548049946410789E-3</v>
      </c>
      <c r="BP1606" s="50">
        <f t="shared" si="545"/>
        <v>3.2103364314118381</v>
      </c>
      <c r="BQ1606" s="50">
        <f t="shared" si="546"/>
        <v>5.1429310344827582E-2</v>
      </c>
      <c r="BR1606" s="50">
        <f t="shared" si="547"/>
        <v>0.44207777352955513</v>
      </c>
      <c r="BS1606" s="50">
        <f t="shared" si="548"/>
        <v>0.46255701064260263</v>
      </c>
      <c r="BT1606" s="50">
        <f t="shared" si="549"/>
        <v>1.2279938153598755E-3</v>
      </c>
      <c r="BU1606" s="50">
        <f t="shared" si="549"/>
        <v>1.2848805851183407E-3</v>
      </c>
    </row>
    <row r="1607" spans="1:73" x14ac:dyDescent="0.25">
      <c r="A1607" s="21">
        <v>43739.613194444442</v>
      </c>
      <c r="B1607" s="17">
        <v>338700</v>
      </c>
      <c r="C1607" s="17">
        <v>13.4</v>
      </c>
      <c r="D1607" s="17">
        <v>30.38</v>
      </c>
      <c r="E1607" s="17">
        <v>524.6</v>
      </c>
      <c r="F1607" s="17">
        <v>55.43</v>
      </c>
      <c r="G1607" s="17">
        <v>-97.1</v>
      </c>
      <c r="H1607" s="17">
        <v>-24.82</v>
      </c>
      <c r="I1607" s="17">
        <v>33.58</v>
      </c>
      <c r="J1607" s="17">
        <v>306.7</v>
      </c>
      <c r="K1607" s="17">
        <v>469.2</v>
      </c>
      <c r="L1607" s="17">
        <v>-72.23</v>
      </c>
      <c r="M1607" s="17">
        <v>0.106</v>
      </c>
      <c r="N1607" s="17">
        <v>427.6</v>
      </c>
      <c r="O1607" s="17">
        <v>30.61</v>
      </c>
      <c r="P1607" s="17">
        <v>397</v>
      </c>
      <c r="Q1607" s="17">
        <v>404.9</v>
      </c>
      <c r="R1607" s="17">
        <v>477.1</v>
      </c>
      <c r="S1607" s="17">
        <v>27.92</v>
      </c>
      <c r="T1607" s="17">
        <v>53.97</v>
      </c>
      <c r="U1607" s="17">
        <v>2.3149999999999999</v>
      </c>
      <c r="V1607" s="17">
        <v>343</v>
      </c>
      <c r="W1607" s="17">
        <v>27.65</v>
      </c>
      <c r="X1607" s="17">
        <v>0.52700000000000002</v>
      </c>
      <c r="Y1607" s="17">
        <v>5.2669620000000004</v>
      </c>
      <c r="Z1607" s="7">
        <f t="shared" si="550"/>
        <v>27.785</v>
      </c>
      <c r="AA1607" s="7">
        <f t="shared" ref="AA1607:AA1670" si="564">CONVERT(Z1607,"C","K")</f>
        <v>300.935</v>
      </c>
      <c r="AB1607" s="2">
        <f t="shared" si="551"/>
        <v>424.92600000000004</v>
      </c>
      <c r="AC1607" s="42">
        <f t="shared" si="552"/>
        <v>3.7493778559277793</v>
      </c>
      <c r="AD1607" s="42">
        <f t="shared" si="553"/>
        <v>2.0235392288442227</v>
      </c>
      <c r="AE1607" s="42">
        <f t="shared" si="554"/>
        <v>0.84116426331683913</v>
      </c>
      <c r="AF1607" s="42">
        <f t="shared" si="555"/>
        <v>391.16021500010612</v>
      </c>
      <c r="AG1607" s="42">
        <f t="shared" si="556"/>
        <v>375.51380640010188</v>
      </c>
      <c r="AH1607" s="6">
        <f t="shared" si="557"/>
        <v>388.70399999999995</v>
      </c>
      <c r="AI1607" s="4">
        <v>27.848382154995299</v>
      </c>
      <c r="AJ1607" s="4">
        <f t="shared" ref="AJ1607:AJ1670" si="565">CONVERT(AI1607,"C","K")</f>
        <v>300.99838215499528</v>
      </c>
      <c r="AK1607" s="8">
        <f t="shared" si="558"/>
        <v>0.21218792626822539</v>
      </c>
      <c r="AL1607" s="8">
        <f t="shared" si="559"/>
        <v>446.81326040663237</v>
      </c>
      <c r="AM1607" s="8">
        <f t="shared" si="560"/>
        <v>3.9132754822526867</v>
      </c>
      <c r="AN1607" s="8">
        <f t="shared" si="561"/>
        <v>7.2251672998160466</v>
      </c>
      <c r="AO1607" s="22">
        <f t="shared" si="562"/>
        <v>8.186916163860242E-3</v>
      </c>
      <c r="AP1607" s="22">
        <f t="shared" si="563"/>
        <v>9.0531593963753154E-2</v>
      </c>
      <c r="AQ1607" s="19">
        <f t="shared" ref="AQ1607:AQ1670" si="566">MAX(AP1607,0)</f>
        <v>9.0531593963753154E-2</v>
      </c>
      <c r="AX1607">
        <v>0.21769291718392444</v>
      </c>
      <c r="AY1607">
        <v>45.224137931034484</v>
      </c>
      <c r="AZ1607">
        <v>1.8843390804597702</v>
      </c>
      <c r="BA1607">
        <v>1.5263146551724138</v>
      </c>
      <c r="BB1607">
        <v>6.2241379310344866</v>
      </c>
      <c r="BC1607">
        <v>0.25933908045977028</v>
      </c>
      <c r="BD1607">
        <v>1.2669755747126437</v>
      </c>
      <c r="BE1607">
        <v>0.12669755747126438</v>
      </c>
      <c r="BF1607">
        <v>0</v>
      </c>
      <c r="BG1607">
        <v>27.785</v>
      </c>
      <c r="BH1607">
        <v>2.6582124512398684</v>
      </c>
      <c r="BI1607">
        <v>3.732868166908629</v>
      </c>
      <c r="BJ1607">
        <v>2.0146289496805867</v>
      </c>
      <c r="BK1607">
        <v>0.40276816132526133</v>
      </c>
      <c r="BL1607">
        <v>1.1188004481257259E-3</v>
      </c>
      <c r="BP1607" s="50">
        <f t="shared" ref="BP1607:BP1670" si="567">U1607*(LN((2-0.08)/0.015)/LN(($AW$13-0.08)/0.015))</f>
        <v>2.6590085290584637</v>
      </c>
      <c r="BQ1607" s="50">
        <f t="shared" ref="BQ1607:BQ1670" si="568">0.04*BD1607</f>
        <v>5.0679022988505747E-2</v>
      </c>
      <c r="BR1607" s="50">
        <f t="shared" ref="BR1607:BR1670" si="569">(0.408*AX1607*(BD1607-BE1607) + $BF$6*($BN$7/(BG1607+273))*BP1607*(BI1607-BJ1607))  /  (AX1607 + $BF$6*(1 + $BN$8*BP1607))</f>
        <v>0.42455216029840281</v>
      </c>
      <c r="BS1607" s="50">
        <f t="shared" ref="BS1607:BS1670" si="570">(0.408*AX1607*(BD1607-BQ1607) + $BF$6*($BN$7/(BG1607+273))*BP1607*(BI1607-BJ1607))  /  (AX1607 + $BF$6*(1 + $BN$8*BP1607))</f>
        <v>0.44523870337473892</v>
      </c>
      <c r="BT1607" s="50">
        <f t="shared" ref="BT1607:BU1670" si="571">BR1607/60/6</f>
        <v>1.1793115563844523E-3</v>
      </c>
      <c r="BU1607" s="50">
        <f t="shared" si="571"/>
        <v>1.2367741760409415E-3</v>
      </c>
    </row>
    <row r="1608" spans="1:73" x14ac:dyDescent="0.25">
      <c r="A1608" s="21">
        <v>43739.613194444442</v>
      </c>
      <c r="B1608" s="17">
        <v>338701</v>
      </c>
      <c r="C1608" s="17">
        <v>13.39</v>
      </c>
      <c r="D1608" s="17">
        <v>30.38</v>
      </c>
      <c r="E1608" s="17">
        <v>521</v>
      </c>
      <c r="F1608" s="17">
        <v>53.87</v>
      </c>
      <c r="G1608" s="17">
        <v>-98.1</v>
      </c>
      <c r="H1608" s="17">
        <v>-24.93</v>
      </c>
      <c r="I1608" s="17">
        <v>33.53</v>
      </c>
      <c r="J1608" s="17">
        <v>306.7</v>
      </c>
      <c r="K1608" s="17">
        <v>467.1</v>
      </c>
      <c r="L1608" s="17">
        <v>-73.150000000000006</v>
      </c>
      <c r="M1608" s="17">
        <v>0.10299999999999999</v>
      </c>
      <c r="N1608" s="17">
        <v>422.9</v>
      </c>
      <c r="O1608" s="17">
        <v>28.94</v>
      </c>
      <c r="P1608" s="17">
        <v>394</v>
      </c>
      <c r="Q1608" s="17">
        <v>403.5</v>
      </c>
      <c r="R1608" s="17">
        <v>476.7</v>
      </c>
      <c r="S1608" s="17">
        <v>27.87</v>
      </c>
      <c r="T1608" s="17">
        <v>55.3</v>
      </c>
      <c r="U1608" s="17">
        <v>0.71499999999999997</v>
      </c>
      <c r="V1608" s="17">
        <v>333.5</v>
      </c>
      <c r="W1608" s="17">
        <v>28.5</v>
      </c>
      <c r="X1608" s="17">
        <v>0.52200000000000002</v>
      </c>
      <c r="Y1608" s="17">
        <v>5.2232399999999997</v>
      </c>
      <c r="Z1608" s="7">
        <f t="shared" si="550"/>
        <v>28.185000000000002</v>
      </c>
      <c r="AA1608" s="7">
        <f t="shared" si="564"/>
        <v>301.33499999999998</v>
      </c>
      <c r="AB1608" s="2">
        <f t="shared" si="551"/>
        <v>422.01000000000005</v>
      </c>
      <c r="AC1608" s="42">
        <f t="shared" si="552"/>
        <v>3.6998402898430798</v>
      </c>
      <c r="AD1608" s="42">
        <f t="shared" si="553"/>
        <v>2.0460116802832231</v>
      </c>
      <c r="AE1608" s="42">
        <f t="shared" si="554"/>
        <v>0.84233377869371395</v>
      </c>
      <c r="AF1608" s="42">
        <f t="shared" si="555"/>
        <v>393.79081935752333</v>
      </c>
      <c r="AG1608" s="42">
        <f t="shared" si="556"/>
        <v>378.03918658322237</v>
      </c>
      <c r="AH1608" s="6">
        <f t="shared" si="557"/>
        <v>387.36</v>
      </c>
      <c r="AI1608" s="4">
        <v>27.681935804145901</v>
      </c>
      <c r="AJ1608" s="4">
        <f t="shared" si="565"/>
        <v>300.83193580414587</v>
      </c>
      <c r="AK1608" s="8">
        <f t="shared" si="558"/>
        <v>0.21303516606198145</v>
      </c>
      <c r="AL1608" s="8">
        <f t="shared" si="559"/>
        <v>445.67787406348532</v>
      </c>
      <c r="AM1608" s="8">
        <f t="shared" si="560"/>
        <v>2.174793093606838</v>
      </c>
      <c r="AN1608" s="8">
        <f t="shared" si="561"/>
        <v>-31.869983494789349</v>
      </c>
      <c r="AO1608" s="22">
        <f t="shared" si="562"/>
        <v>9.0058668696220475E-3</v>
      </c>
      <c r="AP1608" s="22">
        <f t="shared" si="563"/>
        <v>9.9587618391808186E-2</v>
      </c>
      <c r="AQ1608" s="19">
        <f t="shared" si="566"/>
        <v>9.9587618391808186E-2</v>
      </c>
      <c r="AX1608">
        <v>0.22215221071471136</v>
      </c>
      <c r="AY1608">
        <v>44.913793103448278</v>
      </c>
      <c r="AZ1608">
        <v>1.8714080459770115</v>
      </c>
      <c r="BA1608">
        <v>1.5158405172413794</v>
      </c>
      <c r="BB1608">
        <v>6.3103448275862064</v>
      </c>
      <c r="BC1608">
        <v>0.26293103448275862</v>
      </c>
      <c r="BD1608">
        <v>1.2529094827586207</v>
      </c>
      <c r="BE1608">
        <v>0.12529094827586207</v>
      </c>
      <c r="BF1608">
        <v>0</v>
      </c>
      <c r="BG1608">
        <v>28.185000000000002</v>
      </c>
      <c r="BH1608">
        <v>0.82100298170043451</v>
      </c>
      <c r="BI1608">
        <v>3.8208383306389924</v>
      </c>
      <c r="BJ1608">
        <v>2.1129235968433626</v>
      </c>
      <c r="BK1608">
        <v>0.37011437684084503</v>
      </c>
      <c r="BL1608">
        <v>1.0280954912245696E-3</v>
      </c>
      <c r="BP1608" s="50">
        <f t="shared" si="567"/>
        <v>0.82124885454721441</v>
      </c>
      <c r="BQ1608" s="50">
        <f t="shared" si="568"/>
        <v>5.0116379310344829E-2</v>
      </c>
      <c r="BR1608" s="50">
        <f t="shared" si="569"/>
        <v>0.37680639891519618</v>
      </c>
      <c r="BS1608" s="50">
        <f t="shared" si="570"/>
        <v>0.39939944977069658</v>
      </c>
      <c r="BT1608" s="50">
        <f t="shared" si="571"/>
        <v>1.0466844414311006E-3</v>
      </c>
      <c r="BU1608" s="50">
        <f t="shared" si="571"/>
        <v>1.1094429160297128E-3</v>
      </c>
    </row>
    <row r="1609" spans="1:73" x14ac:dyDescent="0.25">
      <c r="A1609" s="21">
        <v>43739.613194444442</v>
      </c>
      <c r="B1609" s="17">
        <v>338702</v>
      </c>
      <c r="C1609" s="17">
        <v>13.39</v>
      </c>
      <c r="D1609" s="17">
        <v>30.39</v>
      </c>
      <c r="E1609" s="17">
        <v>513</v>
      </c>
      <c r="F1609" s="17">
        <v>52.47</v>
      </c>
      <c r="G1609" s="17">
        <v>-97.9</v>
      </c>
      <c r="H1609" s="17">
        <v>-24.77</v>
      </c>
      <c r="I1609" s="17">
        <v>33.51</v>
      </c>
      <c r="J1609" s="17">
        <v>306.7</v>
      </c>
      <c r="K1609" s="17">
        <v>460.6</v>
      </c>
      <c r="L1609" s="17">
        <v>-73.13</v>
      </c>
      <c r="M1609" s="17">
        <v>0.10199999999999999</v>
      </c>
      <c r="N1609" s="17">
        <v>415.1</v>
      </c>
      <c r="O1609" s="17">
        <v>27.7</v>
      </c>
      <c r="P1609" s="17">
        <v>387.4</v>
      </c>
      <c r="Q1609" s="17">
        <v>403.5</v>
      </c>
      <c r="R1609" s="17">
        <v>476.6</v>
      </c>
      <c r="S1609" s="17">
        <v>27.83</v>
      </c>
      <c r="T1609" s="17">
        <v>56.14</v>
      </c>
      <c r="U1609" s="17">
        <v>0.79500000000000004</v>
      </c>
      <c r="V1609" s="17">
        <v>345.5</v>
      </c>
      <c r="W1609" s="17">
        <v>28.8</v>
      </c>
      <c r="X1609" s="17">
        <v>0.51400000000000001</v>
      </c>
      <c r="Y1609" s="17">
        <v>5.1376549999999996</v>
      </c>
      <c r="Z1609" s="7">
        <f t="shared" si="550"/>
        <v>28.314999999999998</v>
      </c>
      <c r="AA1609" s="7">
        <f t="shared" si="564"/>
        <v>301.46499999999997</v>
      </c>
      <c r="AB1609" s="2">
        <f t="shared" si="551"/>
        <v>415.53000000000003</v>
      </c>
      <c r="AC1609" s="42">
        <f t="shared" si="552"/>
        <v>3.8840503264245139</v>
      </c>
      <c r="AD1609" s="42">
        <f t="shared" si="553"/>
        <v>2.1805058532547221</v>
      </c>
      <c r="AE1609" s="42">
        <f t="shared" si="554"/>
        <v>0.84998499334590172</v>
      </c>
      <c r="AF1609" s="42">
        <f t="shared" si="555"/>
        <v>398.05392339310947</v>
      </c>
      <c r="AG1609" s="42">
        <f t="shared" si="556"/>
        <v>382.13176645738508</v>
      </c>
      <c r="AH1609" s="6">
        <f t="shared" si="557"/>
        <v>387.36</v>
      </c>
      <c r="AI1609" s="4">
        <v>28.446877911281</v>
      </c>
      <c r="AJ1609" s="4">
        <f t="shared" si="565"/>
        <v>301.59687791128096</v>
      </c>
      <c r="AK1609" s="8">
        <f t="shared" si="558"/>
        <v>0.21331100379526297</v>
      </c>
      <c r="AL1609" s="8">
        <f t="shared" si="559"/>
        <v>450.39417756912377</v>
      </c>
      <c r="AM1609" s="8">
        <f t="shared" si="560"/>
        <v>2.2932346151233634</v>
      </c>
      <c r="AN1609" s="8">
        <f t="shared" si="561"/>
        <v>8.8096982513172346</v>
      </c>
      <c r="AO1609" s="22">
        <f t="shared" si="562"/>
        <v>7.8247926318004216E-3</v>
      </c>
      <c r="AP1609" s="22">
        <f t="shared" si="563"/>
        <v>8.6527202088595392E-2</v>
      </c>
      <c r="AQ1609" s="19">
        <f t="shared" si="566"/>
        <v>8.6527202088595392E-2</v>
      </c>
      <c r="AX1609">
        <v>0.22361789998207843</v>
      </c>
      <c r="AY1609">
        <v>44.224137931034484</v>
      </c>
      <c r="AZ1609">
        <v>1.8426724137931034</v>
      </c>
      <c r="BA1609">
        <v>1.4925646551724139</v>
      </c>
      <c r="BB1609">
        <v>6.3017241379310365</v>
      </c>
      <c r="BC1609">
        <v>0.26257183908045983</v>
      </c>
      <c r="BD1609">
        <v>1.229992816091954</v>
      </c>
      <c r="BE1609">
        <v>0.1229992816091954</v>
      </c>
      <c r="BF1609">
        <v>0</v>
      </c>
      <c r="BG1609">
        <v>28.314999999999998</v>
      </c>
      <c r="BH1609">
        <v>0.91286345517740619</v>
      </c>
      <c r="BI1609">
        <v>3.8498145091802924</v>
      </c>
      <c r="BJ1609">
        <v>2.1612858654538161</v>
      </c>
      <c r="BK1609">
        <v>0.36564597291323769</v>
      </c>
      <c r="BL1609">
        <v>1.0156832580923269E-3</v>
      </c>
      <c r="BP1609" s="50">
        <f t="shared" si="567"/>
        <v>0.91313683827277692</v>
      </c>
      <c r="BQ1609" s="50">
        <f t="shared" si="568"/>
        <v>4.9199712643678159E-2</v>
      </c>
      <c r="BR1609" s="50">
        <f t="shared" si="569"/>
        <v>0.37292621792560127</v>
      </c>
      <c r="BS1609" s="50">
        <f t="shared" si="570"/>
        <v>0.395037614187355</v>
      </c>
      <c r="BT1609" s="50">
        <f t="shared" si="571"/>
        <v>1.035906160904448E-3</v>
      </c>
      <c r="BU1609" s="50">
        <f t="shared" si="571"/>
        <v>1.0973267060759861E-3</v>
      </c>
    </row>
    <row r="1610" spans="1:73" x14ac:dyDescent="0.25">
      <c r="A1610" s="21">
        <v>43739.613194444442</v>
      </c>
      <c r="B1610" s="17">
        <v>338703</v>
      </c>
      <c r="C1610" s="17">
        <v>13.39</v>
      </c>
      <c r="D1610" s="17">
        <v>30.39</v>
      </c>
      <c r="E1610" s="17">
        <v>509.6</v>
      </c>
      <c r="F1610" s="17">
        <v>52</v>
      </c>
      <c r="G1610" s="17">
        <v>-97.8</v>
      </c>
      <c r="H1610" s="17">
        <v>-23.81</v>
      </c>
      <c r="I1610" s="17">
        <v>33.49</v>
      </c>
      <c r="J1610" s="17">
        <v>306.60000000000002</v>
      </c>
      <c r="K1610" s="17">
        <v>457.6</v>
      </c>
      <c r="L1610" s="17">
        <v>-74</v>
      </c>
      <c r="M1610" s="17">
        <v>0.10199999999999999</v>
      </c>
      <c r="N1610" s="17">
        <v>411.8</v>
      </c>
      <c r="O1610" s="17">
        <v>28.19</v>
      </c>
      <c r="P1610" s="17">
        <v>383.6</v>
      </c>
      <c r="Q1610" s="17">
        <v>403.5</v>
      </c>
      <c r="R1610" s="17">
        <v>477.5</v>
      </c>
      <c r="S1610" s="17">
        <v>27.79</v>
      </c>
      <c r="T1610" s="17">
        <v>56.63</v>
      </c>
      <c r="U1610" s="17">
        <v>0.53</v>
      </c>
      <c r="V1610" s="17">
        <v>337.5</v>
      </c>
      <c r="W1610" s="17">
        <v>28.8</v>
      </c>
      <c r="X1610" s="17">
        <v>0.51100000000000001</v>
      </c>
      <c r="Y1610" s="17">
        <v>5.1096269999999997</v>
      </c>
      <c r="Z1610" s="7">
        <f t="shared" si="550"/>
        <v>28.295000000000002</v>
      </c>
      <c r="AA1610" s="7">
        <f t="shared" si="564"/>
        <v>301.44499999999999</v>
      </c>
      <c r="AB1610" s="2">
        <f t="shared" si="551"/>
        <v>412.77600000000007</v>
      </c>
      <c r="AC1610" s="42">
        <f t="shared" si="552"/>
        <v>3.9265276398291107</v>
      </c>
      <c r="AD1610" s="42">
        <f t="shared" si="553"/>
        <v>2.2235926024352257</v>
      </c>
      <c r="AE1610" s="42">
        <f t="shared" si="554"/>
        <v>0.85237477208915269</v>
      </c>
      <c r="AF1610" s="42">
        <f t="shared" si="555"/>
        <v>399.06715518413216</v>
      </c>
      <c r="AG1610" s="42">
        <f t="shared" si="556"/>
        <v>383.10446897676684</v>
      </c>
      <c r="AH1610" s="6">
        <f t="shared" si="557"/>
        <v>387.36</v>
      </c>
      <c r="AI1610" s="4">
        <v>28.613292274614899</v>
      </c>
      <c r="AJ1610" s="4">
        <f t="shared" si="565"/>
        <v>301.76329227461486</v>
      </c>
      <c r="AK1610" s="8">
        <f t="shared" si="558"/>
        <v>0.21326855173234058</v>
      </c>
      <c r="AL1610" s="8">
        <f t="shared" si="559"/>
        <v>451.43282400503341</v>
      </c>
      <c r="AM1610" s="8">
        <f t="shared" si="560"/>
        <v>1.8724182225133359</v>
      </c>
      <c r="AN1610" s="8">
        <f t="shared" si="561"/>
        <v>17.360788310308138</v>
      </c>
      <c r="AO1610" s="22">
        <f t="shared" si="562"/>
        <v>7.5437595275261215E-3</v>
      </c>
      <c r="AP1610" s="22">
        <f t="shared" si="563"/>
        <v>8.3419514849919954E-2</v>
      </c>
      <c r="AQ1610" s="19">
        <f t="shared" si="566"/>
        <v>8.3419514849919954E-2</v>
      </c>
      <c r="AX1610">
        <v>0.22339188206984933</v>
      </c>
      <c r="AY1610">
        <v>43.931034482758626</v>
      </c>
      <c r="AZ1610">
        <v>1.8304597701149428</v>
      </c>
      <c r="BA1610">
        <v>1.4826724137931038</v>
      </c>
      <c r="BB1610">
        <v>6.3793103448275863</v>
      </c>
      <c r="BC1610">
        <v>0.26580459770114945</v>
      </c>
      <c r="BD1610">
        <v>1.2168678160919544</v>
      </c>
      <c r="BE1610">
        <v>0.12168678160919544</v>
      </c>
      <c r="BF1610">
        <v>0</v>
      </c>
      <c r="BG1610">
        <v>28.295000000000002</v>
      </c>
      <c r="BH1610">
        <v>0.60857563678493753</v>
      </c>
      <c r="BI1610">
        <v>3.845344225152989</v>
      </c>
      <c r="BJ1610">
        <v>2.1776184347041379</v>
      </c>
      <c r="BK1610">
        <v>0.35617251615804202</v>
      </c>
      <c r="BL1610">
        <v>9.8936810043900566E-4</v>
      </c>
      <c r="BP1610" s="50">
        <f t="shared" si="567"/>
        <v>0.60875789218185128</v>
      </c>
      <c r="BQ1610" s="50">
        <f t="shared" si="568"/>
        <v>4.8674712643678175E-2</v>
      </c>
      <c r="BR1610" s="50">
        <f t="shared" si="569"/>
        <v>0.36098047712761949</v>
      </c>
      <c r="BS1610" s="50">
        <f t="shared" si="570"/>
        <v>0.38320406012946179</v>
      </c>
      <c r="BT1610" s="50">
        <f t="shared" si="571"/>
        <v>1.0027235475767208E-3</v>
      </c>
      <c r="BU1610" s="50">
        <f t="shared" si="571"/>
        <v>1.0644557225818383E-3</v>
      </c>
    </row>
    <row r="1611" spans="1:73" x14ac:dyDescent="0.25">
      <c r="A1611" s="21">
        <v>43739.613194444442</v>
      </c>
      <c r="B1611" s="17">
        <v>338704</v>
      </c>
      <c r="C1611" s="17">
        <v>13.39</v>
      </c>
      <c r="D1611" s="17">
        <v>30.39</v>
      </c>
      <c r="E1611" s="17">
        <v>507.2</v>
      </c>
      <c r="F1611" s="17">
        <v>51.84</v>
      </c>
      <c r="G1611" s="17">
        <v>-98.9</v>
      </c>
      <c r="H1611" s="17">
        <v>-24.3</v>
      </c>
      <c r="I1611" s="17">
        <v>33.479999999999997</v>
      </c>
      <c r="J1611" s="17">
        <v>306.60000000000002</v>
      </c>
      <c r="K1611" s="17">
        <v>455.3</v>
      </c>
      <c r="L1611" s="17">
        <v>-74.62</v>
      </c>
      <c r="M1611" s="17">
        <v>0.10199999999999999</v>
      </c>
      <c r="N1611" s="17">
        <v>408.3</v>
      </c>
      <c r="O1611" s="17">
        <v>27.54</v>
      </c>
      <c r="P1611" s="17">
        <v>380.7</v>
      </c>
      <c r="Q1611" s="17">
        <v>402.3</v>
      </c>
      <c r="R1611" s="17">
        <v>476.9</v>
      </c>
      <c r="S1611" s="17">
        <v>27.76</v>
      </c>
      <c r="T1611" s="17">
        <v>57.01</v>
      </c>
      <c r="U1611" s="17">
        <v>1.06</v>
      </c>
      <c r="V1611" s="17">
        <v>195</v>
      </c>
      <c r="W1611" s="17">
        <v>28.8</v>
      </c>
      <c r="X1611" s="17">
        <v>0.50900000000000001</v>
      </c>
      <c r="Y1611" s="17">
        <v>5.0859620000000003</v>
      </c>
      <c r="Z1611" s="7">
        <f t="shared" si="550"/>
        <v>28.28</v>
      </c>
      <c r="AA1611" s="7">
        <f t="shared" si="564"/>
        <v>301.42999999999995</v>
      </c>
      <c r="AB1611" s="2">
        <f t="shared" si="551"/>
        <v>410.83199999999999</v>
      </c>
      <c r="AC1611" s="42">
        <f t="shared" si="552"/>
        <v>3.9470971962601009</v>
      </c>
      <c r="AD1611" s="42">
        <f t="shared" si="553"/>
        <v>2.2502401115878836</v>
      </c>
      <c r="AE1611" s="42">
        <f t="shared" si="554"/>
        <v>0.853834125548112</v>
      </c>
      <c r="AF1611" s="42">
        <f t="shared" si="555"/>
        <v>399.67083838902442</v>
      </c>
      <c r="AG1611" s="42">
        <f t="shared" si="556"/>
        <v>383.68400485346342</v>
      </c>
      <c r="AH1611" s="6">
        <f t="shared" si="557"/>
        <v>386.20799999999997</v>
      </c>
      <c r="AI1611" s="4">
        <v>28.692682692363999</v>
      </c>
      <c r="AJ1611" s="4">
        <f t="shared" si="565"/>
        <v>301.84268269236395</v>
      </c>
      <c r="AK1611" s="8">
        <f t="shared" si="558"/>
        <v>0.2132367163816733</v>
      </c>
      <c r="AL1611" s="8">
        <f t="shared" si="559"/>
        <v>451.92938947828753</v>
      </c>
      <c r="AM1611" s="8">
        <f t="shared" si="560"/>
        <v>2.6479992447128833</v>
      </c>
      <c r="AN1611" s="8">
        <f t="shared" si="561"/>
        <v>31.832782122391833</v>
      </c>
      <c r="AO1611" s="22">
        <f t="shared" si="562"/>
        <v>7.1324789419916724E-3</v>
      </c>
      <c r="AP1611" s="22">
        <f t="shared" si="563"/>
        <v>7.8871540224365336E-2</v>
      </c>
      <c r="AQ1611" s="19">
        <f t="shared" si="566"/>
        <v>7.8871540224365336E-2</v>
      </c>
      <c r="AX1611">
        <v>0.22322249459160645</v>
      </c>
      <c r="AY1611">
        <v>43.724137931034484</v>
      </c>
      <c r="AZ1611">
        <v>1.8218390804597702</v>
      </c>
      <c r="BA1611">
        <v>1.4756896551724139</v>
      </c>
      <c r="BB1611">
        <v>6.4310344827586183</v>
      </c>
      <c r="BC1611">
        <v>0.26795977011494243</v>
      </c>
      <c r="BD1611">
        <v>1.2077298850574714</v>
      </c>
      <c r="BE1611">
        <v>0.12077298850574714</v>
      </c>
      <c r="BF1611">
        <v>0</v>
      </c>
      <c r="BG1611">
        <v>28.28</v>
      </c>
      <c r="BH1611">
        <v>1.2171512735698751</v>
      </c>
      <c r="BI1611">
        <v>3.8419944776916077</v>
      </c>
      <c r="BJ1611">
        <v>2.1903210517319853</v>
      </c>
      <c r="BK1611">
        <v>0.36392323922895908</v>
      </c>
      <c r="BL1611">
        <v>1.0108978867471084E-3</v>
      </c>
      <c r="BP1611" s="50">
        <f t="shared" si="567"/>
        <v>1.2175157843637026</v>
      </c>
      <c r="BQ1611" s="50">
        <f t="shared" si="568"/>
        <v>4.8309195402298853E-2</v>
      </c>
      <c r="BR1611" s="50">
        <f t="shared" si="569"/>
        <v>0.37344501748329689</v>
      </c>
      <c r="BS1611" s="50">
        <f t="shared" si="570"/>
        <v>0.39480553257771811</v>
      </c>
      <c r="BT1611" s="50">
        <f t="shared" si="571"/>
        <v>1.0373472707869357E-3</v>
      </c>
      <c r="BU1611" s="50">
        <f t="shared" si="571"/>
        <v>1.0966820349381059E-3</v>
      </c>
    </row>
    <row r="1612" spans="1:73" x14ac:dyDescent="0.25">
      <c r="A1612" s="21">
        <v>43739.613888888889</v>
      </c>
      <c r="B1612" s="17">
        <v>338705</v>
      </c>
      <c r="C1612" s="17">
        <v>13.39</v>
      </c>
      <c r="D1612" s="17">
        <v>30.39</v>
      </c>
      <c r="E1612" s="17">
        <v>508.4</v>
      </c>
      <c r="F1612" s="17">
        <v>52.66</v>
      </c>
      <c r="G1612" s="17">
        <v>-97.6</v>
      </c>
      <c r="H1612" s="17">
        <v>-24.19</v>
      </c>
      <c r="I1612" s="17">
        <v>33.46</v>
      </c>
      <c r="J1612" s="17">
        <v>306.60000000000002</v>
      </c>
      <c r="K1612" s="17">
        <v>455.8</v>
      </c>
      <c r="L1612" s="17">
        <v>-73.38</v>
      </c>
      <c r="M1612" s="17">
        <v>0.104</v>
      </c>
      <c r="N1612" s="17">
        <v>410.8</v>
      </c>
      <c r="O1612" s="17">
        <v>28.47</v>
      </c>
      <c r="P1612" s="17">
        <v>382.4</v>
      </c>
      <c r="Q1612" s="17">
        <v>403.5</v>
      </c>
      <c r="R1612" s="17">
        <v>476.9</v>
      </c>
      <c r="S1612" s="17">
        <v>27.74</v>
      </c>
      <c r="T1612" s="17">
        <v>55.97</v>
      </c>
      <c r="U1612" s="17">
        <v>0.875</v>
      </c>
      <c r="V1612" s="17">
        <v>270.5</v>
      </c>
      <c r="W1612" s="17">
        <v>28.35</v>
      </c>
      <c r="X1612" s="17">
        <v>0.51100000000000001</v>
      </c>
      <c r="Y1612" s="17">
        <v>5.105232</v>
      </c>
      <c r="Z1612" s="7">
        <f t="shared" si="550"/>
        <v>28.045000000000002</v>
      </c>
      <c r="AA1612" s="7">
        <f t="shared" si="564"/>
        <v>301.19499999999999</v>
      </c>
      <c r="AB1612" s="2">
        <f t="shared" si="551"/>
        <v>411.80400000000003</v>
      </c>
      <c r="AC1612" s="42">
        <f t="shared" si="552"/>
        <v>3.9080190658619536</v>
      </c>
      <c r="AD1612" s="42">
        <f t="shared" si="553"/>
        <v>2.1873182711629355</v>
      </c>
      <c r="AE1612" s="42">
        <f t="shared" si="554"/>
        <v>0.85047319611319461</v>
      </c>
      <c r="AF1612" s="42">
        <f t="shared" si="555"/>
        <v>396.85761850217909</v>
      </c>
      <c r="AG1612" s="42">
        <f t="shared" si="556"/>
        <v>380.98331376209194</v>
      </c>
      <c r="AH1612" s="6">
        <f t="shared" si="557"/>
        <v>387.36</v>
      </c>
      <c r="AI1612" s="4">
        <v>28.514969105973702</v>
      </c>
      <c r="AJ1612" s="4">
        <f t="shared" si="565"/>
        <v>301.66496910597368</v>
      </c>
      <c r="AK1612" s="8">
        <f t="shared" si="558"/>
        <v>0.2127383760897667</v>
      </c>
      <c r="AL1612" s="8">
        <f t="shared" si="559"/>
        <v>450.87871076333408</v>
      </c>
      <c r="AM1612" s="8">
        <f t="shared" si="560"/>
        <v>2.4058522398518161</v>
      </c>
      <c r="AN1612" s="8">
        <f t="shared" si="561"/>
        <v>32.936598471185555</v>
      </c>
      <c r="AO1612" s="22">
        <f t="shared" si="562"/>
        <v>7.1796268116441986E-3</v>
      </c>
      <c r="AP1612" s="22">
        <f t="shared" si="563"/>
        <v>7.9392905254397086E-2</v>
      </c>
      <c r="AQ1612" s="19">
        <f t="shared" si="566"/>
        <v>7.9392905254397086E-2</v>
      </c>
      <c r="AX1612">
        <v>0.2205828100619241</v>
      </c>
      <c r="AY1612">
        <v>43.827586206896548</v>
      </c>
      <c r="AZ1612">
        <v>1.8261494252873562</v>
      </c>
      <c r="BA1612">
        <v>1.4791810344827587</v>
      </c>
      <c r="BB1612">
        <v>6.3275862068965498</v>
      </c>
      <c r="BC1612">
        <v>0.26364942528735624</v>
      </c>
      <c r="BD1612">
        <v>1.2155316091954025</v>
      </c>
      <c r="BE1612">
        <v>0.12155316091954026</v>
      </c>
      <c r="BF1612">
        <v>0</v>
      </c>
      <c r="BG1612">
        <v>28.045000000000002</v>
      </c>
      <c r="BH1612">
        <v>1.0047239286543779</v>
      </c>
      <c r="BI1612">
        <v>3.7898456950432924</v>
      </c>
      <c r="BJ1612">
        <v>2.1211766355157304</v>
      </c>
      <c r="BK1612">
        <v>0.36216844265625114</v>
      </c>
      <c r="BL1612">
        <v>1.0060234518229198E-3</v>
      </c>
      <c r="BP1612" s="50">
        <f t="shared" si="567"/>
        <v>1.0050248219983393</v>
      </c>
      <c r="BQ1612" s="50">
        <f t="shared" si="568"/>
        <v>4.8621264367816101E-2</v>
      </c>
      <c r="BR1612" s="50">
        <f t="shared" si="569"/>
        <v>0.37014624420135966</v>
      </c>
      <c r="BS1612" s="50">
        <f t="shared" si="570"/>
        <v>0.39181292887695818</v>
      </c>
      <c r="BT1612" s="50">
        <f t="shared" si="571"/>
        <v>1.0281840116704436E-3</v>
      </c>
      <c r="BU1612" s="50">
        <f t="shared" si="571"/>
        <v>1.0883692468804393E-3</v>
      </c>
    </row>
    <row r="1613" spans="1:73" x14ac:dyDescent="0.25">
      <c r="A1613" s="21">
        <v>43739.613888888889</v>
      </c>
      <c r="B1613" s="17">
        <v>338706</v>
      </c>
      <c r="C1613" s="17">
        <v>13.39</v>
      </c>
      <c r="D1613" s="17">
        <v>30.39</v>
      </c>
      <c r="E1613" s="17">
        <v>508.6</v>
      </c>
      <c r="F1613" s="17">
        <v>52.29</v>
      </c>
      <c r="G1613" s="17">
        <v>-99.2</v>
      </c>
      <c r="H1613" s="17">
        <v>-26.03</v>
      </c>
      <c r="I1613" s="17">
        <v>33.43</v>
      </c>
      <c r="J1613" s="17">
        <v>306.60000000000002</v>
      </c>
      <c r="K1613" s="17">
        <v>456.3</v>
      </c>
      <c r="L1613" s="17">
        <v>-73.19</v>
      </c>
      <c r="M1613" s="17">
        <v>0.10299999999999999</v>
      </c>
      <c r="N1613" s="17">
        <v>409.4</v>
      </c>
      <c r="O1613" s="17">
        <v>26.25</v>
      </c>
      <c r="P1613" s="17">
        <v>383.1</v>
      </c>
      <c r="Q1613" s="17">
        <v>401.7</v>
      </c>
      <c r="R1613" s="17">
        <v>474.9</v>
      </c>
      <c r="S1613" s="17">
        <v>27.72</v>
      </c>
      <c r="T1613" s="17">
        <v>56.34</v>
      </c>
      <c r="U1613" s="17">
        <v>0.90500000000000003</v>
      </c>
      <c r="V1613" s="17">
        <v>190</v>
      </c>
      <c r="W1613" s="17">
        <v>28.5</v>
      </c>
      <c r="X1613" s="17">
        <v>0.50900000000000001</v>
      </c>
      <c r="Y1613" s="17">
        <v>5.0947129999999996</v>
      </c>
      <c r="Z1613" s="7">
        <f t="shared" si="550"/>
        <v>28.11</v>
      </c>
      <c r="AA1613" s="7">
        <f t="shared" si="564"/>
        <v>301.26</v>
      </c>
      <c r="AB1613" s="2">
        <f t="shared" si="551"/>
        <v>411.96600000000007</v>
      </c>
      <c r="AC1613" s="42">
        <f t="shared" si="552"/>
        <v>3.7082329032994115</v>
      </c>
      <c r="AD1613" s="42">
        <f t="shared" si="553"/>
        <v>2.0892184177188886</v>
      </c>
      <c r="AE1613" s="42">
        <f t="shared" si="554"/>
        <v>0.84488481835055917</v>
      </c>
      <c r="AF1613" s="42">
        <f t="shared" si="555"/>
        <v>394.59034296866162</v>
      </c>
      <c r="AG1613" s="42">
        <f t="shared" si="556"/>
        <v>378.80672924991512</v>
      </c>
      <c r="AH1613" s="6">
        <f t="shared" si="557"/>
        <v>385.63199999999995</v>
      </c>
      <c r="AI1613" s="4">
        <v>27.7096607519955</v>
      </c>
      <c r="AJ1613" s="4">
        <f t="shared" si="565"/>
        <v>300.85966075199548</v>
      </c>
      <c r="AK1613" s="8">
        <f t="shared" si="558"/>
        <v>0.21287613713001291</v>
      </c>
      <c r="AL1613" s="8">
        <f t="shared" si="559"/>
        <v>445.87056567539145</v>
      </c>
      <c r="AM1613" s="8">
        <f t="shared" si="560"/>
        <v>2.4467478415235191</v>
      </c>
      <c r="AN1613" s="8">
        <f t="shared" si="561"/>
        <v>-28.533685331854763</v>
      </c>
      <c r="AO1613" s="22">
        <f t="shared" si="562"/>
        <v>8.6575051999874687E-3</v>
      </c>
      <c r="AP1613" s="22">
        <f t="shared" si="563"/>
        <v>9.5735406326035374E-2</v>
      </c>
      <c r="AQ1613" s="19">
        <f t="shared" si="566"/>
        <v>9.5735406326035374E-2</v>
      </c>
      <c r="AX1613">
        <v>0.22131029794262541</v>
      </c>
      <c r="AY1613">
        <v>43.844827586206897</v>
      </c>
      <c r="AZ1613">
        <v>1.826867816091954</v>
      </c>
      <c r="BA1613">
        <v>1.4797629310344829</v>
      </c>
      <c r="BB1613">
        <v>6.3103448275862064</v>
      </c>
      <c r="BC1613">
        <v>0.26293103448275862</v>
      </c>
      <c r="BD1613">
        <v>1.2168318965517242</v>
      </c>
      <c r="BE1613">
        <v>0.12168318965517243</v>
      </c>
      <c r="BF1613">
        <v>0</v>
      </c>
      <c r="BG1613">
        <v>28.11</v>
      </c>
      <c r="BH1613">
        <v>1.0391716062082423</v>
      </c>
      <c r="BI1613">
        <v>3.8042078094253027</v>
      </c>
      <c r="BJ1613">
        <v>2.1432906798302156</v>
      </c>
      <c r="BK1613">
        <v>0.36308609086605614</v>
      </c>
      <c r="BL1613">
        <v>1.0085724746279336E-3</v>
      </c>
      <c r="BP1613" s="50">
        <f t="shared" si="567"/>
        <v>1.0394828158954252</v>
      </c>
      <c r="BQ1613" s="50">
        <f t="shared" si="568"/>
        <v>4.8673275862068967E-2</v>
      </c>
      <c r="BR1613" s="50">
        <f t="shared" si="569"/>
        <v>0.37132351811324521</v>
      </c>
      <c r="BS1613" s="50">
        <f t="shared" si="570"/>
        <v>0.39299362265570731</v>
      </c>
      <c r="BT1613" s="50">
        <f t="shared" si="571"/>
        <v>1.0314542169812368E-3</v>
      </c>
      <c r="BU1613" s="50">
        <f t="shared" si="571"/>
        <v>1.0916489518214092E-3</v>
      </c>
    </row>
    <row r="1614" spans="1:73" x14ac:dyDescent="0.25">
      <c r="A1614" s="21">
        <v>43739.613888888889</v>
      </c>
      <c r="B1614" s="17">
        <v>338707</v>
      </c>
      <c r="C1614" s="17">
        <v>13.4</v>
      </c>
      <c r="D1614" s="17">
        <v>30.39</v>
      </c>
      <c r="E1614" s="17">
        <v>501</v>
      </c>
      <c r="F1614" s="17">
        <v>50.94</v>
      </c>
      <c r="G1614" s="17">
        <v>-98.8</v>
      </c>
      <c r="H1614" s="17">
        <v>-25.92</v>
      </c>
      <c r="I1614" s="17">
        <v>33.42</v>
      </c>
      <c r="J1614" s="17">
        <v>306.60000000000002</v>
      </c>
      <c r="K1614" s="17">
        <v>450.1</v>
      </c>
      <c r="L1614" s="17">
        <v>-72.88</v>
      </c>
      <c r="M1614" s="17">
        <v>0.10199999999999999</v>
      </c>
      <c r="N1614" s="17">
        <v>402.2</v>
      </c>
      <c r="O1614" s="17">
        <v>25.02</v>
      </c>
      <c r="P1614" s="17">
        <v>377.2</v>
      </c>
      <c r="Q1614" s="17">
        <v>402</v>
      </c>
      <c r="R1614" s="17">
        <v>474.9</v>
      </c>
      <c r="S1614" s="17">
        <v>27.7</v>
      </c>
      <c r="T1614" s="17">
        <v>56.01</v>
      </c>
      <c r="U1614" s="17">
        <v>0.56999999999999995</v>
      </c>
      <c r="V1614" s="17">
        <v>176</v>
      </c>
      <c r="W1614" s="17">
        <v>29</v>
      </c>
      <c r="X1614" s="17">
        <v>0.502</v>
      </c>
      <c r="Y1614" s="17">
        <v>5.0156349999999996</v>
      </c>
      <c r="Z1614" s="7">
        <f t="shared" si="550"/>
        <v>28.35</v>
      </c>
      <c r="AA1614" s="7">
        <f t="shared" si="564"/>
        <v>301.5</v>
      </c>
      <c r="AB1614" s="2">
        <f t="shared" si="551"/>
        <v>405.81</v>
      </c>
      <c r="AC1614" s="42">
        <f t="shared" si="552"/>
        <v>3.8325976219889912</v>
      </c>
      <c r="AD1614" s="42">
        <f t="shared" si="553"/>
        <v>2.1466379280760339</v>
      </c>
      <c r="AE1614" s="42">
        <f t="shared" si="554"/>
        <v>0.84807032859872122</v>
      </c>
      <c r="AF1614" s="42">
        <f t="shared" si="555"/>
        <v>397.3417439908809</v>
      </c>
      <c r="AG1614" s="42">
        <f t="shared" si="556"/>
        <v>381.44807423124564</v>
      </c>
      <c r="AH1614" s="6">
        <f t="shared" si="557"/>
        <v>385.91999999999996</v>
      </c>
      <c r="AI1614" s="4">
        <v>28.2438744753922</v>
      </c>
      <c r="AJ1614" s="4">
        <f t="shared" si="565"/>
        <v>301.39387447539218</v>
      </c>
      <c r="AK1614" s="8">
        <f t="shared" si="558"/>
        <v>0.21338530846035017</v>
      </c>
      <c r="AL1614" s="8">
        <f t="shared" si="559"/>
        <v>449.12387246723267</v>
      </c>
      <c r="AM1614" s="8">
        <f t="shared" si="560"/>
        <v>1.9417904109352273</v>
      </c>
      <c r="AN1614" s="8">
        <f t="shared" si="561"/>
        <v>-6.0029218135141296</v>
      </c>
      <c r="AO1614" s="22">
        <f t="shared" si="562"/>
        <v>7.9368741674266576E-3</v>
      </c>
      <c r="AP1614" s="22">
        <f t="shared" si="563"/>
        <v>8.7766608950844718E-2</v>
      </c>
      <c r="AQ1614" s="19">
        <f t="shared" si="566"/>
        <v>8.7766608950844718E-2</v>
      </c>
      <c r="AX1614">
        <v>0.22401389352802836</v>
      </c>
      <c r="AY1614">
        <v>43.189655172413794</v>
      </c>
      <c r="AZ1614">
        <v>1.7995689655172413</v>
      </c>
      <c r="BA1614">
        <v>1.4576508620689657</v>
      </c>
      <c r="BB1614">
        <v>6.2844827586206877</v>
      </c>
      <c r="BC1614">
        <v>0.26185344827586199</v>
      </c>
      <c r="BD1614">
        <v>1.1957974137931036</v>
      </c>
      <c r="BE1614">
        <v>0.11957974137931036</v>
      </c>
      <c r="BF1614">
        <v>0</v>
      </c>
      <c r="BG1614">
        <v>28.35</v>
      </c>
      <c r="BH1614">
        <v>0.65450587352342326</v>
      </c>
      <c r="BI1614">
        <v>3.8576483907262609</v>
      </c>
      <c r="BJ1614">
        <v>2.1606688636457787</v>
      </c>
      <c r="BK1614">
        <v>0.35201904325012257</v>
      </c>
      <c r="BL1614">
        <v>9.7783067569478491E-4</v>
      </c>
      <c r="BP1614" s="50">
        <f t="shared" si="567"/>
        <v>0.65470188404463248</v>
      </c>
      <c r="BQ1614" s="50">
        <f t="shared" si="568"/>
        <v>4.7831896551724144E-2</v>
      </c>
      <c r="BR1614" s="50">
        <f t="shared" si="569"/>
        <v>0.35710682819151129</v>
      </c>
      <c r="BS1614" s="50">
        <f t="shared" si="570"/>
        <v>0.37890785704541718</v>
      </c>
      <c r="BT1614" s="50">
        <f t="shared" si="571"/>
        <v>9.9196341164308681E-4</v>
      </c>
      <c r="BU1614" s="50">
        <f t="shared" si="571"/>
        <v>1.0525218251261589E-3</v>
      </c>
    </row>
    <row r="1615" spans="1:73" x14ac:dyDescent="0.25">
      <c r="A1615" s="21">
        <v>43739.613888888889</v>
      </c>
      <c r="B1615" s="17">
        <v>338708</v>
      </c>
      <c r="C1615" s="17">
        <v>13.38</v>
      </c>
      <c r="D1615" s="17">
        <v>30.39</v>
      </c>
      <c r="E1615" s="17">
        <v>498.3</v>
      </c>
      <c r="F1615" s="17">
        <v>50.49</v>
      </c>
      <c r="G1615" s="17">
        <v>-99</v>
      </c>
      <c r="H1615" s="17">
        <v>-25.32</v>
      </c>
      <c r="I1615" s="17">
        <v>33.42</v>
      </c>
      <c r="J1615" s="17">
        <v>306.60000000000002</v>
      </c>
      <c r="K1615" s="17">
        <v>447.8</v>
      </c>
      <c r="L1615" s="17">
        <v>-73.650000000000006</v>
      </c>
      <c r="M1615" s="17">
        <v>0.10100000000000001</v>
      </c>
      <c r="N1615" s="17">
        <v>399.3</v>
      </c>
      <c r="O1615" s="17">
        <v>25.17</v>
      </c>
      <c r="P1615" s="17">
        <v>374.1</v>
      </c>
      <c r="Q1615" s="17">
        <v>401.9</v>
      </c>
      <c r="R1615" s="17">
        <v>475.5</v>
      </c>
      <c r="S1615" s="17">
        <v>27.68</v>
      </c>
      <c r="T1615" s="17">
        <v>55.63</v>
      </c>
      <c r="U1615" s="17">
        <v>1.2350000000000001</v>
      </c>
      <c r="V1615" s="17">
        <v>342</v>
      </c>
      <c r="W1615" s="17">
        <v>28.8</v>
      </c>
      <c r="X1615" s="17">
        <v>0.499</v>
      </c>
      <c r="Y1615" s="17">
        <v>4.9902110000000004</v>
      </c>
      <c r="Z1615" s="7">
        <f t="shared" si="550"/>
        <v>28.240000000000002</v>
      </c>
      <c r="AA1615" s="7">
        <f t="shared" si="564"/>
        <v>301.39</v>
      </c>
      <c r="AB1615" s="2">
        <f t="shared" si="551"/>
        <v>403.62300000000005</v>
      </c>
      <c r="AC1615" s="42">
        <f t="shared" si="552"/>
        <v>3.7777126872148079</v>
      </c>
      <c r="AD1615" s="42">
        <f t="shared" si="553"/>
        <v>2.1015415678975979</v>
      </c>
      <c r="AE1615" s="42">
        <f t="shared" si="554"/>
        <v>0.84554349902166048</v>
      </c>
      <c r="AF1615" s="42">
        <f t="shared" si="555"/>
        <v>395.58003786628183</v>
      </c>
      <c r="AG1615" s="42">
        <f t="shared" si="556"/>
        <v>379.75683635163057</v>
      </c>
      <c r="AH1615" s="6">
        <f t="shared" si="557"/>
        <v>385.82399999999996</v>
      </c>
      <c r="AI1615" s="4">
        <v>28.0096620942711</v>
      </c>
      <c r="AJ1615" s="4">
        <f t="shared" si="565"/>
        <v>301.15966209427108</v>
      </c>
      <c r="AK1615" s="8">
        <f t="shared" si="558"/>
        <v>0.21315183760214174</v>
      </c>
      <c r="AL1615" s="8">
        <f t="shared" si="559"/>
        <v>447.69730412820456</v>
      </c>
      <c r="AM1615" s="8">
        <f t="shared" si="560"/>
        <v>2.8582380936514018</v>
      </c>
      <c r="AN1615" s="8">
        <f t="shared" si="561"/>
        <v>-19.17804359537438</v>
      </c>
      <c r="AO1615" s="22">
        <f t="shared" si="562"/>
        <v>8.2173370342981753E-3</v>
      </c>
      <c r="AP1615" s="22">
        <f t="shared" si="563"/>
        <v>9.0867990457303219E-2</v>
      </c>
      <c r="AQ1615" s="19">
        <f t="shared" si="566"/>
        <v>9.0867990457303219E-2</v>
      </c>
      <c r="AX1615">
        <v>0.22277132202301045</v>
      </c>
      <c r="AY1615">
        <v>42.956896551724142</v>
      </c>
      <c r="AZ1615">
        <v>1.7898706896551726</v>
      </c>
      <c r="BA1615">
        <v>1.4497952586206899</v>
      </c>
      <c r="BB1615">
        <v>6.3448275862068986</v>
      </c>
      <c r="BC1615">
        <v>0.26436781609195409</v>
      </c>
      <c r="BD1615">
        <v>1.1854274425287359</v>
      </c>
      <c r="BE1615">
        <v>0.11854274425287359</v>
      </c>
      <c r="BF1615">
        <v>0</v>
      </c>
      <c r="BG1615">
        <v>28.240000000000002</v>
      </c>
      <c r="BH1615">
        <v>1.4180960593007506</v>
      </c>
      <c r="BI1615">
        <v>3.8330742317097117</v>
      </c>
      <c r="BJ1615">
        <v>2.1323391951001129</v>
      </c>
      <c r="BK1615">
        <v>0.36318840556569687</v>
      </c>
      <c r="BL1615">
        <v>1.0088566821269357E-3</v>
      </c>
      <c r="BP1615" s="50">
        <f t="shared" si="567"/>
        <v>1.4185207487633706</v>
      </c>
      <c r="BQ1615" s="50">
        <f t="shared" si="568"/>
        <v>4.7417097701149435E-2</v>
      </c>
      <c r="BR1615" s="50">
        <f t="shared" si="569"/>
        <v>0.37416269381054001</v>
      </c>
      <c r="BS1615" s="50">
        <f t="shared" si="570"/>
        <v>0.39490180360007465</v>
      </c>
      <c r="BT1615" s="50">
        <f t="shared" si="571"/>
        <v>1.0393408161403889E-3</v>
      </c>
      <c r="BU1615" s="50">
        <f t="shared" si="571"/>
        <v>1.0969494544446517E-3</v>
      </c>
    </row>
    <row r="1616" spans="1:73" x14ac:dyDescent="0.25">
      <c r="A1616" s="21">
        <v>43739.613888888889</v>
      </c>
      <c r="B1616" s="17">
        <v>338709</v>
      </c>
      <c r="C1616" s="17">
        <v>13.39</v>
      </c>
      <c r="D1616" s="17">
        <v>30.4</v>
      </c>
      <c r="E1616" s="17">
        <v>489.7</v>
      </c>
      <c r="F1616" s="17">
        <v>49.83</v>
      </c>
      <c r="G1616" s="17">
        <v>-97.8</v>
      </c>
      <c r="H1616" s="17">
        <v>-24.52</v>
      </c>
      <c r="I1616" s="17">
        <v>33.42</v>
      </c>
      <c r="J1616" s="17">
        <v>306.60000000000002</v>
      </c>
      <c r="K1616" s="17">
        <v>439.8</v>
      </c>
      <c r="L1616" s="17">
        <v>-73.319999999999993</v>
      </c>
      <c r="M1616" s="17">
        <v>0.10199999999999999</v>
      </c>
      <c r="N1616" s="17">
        <v>391.8</v>
      </c>
      <c r="O1616" s="17">
        <v>25.31</v>
      </c>
      <c r="P1616" s="17">
        <v>366.5</v>
      </c>
      <c r="Q1616" s="17">
        <v>403</v>
      </c>
      <c r="R1616" s="17">
        <v>476.3</v>
      </c>
      <c r="S1616" s="17">
        <v>27.67</v>
      </c>
      <c r="T1616" s="17">
        <v>54.97</v>
      </c>
      <c r="U1616" s="17">
        <v>1.84</v>
      </c>
      <c r="V1616" s="17">
        <v>338.5</v>
      </c>
      <c r="W1616" s="17">
        <v>28</v>
      </c>
      <c r="X1616" s="17">
        <v>0.49</v>
      </c>
      <c r="Y1616" s="17">
        <v>4.9038969999999997</v>
      </c>
      <c r="Z1616" s="7">
        <f t="shared" si="550"/>
        <v>27.835000000000001</v>
      </c>
      <c r="AA1616" s="7">
        <f t="shared" si="564"/>
        <v>300.98499999999996</v>
      </c>
      <c r="AB1616" s="2">
        <f t="shared" si="551"/>
        <v>396.65700000000004</v>
      </c>
      <c r="AC1616" s="42">
        <f t="shared" si="552"/>
        <v>3.8584508715633308</v>
      </c>
      <c r="AD1616" s="42">
        <f t="shared" si="553"/>
        <v>2.1209904440983629</v>
      </c>
      <c r="AE1616" s="42">
        <f t="shared" si="554"/>
        <v>0.84682090135598009</v>
      </c>
      <c r="AF1616" s="42">
        <f t="shared" si="555"/>
        <v>394.05245501630293</v>
      </c>
      <c r="AG1616" s="42">
        <f t="shared" si="556"/>
        <v>378.2903568156508</v>
      </c>
      <c r="AH1616" s="6">
        <f t="shared" si="557"/>
        <v>386.88</v>
      </c>
      <c r="AI1616" s="4">
        <v>28.296512378528799</v>
      </c>
      <c r="AJ1616" s="4">
        <f t="shared" si="565"/>
        <v>301.44651237852878</v>
      </c>
      <c r="AK1616" s="8">
        <f t="shared" si="558"/>
        <v>0.21229370817278823</v>
      </c>
      <c r="AL1616" s="8">
        <f t="shared" si="559"/>
        <v>449.57230268387497</v>
      </c>
      <c r="AM1616" s="8">
        <f t="shared" si="560"/>
        <v>3.4887820224255912</v>
      </c>
      <c r="AN1616" s="8">
        <f t="shared" si="561"/>
        <v>46.902681682422731</v>
      </c>
      <c r="AO1616" s="22">
        <f t="shared" si="562"/>
        <v>6.5356166186879335E-3</v>
      </c>
      <c r="AP1616" s="22">
        <f t="shared" si="563"/>
        <v>7.2271387441059168E-2</v>
      </c>
      <c r="AQ1616" s="19">
        <f t="shared" si="566"/>
        <v>7.2271387441059168E-2</v>
      </c>
      <c r="AX1616">
        <v>0.21824618099396514</v>
      </c>
      <c r="AY1616">
        <v>42.21551724137931</v>
      </c>
      <c r="AZ1616">
        <v>1.7589798850574712</v>
      </c>
      <c r="BA1616">
        <v>1.4247737068965518</v>
      </c>
      <c r="BB1616">
        <v>6.3189655172413808</v>
      </c>
      <c r="BC1616">
        <v>0.26329022988505751</v>
      </c>
      <c r="BD1616">
        <v>1.1614834770114943</v>
      </c>
      <c r="BE1616">
        <v>0.11614834770114944</v>
      </c>
      <c r="BF1616">
        <v>0</v>
      </c>
      <c r="BG1616">
        <v>27.835000000000001</v>
      </c>
      <c r="BH1616">
        <v>2.1127908899703489</v>
      </c>
      <c r="BI1616">
        <v>3.7437670942137551</v>
      </c>
      <c r="BJ1616">
        <v>2.057948771689301</v>
      </c>
      <c r="BK1616">
        <v>0.36762480172746526</v>
      </c>
      <c r="BL1616">
        <v>1.0211800047985147E-3</v>
      </c>
      <c r="BP1616" s="50">
        <f t="shared" si="567"/>
        <v>2.1134236256879366</v>
      </c>
      <c r="BQ1616" s="50">
        <f t="shared" si="568"/>
        <v>4.6459339080459773E-2</v>
      </c>
      <c r="BR1616" s="50">
        <f t="shared" si="569"/>
        <v>0.38383419214918557</v>
      </c>
      <c r="BS1616" s="50">
        <f t="shared" si="570"/>
        <v>0.40333248892738821</v>
      </c>
      <c r="BT1616" s="50">
        <f t="shared" si="571"/>
        <v>1.0662060893032934E-3</v>
      </c>
      <c r="BU1616" s="50">
        <f t="shared" si="571"/>
        <v>1.1203680247983006E-3</v>
      </c>
    </row>
    <row r="1617" spans="1:73" x14ac:dyDescent="0.25">
      <c r="A1617" s="21">
        <v>43739.613888888889</v>
      </c>
      <c r="B1617" s="17">
        <v>338710</v>
      </c>
      <c r="C1617" s="17">
        <v>13.39</v>
      </c>
      <c r="D1617" s="17">
        <v>30.4</v>
      </c>
      <c r="E1617" s="17">
        <v>487.2</v>
      </c>
      <c r="F1617" s="17">
        <v>49.32</v>
      </c>
      <c r="G1617" s="17">
        <v>-98.2</v>
      </c>
      <c r="H1617" s="17">
        <v>-24.46</v>
      </c>
      <c r="I1617" s="17">
        <v>33.4</v>
      </c>
      <c r="J1617" s="17">
        <v>306.60000000000002</v>
      </c>
      <c r="K1617" s="17">
        <v>437.9</v>
      </c>
      <c r="L1617" s="17">
        <v>-73.73</v>
      </c>
      <c r="M1617" s="17">
        <v>0.10100000000000001</v>
      </c>
      <c r="N1617" s="17">
        <v>389</v>
      </c>
      <c r="O1617" s="17">
        <v>24.86</v>
      </c>
      <c r="P1617" s="17">
        <v>364.1</v>
      </c>
      <c r="Q1617" s="17">
        <v>402.6</v>
      </c>
      <c r="R1617" s="17">
        <v>476.3</v>
      </c>
      <c r="S1617" s="17">
        <v>27.66</v>
      </c>
      <c r="T1617" s="17">
        <v>55.97</v>
      </c>
      <c r="U1617" s="17">
        <v>0.59</v>
      </c>
      <c r="V1617" s="17">
        <v>329</v>
      </c>
      <c r="W1617" s="17">
        <v>28.6</v>
      </c>
      <c r="X1617" s="17">
        <v>0.48799999999999999</v>
      </c>
      <c r="Y1617" s="17">
        <v>4.8808420000000003</v>
      </c>
      <c r="Z1617" s="7">
        <f t="shared" si="550"/>
        <v>28.130000000000003</v>
      </c>
      <c r="AA1617" s="7">
        <f t="shared" si="564"/>
        <v>301.27999999999997</v>
      </c>
      <c r="AB1617" s="2">
        <f t="shared" si="551"/>
        <v>394.63200000000001</v>
      </c>
      <c r="AC1617" s="42">
        <f t="shared" si="552"/>
        <v>3.7303284791368307</v>
      </c>
      <c r="AD1617" s="42">
        <f t="shared" si="553"/>
        <v>2.0878648497728842</v>
      </c>
      <c r="AE1617" s="42">
        <f t="shared" si="554"/>
        <v>0.84479850057314854</v>
      </c>
      <c r="AF1617" s="42">
        <f t="shared" si="555"/>
        <v>394.65481331761634</v>
      </c>
      <c r="AG1617" s="42">
        <f t="shared" si="556"/>
        <v>378.86862078491168</v>
      </c>
      <c r="AH1617" s="6">
        <f t="shared" si="557"/>
        <v>386.49599999999998</v>
      </c>
      <c r="AI1617" s="4">
        <v>27.8035186813382</v>
      </c>
      <c r="AJ1617" s="4">
        <f t="shared" si="565"/>
        <v>300.95351868133815</v>
      </c>
      <c r="AK1617" s="8">
        <f t="shared" si="558"/>
        <v>0.21291853710408759</v>
      </c>
      <c r="AL1617" s="8">
        <f t="shared" si="559"/>
        <v>446.44723413038344</v>
      </c>
      <c r="AM1617" s="8">
        <f t="shared" si="560"/>
        <v>1.9755632108338119</v>
      </c>
      <c r="AN1617" s="8">
        <f t="shared" si="561"/>
        <v>-18.788397965693715</v>
      </c>
      <c r="AO1617" s="22">
        <f t="shared" si="562"/>
        <v>8.0475256757883678E-3</v>
      </c>
      <c r="AP1617" s="22">
        <f t="shared" si="563"/>
        <v>8.8990202453694975E-2</v>
      </c>
      <c r="AQ1617" s="19">
        <f t="shared" si="566"/>
        <v>8.8990202453694975E-2</v>
      </c>
      <c r="AX1617">
        <v>0.22153454547551887</v>
      </c>
      <c r="AY1617">
        <v>42</v>
      </c>
      <c r="AZ1617">
        <v>1.75</v>
      </c>
      <c r="BA1617">
        <v>1.4175</v>
      </c>
      <c r="BB1617">
        <v>6.3534482758620685</v>
      </c>
      <c r="BC1617">
        <v>0.26472701149425287</v>
      </c>
      <c r="BD1617">
        <v>1.1527729885057472</v>
      </c>
      <c r="BE1617">
        <v>0.11527729885057472</v>
      </c>
      <c r="BF1617">
        <v>0</v>
      </c>
      <c r="BG1617">
        <v>28.130000000000003</v>
      </c>
      <c r="BH1617">
        <v>0.67747099189266624</v>
      </c>
      <c r="BI1617">
        <v>3.8086364423303176</v>
      </c>
      <c r="BJ1617">
        <v>2.1316938167722785</v>
      </c>
      <c r="BK1617">
        <v>0.33986571328824378</v>
      </c>
      <c r="BL1617">
        <v>9.4407142580067716E-4</v>
      </c>
      <c r="BP1617" s="50">
        <f t="shared" si="567"/>
        <v>0.67767387997602313</v>
      </c>
      <c r="BQ1617" s="50">
        <f t="shared" si="568"/>
        <v>4.6110919540229889E-2</v>
      </c>
      <c r="BR1617" s="50">
        <f t="shared" si="569"/>
        <v>0.34498639899108768</v>
      </c>
      <c r="BS1617" s="50">
        <f t="shared" si="570"/>
        <v>0.36591749789215278</v>
      </c>
      <c r="BT1617" s="50">
        <f t="shared" si="571"/>
        <v>9.5829555275302137E-4</v>
      </c>
      <c r="BU1617" s="50">
        <f t="shared" si="571"/>
        <v>1.0164374941448687E-3</v>
      </c>
    </row>
    <row r="1618" spans="1:73" x14ac:dyDescent="0.25">
      <c r="A1618" s="21">
        <v>43739.614583333336</v>
      </c>
      <c r="B1618" s="17">
        <v>338711</v>
      </c>
      <c r="C1618" s="17">
        <v>13.39</v>
      </c>
      <c r="D1618" s="17">
        <v>30.4</v>
      </c>
      <c r="E1618" s="17">
        <v>489.3</v>
      </c>
      <c r="F1618" s="17">
        <v>49.51</v>
      </c>
      <c r="G1618" s="17">
        <v>-98.5</v>
      </c>
      <c r="H1618" s="17">
        <v>-24.45</v>
      </c>
      <c r="I1618" s="17">
        <v>33.4</v>
      </c>
      <c r="J1618" s="17">
        <v>306.60000000000002</v>
      </c>
      <c r="K1618" s="17">
        <v>439.8</v>
      </c>
      <c r="L1618" s="17">
        <v>-74.040000000000006</v>
      </c>
      <c r="M1618" s="17">
        <v>0.10100000000000001</v>
      </c>
      <c r="N1618" s="17">
        <v>390.8</v>
      </c>
      <c r="O1618" s="17">
        <v>25.06</v>
      </c>
      <c r="P1618" s="17">
        <v>365.8</v>
      </c>
      <c r="Q1618" s="17">
        <v>402.2</v>
      </c>
      <c r="R1618" s="17">
        <v>476.3</v>
      </c>
      <c r="S1618" s="17">
        <v>27.66</v>
      </c>
      <c r="T1618" s="17">
        <v>55.59</v>
      </c>
      <c r="U1618" s="17">
        <v>1.51</v>
      </c>
      <c r="V1618" s="17">
        <v>344.5</v>
      </c>
      <c r="W1618" s="17">
        <v>28.55</v>
      </c>
      <c r="X1618" s="17">
        <v>0.49</v>
      </c>
      <c r="Y1618" s="17">
        <v>4.9034209999999998</v>
      </c>
      <c r="Z1618" s="7">
        <f t="shared" si="550"/>
        <v>28.105</v>
      </c>
      <c r="AA1618" s="7">
        <f t="shared" si="564"/>
        <v>301.255</v>
      </c>
      <c r="AB1618" s="2">
        <f t="shared" si="551"/>
        <v>396.33300000000003</v>
      </c>
      <c r="AC1618" s="42">
        <f t="shared" si="552"/>
        <v>3.8971136359282776</v>
      </c>
      <c r="AD1618" s="42">
        <f t="shared" si="553"/>
        <v>2.1664054702125295</v>
      </c>
      <c r="AE1618" s="42">
        <f t="shared" si="554"/>
        <v>0.84928143474474682</v>
      </c>
      <c r="AF1618" s="42">
        <f t="shared" si="555"/>
        <v>396.61738276316134</v>
      </c>
      <c r="AG1618" s="42">
        <f t="shared" si="556"/>
        <v>380.75268745263486</v>
      </c>
      <c r="AH1618" s="6">
        <f t="shared" si="557"/>
        <v>386.11199999999997</v>
      </c>
      <c r="AI1618" s="4">
        <v>28.477767856180101</v>
      </c>
      <c r="AJ1618" s="4">
        <f t="shared" si="565"/>
        <v>301.62776785618007</v>
      </c>
      <c r="AK1618" s="8">
        <f t="shared" si="558"/>
        <v>0.21286553801608876</v>
      </c>
      <c r="AL1618" s="8">
        <f t="shared" si="559"/>
        <v>450.63478658139263</v>
      </c>
      <c r="AM1618" s="8">
        <f t="shared" si="560"/>
        <v>3.1604825580914064</v>
      </c>
      <c r="AN1618" s="8">
        <f t="shared" si="561"/>
        <v>34.318819342551059</v>
      </c>
      <c r="AO1618" s="22">
        <f t="shared" si="562"/>
        <v>6.7730650282936495E-3</v>
      </c>
      <c r="AP1618" s="22">
        <f t="shared" si="563"/>
        <v>7.4897111532464505E-2</v>
      </c>
      <c r="AQ1618" s="19">
        <f t="shared" si="566"/>
        <v>7.4897111532464505E-2</v>
      </c>
      <c r="AX1618">
        <v>0.22125426586676264</v>
      </c>
      <c r="AY1618">
        <v>42.181034482758626</v>
      </c>
      <c r="AZ1618">
        <v>1.757543103448276</v>
      </c>
      <c r="BA1618">
        <v>1.4236099137931038</v>
      </c>
      <c r="BB1618">
        <v>6.3879310344827607</v>
      </c>
      <c r="BC1618">
        <v>0.26616379310344834</v>
      </c>
      <c r="BD1618">
        <v>1.1574461206896554</v>
      </c>
      <c r="BE1618">
        <v>0.11574461206896554</v>
      </c>
      <c r="BF1618">
        <v>0</v>
      </c>
      <c r="BG1618">
        <v>28.105</v>
      </c>
      <c r="BH1618">
        <v>1.7338664368778407</v>
      </c>
      <c r="BI1618">
        <v>3.8031013518527743</v>
      </c>
      <c r="BJ1618">
        <v>2.1141440414949573</v>
      </c>
      <c r="BK1618">
        <v>0.36089621021876517</v>
      </c>
      <c r="BL1618">
        <v>1.0024894728299031E-3</v>
      </c>
      <c r="BP1618" s="50">
        <f t="shared" si="567"/>
        <v>1.7343856928199914</v>
      </c>
      <c r="BQ1618" s="50">
        <f t="shared" si="568"/>
        <v>4.6297844827586213E-2</v>
      </c>
      <c r="BR1618" s="50">
        <f t="shared" si="569"/>
        <v>0.37408088700664921</v>
      </c>
      <c r="BS1618" s="50">
        <f t="shared" si="570"/>
        <v>0.39396843332774589</v>
      </c>
      <c r="BT1618" s="50">
        <f t="shared" si="571"/>
        <v>1.0391135750184701E-3</v>
      </c>
      <c r="BU1618" s="50">
        <f t="shared" si="571"/>
        <v>1.0943567592437387E-3</v>
      </c>
    </row>
    <row r="1619" spans="1:73" x14ac:dyDescent="0.25">
      <c r="A1619" s="21">
        <v>43739.614583333336</v>
      </c>
      <c r="B1619" s="17">
        <v>338712</v>
      </c>
      <c r="C1619" s="17">
        <v>13.39</v>
      </c>
      <c r="D1619" s="17">
        <v>30.4</v>
      </c>
      <c r="E1619" s="17">
        <v>490.1</v>
      </c>
      <c r="F1619" s="17">
        <v>50.05</v>
      </c>
      <c r="G1619" s="17">
        <v>-98.2</v>
      </c>
      <c r="H1619" s="17">
        <v>-24.16</v>
      </c>
      <c r="I1619" s="17">
        <v>33.4</v>
      </c>
      <c r="J1619" s="17">
        <v>306.60000000000002</v>
      </c>
      <c r="K1619" s="17">
        <v>440.1</v>
      </c>
      <c r="L1619" s="17">
        <v>-74.03</v>
      </c>
      <c r="M1619" s="17">
        <v>0.10199999999999999</v>
      </c>
      <c r="N1619" s="17">
        <v>392</v>
      </c>
      <c r="O1619" s="17">
        <v>25.89</v>
      </c>
      <c r="P1619" s="17">
        <v>366.1</v>
      </c>
      <c r="Q1619" s="17">
        <v>402.5</v>
      </c>
      <c r="R1619" s="17">
        <v>476.6</v>
      </c>
      <c r="S1619" s="17">
        <v>27.65</v>
      </c>
      <c r="T1619" s="17">
        <v>55.34</v>
      </c>
      <c r="U1619" s="17">
        <v>1.2150000000000001</v>
      </c>
      <c r="V1619" s="17">
        <v>336.5</v>
      </c>
      <c r="W1619" s="17">
        <v>27.9</v>
      </c>
      <c r="X1619" s="17">
        <v>0.49199999999999999</v>
      </c>
      <c r="Y1619" s="17">
        <v>4.9170109999999996</v>
      </c>
      <c r="Z1619" s="7">
        <f t="shared" si="550"/>
        <v>27.774999999999999</v>
      </c>
      <c r="AA1619" s="7">
        <f t="shared" si="564"/>
        <v>300.92499999999995</v>
      </c>
      <c r="AB1619" s="2">
        <f t="shared" si="551"/>
        <v>396.98100000000005</v>
      </c>
      <c r="AC1619" s="42">
        <f t="shared" si="552"/>
        <v>3.7338347974931754</v>
      </c>
      <c r="AD1619" s="42">
        <f t="shared" si="553"/>
        <v>2.0663041769327233</v>
      </c>
      <c r="AE1619" s="42">
        <f t="shared" si="554"/>
        <v>0.84368765151054181</v>
      </c>
      <c r="AF1619" s="42">
        <f t="shared" si="555"/>
        <v>392.28150098172256</v>
      </c>
      <c r="AG1619" s="42">
        <f t="shared" si="556"/>
        <v>376.59024094245365</v>
      </c>
      <c r="AH1619" s="6">
        <f t="shared" si="557"/>
        <v>386.4</v>
      </c>
      <c r="AI1619" s="4">
        <v>27.7832139466123</v>
      </c>
      <c r="AJ1619" s="4">
        <f t="shared" si="565"/>
        <v>300.93321394661228</v>
      </c>
      <c r="AK1619" s="8">
        <f t="shared" si="558"/>
        <v>0.21216677410492846</v>
      </c>
      <c r="AL1619" s="8">
        <f t="shared" si="559"/>
        <v>446.41292378605988</v>
      </c>
      <c r="AM1619" s="8">
        <f t="shared" si="560"/>
        <v>2.835</v>
      </c>
      <c r="AN1619" s="8">
        <f t="shared" si="561"/>
        <v>0.67833687075663873</v>
      </c>
      <c r="AO1619" s="22">
        <f t="shared" si="562"/>
        <v>7.6563971875333869E-3</v>
      </c>
      <c r="AP1619" s="22">
        <f t="shared" si="563"/>
        <v>8.4665071381428023E-2</v>
      </c>
      <c r="AQ1619" s="19">
        <f t="shared" si="566"/>
        <v>8.4665071381428023E-2</v>
      </c>
      <c r="AX1619">
        <v>0.2175824059819399</v>
      </c>
      <c r="AY1619">
        <v>42.25</v>
      </c>
      <c r="AZ1619">
        <v>1.7604166666666667</v>
      </c>
      <c r="BA1619">
        <v>1.4259375000000001</v>
      </c>
      <c r="BB1619">
        <v>6.3879310344827607</v>
      </c>
      <c r="BC1619">
        <v>0.26616379310344834</v>
      </c>
      <c r="BD1619">
        <v>1.1597737068965517</v>
      </c>
      <c r="BE1619">
        <v>0.11597737068965518</v>
      </c>
      <c r="BF1619">
        <v>0</v>
      </c>
      <c r="BG1619">
        <v>27.774999999999999</v>
      </c>
      <c r="BH1619">
        <v>1.3951309409315076</v>
      </c>
      <c r="BI1619">
        <v>3.7306916995169703</v>
      </c>
      <c r="BJ1619">
        <v>2.0645647865126917</v>
      </c>
      <c r="BK1619">
        <v>0.35393655776989436</v>
      </c>
      <c r="BL1619">
        <v>9.8315710491637324E-4</v>
      </c>
      <c r="BP1619" s="50">
        <f t="shared" si="567"/>
        <v>1.3955487528319799</v>
      </c>
      <c r="BQ1619" s="50">
        <f t="shared" si="568"/>
        <v>4.6390948275862071E-2</v>
      </c>
      <c r="BR1619" s="50">
        <f t="shared" si="569"/>
        <v>0.3646491146274452</v>
      </c>
      <c r="BS1619" s="50">
        <f t="shared" si="570"/>
        <v>0.38482635663696296</v>
      </c>
      <c r="BT1619" s="50">
        <f t="shared" si="571"/>
        <v>1.012914207298459E-3</v>
      </c>
      <c r="BU1619" s="50">
        <f t="shared" si="571"/>
        <v>1.0689621017693416E-3</v>
      </c>
    </row>
    <row r="1620" spans="1:73" x14ac:dyDescent="0.25">
      <c r="A1620" s="21">
        <v>43739.614583333336</v>
      </c>
      <c r="B1620" s="17">
        <v>338713</v>
      </c>
      <c r="C1620" s="17">
        <v>13.4</v>
      </c>
      <c r="D1620" s="17">
        <v>30.4</v>
      </c>
      <c r="E1620" s="17">
        <v>494.4</v>
      </c>
      <c r="F1620" s="17">
        <v>50.57</v>
      </c>
      <c r="G1620" s="17">
        <v>-98.8</v>
      </c>
      <c r="H1620" s="17">
        <v>-24.94</v>
      </c>
      <c r="I1620" s="17">
        <v>33.39</v>
      </c>
      <c r="J1620" s="17">
        <v>306.5</v>
      </c>
      <c r="K1620" s="17">
        <v>443.8</v>
      </c>
      <c r="L1620" s="17">
        <v>-73.86</v>
      </c>
      <c r="M1620" s="17">
        <v>0.10199999999999999</v>
      </c>
      <c r="N1620" s="17">
        <v>395.6</v>
      </c>
      <c r="O1620" s="17">
        <v>25.63</v>
      </c>
      <c r="P1620" s="17">
        <v>369.9</v>
      </c>
      <c r="Q1620" s="17">
        <v>401.8</v>
      </c>
      <c r="R1620" s="17">
        <v>475.7</v>
      </c>
      <c r="S1620" s="17">
        <v>27.64</v>
      </c>
      <c r="T1620" s="17">
        <v>54.42</v>
      </c>
      <c r="U1620" s="17">
        <v>0.91500000000000004</v>
      </c>
      <c r="V1620" s="17">
        <v>174</v>
      </c>
      <c r="W1620" s="17">
        <v>27.8</v>
      </c>
      <c r="X1620" s="17">
        <v>0.496</v>
      </c>
      <c r="Y1620" s="17">
        <v>4.9624490000000003</v>
      </c>
      <c r="Z1620" s="7">
        <f t="shared" si="550"/>
        <v>27.72</v>
      </c>
      <c r="AA1620" s="7">
        <f t="shared" si="564"/>
        <v>300.87</v>
      </c>
      <c r="AB1620" s="2">
        <f t="shared" si="551"/>
        <v>400.464</v>
      </c>
      <c r="AC1620" s="42">
        <f t="shared" si="552"/>
        <v>3.6138411183726902</v>
      </c>
      <c r="AD1620" s="42">
        <f t="shared" si="553"/>
        <v>1.9666523366184179</v>
      </c>
      <c r="AE1620" s="42">
        <f t="shared" si="554"/>
        <v>0.83776712077049298</v>
      </c>
      <c r="AF1620" s="42">
        <f t="shared" si="555"/>
        <v>389.24398931918273</v>
      </c>
      <c r="AG1620" s="42">
        <f t="shared" si="556"/>
        <v>373.67422974641539</v>
      </c>
      <c r="AH1620" s="6">
        <f t="shared" si="557"/>
        <v>385.72800000000001</v>
      </c>
      <c r="AI1620" s="4">
        <v>27.273287021281799</v>
      </c>
      <c r="AJ1620" s="4">
        <f t="shared" si="565"/>
        <v>300.42328702128179</v>
      </c>
      <c r="AK1620" s="8">
        <f t="shared" si="558"/>
        <v>0.21205046233355584</v>
      </c>
      <c r="AL1620" s="8">
        <f t="shared" si="559"/>
        <v>443.27656208064127</v>
      </c>
      <c r="AM1620" s="8">
        <f t="shared" si="560"/>
        <v>2.4602286479105961</v>
      </c>
      <c r="AN1620" s="8">
        <f t="shared" si="561"/>
        <v>-32.014338050237185</v>
      </c>
      <c r="AO1620" s="22">
        <f t="shared" si="562"/>
        <v>8.5361250921981869E-3</v>
      </c>
      <c r="AP1620" s="22">
        <f t="shared" si="563"/>
        <v>9.4393175086125561E-2</v>
      </c>
      <c r="AQ1620" s="19">
        <f t="shared" si="566"/>
        <v>9.4393175086125561E-2</v>
      </c>
      <c r="AX1620">
        <v>0.21697543674434902</v>
      </c>
      <c r="AY1620">
        <v>42.620689655172413</v>
      </c>
      <c r="AZ1620">
        <v>1.7758620689655171</v>
      </c>
      <c r="BA1620">
        <v>1.4384482758620689</v>
      </c>
      <c r="BB1620">
        <v>6.3706896551724119</v>
      </c>
      <c r="BC1620">
        <v>0.2654454022988505</v>
      </c>
      <c r="BD1620">
        <v>1.1730028735632185</v>
      </c>
      <c r="BE1620">
        <v>0.11730028735632186</v>
      </c>
      <c r="BF1620">
        <v>0</v>
      </c>
      <c r="BG1620">
        <v>27.72</v>
      </c>
      <c r="BH1620">
        <v>1.0506541653928638</v>
      </c>
      <c r="BI1620">
        <v>3.7187408667134147</v>
      </c>
      <c r="BJ1620">
        <v>2.0237387796654405</v>
      </c>
      <c r="BK1620">
        <v>0.35174283398372741</v>
      </c>
      <c r="BL1620">
        <v>9.7706342773257616E-4</v>
      </c>
      <c r="BP1620" s="50">
        <f t="shared" si="567"/>
        <v>1.0509688138611206</v>
      </c>
      <c r="BQ1620" s="50">
        <f t="shared" si="568"/>
        <v>4.6920114942528741E-2</v>
      </c>
      <c r="BR1620" s="50">
        <f t="shared" si="569"/>
        <v>0.35992348474763908</v>
      </c>
      <c r="BS1620" s="50">
        <f t="shared" si="570"/>
        <v>0.38068726977478801</v>
      </c>
      <c r="BT1620" s="50">
        <f t="shared" si="571"/>
        <v>9.9978745763233071E-4</v>
      </c>
      <c r="BU1620" s="50">
        <f t="shared" si="571"/>
        <v>1.0574646382633E-3</v>
      </c>
    </row>
    <row r="1621" spans="1:73" x14ac:dyDescent="0.25">
      <c r="A1621" s="21">
        <v>43739.614583333336</v>
      </c>
      <c r="B1621" s="17">
        <v>338714</v>
      </c>
      <c r="C1621" s="17">
        <v>13.39</v>
      </c>
      <c r="D1621" s="17">
        <v>30.4</v>
      </c>
      <c r="E1621" s="17">
        <v>504.9</v>
      </c>
      <c r="F1621" s="17">
        <v>51.94</v>
      </c>
      <c r="G1621" s="17">
        <v>-98.3</v>
      </c>
      <c r="H1621" s="17">
        <v>-24.82</v>
      </c>
      <c r="I1621" s="17">
        <v>33.380000000000003</v>
      </c>
      <c r="J1621" s="17">
        <v>306.5</v>
      </c>
      <c r="K1621" s="17">
        <v>453</v>
      </c>
      <c r="L1621" s="17">
        <v>-73.459999999999994</v>
      </c>
      <c r="M1621" s="17">
        <v>0.10299999999999999</v>
      </c>
      <c r="N1621" s="17">
        <v>406.6</v>
      </c>
      <c r="O1621" s="17">
        <v>27.12</v>
      </c>
      <c r="P1621" s="17">
        <v>379.5</v>
      </c>
      <c r="Q1621" s="17">
        <v>402.3</v>
      </c>
      <c r="R1621" s="17">
        <v>475.8</v>
      </c>
      <c r="S1621" s="17">
        <v>27.63</v>
      </c>
      <c r="T1621" s="17">
        <v>55.45</v>
      </c>
      <c r="U1621" s="17">
        <v>0.45500000000000002</v>
      </c>
      <c r="V1621" s="17">
        <v>259.5</v>
      </c>
      <c r="W1621" s="17">
        <v>28.3</v>
      </c>
      <c r="X1621" s="17">
        <v>0.50700000000000001</v>
      </c>
      <c r="Y1621" s="17">
        <v>5.0721550000000004</v>
      </c>
      <c r="Z1621" s="7">
        <f t="shared" si="550"/>
        <v>27.965</v>
      </c>
      <c r="AA1621" s="7">
        <f t="shared" si="564"/>
        <v>301.11499999999995</v>
      </c>
      <c r="AB1621" s="2">
        <f t="shared" si="551"/>
        <v>408.96899999999999</v>
      </c>
      <c r="AC1621" s="42">
        <f t="shared" si="552"/>
        <v>3.6166274360589559</v>
      </c>
      <c r="AD1621" s="42">
        <f t="shared" si="553"/>
        <v>2.0054199132946913</v>
      </c>
      <c r="AE1621" s="42">
        <f t="shared" si="554"/>
        <v>0.84001119935343938</v>
      </c>
      <c r="AF1621" s="42">
        <f t="shared" si="555"/>
        <v>391.55943813417821</v>
      </c>
      <c r="AG1621" s="42">
        <f t="shared" si="556"/>
        <v>375.89706060881105</v>
      </c>
      <c r="AH1621" s="6">
        <f t="shared" si="557"/>
        <v>386.20799999999997</v>
      </c>
      <c r="AI1621" s="4">
        <v>27.3088045117292</v>
      </c>
      <c r="AJ1621" s="4">
        <f t="shared" si="565"/>
        <v>300.45880451172917</v>
      </c>
      <c r="AK1621" s="8">
        <f t="shared" si="558"/>
        <v>0.21256890564628292</v>
      </c>
      <c r="AL1621" s="8">
        <f t="shared" si="559"/>
        <v>443.42728530224599</v>
      </c>
      <c r="AM1621" s="8">
        <f t="shared" si="560"/>
        <v>1.734884722395122</v>
      </c>
      <c r="AN1621" s="8">
        <f t="shared" si="561"/>
        <v>-33.162277356237773</v>
      </c>
      <c r="AO1621" s="22">
        <f t="shared" si="562"/>
        <v>8.7633928384671985E-3</v>
      </c>
      <c r="AP1621" s="22">
        <f t="shared" si="563"/>
        <v>9.6906320562942336E-2</v>
      </c>
      <c r="AQ1621" s="19">
        <f t="shared" si="566"/>
        <v>9.6906320562942336E-2</v>
      </c>
      <c r="AX1621">
        <v>0.21969019952871405</v>
      </c>
      <c r="AY1621">
        <v>43.525862068965516</v>
      </c>
      <c r="AZ1621">
        <v>1.8135775862068966</v>
      </c>
      <c r="BA1621">
        <v>1.4689978448275862</v>
      </c>
      <c r="BB1621">
        <v>6.3362068965517242</v>
      </c>
      <c r="BC1621">
        <v>0.26400862068965519</v>
      </c>
      <c r="BD1621">
        <v>1.204989224137931</v>
      </c>
      <c r="BE1621">
        <v>0.12049892241379311</v>
      </c>
      <c r="BF1621">
        <v>0</v>
      </c>
      <c r="BG1621">
        <v>27.965</v>
      </c>
      <c r="BH1621">
        <v>0.52245644290027649</v>
      </c>
      <c r="BI1621">
        <v>3.7722340600712569</v>
      </c>
      <c r="BJ1621">
        <v>2.091703786309512</v>
      </c>
      <c r="BK1621">
        <v>0.35043166339122772</v>
      </c>
      <c r="BL1621">
        <v>9.7342128719785483E-4</v>
      </c>
      <c r="BP1621" s="50">
        <f t="shared" si="567"/>
        <v>0.52261290743913646</v>
      </c>
      <c r="BQ1621" s="50">
        <f t="shared" si="568"/>
        <v>4.8199568965517241E-2</v>
      </c>
      <c r="BR1621" s="50">
        <f t="shared" si="569"/>
        <v>0.3545628972493462</v>
      </c>
      <c r="BS1621" s="50">
        <f t="shared" si="570"/>
        <v>0.376577893168483</v>
      </c>
      <c r="BT1621" s="50">
        <f t="shared" si="571"/>
        <v>9.8489693680373948E-4</v>
      </c>
      <c r="BU1621" s="50">
        <f t="shared" si="571"/>
        <v>1.0460497032457861E-3</v>
      </c>
    </row>
    <row r="1622" spans="1:73" x14ac:dyDescent="0.25">
      <c r="A1622" s="21">
        <v>43739.614583333336</v>
      </c>
      <c r="B1622" s="17">
        <v>338715</v>
      </c>
      <c r="C1622" s="17">
        <v>13.39</v>
      </c>
      <c r="D1622" s="17">
        <v>30.4</v>
      </c>
      <c r="E1622" s="17">
        <v>515</v>
      </c>
      <c r="F1622" s="17">
        <v>53.15</v>
      </c>
      <c r="G1622" s="17">
        <v>-98.6</v>
      </c>
      <c r="H1622" s="17">
        <v>-25.35</v>
      </c>
      <c r="I1622" s="17">
        <v>33.380000000000003</v>
      </c>
      <c r="J1622" s="17">
        <v>306.5</v>
      </c>
      <c r="K1622" s="17">
        <v>461.9</v>
      </c>
      <c r="L1622" s="17">
        <v>-73.27</v>
      </c>
      <c r="M1622" s="17">
        <v>0.10299999999999999</v>
      </c>
      <c r="N1622" s="17">
        <v>416.4</v>
      </c>
      <c r="O1622" s="17">
        <v>27.79</v>
      </c>
      <c r="P1622" s="17">
        <v>388.6</v>
      </c>
      <c r="Q1622" s="17">
        <v>401.9</v>
      </c>
      <c r="R1622" s="17">
        <v>475.2</v>
      </c>
      <c r="S1622" s="17">
        <v>27.62</v>
      </c>
      <c r="T1622" s="17">
        <v>55.52</v>
      </c>
      <c r="U1622" s="17">
        <v>0.435</v>
      </c>
      <c r="V1622" s="17">
        <v>300</v>
      </c>
      <c r="W1622" s="17">
        <v>28.65</v>
      </c>
      <c r="X1622" s="17">
        <v>0.51700000000000002</v>
      </c>
      <c r="Y1622" s="17">
        <v>5.1680520000000003</v>
      </c>
      <c r="Z1622" s="7">
        <f t="shared" si="550"/>
        <v>28.134999999999998</v>
      </c>
      <c r="AA1622" s="7">
        <f t="shared" si="564"/>
        <v>301.28499999999997</v>
      </c>
      <c r="AB1622" s="2">
        <f t="shared" si="551"/>
        <v>417.15000000000003</v>
      </c>
      <c r="AC1622" s="42">
        <f t="shared" si="552"/>
        <v>3.7787410859415718</v>
      </c>
      <c r="AD1622" s="42">
        <f t="shared" si="553"/>
        <v>2.0979570509147605</v>
      </c>
      <c r="AE1622" s="42">
        <f t="shared" si="554"/>
        <v>0.84537923442855389</v>
      </c>
      <c r="AF1622" s="42">
        <f t="shared" si="555"/>
        <v>394.95232528589702</v>
      </c>
      <c r="AG1622" s="42">
        <f t="shared" si="556"/>
        <v>379.15423227446115</v>
      </c>
      <c r="AH1622" s="6">
        <f t="shared" si="557"/>
        <v>385.82399999999996</v>
      </c>
      <c r="AI1622" s="4">
        <v>28.003501364586199</v>
      </c>
      <c r="AJ1622" s="4">
        <f t="shared" si="565"/>
        <v>301.15350136458619</v>
      </c>
      <c r="AK1622" s="8">
        <f t="shared" si="558"/>
        <v>0.21292913797722998</v>
      </c>
      <c r="AL1622" s="8">
        <f t="shared" si="559"/>
        <v>447.68630979406367</v>
      </c>
      <c r="AM1622" s="8">
        <f t="shared" si="560"/>
        <v>1.6963269142473687</v>
      </c>
      <c r="AN1622" s="8">
        <f t="shared" si="561"/>
        <v>-6.4978739664136791</v>
      </c>
      <c r="AO1622" s="22">
        <f t="shared" si="562"/>
        <v>8.2368673556007677E-3</v>
      </c>
      <c r="AP1622" s="22">
        <f t="shared" si="563"/>
        <v>9.1083958360572218E-2</v>
      </c>
      <c r="AQ1622" s="19">
        <f t="shared" si="566"/>
        <v>9.1083958360572218E-2</v>
      </c>
      <c r="AX1622">
        <v>0.22159063717610933</v>
      </c>
      <c r="AY1622">
        <v>44.396551724137936</v>
      </c>
      <c r="AZ1622">
        <v>1.8498563218390807</v>
      </c>
      <c r="BA1622">
        <v>1.4983836206896555</v>
      </c>
      <c r="BB1622">
        <v>6.3189655172413808</v>
      </c>
      <c r="BC1622">
        <v>0.26329022988505751</v>
      </c>
      <c r="BD1622">
        <v>1.235093390804598</v>
      </c>
      <c r="BE1622">
        <v>0.1235093390804598</v>
      </c>
      <c r="BF1622">
        <v>0</v>
      </c>
      <c r="BG1622">
        <v>28.134999999999998</v>
      </c>
      <c r="BH1622">
        <v>0.49949132453103356</v>
      </c>
      <c r="BI1622">
        <v>3.8097443015084305</v>
      </c>
      <c r="BJ1622">
        <v>2.1151700361974806</v>
      </c>
      <c r="BK1622">
        <v>0.35893566291440432</v>
      </c>
      <c r="BL1622">
        <v>9.9704350809556755E-4</v>
      </c>
      <c r="BP1622" s="50">
        <f t="shared" si="567"/>
        <v>0.49964091150774587</v>
      </c>
      <c r="BQ1622" s="50">
        <f t="shared" si="568"/>
        <v>4.9403735632183921E-2</v>
      </c>
      <c r="BR1622" s="50">
        <f t="shared" si="569"/>
        <v>0.36296005566150158</v>
      </c>
      <c r="BS1622" s="50">
        <f t="shared" si="570"/>
        <v>0.385602209555366</v>
      </c>
      <c r="BT1622" s="50">
        <f t="shared" si="571"/>
        <v>1.0082223768375044E-3</v>
      </c>
      <c r="BU1622" s="50">
        <f t="shared" si="571"/>
        <v>1.0711172487649055E-3</v>
      </c>
    </row>
    <row r="1623" spans="1:73" x14ac:dyDescent="0.25">
      <c r="A1623" s="21">
        <v>43739.614583333336</v>
      </c>
      <c r="B1623" s="17">
        <v>338716</v>
      </c>
      <c r="C1623" s="17">
        <v>13.4</v>
      </c>
      <c r="D1623" s="17">
        <v>30.4</v>
      </c>
      <c r="E1623" s="17">
        <v>521.9</v>
      </c>
      <c r="F1623" s="17">
        <v>54</v>
      </c>
      <c r="G1623" s="17">
        <v>-98.2</v>
      </c>
      <c r="H1623" s="17">
        <v>-25.61</v>
      </c>
      <c r="I1623" s="17">
        <v>33.380000000000003</v>
      </c>
      <c r="J1623" s="17">
        <v>306.5</v>
      </c>
      <c r="K1623" s="17">
        <v>467.9</v>
      </c>
      <c r="L1623" s="17">
        <v>-72.56</v>
      </c>
      <c r="M1623" s="17">
        <v>0.10299999999999999</v>
      </c>
      <c r="N1623" s="17">
        <v>423.7</v>
      </c>
      <c r="O1623" s="17">
        <v>28.39</v>
      </c>
      <c r="P1623" s="17">
        <v>395.3</v>
      </c>
      <c r="Q1623" s="17">
        <v>402.4</v>
      </c>
      <c r="R1623" s="17">
        <v>475</v>
      </c>
      <c r="S1623" s="17">
        <v>27.6</v>
      </c>
      <c r="T1623" s="17">
        <v>57.8</v>
      </c>
      <c r="U1623" s="17">
        <v>0.68</v>
      </c>
      <c r="V1623" s="17">
        <v>10.5</v>
      </c>
      <c r="W1623" s="17">
        <v>28.8</v>
      </c>
      <c r="X1623" s="17">
        <v>0.52400000000000002</v>
      </c>
      <c r="Y1623" s="17">
        <v>5.2365050000000002</v>
      </c>
      <c r="Z1623" s="7">
        <f t="shared" si="550"/>
        <v>28.200000000000003</v>
      </c>
      <c r="AA1623" s="7">
        <f t="shared" si="564"/>
        <v>301.34999999999997</v>
      </c>
      <c r="AB1623" s="2">
        <f t="shared" si="551"/>
        <v>422.73900000000003</v>
      </c>
      <c r="AC1623" s="42">
        <f t="shared" si="552"/>
        <v>3.8753789675383219</v>
      </c>
      <c r="AD1623" s="42">
        <f t="shared" si="553"/>
        <v>2.2399690432371502</v>
      </c>
      <c r="AE1623" s="42">
        <f t="shared" si="554"/>
        <v>0.85330811192032618</v>
      </c>
      <c r="AF1623" s="42">
        <f t="shared" si="555"/>
        <v>399.00075397379157</v>
      </c>
      <c r="AG1623" s="42">
        <f t="shared" si="556"/>
        <v>383.04072381483991</v>
      </c>
      <c r="AH1623" s="6">
        <f t="shared" si="557"/>
        <v>386.30399999999997</v>
      </c>
      <c r="AI1623" s="4">
        <v>28.400748132759499</v>
      </c>
      <c r="AJ1623" s="4">
        <f t="shared" si="565"/>
        <v>301.55074813275945</v>
      </c>
      <c r="AK1623" s="8">
        <f t="shared" si="558"/>
        <v>0.21306698134957255</v>
      </c>
      <c r="AL1623" s="8">
        <f t="shared" si="559"/>
        <v>450.13508736628017</v>
      </c>
      <c r="AM1623" s="8">
        <f t="shared" si="560"/>
        <v>2.1208960370560366</v>
      </c>
      <c r="AN1623" s="8">
        <f t="shared" si="561"/>
        <v>12.402561226761875</v>
      </c>
      <c r="AO1623" s="22">
        <f t="shared" si="562"/>
        <v>7.88897872161997E-3</v>
      </c>
      <c r="AP1623" s="22">
        <f t="shared" si="563"/>
        <v>8.7236977162061441E-2</v>
      </c>
      <c r="AQ1623" s="19">
        <f t="shared" si="566"/>
        <v>8.7236977162061441E-2</v>
      </c>
      <c r="AX1623">
        <v>0.22232091572927462</v>
      </c>
      <c r="AY1623">
        <v>44.991379310344826</v>
      </c>
      <c r="AZ1623">
        <v>1.874640804597701</v>
      </c>
      <c r="BA1623">
        <v>1.5184590517241379</v>
      </c>
      <c r="BB1623">
        <v>6.2586206896551744</v>
      </c>
      <c r="BC1623">
        <v>0.26077586206896558</v>
      </c>
      <c r="BD1623">
        <v>1.2576831896551723</v>
      </c>
      <c r="BE1623">
        <v>0.12576831896551724</v>
      </c>
      <c r="BF1623">
        <v>0</v>
      </c>
      <c r="BG1623">
        <v>28.200000000000003</v>
      </c>
      <c r="BH1623">
        <v>0.78081402455425941</v>
      </c>
      <c r="BI1623">
        <v>3.824172018054051</v>
      </c>
      <c r="BJ1623">
        <v>2.2103714264352412</v>
      </c>
      <c r="BK1623">
        <v>0.36874780995234702</v>
      </c>
      <c r="BL1623">
        <v>1.0242994720898529E-3</v>
      </c>
      <c r="BP1623" s="50">
        <f t="shared" si="567"/>
        <v>0.78104786166728091</v>
      </c>
      <c r="BQ1623" s="50">
        <f t="shared" si="568"/>
        <v>5.0307327586206894E-2</v>
      </c>
      <c r="BR1623" s="50">
        <f t="shared" si="569"/>
        <v>0.3750981235388115</v>
      </c>
      <c r="BS1623" s="50">
        <f t="shared" si="570"/>
        <v>0.39783001695948272</v>
      </c>
      <c r="BT1623" s="50">
        <f t="shared" si="571"/>
        <v>1.0419392320522541E-3</v>
      </c>
      <c r="BU1623" s="50">
        <f t="shared" si="571"/>
        <v>1.1050833804430076E-3</v>
      </c>
    </row>
    <row r="1624" spans="1:73" x14ac:dyDescent="0.25">
      <c r="A1624" s="21">
        <v>43739.615277777775</v>
      </c>
      <c r="B1624" s="17">
        <v>338717</v>
      </c>
      <c r="C1624" s="17">
        <v>13.4</v>
      </c>
      <c r="D1624" s="17">
        <v>30.41</v>
      </c>
      <c r="E1624" s="17">
        <v>526.70000000000005</v>
      </c>
      <c r="F1624" s="17">
        <v>54.64</v>
      </c>
      <c r="G1624" s="17">
        <v>-98.7</v>
      </c>
      <c r="H1624" s="17">
        <v>-25.18</v>
      </c>
      <c r="I1624" s="17">
        <v>33.4</v>
      </c>
      <c r="J1624" s="17">
        <v>306.5</v>
      </c>
      <c r="K1624" s="17">
        <v>472</v>
      </c>
      <c r="L1624" s="17">
        <v>-73.540000000000006</v>
      </c>
      <c r="M1624" s="17">
        <v>0.104</v>
      </c>
      <c r="N1624" s="17">
        <v>428</v>
      </c>
      <c r="O1624" s="17">
        <v>29.45</v>
      </c>
      <c r="P1624" s="17">
        <v>398.5</v>
      </c>
      <c r="Q1624" s="17">
        <v>402</v>
      </c>
      <c r="R1624" s="17">
        <v>475.5</v>
      </c>
      <c r="S1624" s="17">
        <v>27.6</v>
      </c>
      <c r="T1624" s="17">
        <v>56.7</v>
      </c>
      <c r="U1624" s="17">
        <v>0.47499999999999998</v>
      </c>
      <c r="V1624" s="17">
        <v>123</v>
      </c>
      <c r="W1624" s="17">
        <v>29.1</v>
      </c>
      <c r="X1624" s="17">
        <v>0.52900000000000003</v>
      </c>
      <c r="Y1624" s="17">
        <v>5.2851439999999998</v>
      </c>
      <c r="Z1624" s="7">
        <f t="shared" si="550"/>
        <v>28.35</v>
      </c>
      <c r="AA1624" s="7">
        <f t="shared" si="564"/>
        <v>301.5</v>
      </c>
      <c r="AB1624" s="2">
        <f t="shared" si="551"/>
        <v>426.62700000000007</v>
      </c>
      <c r="AC1624" s="42">
        <f t="shared" si="552"/>
        <v>3.9346323199825068</v>
      </c>
      <c r="AD1624" s="42">
        <f t="shared" si="553"/>
        <v>2.2309365254300815</v>
      </c>
      <c r="AE1624" s="42">
        <f t="shared" si="554"/>
        <v>0.85275452430307452</v>
      </c>
      <c r="AF1624" s="42">
        <f t="shared" si="555"/>
        <v>399.53640453682601</v>
      </c>
      <c r="AG1624" s="42">
        <f t="shared" si="556"/>
        <v>383.55494835535296</v>
      </c>
      <c r="AH1624" s="6">
        <f t="shared" si="557"/>
        <v>385.91999999999996</v>
      </c>
      <c r="AI1624" s="4">
        <v>28.650777338356601</v>
      </c>
      <c r="AJ1624" s="4">
        <f t="shared" si="565"/>
        <v>301.80077733835657</v>
      </c>
      <c r="AK1624" s="8">
        <f t="shared" si="558"/>
        <v>0.21338530846035017</v>
      </c>
      <c r="AL1624" s="8">
        <f t="shared" si="559"/>
        <v>451.6531456841978</v>
      </c>
      <c r="AM1624" s="8">
        <f t="shared" si="560"/>
        <v>1.772604016694084</v>
      </c>
      <c r="AN1624" s="8">
        <f t="shared" si="561"/>
        <v>15.530925110294001</v>
      </c>
      <c r="AO1624" s="22">
        <f t="shared" si="562"/>
        <v>7.862968894061035E-3</v>
      </c>
      <c r="AP1624" s="22">
        <f t="shared" si="563"/>
        <v>8.6949358344364569E-2</v>
      </c>
      <c r="AQ1624" s="19">
        <f t="shared" si="566"/>
        <v>8.6949358344364569E-2</v>
      </c>
      <c r="AX1624">
        <v>0.22401389352802836</v>
      </c>
      <c r="AY1624">
        <v>45.40517241379311</v>
      </c>
      <c r="AZ1624">
        <v>1.8918821839080462</v>
      </c>
      <c r="BA1624">
        <v>1.5324245689655176</v>
      </c>
      <c r="BB1624">
        <v>6.3362068965517242</v>
      </c>
      <c r="BC1624">
        <v>0.26400862068965519</v>
      </c>
      <c r="BD1624">
        <v>1.2684159482758623</v>
      </c>
      <c r="BE1624">
        <v>0.12684159482758625</v>
      </c>
      <c r="BF1624">
        <v>0</v>
      </c>
      <c r="BG1624">
        <v>28.35</v>
      </c>
      <c r="BH1624">
        <v>0.54542156126951935</v>
      </c>
      <c r="BI1624">
        <v>3.8576483907262609</v>
      </c>
      <c r="BJ1624">
        <v>2.1872866375417899</v>
      </c>
      <c r="BK1624">
        <v>0.3692435921569176</v>
      </c>
      <c r="BL1624">
        <v>1.0256766448803265E-3</v>
      </c>
      <c r="BP1624" s="50">
        <f t="shared" si="567"/>
        <v>0.54558490337052701</v>
      </c>
      <c r="BQ1624" s="50">
        <f t="shared" si="568"/>
        <v>5.0736637931034494E-2</v>
      </c>
      <c r="BR1624" s="50">
        <f t="shared" si="569"/>
        <v>0.37371622332511661</v>
      </c>
      <c r="BS1624" s="50">
        <f t="shared" si="570"/>
        <v>0.39697555471415674</v>
      </c>
      <c r="BT1624" s="50">
        <f t="shared" si="571"/>
        <v>1.0381006203475463E-3</v>
      </c>
      <c r="BU1624" s="50">
        <f t="shared" si="571"/>
        <v>1.1027098742059909E-3</v>
      </c>
    </row>
    <row r="1625" spans="1:73" x14ac:dyDescent="0.25">
      <c r="A1625" s="21">
        <v>43739.615277777775</v>
      </c>
      <c r="B1625" s="17">
        <v>338718</v>
      </c>
      <c r="C1625" s="17">
        <v>13.41</v>
      </c>
      <c r="D1625" s="17">
        <v>30.41</v>
      </c>
      <c r="E1625" s="17">
        <v>532</v>
      </c>
      <c r="F1625" s="17">
        <v>55.58</v>
      </c>
      <c r="G1625" s="17">
        <v>-98.3</v>
      </c>
      <c r="H1625" s="17">
        <v>-24.91</v>
      </c>
      <c r="I1625" s="17">
        <v>33.409999999999997</v>
      </c>
      <c r="J1625" s="17">
        <v>306.60000000000002</v>
      </c>
      <c r="K1625" s="17">
        <v>476.4</v>
      </c>
      <c r="L1625" s="17">
        <v>-73.430000000000007</v>
      </c>
      <c r="M1625" s="17">
        <v>0.104</v>
      </c>
      <c r="N1625" s="17">
        <v>433.7</v>
      </c>
      <c r="O1625" s="17">
        <v>30.67</v>
      </c>
      <c r="P1625" s="17">
        <v>403</v>
      </c>
      <c r="Q1625" s="17">
        <v>402.4</v>
      </c>
      <c r="R1625" s="17">
        <v>475.9</v>
      </c>
      <c r="S1625" s="17">
        <v>27.6</v>
      </c>
      <c r="T1625" s="17">
        <v>56.93</v>
      </c>
      <c r="U1625" s="17">
        <v>0.65500000000000003</v>
      </c>
      <c r="V1625" s="17">
        <v>268</v>
      </c>
      <c r="W1625" s="17">
        <v>29.05</v>
      </c>
      <c r="X1625" s="17">
        <v>0.53400000000000003</v>
      </c>
      <c r="Y1625" s="17">
        <v>5.3392309999999998</v>
      </c>
      <c r="Z1625" s="7">
        <f t="shared" si="550"/>
        <v>28.325000000000003</v>
      </c>
      <c r="AA1625" s="7">
        <f t="shared" si="564"/>
        <v>301.47499999999997</v>
      </c>
      <c r="AB1625" s="2">
        <f t="shared" si="551"/>
        <v>430.92</v>
      </c>
      <c r="AC1625" s="42">
        <f t="shared" si="552"/>
        <v>4.0531164236736332</v>
      </c>
      <c r="AD1625" s="42">
        <f t="shared" si="553"/>
        <v>2.3074391799973997</v>
      </c>
      <c r="AE1625" s="42">
        <f t="shared" si="554"/>
        <v>0.85688617901092901</v>
      </c>
      <c r="AF1625" s="42">
        <f t="shared" si="555"/>
        <v>401.33904436775879</v>
      </c>
      <c r="AG1625" s="42">
        <f t="shared" si="556"/>
        <v>385.28548259304841</v>
      </c>
      <c r="AH1625" s="6">
        <f t="shared" si="557"/>
        <v>386.30399999999997</v>
      </c>
      <c r="AI1625" s="4">
        <v>29.107767314840999</v>
      </c>
      <c r="AJ1625" s="4">
        <f t="shared" si="565"/>
        <v>302.25776731484098</v>
      </c>
      <c r="AK1625" s="8">
        <f t="shared" si="558"/>
        <v>0.21333223193912901</v>
      </c>
      <c r="AL1625" s="8">
        <f t="shared" si="559"/>
        <v>454.49878030959667</v>
      </c>
      <c r="AM1625" s="8">
        <f t="shared" si="560"/>
        <v>2.081543898167896</v>
      </c>
      <c r="AN1625" s="8">
        <f t="shared" si="561"/>
        <v>47.463388697510638</v>
      </c>
      <c r="AO1625" s="22">
        <f t="shared" si="562"/>
        <v>7.1776492522935935E-3</v>
      </c>
      <c r="AP1625" s="22">
        <f t="shared" si="563"/>
        <v>7.9371037240045308E-2</v>
      </c>
      <c r="AQ1625" s="19">
        <f t="shared" si="566"/>
        <v>7.9371037240045308E-2</v>
      </c>
      <c r="AX1625">
        <v>0.22373098094918578</v>
      </c>
      <c r="AY1625">
        <v>45.862068965517246</v>
      </c>
      <c r="AZ1625">
        <v>1.9109195402298853</v>
      </c>
      <c r="BA1625">
        <v>1.5478448275862071</v>
      </c>
      <c r="BB1625">
        <v>6.3362068965517242</v>
      </c>
      <c r="BC1625">
        <v>0.26400862068965519</v>
      </c>
      <c r="BD1625">
        <v>1.2838362068965519</v>
      </c>
      <c r="BE1625">
        <v>0.1283836206896552</v>
      </c>
      <c r="BF1625">
        <v>0</v>
      </c>
      <c r="BG1625">
        <v>28.325000000000003</v>
      </c>
      <c r="BH1625">
        <v>0.7521076265927058</v>
      </c>
      <c r="BI1625">
        <v>3.8520513468790685</v>
      </c>
      <c r="BJ1625">
        <v>2.1929728317782535</v>
      </c>
      <c r="BK1625">
        <v>0.37661089682099036</v>
      </c>
      <c r="BL1625">
        <v>1.0461413800583067E-3</v>
      </c>
      <c r="BP1625" s="50">
        <f t="shared" si="567"/>
        <v>0.75233286675304267</v>
      </c>
      <c r="BQ1625" s="50">
        <f t="shared" si="568"/>
        <v>5.1353448275862079E-2</v>
      </c>
      <c r="BR1625" s="50">
        <f t="shared" si="569"/>
        <v>0.38283853342519908</v>
      </c>
      <c r="BS1625" s="50">
        <f t="shared" si="570"/>
        <v>0.4061166445209744</v>
      </c>
      <c r="BT1625" s="50">
        <f t="shared" si="571"/>
        <v>1.0634403706255529E-3</v>
      </c>
      <c r="BU1625" s="50">
        <f t="shared" si="571"/>
        <v>1.1281017903360399E-3</v>
      </c>
    </row>
    <row r="1626" spans="1:73" x14ac:dyDescent="0.25">
      <c r="A1626" s="21">
        <v>43739.615277777775</v>
      </c>
      <c r="B1626" s="17">
        <v>338719</v>
      </c>
      <c r="C1626" s="17">
        <v>13.4</v>
      </c>
      <c r="D1626" s="17">
        <v>30.41</v>
      </c>
      <c r="E1626" s="17">
        <v>537.79999999999995</v>
      </c>
      <c r="F1626" s="17">
        <v>56.62</v>
      </c>
      <c r="G1626" s="17">
        <v>-96.7</v>
      </c>
      <c r="H1626" s="17">
        <v>-24.84</v>
      </c>
      <c r="I1626" s="17">
        <v>33.42</v>
      </c>
      <c r="J1626" s="17">
        <v>306.60000000000002</v>
      </c>
      <c r="K1626" s="17">
        <v>481.1</v>
      </c>
      <c r="L1626" s="17">
        <v>-71.89</v>
      </c>
      <c r="M1626" s="17">
        <v>0.105</v>
      </c>
      <c r="N1626" s="17">
        <v>441</v>
      </c>
      <c r="O1626" s="17">
        <v>31.78</v>
      </c>
      <c r="P1626" s="17">
        <v>409.2</v>
      </c>
      <c r="Q1626" s="17">
        <v>404.1</v>
      </c>
      <c r="R1626" s="17">
        <v>476</v>
      </c>
      <c r="S1626" s="17">
        <v>27.6</v>
      </c>
      <c r="T1626" s="17">
        <v>55.76</v>
      </c>
      <c r="U1626" s="17">
        <v>1.45</v>
      </c>
      <c r="V1626" s="17">
        <v>302</v>
      </c>
      <c r="W1626" s="17">
        <v>28.6</v>
      </c>
      <c r="X1626" s="17">
        <v>0.54</v>
      </c>
      <c r="Y1626" s="17">
        <v>5.404172</v>
      </c>
      <c r="Z1626" s="7">
        <f t="shared" si="550"/>
        <v>28.1</v>
      </c>
      <c r="AA1626" s="7">
        <f t="shared" si="564"/>
        <v>301.25</v>
      </c>
      <c r="AB1626" s="2">
        <f t="shared" si="551"/>
        <v>435.61799999999999</v>
      </c>
      <c r="AC1626" s="42">
        <f t="shared" si="552"/>
        <v>4.1178303471821103</v>
      </c>
      <c r="AD1626" s="42">
        <f t="shared" si="553"/>
        <v>2.2961022015887447</v>
      </c>
      <c r="AE1626" s="42">
        <f t="shared" si="554"/>
        <v>0.85637429244436203</v>
      </c>
      <c r="AF1626" s="42">
        <f t="shared" si="555"/>
        <v>399.9032217164829</v>
      </c>
      <c r="AG1626" s="42">
        <f t="shared" si="556"/>
        <v>383.90709284782355</v>
      </c>
      <c r="AH1626" s="6">
        <f t="shared" si="557"/>
        <v>387.93600000000004</v>
      </c>
      <c r="AI1626" s="4">
        <v>29.329854551626902</v>
      </c>
      <c r="AJ1626" s="4">
        <f t="shared" si="565"/>
        <v>302.47985455162689</v>
      </c>
      <c r="AK1626" s="8">
        <f t="shared" si="558"/>
        <v>0.21285493925399074</v>
      </c>
      <c r="AL1626" s="8">
        <f t="shared" si="559"/>
        <v>455.91924404841046</v>
      </c>
      <c r="AM1626" s="8">
        <f t="shared" si="560"/>
        <v>3.0970550527880509</v>
      </c>
      <c r="AN1626" s="8">
        <f t="shared" si="561"/>
        <v>110.95405088893283</v>
      </c>
      <c r="AO1626" s="22">
        <f t="shared" si="562"/>
        <v>5.8439173082538683E-3</v>
      </c>
      <c r="AP1626" s="22">
        <f t="shared" si="563"/>
        <v>6.4622519434610892E-2</v>
      </c>
      <c r="AQ1626" s="19">
        <f t="shared" si="566"/>
        <v>6.4622519434610892E-2</v>
      </c>
      <c r="AX1626">
        <v>0.22119824570984212</v>
      </c>
      <c r="AY1626">
        <v>46.362068965517238</v>
      </c>
      <c r="AZ1626">
        <v>1.9317528735632183</v>
      </c>
      <c r="BA1626">
        <v>1.5647198275862069</v>
      </c>
      <c r="BB1626">
        <v>6.1982758620689635</v>
      </c>
      <c r="BC1626">
        <v>0.25826149425287348</v>
      </c>
      <c r="BD1626">
        <v>1.3064583333333335</v>
      </c>
      <c r="BE1626">
        <v>0.13064583333333335</v>
      </c>
      <c r="BF1626">
        <v>0</v>
      </c>
      <c r="BG1626">
        <v>28.1</v>
      </c>
      <c r="BH1626">
        <v>1.6649710817701118</v>
      </c>
      <c r="BI1626">
        <v>3.8019951744225149</v>
      </c>
      <c r="BJ1626">
        <v>2.1199925092579943</v>
      </c>
      <c r="BK1626">
        <v>0.39663130053834461</v>
      </c>
      <c r="BL1626">
        <v>1.1017536126065128E-3</v>
      </c>
      <c r="BP1626" s="50">
        <f t="shared" si="567"/>
        <v>1.6654697050258194</v>
      </c>
      <c r="BQ1626" s="50">
        <f t="shared" si="568"/>
        <v>5.2258333333333344E-2</v>
      </c>
      <c r="BR1626" s="50">
        <f t="shared" si="569"/>
        <v>0.41059457213195971</v>
      </c>
      <c r="BS1626" s="50">
        <f t="shared" si="570"/>
        <v>0.43311922482166326</v>
      </c>
      <c r="BT1626" s="50">
        <f t="shared" si="571"/>
        <v>1.1405404781443325E-3</v>
      </c>
      <c r="BU1626" s="50">
        <f t="shared" si="571"/>
        <v>1.2031089578379535E-3</v>
      </c>
    </row>
    <row r="1627" spans="1:73" x14ac:dyDescent="0.25">
      <c r="A1627" s="21">
        <v>43739.615277777775</v>
      </c>
      <c r="B1627" s="17">
        <v>338720</v>
      </c>
      <c r="C1627" s="17">
        <v>13.4</v>
      </c>
      <c r="D1627" s="17">
        <v>30.41</v>
      </c>
      <c r="E1627" s="17">
        <v>542.9</v>
      </c>
      <c r="F1627" s="17">
        <v>57.29</v>
      </c>
      <c r="G1627" s="17">
        <v>-96.5</v>
      </c>
      <c r="H1627" s="17">
        <v>-24.05</v>
      </c>
      <c r="I1627" s="17">
        <v>33.409999999999997</v>
      </c>
      <c r="J1627" s="17">
        <v>306.60000000000002</v>
      </c>
      <c r="K1627" s="17">
        <v>485.6</v>
      </c>
      <c r="L1627" s="17">
        <v>-72.430000000000007</v>
      </c>
      <c r="M1627" s="17">
        <v>0.106</v>
      </c>
      <c r="N1627" s="17">
        <v>446.4</v>
      </c>
      <c r="O1627" s="17">
        <v>33.24</v>
      </c>
      <c r="P1627" s="17">
        <v>413.2</v>
      </c>
      <c r="Q1627" s="17">
        <v>404.3</v>
      </c>
      <c r="R1627" s="17">
        <v>476.7</v>
      </c>
      <c r="S1627" s="17">
        <v>27.6</v>
      </c>
      <c r="T1627" s="17">
        <v>55.82</v>
      </c>
      <c r="U1627" s="17">
        <v>2.16</v>
      </c>
      <c r="V1627" s="17">
        <v>289.5</v>
      </c>
      <c r="W1627" s="17">
        <v>28.2</v>
      </c>
      <c r="X1627" s="17">
        <v>0.54600000000000004</v>
      </c>
      <c r="Y1627" s="17">
        <v>5.4648130000000004</v>
      </c>
      <c r="Z1627" s="7">
        <f t="shared" si="550"/>
        <v>27.9</v>
      </c>
      <c r="AA1627" s="7">
        <f t="shared" si="564"/>
        <v>301.04999999999995</v>
      </c>
      <c r="AB1627" s="2">
        <f t="shared" si="551"/>
        <v>439.74900000000002</v>
      </c>
      <c r="AC1627" s="42">
        <f t="shared" si="552"/>
        <v>4.0507417613240886</v>
      </c>
      <c r="AD1627" s="42">
        <f t="shared" si="553"/>
        <v>2.2611240511711062</v>
      </c>
      <c r="AE1627" s="42">
        <f t="shared" si="554"/>
        <v>0.85457761042996205</v>
      </c>
      <c r="AF1627" s="42">
        <f t="shared" si="555"/>
        <v>398.0055199563414</v>
      </c>
      <c r="AG1627" s="42">
        <f t="shared" si="556"/>
        <v>382.08529915808771</v>
      </c>
      <c r="AH1627" s="6">
        <f t="shared" si="557"/>
        <v>388.12799999999999</v>
      </c>
      <c r="AI1627" s="4">
        <v>29.055077543996699</v>
      </c>
      <c r="AJ1627" s="4">
        <f t="shared" si="565"/>
        <v>302.20507754399665</v>
      </c>
      <c r="AK1627" s="8">
        <f t="shared" si="558"/>
        <v>0.21243127720045824</v>
      </c>
      <c r="AL1627" s="8">
        <f t="shared" si="559"/>
        <v>454.25203260947359</v>
      </c>
      <c r="AM1627" s="8">
        <f t="shared" si="560"/>
        <v>3.7800000000000002</v>
      </c>
      <c r="AN1627" s="8">
        <f t="shared" si="561"/>
        <v>127.1872054780379</v>
      </c>
      <c r="AO1627" s="22">
        <f t="shared" si="562"/>
        <v>5.6107135201151487E-3</v>
      </c>
      <c r="AP1627" s="22">
        <f t="shared" si="563"/>
        <v>6.2043732717363138E-2</v>
      </c>
      <c r="AQ1627" s="19">
        <f t="shared" si="566"/>
        <v>6.2043732717363138E-2</v>
      </c>
      <c r="AX1627">
        <v>0.21896719002536724</v>
      </c>
      <c r="AY1627">
        <v>46.801724137931032</v>
      </c>
      <c r="AZ1627">
        <v>1.9500718390804597</v>
      </c>
      <c r="BA1627">
        <v>1.5795581896551725</v>
      </c>
      <c r="BB1627">
        <v>6.2413793103448256</v>
      </c>
      <c r="BC1627">
        <v>0.26005747126436773</v>
      </c>
      <c r="BD1627">
        <v>1.3195007183908047</v>
      </c>
      <c r="BE1627">
        <v>0.13195007183908047</v>
      </c>
      <c r="BF1627">
        <v>0</v>
      </c>
      <c r="BG1627">
        <v>27.9</v>
      </c>
      <c r="BH1627">
        <v>2.4802327838782356</v>
      </c>
      <c r="BI1627">
        <v>3.7579771108740125</v>
      </c>
      <c r="BJ1627">
        <v>2.0977028232898736</v>
      </c>
      <c r="BK1627">
        <v>0.40932506800158158</v>
      </c>
      <c r="BL1627">
        <v>1.1370140777821711E-3</v>
      </c>
      <c r="BP1627" s="50">
        <f t="shared" si="567"/>
        <v>2.4809755605901866</v>
      </c>
      <c r="BQ1627" s="50">
        <f t="shared" si="568"/>
        <v>5.2780028735632194E-2</v>
      </c>
      <c r="BR1627" s="50">
        <f t="shared" si="569"/>
        <v>0.43007905794371254</v>
      </c>
      <c r="BS1627" s="50">
        <f t="shared" si="570"/>
        <v>0.45185344280930334</v>
      </c>
      <c r="BT1627" s="50">
        <f t="shared" si="571"/>
        <v>1.1946640498436459E-3</v>
      </c>
      <c r="BU1627" s="50">
        <f t="shared" si="571"/>
        <v>1.2551484522480649E-3</v>
      </c>
    </row>
    <row r="1628" spans="1:73" x14ac:dyDescent="0.25">
      <c r="A1628" s="21">
        <v>43739.615277777775</v>
      </c>
      <c r="B1628" s="17">
        <v>338721</v>
      </c>
      <c r="C1628" s="17">
        <v>13.39</v>
      </c>
      <c r="D1628" s="17">
        <v>30.41</v>
      </c>
      <c r="E1628" s="17">
        <v>547.1</v>
      </c>
      <c r="F1628" s="17">
        <v>57.65</v>
      </c>
      <c r="G1628" s="17">
        <v>-96.9</v>
      </c>
      <c r="H1628" s="17">
        <v>-23.79</v>
      </c>
      <c r="I1628" s="17">
        <v>33.39</v>
      </c>
      <c r="J1628" s="17">
        <v>306.5</v>
      </c>
      <c r="K1628" s="17">
        <v>489.4</v>
      </c>
      <c r="L1628" s="17">
        <v>-73.11</v>
      </c>
      <c r="M1628" s="17">
        <v>0.105</v>
      </c>
      <c r="N1628" s="17">
        <v>450.1</v>
      </c>
      <c r="O1628" s="17">
        <v>33.86</v>
      </c>
      <c r="P1628" s="17">
        <v>416.3</v>
      </c>
      <c r="Q1628" s="17">
        <v>403.8</v>
      </c>
      <c r="R1628" s="17">
        <v>476.9</v>
      </c>
      <c r="S1628" s="17">
        <v>27.6</v>
      </c>
      <c r="T1628" s="17">
        <v>56.16</v>
      </c>
      <c r="U1628" s="17">
        <v>0.93</v>
      </c>
      <c r="V1628" s="17">
        <v>327</v>
      </c>
      <c r="W1628" s="17">
        <v>28.3</v>
      </c>
      <c r="X1628" s="17">
        <v>0.55000000000000004</v>
      </c>
      <c r="Y1628" s="17">
        <v>5.5003339999999996</v>
      </c>
      <c r="Z1628" s="7">
        <f t="shared" si="550"/>
        <v>27.950000000000003</v>
      </c>
      <c r="AA1628" s="7">
        <f t="shared" si="564"/>
        <v>301.09999999999997</v>
      </c>
      <c r="AB1628" s="2">
        <f t="shared" si="551"/>
        <v>443.15100000000007</v>
      </c>
      <c r="AC1628" s="42">
        <f t="shared" si="552"/>
        <v>3.8652694980811675</v>
      </c>
      <c r="AD1628" s="42">
        <f t="shared" si="553"/>
        <v>2.1707353501223836</v>
      </c>
      <c r="AE1628" s="42">
        <f t="shared" si="554"/>
        <v>0.84958647987289915</v>
      </c>
      <c r="AF1628" s="42">
        <f t="shared" si="555"/>
        <v>395.94391545932126</v>
      </c>
      <c r="AG1628" s="42">
        <f t="shared" si="556"/>
        <v>380.10615884094841</v>
      </c>
      <c r="AH1628" s="6">
        <f t="shared" si="557"/>
        <v>387.64800000000002</v>
      </c>
      <c r="AI1628" s="4">
        <v>28.335309263497201</v>
      </c>
      <c r="AJ1628" s="4">
        <f t="shared" si="565"/>
        <v>301.48530926349719</v>
      </c>
      <c r="AK1628" s="8">
        <f t="shared" si="558"/>
        <v>0.21253713996123577</v>
      </c>
      <c r="AL1628" s="8">
        <f t="shared" si="559"/>
        <v>449.78690385310023</v>
      </c>
      <c r="AM1628" s="8">
        <f t="shared" si="560"/>
        <v>2.4803124803137204</v>
      </c>
      <c r="AN1628" s="8">
        <f t="shared" si="561"/>
        <v>27.839173234700876</v>
      </c>
      <c r="AO1628" s="22">
        <f t="shared" si="562"/>
        <v>8.0407810805623245E-3</v>
      </c>
      <c r="AP1628" s="22">
        <f t="shared" si="563"/>
        <v>8.8915620163583176E-2</v>
      </c>
      <c r="AQ1628" s="19">
        <f t="shared" si="566"/>
        <v>8.8915620163583176E-2</v>
      </c>
      <c r="AX1628">
        <v>0.21952317339604852</v>
      </c>
      <c r="AY1628">
        <v>47.163793103448278</v>
      </c>
      <c r="AZ1628">
        <v>1.9651580459770115</v>
      </c>
      <c r="BA1628">
        <v>1.5917780172413794</v>
      </c>
      <c r="BB1628">
        <v>6.301724137931032</v>
      </c>
      <c r="BC1628">
        <v>0.26257183908045967</v>
      </c>
      <c r="BD1628">
        <v>1.3292061781609197</v>
      </c>
      <c r="BE1628">
        <v>0.13292061781609196</v>
      </c>
      <c r="BF1628">
        <v>0</v>
      </c>
      <c r="BG1628">
        <v>27.950000000000003</v>
      </c>
      <c r="BH1628">
        <v>1.0678780041697959</v>
      </c>
      <c r="BI1628">
        <v>3.7689398224526158</v>
      </c>
      <c r="BJ1628">
        <v>2.1166366042893889</v>
      </c>
      <c r="BK1628">
        <v>0.39210522095519407</v>
      </c>
      <c r="BL1628">
        <v>1.0891811693199834E-3</v>
      </c>
      <c r="BP1628" s="50">
        <f t="shared" si="567"/>
        <v>1.0681978108096637</v>
      </c>
      <c r="BQ1628" s="50">
        <f t="shared" si="568"/>
        <v>5.3168247126436786E-2</v>
      </c>
      <c r="BR1628" s="50">
        <f t="shared" si="569"/>
        <v>0.40128568001905696</v>
      </c>
      <c r="BS1628" s="50">
        <f t="shared" si="570"/>
        <v>0.42486895710799605</v>
      </c>
      <c r="BT1628" s="50">
        <f t="shared" si="571"/>
        <v>1.1146824444973804E-3</v>
      </c>
      <c r="BU1628" s="50">
        <f t="shared" si="571"/>
        <v>1.1801915475222113E-3</v>
      </c>
    </row>
    <row r="1629" spans="1:73" x14ac:dyDescent="0.25">
      <c r="A1629" s="21">
        <v>43739.615277777775</v>
      </c>
      <c r="B1629" s="17">
        <v>338722</v>
      </c>
      <c r="C1629" s="17">
        <v>13.39</v>
      </c>
      <c r="D1629" s="17">
        <v>30.41</v>
      </c>
      <c r="E1629" s="17">
        <v>547.6</v>
      </c>
      <c r="F1629" s="17">
        <v>57.27</v>
      </c>
      <c r="G1629" s="17">
        <v>-97.6</v>
      </c>
      <c r="H1629" s="17">
        <v>-24.19</v>
      </c>
      <c r="I1629" s="17">
        <v>33.39</v>
      </c>
      <c r="J1629" s="17">
        <v>306.5</v>
      </c>
      <c r="K1629" s="17">
        <v>490.4</v>
      </c>
      <c r="L1629" s="17">
        <v>-73.42</v>
      </c>
      <c r="M1629" s="17">
        <v>0.105</v>
      </c>
      <c r="N1629" s="17">
        <v>450</v>
      </c>
      <c r="O1629" s="17">
        <v>33.090000000000003</v>
      </c>
      <c r="P1629" s="17">
        <v>417</v>
      </c>
      <c r="Q1629" s="17">
        <v>403.1</v>
      </c>
      <c r="R1629" s="17">
        <v>476.5</v>
      </c>
      <c r="S1629" s="17">
        <v>27.6</v>
      </c>
      <c r="T1629" s="17">
        <v>56.63</v>
      </c>
      <c r="U1629" s="17">
        <v>0.56999999999999995</v>
      </c>
      <c r="V1629" s="17">
        <v>315</v>
      </c>
      <c r="W1629" s="17">
        <v>28.85</v>
      </c>
      <c r="X1629" s="17">
        <v>0.55000000000000004</v>
      </c>
      <c r="Y1629" s="17">
        <v>5.4981739999999997</v>
      </c>
      <c r="Z1629" s="7">
        <f t="shared" si="550"/>
        <v>28.225000000000001</v>
      </c>
      <c r="AA1629" s="7">
        <f t="shared" si="564"/>
        <v>301.375</v>
      </c>
      <c r="AB1629" s="2">
        <f t="shared" si="551"/>
        <v>443.55600000000004</v>
      </c>
      <c r="AC1629" s="42">
        <f t="shared" si="552"/>
        <v>3.9335270832551679</v>
      </c>
      <c r="AD1629" s="42">
        <f t="shared" si="553"/>
        <v>2.227556387247402</v>
      </c>
      <c r="AE1629" s="42">
        <f t="shared" si="554"/>
        <v>0.85262020270277405</v>
      </c>
      <c r="AF1629" s="42">
        <f t="shared" si="555"/>
        <v>398.81140671201155</v>
      </c>
      <c r="AG1629" s="42">
        <f t="shared" si="556"/>
        <v>382.85895044353106</v>
      </c>
      <c r="AH1629" s="6">
        <f t="shared" si="557"/>
        <v>386.976</v>
      </c>
      <c r="AI1629" s="4">
        <v>28.633800864182799</v>
      </c>
      <c r="AJ1629" s="4">
        <f t="shared" si="565"/>
        <v>301.78380086418275</v>
      </c>
      <c r="AK1629" s="8">
        <f t="shared" si="558"/>
        <v>0.21312001386771048</v>
      </c>
      <c r="AL1629" s="8">
        <f t="shared" si="559"/>
        <v>451.57600547031888</v>
      </c>
      <c r="AM1629" s="8">
        <f t="shared" si="560"/>
        <v>1.9417904109352273</v>
      </c>
      <c r="AN1629" s="8">
        <f t="shared" si="561"/>
        <v>23.123557071257697</v>
      </c>
      <c r="AO1629" s="22">
        <f t="shared" si="562"/>
        <v>8.1013309496474981E-3</v>
      </c>
      <c r="AP1629" s="22">
        <f t="shared" si="563"/>
        <v>8.958518560835653E-2</v>
      </c>
      <c r="AQ1629" s="19">
        <f t="shared" si="566"/>
        <v>8.958518560835653E-2</v>
      </c>
      <c r="AX1629">
        <v>0.22260232992020784</v>
      </c>
      <c r="AY1629">
        <v>47.206896551724142</v>
      </c>
      <c r="AZ1629">
        <v>1.9669540229885059</v>
      </c>
      <c r="BA1629">
        <v>1.5932327586206898</v>
      </c>
      <c r="BB1629">
        <v>6.3275862068965498</v>
      </c>
      <c r="BC1629">
        <v>0.26364942528735624</v>
      </c>
      <c r="BD1629">
        <v>1.3295833333333336</v>
      </c>
      <c r="BE1629">
        <v>0.13295833333333337</v>
      </c>
      <c r="BF1629">
        <v>0</v>
      </c>
      <c r="BG1629">
        <v>28.225000000000001</v>
      </c>
      <c r="BH1629">
        <v>0.65450587352342326</v>
      </c>
      <c r="BI1629">
        <v>3.8297337900717623</v>
      </c>
      <c r="BJ1629">
        <v>2.1687782453176392</v>
      </c>
      <c r="BK1629">
        <v>0.38699947355337455</v>
      </c>
      <c r="BL1629">
        <v>1.0749985376482627E-3</v>
      </c>
      <c r="BP1629" s="50">
        <f t="shared" si="567"/>
        <v>0.65470188404463248</v>
      </c>
      <c r="BQ1629" s="50">
        <f t="shared" si="568"/>
        <v>5.3183333333333346E-2</v>
      </c>
      <c r="BR1629" s="50">
        <f t="shared" si="569"/>
        <v>0.39261812044099709</v>
      </c>
      <c r="BS1629" s="50">
        <f t="shared" si="570"/>
        <v>0.41681907824909387</v>
      </c>
      <c r="BT1629" s="50">
        <f t="shared" si="571"/>
        <v>1.0906058901138807E-3</v>
      </c>
      <c r="BU1629" s="50">
        <f t="shared" si="571"/>
        <v>1.1578307729141497E-3</v>
      </c>
    </row>
    <row r="1630" spans="1:73" x14ac:dyDescent="0.25">
      <c r="A1630" s="21">
        <v>43739.615972222222</v>
      </c>
      <c r="B1630" s="17">
        <v>338723</v>
      </c>
      <c r="C1630" s="17">
        <v>13.4</v>
      </c>
      <c r="D1630" s="17">
        <v>30.41</v>
      </c>
      <c r="E1630" s="17">
        <v>546.9</v>
      </c>
      <c r="F1630" s="17">
        <v>57.29</v>
      </c>
      <c r="G1630" s="17">
        <v>-97</v>
      </c>
      <c r="H1630" s="17">
        <v>-23.46</v>
      </c>
      <c r="I1630" s="17">
        <v>33.409999999999997</v>
      </c>
      <c r="J1630" s="17">
        <v>306.60000000000002</v>
      </c>
      <c r="K1630" s="17">
        <v>489.6</v>
      </c>
      <c r="L1630" s="17">
        <v>-73.53</v>
      </c>
      <c r="M1630" s="17">
        <v>0.105</v>
      </c>
      <c r="N1630" s="17">
        <v>449.9</v>
      </c>
      <c r="O1630" s="17">
        <v>33.83</v>
      </c>
      <c r="P1630" s="17">
        <v>416</v>
      </c>
      <c r="Q1630" s="17">
        <v>403.8</v>
      </c>
      <c r="R1630" s="17">
        <v>477.3</v>
      </c>
      <c r="S1630" s="17">
        <v>27.6</v>
      </c>
      <c r="T1630" s="17">
        <v>57.11</v>
      </c>
      <c r="U1630" s="17">
        <v>1.74</v>
      </c>
      <c r="V1630" s="17">
        <v>295</v>
      </c>
      <c r="W1630" s="17">
        <v>28.75</v>
      </c>
      <c r="X1630" s="17">
        <v>0.54900000000000004</v>
      </c>
      <c r="Y1630" s="17">
        <v>5.4936920000000002</v>
      </c>
      <c r="Z1630" s="7">
        <f t="shared" si="550"/>
        <v>28.175000000000001</v>
      </c>
      <c r="AA1630" s="7">
        <f t="shared" si="564"/>
        <v>301.32499999999999</v>
      </c>
      <c r="AB1630" s="2">
        <f t="shared" si="551"/>
        <v>442.98900000000003</v>
      </c>
      <c r="AC1630" s="42">
        <f t="shared" si="552"/>
        <v>4.0172078998003622</v>
      </c>
      <c r="AD1630" s="42">
        <f t="shared" si="553"/>
        <v>2.2942274315759867</v>
      </c>
      <c r="AE1630" s="42">
        <f t="shared" si="554"/>
        <v>0.8562437870236419</v>
      </c>
      <c r="AF1630" s="42">
        <f t="shared" si="555"/>
        <v>400.24061118382247</v>
      </c>
      <c r="AG1630" s="42">
        <f t="shared" si="556"/>
        <v>384.23098673646956</v>
      </c>
      <c r="AH1630" s="6">
        <f t="shared" si="557"/>
        <v>387.64800000000002</v>
      </c>
      <c r="AI1630" s="4">
        <v>28.954603683625901</v>
      </c>
      <c r="AJ1630" s="4">
        <f t="shared" si="565"/>
        <v>302.1046036836259</v>
      </c>
      <c r="AK1630" s="8">
        <f t="shared" si="558"/>
        <v>0.21301395762986161</v>
      </c>
      <c r="AL1630" s="8">
        <f t="shared" si="559"/>
        <v>453.5776910443488</v>
      </c>
      <c r="AM1630" s="8">
        <f t="shared" si="560"/>
        <v>3.3926538284947374</v>
      </c>
      <c r="AN1630" s="8">
        <f t="shared" si="561"/>
        <v>77.046677541754107</v>
      </c>
      <c r="AO1630" s="22">
        <f t="shared" si="562"/>
        <v>6.8304667037067971E-3</v>
      </c>
      <c r="AP1630" s="22">
        <f t="shared" si="563"/>
        <v>7.5531863992039219E-2</v>
      </c>
      <c r="AQ1630" s="19">
        <f t="shared" si="566"/>
        <v>7.5531863992039219E-2</v>
      </c>
      <c r="AX1630">
        <v>0.22203980046325394</v>
      </c>
      <c r="AY1630">
        <v>47.146551724137929</v>
      </c>
      <c r="AZ1630">
        <v>1.9644396551724137</v>
      </c>
      <c r="BA1630">
        <v>1.5911961206896552</v>
      </c>
      <c r="BB1630">
        <v>6.3362068965517242</v>
      </c>
      <c r="BC1630">
        <v>0.26400862068965519</v>
      </c>
      <c r="BD1630">
        <v>1.3271875</v>
      </c>
      <c r="BE1630">
        <v>0.13271875</v>
      </c>
      <c r="BF1630">
        <v>0</v>
      </c>
      <c r="BG1630">
        <v>28.175000000000001</v>
      </c>
      <c r="BH1630">
        <v>1.9979652981241343</v>
      </c>
      <c r="BI1630">
        <v>3.8186172779474408</v>
      </c>
      <c r="BJ1630">
        <v>2.1808123274357833</v>
      </c>
      <c r="BK1630">
        <v>0.40448990392266559</v>
      </c>
      <c r="BL1630">
        <v>1.1235830664518488E-3</v>
      </c>
      <c r="BP1630" s="50">
        <f t="shared" si="567"/>
        <v>1.9985636460309835</v>
      </c>
      <c r="BQ1630" s="50">
        <f t="shared" si="568"/>
        <v>5.3087500000000003E-2</v>
      </c>
      <c r="BR1630" s="50">
        <f t="shared" si="569"/>
        <v>0.42124866567632763</v>
      </c>
      <c r="BS1630" s="50">
        <f t="shared" si="570"/>
        <v>0.44377691967037747</v>
      </c>
      <c r="BT1630" s="50">
        <f t="shared" si="571"/>
        <v>1.1701351824342434E-3</v>
      </c>
      <c r="BU1630" s="50">
        <f t="shared" si="571"/>
        <v>1.2327136657510486E-3</v>
      </c>
    </row>
    <row r="1631" spans="1:73" x14ac:dyDescent="0.25">
      <c r="A1631" s="21">
        <v>43739.615972222222</v>
      </c>
      <c r="B1631" s="17">
        <v>338724</v>
      </c>
      <c r="C1631" s="17">
        <v>13.39</v>
      </c>
      <c r="D1631" s="17">
        <v>30.41</v>
      </c>
      <c r="E1631" s="17">
        <v>546.29999999999995</v>
      </c>
      <c r="F1631" s="17">
        <v>57.54</v>
      </c>
      <c r="G1631" s="17">
        <v>-96.7</v>
      </c>
      <c r="H1631" s="17">
        <v>-23.03</v>
      </c>
      <c r="I1631" s="17">
        <v>33.4</v>
      </c>
      <c r="J1631" s="17">
        <v>306.60000000000002</v>
      </c>
      <c r="K1631" s="17">
        <v>488.8</v>
      </c>
      <c r="L1631" s="17">
        <v>-73.66</v>
      </c>
      <c r="M1631" s="17">
        <v>0.105</v>
      </c>
      <c r="N1631" s="17">
        <v>449.6</v>
      </c>
      <c r="O1631" s="17">
        <v>34.51</v>
      </c>
      <c r="P1631" s="17">
        <v>415.1</v>
      </c>
      <c r="Q1631" s="17">
        <v>404</v>
      </c>
      <c r="R1631" s="17">
        <v>477.7</v>
      </c>
      <c r="S1631" s="17">
        <v>27.6</v>
      </c>
      <c r="T1631" s="17">
        <v>57.17</v>
      </c>
      <c r="U1631" s="17">
        <v>0.85499999999999998</v>
      </c>
      <c r="V1631" s="17">
        <v>345</v>
      </c>
      <c r="W1631" s="17">
        <v>28.7</v>
      </c>
      <c r="X1631" s="17">
        <v>0.54900000000000004</v>
      </c>
      <c r="Y1631" s="17">
        <v>5.4905999999999997</v>
      </c>
      <c r="Z1631" s="7">
        <f t="shared" si="550"/>
        <v>28.15</v>
      </c>
      <c r="AA1631" s="7">
        <f t="shared" si="564"/>
        <v>301.29999999999995</v>
      </c>
      <c r="AB1631" s="2">
        <f t="shared" si="551"/>
        <v>442.50299999999999</v>
      </c>
      <c r="AC1631" s="42">
        <f t="shared" si="552"/>
        <v>4.0729994415330406</v>
      </c>
      <c r="AD1631" s="42">
        <f t="shared" si="553"/>
        <v>2.3285337807244395</v>
      </c>
      <c r="AE1631" s="42">
        <f t="shared" si="554"/>
        <v>0.85807327256373411</v>
      </c>
      <c r="AF1631" s="42">
        <f t="shared" si="555"/>
        <v>400.96268754066409</v>
      </c>
      <c r="AG1631" s="42">
        <f t="shared" si="556"/>
        <v>384.92418003903754</v>
      </c>
      <c r="AH1631" s="6">
        <f t="shared" si="557"/>
        <v>387.84</v>
      </c>
      <c r="AI1631" s="4">
        <v>29.165559679847298</v>
      </c>
      <c r="AJ1631" s="4">
        <f t="shared" si="565"/>
        <v>302.3155596798473</v>
      </c>
      <c r="AK1631" s="8">
        <f t="shared" si="558"/>
        <v>0.21296094270784749</v>
      </c>
      <c r="AL1631" s="8">
        <f t="shared" si="559"/>
        <v>454.89134865136594</v>
      </c>
      <c r="AM1631" s="8">
        <f t="shared" si="560"/>
        <v>2.378197847110286</v>
      </c>
      <c r="AN1631" s="8">
        <f t="shared" si="561"/>
        <v>70.354829722273124</v>
      </c>
      <c r="AO1631" s="22">
        <f t="shared" si="562"/>
        <v>6.9462198031609189E-3</v>
      </c>
      <c r="AP1631" s="22">
        <f t="shared" si="563"/>
        <v>7.6811871309823365E-2</v>
      </c>
      <c r="AQ1631" s="19">
        <f t="shared" si="566"/>
        <v>7.6811871309823365E-2</v>
      </c>
      <c r="AX1631">
        <v>0.22175898387159163</v>
      </c>
      <c r="AY1631">
        <v>47.094827586206897</v>
      </c>
      <c r="AZ1631">
        <v>1.9622844827586208</v>
      </c>
      <c r="BA1631">
        <v>1.589450431034483</v>
      </c>
      <c r="BB1631">
        <v>6.3534482758620685</v>
      </c>
      <c r="BC1631">
        <v>0.26472701149425287</v>
      </c>
      <c r="BD1631">
        <v>1.3247234195402302</v>
      </c>
      <c r="BE1631">
        <v>0.13247234195402302</v>
      </c>
      <c r="BF1631">
        <v>0</v>
      </c>
      <c r="BG1631">
        <v>28.15</v>
      </c>
      <c r="BH1631">
        <v>0.9817588102851349</v>
      </c>
      <c r="BI1631">
        <v>3.8130695622816329</v>
      </c>
      <c r="BJ1631">
        <v>2.1799318687564098</v>
      </c>
      <c r="BK1631">
        <v>0.38981160826120009</v>
      </c>
      <c r="BL1631">
        <v>1.082810022947778E-3</v>
      </c>
      <c r="BP1631" s="50">
        <f t="shared" si="567"/>
        <v>0.98205282606694877</v>
      </c>
      <c r="BQ1631" s="50">
        <f t="shared" si="568"/>
        <v>5.2988936781609208E-2</v>
      </c>
      <c r="BR1631" s="50">
        <f t="shared" si="569"/>
        <v>0.3981783875033067</v>
      </c>
      <c r="BS1631" s="50">
        <f t="shared" si="570"/>
        <v>0.42185397740727593</v>
      </c>
      <c r="BT1631" s="50">
        <f t="shared" si="571"/>
        <v>1.1060510763980741E-3</v>
      </c>
      <c r="BU1631" s="50">
        <f t="shared" si="571"/>
        <v>1.1718166039090998E-3</v>
      </c>
    </row>
    <row r="1632" spans="1:73" x14ac:dyDescent="0.25">
      <c r="A1632" s="21">
        <v>43739.615972222222</v>
      </c>
      <c r="B1632" s="17">
        <v>338725</v>
      </c>
      <c r="C1632" s="17">
        <v>13.4</v>
      </c>
      <c r="D1632" s="17">
        <v>30.41</v>
      </c>
      <c r="E1632" s="17">
        <v>547.4</v>
      </c>
      <c r="F1632" s="17">
        <v>57.38</v>
      </c>
      <c r="G1632" s="17">
        <v>-97.9</v>
      </c>
      <c r="H1632" s="17">
        <v>-23.4</v>
      </c>
      <c r="I1632" s="17">
        <v>33.4</v>
      </c>
      <c r="J1632" s="17">
        <v>306.60000000000002</v>
      </c>
      <c r="K1632" s="17">
        <v>490</v>
      </c>
      <c r="L1632" s="17">
        <v>-74.52</v>
      </c>
      <c r="M1632" s="17">
        <v>0.105</v>
      </c>
      <c r="N1632" s="17">
        <v>449.5</v>
      </c>
      <c r="O1632" s="17">
        <v>33.979999999999997</v>
      </c>
      <c r="P1632" s="17">
        <v>415.5</v>
      </c>
      <c r="Q1632" s="17">
        <v>402.8</v>
      </c>
      <c r="R1632" s="17">
        <v>477.3</v>
      </c>
      <c r="S1632" s="17">
        <v>27.6</v>
      </c>
      <c r="T1632" s="17">
        <v>55.83</v>
      </c>
      <c r="U1632" s="17">
        <v>1.45</v>
      </c>
      <c r="V1632" s="17">
        <v>347.5</v>
      </c>
      <c r="W1632" s="17">
        <v>28.85</v>
      </c>
      <c r="X1632" s="17">
        <v>0.55000000000000004</v>
      </c>
      <c r="Y1632" s="17">
        <v>5.4989369999999997</v>
      </c>
      <c r="Z1632" s="7">
        <f t="shared" si="550"/>
        <v>28.225000000000001</v>
      </c>
      <c r="AA1632" s="7">
        <f t="shared" si="564"/>
        <v>301.375</v>
      </c>
      <c r="AB1632" s="2">
        <f t="shared" si="551"/>
        <v>443.39400000000001</v>
      </c>
      <c r="AC1632" s="42">
        <f t="shared" si="552"/>
        <v>3.9160375004219894</v>
      </c>
      <c r="AD1632" s="42">
        <f t="shared" si="553"/>
        <v>2.1863237364855963</v>
      </c>
      <c r="AE1632" s="42">
        <f t="shared" si="554"/>
        <v>0.85034523639908044</v>
      </c>
      <c r="AF1632" s="42">
        <f t="shared" si="555"/>
        <v>397.74729574100428</v>
      </c>
      <c r="AG1632" s="42">
        <f t="shared" si="556"/>
        <v>381.83740391136411</v>
      </c>
      <c r="AH1632" s="6">
        <f t="shared" si="557"/>
        <v>386.68799999999999</v>
      </c>
      <c r="AI1632" s="4">
        <v>28.564815177457799</v>
      </c>
      <c r="AJ1632" s="4">
        <f t="shared" si="565"/>
        <v>301.71481517745775</v>
      </c>
      <c r="AK1632" s="8">
        <f t="shared" si="558"/>
        <v>0.21312001386771048</v>
      </c>
      <c r="AL1632" s="8">
        <f t="shared" si="559"/>
        <v>451.14772949551872</v>
      </c>
      <c r="AM1632" s="8">
        <f t="shared" si="560"/>
        <v>3.0970550527880509</v>
      </c>
      <c r="AN1632" s="8">
        <f t="shared" si="561"/>
        <v>30.657178479035064</v>
      </c>
      <c r="AO1632" s="22">
        <f t="shared" si="562"/>
        <v>7.9293164075539095E-3</v>
      </c>
      <c r="AP1632" s="22">
        <f t="shared" si="563"/>
        <v>8.7683034619022979E-2</v>
      </c>
      <c r="AQ1632" s="19">
        <f t="shared" si="566"/>
        <v>8.7683034619022979E-2</v>
      </c>
      <c r="AX1632">
        <v>0.22260232992020784</v>
      </c>
      <c r="AY1632">
        <v>47.189655172413794</v>
      </c>
      <c r="AZ1632">
        <v>1.9662356321839081</v>
      </c>
      <c r="BA1632">
        <v>1.5926508620689657</v>
      </c>
      <c r="BB1632">
        <v>6.4224137931034484</v>
      </c>
      <c r="BC1632">
        <v>0.2676005747126437</v>
      </c>
      <c r="BD1632">
        <v>1.3250502873563219</v>
      </c>
      <c r="BE1632">
        <v>0.13250502873563219</v>
      </c>
      <c r="BF1632">
        <v>0</v>
      </c>
      <c r="BG1632">
        <v>28.225000000000001</v>
      </c>
      <c r="BH1632">
        <v>1.6649710817701118</v>
      </c>
      <c r="BI1632">
        <v>3.8297337900717623</v>
      </c>
      <c r="BJ1632">
        <v>2.1381403749970649</v>
      </c>
      <c r="BK1632">
        <v>0.40201249011138102</v>
      </c>
      <c r="BL1632">
        <v>1.1167013614205028E-3</v>
      </c>
      <c r="BP1632" s="50">
        <f t="shared" si="567"/>
        <v>1.6654697050258194</v>
      </c>
      <c r="BQ1632" s="50">
        <f t="shared" si="568"/>
        <v>5.3002011494252876E-2</v>
      </c>
      <c r="BR1632" s="50">
        <f t="shared" si="569"/>
        <v>0.41610203607942553</v>
      </c>
      <c r="BS1632" s="50">
        <f t="shared" si="570"/>
        <v>0.43898992369253614</v>
      </c>
      <c r="BT1632" s="50">
        <f t="shared" si="571"/>
        <v>1.1558389891095154E-3</v>
      </c>
      <c r="BU1632" s="50">
        <f t="shared" si="571"/>
        <v>1.2194164547014894E-3</v>
      </c>
    </row>
    <row r="1633" spans="1:73" x14ac:dyDescent="0.25">
      <c r="A1633" s="21">
        <v>43739.615972222222</v>
      </c>
      <c r="B1633" s="17">
        <v>338726</v>
      </c>
      <c r="C1633" s="17">
        <v>13.41</v>
      </c>
      <c r="D1633" s="17">
        <v>30.42</v>
      </c>
      <c r="E1633" s="17">
        <v>548.70000000000005</v>
      </c>
      <c r="F1633" s="17">
        <v>57.51</v>
      </c>
      <c r="G1633" s="17">
        <v>-97.9</v>
      </c>
      <c r="H1633" s="17">
        <v>-22.98</v>
      </c>
      <c r="I1633" s="17">
        <v>33.409999999999997</v>
      </c>
      <c r="J1633" s="17">
        <v>306.60000000000002</v>
      </c>
      <c r="K1633" s="17">
        <v>491.2</v>
      </c>
      <c r="L1633" s="17">
        <v>-74.900000000000006</v>
      </c>
      <c r="M1633" s="17">
        <v>0.105</v>
      </c>
      <c r="N1633" s="17">
        <v>450.8</v>
      </c>
      <c r="O1633" s="17">
        <v>34.54</v>
      </c>
      <c r="P1633" s="17">
        <v>416.3</v>
      </c>
      <c r="Q1633" s="17">
        <v>402.9</v>
      </c>
      <c r="R1633" s="17">
        <v>477.8</v>
      </c>
      <c r="S1633" s="17">
        <v>27.6</v>
      </c>
      <c r="T1633" s="17">
        <v>56.3</v>
      </c>
      <c r="U1633" s="17">
        <v>0.57499999999999996</v>
      </c>
      <c r="V1633" s="17">
        <v>174.5</v>
      </c>
      <c r="W1633" s="17">
        <v>29.05</v>
      </c>
      <c r="X1633" s="17">
        <v>0.55100000000000005</v>
      </c>
      <c r="Y1633" s="17">
        <v>5.511355</v>
      </c>
      <c r="Z1633" s="7">
        <f t="shared" si="550"/>
        <v>28.325000000000003</v>
      </c>
      <c r="AA1633" s="7">
        <f t="shared" si="564"/>
        <v>301.47499999999997</v>
      </c>
      <c r="AB1633" s="2">
        <f t="shared" si="551"/>
        <v>444.44700000000006</v>
      </c>
      <c r="AC1633" s="42">
        <f t="shared" si="552"/>
        <v>3.9398836928852825</v>
      </c>
      <c r="AD1633" s="42">
        <f t="shared" si="553"/>
        <v>2.2181545190944139</v>
      </c>
      <c r="AE1633" s="42">
        <f t="shared" si="554"/>
        <v>0.852064236864994</v>
      </c>
      <c r="AF1633" s="42">
        <f t="shared" si="555"/>
        <v>399.08059546258454</v>
      </c>
      <c r="AG1633" s="42">
        <f t="shared" si="556"/>
        <v>383.11737164408112</v>
      </c>
      <c r="AH1633" s="6">
        <f t="shared" si="557"/>
        <v>386.78399999999999</v>
      </c>
      <c r="AI1633" s="4">
        <v>28.668907472178301</v>
      </c>
      <c r="AJ1633" s="4">
        <f t="shared" si="565"/>
        <v>301.8189074721783</v>
      </c>
      <c r="AK1633" s="8">
        <f t="shared" si="558"/>
        <v>0.21333223193912901</v>
      </c>
      <c r="AL1633" s="8">
        <f t="shared" si="559"/>
        <v>451.77154378356317</v>
      </c>
      <c r="AM1633" s="8">
        <f t="shared" si="560"/>
        <v>1.9502884402057046</v>
      </c>
      <c r="AN1633" s="8">
        <f t="shared" si="561"/>
        <v>19.538037696976762</v>
      </c>
      <c r="AO1633" s="22">
        <f t="shared" si="562"/>
        <v>8.1944258598780177E-3</v>
      </c>
      <c r="AP1633" s="22">
        <f t="shared" si="563"/>
        <v>9.0614636801503681E-2</v>
      </c>
      <c r="AQ1633" s="19">
        <f t="shared" si="566"/>
        <v>9.0614636801503681E-2</v>
      </c>
      <c r="AX1633">
        <v>0.22373098094918578</v>
      </c>
      <c r="AY1633">
        <v>47.301724137931039</v>
      </c>
      <c r="AZ1633">
        <v>1.9709051724137934</v>
      </c>
      <c r="BA1633">
        <v>1.5964331896551727</v>
      </c>
      <c r="BB1633">
        <v>6.4568965517241415</v>
      </c>
      <c r="BC1633">
        <v>0.26903735632183923</v>
      </c>
      <c r="BD1633">
        <v>1.3273958333333336</v>
      </c>
      <c r="BE1633">
        <v>0.13273958333333336</v>
      </c>
      <c r="BF1633">
        <v>0</v>
      </c>
      <c r="BG1633">
        <v>28.325000000000003</v>
      </c>
      <c r="BH1633">
        <v>0.66024715311573401</v>
      </c>
      <c r="BI1633">
        <v>3.8520513468790685</v>
      </c>
      <c r="BJ1633">
        <v>2.1687049082929155</v>
      </c>
      <c r="BK1633">
        <v>0.3872605154325362</v>
      </c>
      <c r="BL1633">
        <v>1.0757236539792672E-3</v>
      </c>
      <c r="BP1633" s="50">
        <f t="shared" si="567"/>
        <v>0.66044488302748006</v>
      </c>
      <c r="BQ1633" s="50">
        <f t="shared" si="568"/>
        <v>5.3095833333333342E-2</v>
      </c>
      <c r="BR1633" s="50">
        <f t="shared" si="569"/>
        <v>0.39290936188173042</v>
      </c>
      <c r="BS1633" s="50">
        <f t="shared" si="570"/>
        <v>0.41709444158450865</v>
      </c>
      <c r="BT1633" s="50">
        <f t="shared" si="571"/>
        <v>1.0914148941159178E-3</v>
      </c>
      <c r="BU1633" s="50">
        <f t="shared" si="571"/>
        <v>1.1585956710680795E-3</v>
      </c>
    </row>
    <row r="1634" spans="1:73" x14ac:dyDescent="0.25">
      <c r="A1634" s="21">
        <v>43739.615972222222</v>
      </c>
      <c r="B1634" s="17">
        <v>338727</v>
      </c>
      <c r="C1634" s="17">
        <v>13.4</v>
      </c>
      <c r="D1634" s="17">
        <v>30.42</v>
      </c>
      <c r="E1634" s="17">
        <v>550.4</v>
      </c>
      <c r="F1634" s="17">
        <v>57.5</v>
      </c>
      <c r="G1634" s="17">
        <v>-98.5</v>
      </c>
      <c r="H1634" s="17">
        <v>-22.48</v>
      </c>
      <c r="I1634" s="17">
        <v>33.42</v>
      </c>
      <c r="J1634" s="17">
        <v>306.60000000000002</v>
      </c>
      <c r="K1634" s="17">
        <v>492.9</v>
      </c>
      <c r="L1634" s="17">
        <v>-76</v>
      </c>
      <c r="M1634" s="17">
        <v>0.104</v>
      </c>
      <c r="N1634" s="17">
        <v>451.9</v>
      </c>
      <c r="O1634" s="17">
        <v>35.020000000000003</v>
      </c>
      <c r="P1634" s="17">
        <v>416.9</v>
      </c>
      <c r="Q1634" s="17">
        <v>402.4</v>
      </c>
      <c r="R1634" s="17">
        <v>478.4</v>
      </c>
      <c r="S1634" s="17">
        <v>27.6</v>
      </c>
      <c r="T1634" s="17">
        <v>56.94</v>
      </c>
      <c r="U1634" s="17">
        <v>0.42</v>
      </c>
      <c r="V1634" s="17">
        <v>320.5</v>
      </c>
      <c r="W1634" s="17">
        <v>29.4</v>
      </c>
      <c r="X1634" s="17">
        <v>0.55200000000000005</v>
      </c>
      <c r="Y1634" s="17">
        <v>5.5241150000000001</v>
      </c>
      <c r="Z1634" s="7">
        <f t="shared" si="550"/>
        <v>28.5</v>
      </c>
      <c r="AA1634" s="7">
        <f t="shared" si="564"/>
        <v>301.64999999999998</v>
      </c>
      <c r="AB1634" s="2">
        <f t="shared" si="551"/>
        <v>445.82400000000001</v>
      </c>
      <c r="AC1634" s="42">
        <f t="shared" si="552"/>
        <v>4.0598729003237377</v>
      </c>
      <c r="AD1634" s="42">
        <f t="shared" si="553"/>
        <v>2.3116916294443364</v>
      </c>
      <c r="AE1634" s="42">
        <f t="shared" si="554"/>
        <v>0.85704069982129305</v>
      </c>
      <c r="AF1634" s="42">
        <f t="shared" si="555"/>
        <v>402.34427309958488</v>
      </c>
      <c r="AG1634" s="42">
        <f t="shared" si="556"/>
        <v>386.25050217560147</v>
      </c>
      <c r="AH1634" s="6">
        <f t="shared" si="557"/>
        <v>386.30399999999997</v>
      </c>
      <c r="AI1634" s="4">
        <v>29.151547114138602</v>
      </c>
      <c r="AJ1634" s="4">
        <f t="shared" si="565"/>
        <v>302.3015471141386</v>
      </c>
      <c r="AK1634" s="8">
        <f t="shared" si="558"/>
        <v>0.21370395247215751</v>
      </c>
      <c r="AL1634" s="8">
        <f t="shared" si="559"/>
        <v>454.73530800370884</v>
      </c>
      <c r="AM1634" s="8">
        <f t="shared" si="560"/>
        <v>1.6668233259706922</v>
      </c>
      <c r="AN1634" s="8">
        <f t="shared" si="561"/>
        <v>31.635585717255189</v>
      </c>
      <c r="AO1634" s="22">
        <f t="shared" si="562"/>
        <v>7.8719432274529533E-3</v>
      </c>
      <c r="AP1634" s="22">
        <f t="shared" si="563"/>
        <v>8.7048597262959965E-2</v>
      </c>
      <c r="AQ1634" s="19">
        <f t="shared" si="566"/>
        <v>8.7048597262959965E-2</v>
      </c>
      <c r="AX1634">
        <v>0.22571768686715199</v>
      </c>
      <c r="AY1634">
        <v>47.448275862068968</v>
      </c>
      <c r="AZ1634">
        <v>1.9770114942528736</v>
      </c>
      <c r="BA1634">
        <v>1.6013793103448277</v>
      </c>
      <c r="BB1634">
        <v>6.5517241379310347</v>
      </c>
      <c r="BC1634">
        <v>0.27298850574712646</v>
      </c>
      <c r="BD1634">
        <v>1.3283908045977013</v>
      </c>
      <c r="BE1634">
        <v>0.13283908045977014</v>
      </c>
      <c r="BF1634">
        <v>0</v>
      </c>
      <c r="BG1634">
        <v>28.5</v>
      </c>
      <c r="BH1634">
        <v>0.48226748575410139</v>
      </c>
      <c r="BI1634">
        <v>3.891379531185216</v>
      </c>
      <c r="BJ1634">
        <v>2.2157515050568621</v>
      </c>
      <c r="BK1634">
        <v>0.38515201171405272</v>
      </c>
      <c r="BL1634">
        <v>1.0698666992057021E-3</v>
      </c>
      <c r="BP1634" s="50">
        <f t="shared" si="567"/>
        <v>0.4824119145592029</v>
      </c>
      <c r="BQ1634" s="50">
        <f t="shared" si="568"/>
        <v>5.3135632183908051E-2</v>
      </c>
      <c r="BR1634" s="50">
        <f t="shared" si="569"/>
        <v>0.3892672769795642</v>
      </c>
      <c r="BS1634" s="50">
        <f t="shared" si="570"/>
        <v>0.41375451874643698</v>
      </c>
      <c r="BT1634" s="50">
        <f t="shared" si="571"/>
        <v>1.0812979916099005E-3</v>
      </c>
      <c r="BU1634" s="50">
        <f t="shared" si="571"/>
        <v>1.1493181076289917E-3</v>
      </c>
    </row>
    <row r="1635" spans="1:73" x14ac:dyDescent="0.25">
      <c r="A1635" s="21">
        <v>43739.615972222222</v>
      </c>
      <c r="B1635" s="17">
        <v>338728</v>
      </c>
      <c r="C1635" s="17">
        <v>13.4</v>
      </c>
      <c r="D1635" s="17">
        <v>30.42</v>
      </c>
      <c r="E1635" s="17">
        <v>550.20000000000005</v>
      </c>
      <c r="F1635" s="17">
        <v>57.69</v>
      </c>
      <c r="G1635" s="17">
        <v>-98.5</v>
      </c>
      <c r="H1635" s="17">
        <v>-23</v>
      </c>
      <c r="I1635" s="17">
        <v>33.44</v>
      </c>
      <c r="J1635" s="17">
        <v>306.60000000000002</v>
      </c>
      <c r="K1635" s="17">
        <v>492.5</v>
      </c>
      <c r="L1635" s="17">
        <v>-75.52</v>
      </c>
      <c r="M1635" s="17">
        <v>0.105</v>
      </c>
      <c r="N1635" s="17">
        <v>451.7</v>
      </c>
      <c r="O1635" s="17">
        <v>34.700000000000003</v>
      </c>
      <c r="P1635" s="17">
        <v>417</v>
      </c>
      <c r="Q1635" s="17">
        <v>402.4</v>
      </c>
      <c r="R1635" s="17">
        <v>478</v>
      </c>
      <c r="S1635" s="17">
        <v>27.6</v>
      </c>
      <c r="T1635" s="17">
        <v>56.64</v>
      </c>
      <c r="U1635" s="17">
        <v>0.61</v>
      </c>
      <c r="V1635" s="17">
        <v>278.5</v>
      </c>
      <c r="W1635" s="17">
        <v>29.1</v>
      </c>
      <c r="X1635" s="17">
        <v>0.55200000000000005</v>
      </c>
      <c r="Y1635" s="17">
        <v>5.5213169999999998</v>
      </c>
      <c r="Z1635" s="7">
        <f t="shared" si="550"/>
        <v>28.35</v>
      </c>
      <c r="AA1635" s="7">
        <f t="shared" si="564"/>
        <v>301.5</v>
      </c>
      <c r="AB1635" s="2">
        <f t="shared" si="551"/>
        <v>445.66200000000009</v>
      </c>
      <c r="AC1635" s="42">
        <f t="shared" si="552"/>
        <v>4.1583792227905372</v>
      </c>
      <c r="AD1635" s="42">
        <f t="shared" si="553"/>
        <v>2.3553059917885601</v>
      </c>
      <c r="AE1635" s="42">
        <f t="shared" si="554"/>
        <v>0.85939560793474934</v>
      </c>
      <c r="AF1635" s="42">
        <f t="shared" si="555"/>
        <v>402.64791506043917</v>
      </c>
      <c r="AG1635" s="42">
        <f t="shared" si="556"/>
        <v>386.54199845802157</v>
      </c>
      <c r="AH1635" s="6">
        <f t="shared" si="557"/>
        <v>386.30399999999997</v>
      </c>
      <c r="AI1635" s="4">
        <v>29.507555854718898</v>
      </c>
      <c r="AJ1635" s="4">
        <f t="shared" si="565"/>
        <v>302.65755585471885</v>
      </c>
      <c r="AK1635" s="8">
        <f t="shared" si="558"/>
        <v>0.21338530846035017</v>
      </c>
      <c r="AL1635" s="8">
        <f t="shared" si="559"/>
        <v>456.97880728932614</v>
      </c>
      <c r="AM1635" s="8">
        <f t="shared" si="560"/>
        <v>2.0087682793194439</v>
      </c>
      <c r="AN1635" s="8">
        <f t="shared" si="561"/>
        <v>67.734866985217252</v>
      </c>
      <c r="AO1635" s="22">
        <f t="shared" si="562"/>
        <v>6.9952947334703218E-3</v>
      </c>
      <c r="AP1635" s="22">
        <f t="shared" si="563"/>
        <v>7.7354545935487976E-2</v>
      </c>
      <c r="AQ1635" s="19">
        <f t="shared" si="566"/>
        <v>7.7354545935487976E-2</v>
      </c>
      <c r="AX1635">
        <v>0.22401389352802836</v>
      </c>
      <c r="AY1635">
        <v>47.431034482758626</v>
      </c>
      <c r="AZ1635">
        <v>1.976293103448276</v>
      </c>
      <c r="BA1635">
        <v>1.6007974137931036</v>
      </c>
      <c r="BB1635">
        <v>6.517241379310347</v>
      </c>
      <c r="BC1635">
        <v>0.27155172413793111</v>
      </c>
      <c r="BD1635">
        <v>1.3292456896551725</v>
      </c>
      <c r="BE1635">
        <v>0.13292456896551727</v>
      </c>
      <c r="BF1635">
        <v>0</v>
      </c>
      <c r="BG1635">
        <v>28.35</v>
      </c>
      <c r="BH1635">
        <v>0.70043611026190911</v>
      </c>
      <c r="BI1635">
        <v>3.8576483907262609</v>
      </c>
      <c r="BJ1635">
        <v>2.1849720485073543</v>
      </c>
      <c r="BK1635">
        <v>0.38830209642026214</v>
      </c>
      <c r="BL1635">
        <v>1.0786169345007282E-3</v>
      </c>
      <c r="BP1635" s="50">
        <f t="shared" si="567"/>
        <v>0.70064587590741367</v>
      </c>
      <c r="BQ1635" s="50">
        <f t="shared" si="568"/>
        <v>5.3169827586206905E-2</v>
      </c>
      <c r="BR1635" s="50">
        <f t="shared" si="569"/>
        <v>0.39429242115778956</v>
      </c>
      <c r="BS1635" s="50">
        <f t="shared" si="570"/>
        <v>0.41846759210164008</v>
      </c>
      <c r="BT1635" s="50">
        <f t="shared" si="571"/>
        <v>1.0952567254383044E-3</v>
      </c>
      <c r="BU1635" s="50">
        <f t="shared" si="571"/>
        <v>1.1624099780601113E-3</v>
      </c>
    </row>
    <row r="1636" spans="1:73" x14ac:dyDescent="0.25">
      <c r="A1636" s="21">
        <v>43739.616666666669</v>
      </c>
      <c r="B1636" s="17">
        <v>338729</v>
      </c>
      <c r="C1636" s="17">
        <v>13.39</v>
      </c>
      <c r="D1636" s="17">
        <v>30.42</v>
      </c>
      <c r="E1636" s="17">
        <v>550.20000000000005</v>
      </c>
      <c r="F1636" s="17">
        <v>57.75</v>
      </c>
      <c r="G1636" s="17">
        <v>-98.1</v>
      </c>
      <c r="H1636" s="17">
        <v>-22.47</v>
      </c>
      <c r="I1636" s="17">
        <v>33.450000000000003</v>
      </c>
      <c r="J1636" s="17">
        <v>306.60000000000002</v>
      </c>
      <c r="K1636" s="17">
        <v>492.4</v>
      </c>
      <c r="L1636" s="17">
        <v>-75.650000000000006</v>
      </c>
      <c r="M1636" s="17">
        <v>0.105</v>
      </c>
      <c r="N1636" s="17">
        <v>452</v>
      </c>
      <c r="O1636" s="17">
        <v>35.270000000000003</v>
      </c>
      <c r="P1636" s="17">
        <v>416.8</v>
      </c>
      <c r="Q1636" s="17">
        <v>402.9</v>
      </c>
      <c r="R1636" s="17">
        <v>478.6</v>
      </c>
      <c r="S1636" s="17">
        <v>27.62</v>
      </c>
      <c r="T1636" s="17">
        <v>56.79</v>
      </c>
      <c r="U1636" s="17">
        <v>0.55000000000000004</v>
      </c>
      <c r="V1636" s="17">
        <v>301.5</v>
      </c>
      <c r="W1636" s="17">
        <v>29.45</v>
      </c>
      <c r="X1636" s="17">
        <v>0.55200000000000005</v>
      </c>
      <c r="Y1636" s="17">
        <v>5.5177420000000001</v>
      </c>
      <c r="Z1636" s="7">
        <f t="shared" si="550"/>
        <v>28.535</v>
      </c>
      <c r="AA1636" s="7">
        <f t="shared" si="564"/>
        <v>301.685</v>
      </c>
      <c r="AB1636" s="2">
        <f t="shared" si="551"/>
        <v>445.66200000000009</v>
      </c>
      <c r="AC1636" s="42">
        <f t="shared" si="552"/>
        <v>4.2862116473209317</v>
      </c>
      <c r="AD1636" s="42">
        <f t="shared" si="553"/>
        <v>2.4341395945135571</v>
      </c>
      <c r="AE1636" s="42">
        <f t="shared" si="554"/>
        <v>0.86337539775166006</v>
      </c>
      <c r="AF1636" s="42">
        <f t="shared" si="555"/>
        <v>405.50629179333237</v>
      </c>
      <c r="AG1636" s="42">
        <f t="shared" si="556"/>
        <v>389.28604012159906</v>
      </c>
      <c r="AH1636" s="6">
        <f t="shared" si="557"/>
        <v>386.78399999999999</v>
      </c>
      <c r="AI1636" s="4">
        <v>29.996295634512901</v>
      </c>
      <c r="AJ1636" s="4">
        <f t="shared" si="565"/>
        <v>303.14629563451285</v>
      </c>
      <c r="AK1636" s="8">
        <f t="shared" si="558"/>
        <v>0.21377834835700474</v>
      </c>
      <c r="AL1636" s="8">
        <f t="shared" si="559"/>
        <v>459.98852121032206</v>
      </c>
      <c r="AM1636" s="8">
        <f t="shared" si="560"/>
        <v>1.9074197230814198</v>
      </c>
      <c r="AN1636" s="8">
        <f t="shared" si="561"/>
        <v>81.194168856043035</v>
      </c>
      <c r="AO1636" s="22">
        <f t="shared" si="562"/>
        <v>6.6312685940495084E-3</v>
      </c>
      <c r="AP1636" s="22">
        <f t="shared" si="563"/>
        <v>7.332911487125944E-2</v>
      </c>
      <c r="AQ1636" s="19">
        <f t="shared" si="566"/>
        <v>7.332911487125944E-2</v>
      </c>
      <c r="AX1636">
        <v>0.22611680070730802</v>
      </c>
      <c r="AY1636">
        <v>47.431034482758626</v>
      </c>
      <c r="AZ1636">
        <v>1.976293103448276</v>
      </c>
      <c r="BA1636">
        <v>1.6007974137931036</v>
      </c>
      <c r="BB1636">
        <v>6.5258620689655213</v>
      </c>
      <c r="BC1636">
        <v>0.27191091954023006</v>
      </c>
      <c r="BD1636">
        <v>1.3288864942528735</v>
      </c>
      <c r="BE1636">
        <v>0.13288864942528736</v>
      </c>
      <c r="BF1636">
        <v>0</v>
      </c>
      <c r="BG1636">
        <v>28.535</v>
      </c>
      <c r="BH1636">
        <v>0.6315407551541804</v>
      </c>
      <c r="BI1636">
        <v>3.8992869629356033</v>
      </c>
      <c r="BJ1636">
        <v>2.2144050662511292</v>
      </c>
      <c r="BK1636">
        <v>0.38798326303414032</v>
      </c>
      <c r="BL1636">
        <v>1.0777312862059454E-3</v>
      </c>
      <c r="BP1636" s="50">
        <f t="shared" si="567"/>
        <v>0.63172988811324193</v>
      </c>
      <c r="BQ1636" s="50">
        <f t="shared" si="568"/>
        <v>5.3155459770114939E-2</v>
      </c>
      <c r="BR1636" s="50">
        <f t="shared" si="569"/>
        <v>0.39336206893289949</v>
      </c>
      <c r="BS1636" s="50">
        <f t="shared" si="570"/>
        <v>0.41767651024173313</v>
      </c>
      <c r="BT1636" s="50">
        <f t="shared" si="571"/>
        <v>1.0926724137024985E-3</v>
      </c>
      <c r="BU1636" s="50">
        <f t="shared" si="571"/>
        <v>1.1602125284492588E-3</v>
      </c>
    </row>
    <row r="1637" spans="1:73" x14ac:dyDescent="0.25">
      <c r="A1637" s="21">
        <v>43739.616666666669</v>
      </c>
      <c r="B1637" s="17">
        <v>338730</v>
      </c>
      <c r="C1637" s="17">
        <v>13.4</v>
      </c>
      <c r="D1637" s="17">
        <v>30.42</v>
      </c>
      <c r="E1637" s="17">
        <v>549.79999999999995</v>
      </c>
      <c r="F1637" s="17">
        <v>57.52</v>
      </c>
      <c r="G1637" s="17">
        <v>-98.6</v>
      </c>
      <c r="H1637" s="17">
        <v>-21.94</v>
      </c>
      <c r="I1637" s="17">
        <v>33.479999999999997</v>
      </c>
      <c r="J1637" s="17">
        <v>306.60000000000002</v>
      </c>
      <c r="K1637" s="17">
        <v>492.3</v>
      </c>
      <c r="L1637" s="17">
        <v>-76.650000000000006</v>
      </c>
      <c r="M1637" s="17">
        <v>0.105</v>
      </c>
      <c r="N1637" s="17">
        <v>451.2</v>
      </c>
      <c r="O1637" s="17">
        <v>35.58</v>
      </c>
      <c r="P1637" s="17">
        <v>415.6</v>
      </c>
      <c r="Q1637" s="17">
        <v>402.6</v>
      </c>
      <c r="R1637" s="17">
        <v>479.3</v>
      </c>
      <c r="S1637" s="17">
        <v>27.62</v>
      </c>
      <c r="T1637" s="17">
        <v>57.88</v>
      </c>
      <c r="U1637" s="17">
        <v>0.77500000000000002</v>
      </c>
      <c r="V1637" s="17">
        <v>169</v>
      </c>
      <c r="W1637" s="17">
        <v>29.5</v>
      </c>
      <c r="X1637" s="17">
        <v>0.55200000000000005</v>
      </c>
      <c r="Y1637" s="17">
        <v>5.5161499999999997</v>
      </c>
      <c r="Z1637" s="7">
        <f t="shared" si="550"/>
        <v>28.560000000000002</v>
      </c>
      <c r="AA1637" s="7">
        <f t="shared" si="564"/>
        <v>301.70999999999998</v>
      </c>
      <c r="AB1637" s="2">
        <f t="shared" si="551"/>
        <v>445.33799999999997</v>
      </c>
      <c r="AC1637" s="42">
        <f t="shared" si="552"/>
        <v>4.3864017852713681</v>
      </c>
      <c r="AD1637" s="42">
        <f t="shared" si="553"/>
        <v>2.5388493533150678</v>
      </c>
      <c r="AE1637" s="42">
        <f t="shared" si="554"/>
        <v>0.86858075072000462</v>
      </c>
      <c r="AF1637" s="42">
        <f t="shared" si="555"/>
        <v>408.08635967953154</v>
      </c>
      <c r="AG1637" s="42">
        <f t="shared" si="556"/>
        <v>391.76290529235024</v>
      </c>
      <c r="AH1637" s="6">
        <f t="shared" si="557"/>
        <v>386.49599999999998</v>
      </c>
      <c r="AI1637" s="4">
        <v>30.357320293382202</v>
      </c>
      <c r="AJ1637" s="4">
        <f t="shared" si="565"/>
        <v>303.50732029338218</v>
      </c>
      <c r="AK1637" s="8">
        <f t="shared" si="558"/>
        <v>0.21383149884448518</v>
      </c>
      <c r="AL1637" s="8">
        <f t="shared" si="559"/>
        <v>462.23332687612242</v>
      </c>
      <c r="AM1637" s="8">
        <f t="shared" si="560"/>
        <v>2.2642051585490215</v>
      </c>
      <c r="AN1637" s="8">
        <f t="shared" si="561"/>
        <v>118.54458975976299</v>
      </c>
      <c r="AO1637" s="22">
        <f t="shared" si="562"/>
        <v>5.7158600626246439E-3</v>
      </c>
      <c r="AP1637" s="22">
        <f t="shared" si="563"/>
        <v>6.3206451853926746E-2</v>
      </c>
      <c r="AQ1637" s="19">
        <f t="shared" si="566"/>
        <v>6.3206451853926746E-2</v>
      </c>
      <c r="AX1637">
        <v>0.22640224473676288</v>
      </c>
      <c r="AY1637">
        <v>47.396551724137929</v>
      </c>
      <c r="AZ1637">
        <v>1.9748563218390804</v>
      </c>
      <c r="BA1637">
        <v>1.5996336206896553</v>
      </c>
      <c r="BB1637">
        <v>6.6120689655172402</v>
      </c>
      <c r="BC1637">
        <v>0.27550287356321834</v>
      </c>
      <c r="BD1637">
        <v>1.324130747126437</v>
      </c>
      <c r="BE1637">
        <v>0.13241307471264371</v>
      </c>
      <c r="BF1637">
        <v>0</v>
      </c>
      <c r="BG1637">
        <v>28.560000000000002</v>
      </c>
      <c r="BH1637">
        <v>0.88989833680816333</v>
      </c>
      <c r="BI1637">
        <v>3.9049436864056606</v>
      </c>
      <c r="BJ1637">
        <v>2.2601814056915965</v>
      </c>
      <c r="BK1637">
        <v>0.38997887512410451</v>
      </c>
      <c r="BL1637">
        <v>1.0832746531225124E-3</v>
      </c>
      <c r="BP1637" s="50">
        <f t="shared" si="567"/>
        <v>0.89016484234138638</v>
      </c>
      <c r="BQ1637" s="50">
        <f t="shared" si="568"/>
        <v>5.2965229885057481E-2</v>
      </c>
      <c r="BR1637" s="50">
        <f t="shared" si="569"/>
        <v>0.39748750603059629</v>
      </c>
      <c r="BS1637" s="50">
        <f t="shared" si="570"/>
        <v>0.42139769221060958</v>
      </c>
      <c r="BT1637" s="50">
        <f t="shared" si="571"/>
        <v>1.1041319611961007E-3</v>
      </c>
      <c r="BU1637" s="50">
        <f t="shared" si="571"/>
        <v>1.1705491450294712E-3</v>
      </c>
    </row>
    <row r="1638" spans="1:73" x14ac:dyDescent="0.25">
      <c r="A1638" s="21">
        <v>43739.616666666669</v>
      </c>
      <c r="B1638" s="17">
        <v>338731</v>
      </c>
      <c r="C1638" s="17">
        <v>13.4</v>
      </c>
      <c r="D1638" s="17">
        <v>30.42</v>
      </c>
      <c r="E1638" s="17">
        <v>549.9</v>
      </c>
      <c r="F1638" s="17">
        <v>57.64</v>
      </c>
      <c r="G1638" s="17">
        <v>-98.8</v>
      </c>
      <c r="H1638" s="17">
        <v>-22.37</v>
      </c>
      <c r="I1638" s="17">
        <v>33.51</v>
      </c>
      <c r="J1638" s="17">
        <v>306.7</v>
      </c>
      <c r="K1638" s="17">
        <v>492.3</v>
      </c>
      <c r="L1638" s="17">
        <v>-76.47</v>
      </c>
      <c r="M1638" s="17">
        <v>0.105</v>
      </c>
      <c r="N1638" s="17">
        <v>451.1</v>
      </c>
      <c r="O1638" s="17">
        <v>35.270000000000003</v>
      </c>
      <c r="P1638" s="17">
        <v>415.8</v>
      </c>
      <c r="Q1638" s="17">
        <v>402.6</v>
      </c>
      <c r="R1638" s="17">
        <v>479</v>
      </c>
      <c r="S1638" s="17">
        <v>27.65</v>
      </c>
      <c r="T1638" s="17">
        <v>57.41</v>
      </c>
      <c r="U1638" s="17">
        <v>0.56000000000000005</v>
      </c>
      <c r="V1638" s="17">
        <v>294.5</v>
      </c>
      <c r="W1638" s="17">
        <v>29.45</v>
      </c>
      <c r="X1638" s="17">
        <v>0.55100000000000005</v>
      </c>
      <c r="Y1638" s="17">
        <v>5.5148979999999996</v>
      </c>
      <c r="Z1638" s="7">
        <f t="shared" si="550"/>
        <v>28.549999999999997</v>
      </c>
      <c r="AA1638" s="7">
        <f t="shared" si="564"/>
        <v>301.7</v>
      </c>
      <c r="AB1638" s="2">
        <f t="shared" si="551"/>
        <v>445.41899999999998</v>
      </c>
      <c r="AC1638" s="42">
        <f t="shared" si="552"/>
        <v>4.2921456167923511</v>
      </c>
      <c r="AD1638" s="42">
        <f t="shared" si="553"/>
        <v>2.4641207986004887</v>
      </c>
      <c r="AE1638" s="42">
        <f t="shared" si="554"/>
        <v>0.86488196839439246</v>
      </c>
      <c r="AF1638" s="42">
        <f t="shared" si="555"/>
        <v>406.29468618723854</v>
      </c>
      <c r="AG1638" s="42">
        <f t="shared" si="556"/>
        <v>390.04289873974898</v>
      </c>
      <c r="AH1638" s="6">
        <f t="shared" si="557"/>
        <v>386.49599999999998</v>
      </c>
      <c r="AI1638" s="4">
        <v>30.0193372642326</v>
      </c>
      <c r="AJ1638" s="4">
        <f t="shared" si="565"/>
        <v>303.16933726423258</v>
      </c>
      <c r="AK1638" s="8">
        <f t="shared" si="558"/>
        <v>0.21381023759246137</v>
      </c>
      <c r="AL1638" s="8">
        <f t="shared" si="559"/>
        <v>460.12964499606642</v>
      </c>
      <c r="AM1638" s="8">
        <f t="shared" si="560"/>
        <v>1.9246817918814529</v>
      </c>
      <c r="AN1638" s="8">
        <f t="shared" si="561"/>
        <v>82.379834547658149</v>
      </c>
      <c r="AO1638" s="22">
        <f t="shared" si="562"/>
        <v>6.5889718110514108E-3</v>
      </c>
      <c r="AP1638" s="22">
        <f t="shared" si="563"/>
        <v>7.2861393557431889E-2</v>
      </c>
      <c r="AQ1638" s="19">
        <f t="shared" si="566"/>
        <v>7.2861393557431889E-2</v>
      </c>
      <c r="AX1638">
        <v>0.2262880308332702</v>
      </c>
      <c r="AY1638">
        <v>47.405172413793103</v>
      </c>
      <c r="AZ1638">
        <v>1.9752155172413792</v>
      </c>
      <c r="BA1638">
        <v>1.5999245689655173</v>
      </c>
      <c r="BB1638">
        <v>6.5862068965517224</v>
      </c>
      <c r="BC1638">
        <v>0.27442528735632177</v>
      </c>
      <c r="BD1638">
        <v>1.3254992816091955</v>
      </c>
      <c r="BE1638">
        <v>0.13254992816091957</v>
      </c>
      <c r="BF1638">
        <v>0</v>
      </c>
      <c r="BG1638">
        <v>28.549999999999997</v>
      </c>
      <c r="BH1638">
        <v>0.64302331433880189</v>
      </c>
      <c r="BI1638">
        <v>3.9026801406195872</v>
      </c>
      <c r="BJ1638">
        <v>2.2405286687297048</v>
      </c>
      <c r="BK1638">
        <v>0.38691942155058562</v>
      </c>
      <c r="BL1638">
        <v>1.074776170973849E-3</v>
      </c>
      <c r="BP1638" s="50">
        <f t="shared" si="567"/>
        <v>0.6432158860789372</v>
      </c>
      <c r="BQ1638" s="50">
        <f t="shared" si="568"/>
        <v>5.3019971264367818E-2</v>
      </c>
      <c r="BR1638" s="50">
        <f t="shared" si="569"/>
        <v>0.39237452717308346</v>
      </c>
      <c r="BS1638" s="50">
        <f t="shared" si="570"/>
        <v>0.41661698049577589</v>
      </c>
      <c r="BT1638" s="50">
        <f t="shared" si="571"/>
        <v>1.0899292421474541E-3</v>
      </c>
      <c r="BU1638" s="50">
        <f t="shared" si="571"/>
        <v>1.1572693902660441E-3</v>
      </c>
    </row>
    <row r="1639" spans="1:73" x14ac:dyDescent="0.25">
      <c r="A1639" s="21">
        <v>43739.616666666669</v>
      </c>
      <c r="B1639" s="17">
        <v>338732</v>
      </c>
      <c r="C1639" s="17">
        <v>13.4</v>
      </c>
      <c r="D1639" s="17">
        <v>30.42</v>
      </c>
      <c r="E1639" s="17">
        <v>550.79999999999995</v>
      </c>
      <c r="F1639" s="17">
        <v>58.19</v>
      </c>
      <c r="G1639" s="17">
        <v>-97.3</v>
      </c>
      <c r="H1639" s="17">
        <v>-22.8</v>
      </c>
      <c r="I1639" s="17">
        <v>33.520000000000003</v>
      </c>
      <c r="J1639" s="17">
        <v>306.7</v>
      </c>
      <c r="K1639" s="17">
        <v>492.6</v>
      </c>
      <c r="L1639" s="17">
        <v>-74.47</v>
      </c>
      <c r="M1639" s="17">
        <v>0.106</v>
      </c>
      <c r="N1639" s="17">
        <v>453.5</v>
      </c>
      <c r="O1639" s="17">
        <v>35.39</v>
      </c>
      <c r="P1639" s="17">
        <v>418.1</v>
      </c>
      <c r="Q1639" s="17">
        <v>404.2</v>
      </c>
      <c r="R1639" s="17">
        <v>478.7</v>
      </c>
      <c r="S1639" s="17">
        <v>27.69</v>
      </c>
      <c r="T1639" s="17">
        <v>55.3</v>
      </c>
      <c r="U1639" s="17">
        <v>1.49</v>
      </c>
      <c r="V1639" s="17">
        <v>348.5</v>
      </c>
      <c r="W1639" s="17">
        <v>28.7</v>
      </c>
      <c r="X1639" s="17">
        <v>0.55300000000000005</v>
      </c>
      <c r="Y1639" s="17">
        <v>5.5295940000000003</v>
      </c>
      <c r="Z1639" s="7">
        <f t="shared" si="550"/>
        <v>28.195</v>
      </c>
      <c r="AA1639" s="7">
        <f t="shared" si="564"/>
        <v>301.34499999999997</v>
      </c>
      <c r="AB1639" s="2">
        <f t="shared" si="551"/>
        <v>446.14799999999997</v>
      </c>
      <c r="AC1639" s="42">
        <f t="shared" si="552"/>
        <v>4.3456608293630543</v>
      </c>
      <c r="AD1639" s="42">
        <f t="shared" si="553"/>
        <v>2.4031504386377689</v>
      </c>
      <c r="AE1639" s="42">
        <f t="shared" si="554"/>
        <v>0.86193392288038406</v>
      </c>
      <c r="AF1639" s="42">
        <f t="shared" si="555"/>
        <v>403.00737341500542</v>
      </c>
      <c r="AG1639" s="42">
        <f t="shared" si="556"/>
        <v>386.88707847840521</v>
      </c>
      <c r="AH1639" s="6">
        <f t="shared" si="557"/>
        <v>388.03199999999998</v>
      </c>
      <c r="AI1639" s="4">
        <v>30.173712966458201</v>
      </c>
      <c r="AJ1639" s="4">
        <f t="shared" si="565"/>
        <v>303.32371296645817</v>
      </c>
      <c r="AK1639" s="8">
        <f t="shared" si="558"/>
        <v>0.21305637590177953</v>
      </c>
      <c r="AL1639" s="8">
        <f t="shared" si="559"/>
        <v>461.13987466289205</v>
      </c>
      <c r="AM1639" s="8">
        <f t="shared" si="560"/>
        <v>3.1394824414224711</v>
      </c>
      <c r="AN1639" s="8">
        <f t="shared" si="561"/>
        <v>180.95948132942993</v>
      </c>
      <c r="AO1639" s="22">
        <f t="shared" si="562"/>
        <v>4.3731506808157294E-3</v>
      </c>
      <c r="AP1639" s="22">
        <f t="shared" si="563"/>
        <v>4.8358660801437123E-2</v>
      </c>
      <c r="AQ1639" s="19">
        <f t="shared" si="566"/>
        <v>4.8358660801437123E-2</v>
      </c>
      <c r="AX1639">
        <v>0.22226466877009726</v>
      </c>
      <c r="AY1639">
        <v>47.482758620689651</v>
      </c>
      <c r="AZ1639">
        <v>1.9784482758620687</v>
      </c>
      <c r="BA1639">
        <v>1.6025431034482758</v>
      </c>
      <c r="BB1639">
        <v>6.4224137931034484</v>
      </c>
      <c r="BC1639">
        <v>0.2676005747126437</v>
      </c>
      <c r="BD1639">
        <v>1.334942528735632</v>
      </c>
      <c r="BE1639">
        <v>0.1334942528735632</v>
      </c>
      <c r="BF1639">
        <v>0</v>
      </c>
      <c r="BG1639">
        <v>28.195</v>
      </c>
      <c r="BH1639">
        <v>1.7109013185085977</v>
      </c>
      <c r="BI1639">
        <v>3.8230605077189805</v>
      </c>
      <c r="BJ1639">
        <v>2.114152460768596</v>
      </c>
      <c r="BK1639">
        <v>0.4057999097192827</v>
      </c>
      <c r="BL1639">
        <v>1.127221971442452E-3</v>
      </c>
      <c r="BP1639" s="50">
        <f t="shared" si="567"/>
        <v>1.7114136968886007</v>
      </c>
      <c r="BQ1639" s="50">
        <f t="shared" si="568"/>
        <v>5.3397701149425283E-2</v>
      </c>
      <c r="BR1639" s="50">
        <f t="shared" si="569"/>
        <v>0.42039632620174017</v>
      </c>
      <c r="BS1639" s="50">
        <f t="shared" si="570"/>
        <v>0.44339139012879958</v>
      </c>
      <c r="BT1639" s="50">
        <f t="shared" si="571"/>
        <v>1.1677675727826116E-3</v>
      </c>
      <c r="BU1639" s="50">
        <f t="shared" si="571"/>
        <v>1.2316427503577766E-3</v>
      </c>
    </row>
    <row r="1640" spans="1:73" x14ac:dyDescent="0.25">
      <c r="A1640" s="21">
        <v>43739.616666666669</v>
      </c>
      <c r="B1640" s="17">
        <v>338733</v>
      </c>
      <c r="C1640" s="17">
        <v>13.39</v>
      </c>
      <c r="D1640" s="17">
        <v>30.42</v>
      </c>
      <c r="E1640" s="17">
        <v>550.79999999999995</v>
      </c>
      <c r="F1640" s="17">
        <v>58.06</v>
      </c>
      <c r="G1640" s="17">
        <v>-97.5</v>
      </c>
      <c r="H1640" s="17">
        <v>-22.93</v>
      </c>
      <c r="I1640" s="17">
        <v>33.520000000000003</v>
      </c>
      <c r="J1640" s="17">
        <v>306.7</v>
      </c>
      <c r="K1640" s="17">
        <v>492.7</v>
      </c>
      <c r="L1640" s="17">
        <v>-74.569999999999993</v>
      </c>
      <c r="M1640" s="17">
        <v>0.105</v>
      </c>
      <c r="N1640" s="17">
        <v>453.3</v>
      </c>
      <c r="O1640" s="17">
        <v>35.130000000000003</v>
      </c>
      <c r="P1640" s="17">
        <v>418.2</v>
      </c>
      <c r="Q1640" s="17">
        <v>404</v>
      </c>
      <c r="R1640" s="17">
        <v>478.6</v>
      </c>
      <c r="S1640" s="17">
        <v>27.7</v>
      </c>
      <c r="T1640" s="17">
        <v>55.86</v>
      </c>
      <c r="U1640" s="17">
        <v>0.91</v>
      </c>
      <c r="V1640" s="17">
        <v>332.5</v>
      </c>
      <c r="W1640" s="17">
        <v>28.9</v>
      </c>
      <c r="X1640" s="17">
        <v>0.55300000000000005</v>
      </c>
      <c r="Y1640" s="17">
        <v>5.5259850000000004</v>
      </c>
      <c r="Z1640" s="7">
        <f t="shared" si="550"/>
        <v>28.299999999999997</v>
      </c>
      <c r="AA1640" s="7">
        <f t="shared" si="564"/>
        <v>301.45</v>
      </c>
      <c r="AB1640" s="2">
        <f t="shared" si="551"/>
        <v>446.14799999999997</v>
      </c>
      <c r="AC1640" s="42">
        <f t="shared" si="552"/>
        <v>4.2045962662292213</v>
      </c>
      <c r="AD1640" s="42">
        <f t="shared" si="553"/>
        <v>2.3486874743156427</v>
      </c>
      <c r="AE1640" s="42">
        <f t="shared" si="554"/>
        <v>0.85907022892714591</v>
      </c>
      <c r="AF1640" s="42">
        <f t="shared" si="555"/>
        <v>402.22853809168231</v>
      </c>
      <c r="AG1640" s="42">
        <f t="shared" si="556"/>
        <v>386.139396568015</v>
      </c>
      <c r="AH1640" s="6">
        <f t="shared" si="557"/>
        <v>387.84</v>
      </c>
      <c r="AI1640" s="4">
        <v>29.673584100232102</v>
      </c>
      <c r="AJ1640" s="4">
        <f t="shared" si="565"/>
        <v>302.8235841002321</v>
      </c>
      <c r="AK1640" s="8">
        <f t="shared" si="558"/>
        <v>0.21327916421998452</v>
      </c>
      <c r="AL1640" s="8">
        <f t="shared" si="559"/>
        <v>458.01908353369646</v>
      </c>
      <c r="AM1640" s="8">
        <f t="shared" si="560"/>
        <v>2.4534975035650639</v>
      </c>
      <c r="AN1640" s="8">
        <f t="shared" si="561"/>
        <v>98.170580735739406</v>
      </c>
      <c r="AO1640" s="22">
        <f t="shared" si="562"/>
        <v>6.3247079751618902E-3</v>
      </c>
      <c r="AP1640" s="22">
        <f t="shared" si="563"/>
        <v>6.9939142271207247E-2</v>
      </c>
      <c r="AQ1640" s="19">
        <f t="shared" si="566"/>
        <v>6.9939142271207247E-2</v>
      </c>
      <c r="AX1640">
        <v>0.22344836855018338</v>
      </c>
      <c r="AY1640">
        <v>47.482758620689651</v>
      </c>
      <c r="AZ1640">
        <v>1.9784482758620687</v>
      </c>
      <c r="BA1640">
        <v>1.6025431034482758</v>
      </c>
      <c r="BB1640">
        <v>6.4310344827586228</v>
      </c>
      <c r="BC1640">
        <v>0.2679597701149426</v>
      </c>
      <c r="BD1640">
        <v>1.3345833333333332</v>
      </c>
      <c r="BE1640">
        <v>0.13345833333333332</v>
      </c>
      <c r="BF1640">
        <v>0</v>
      </c>
      <c r="BG1640">
        <v>28.299999999999997</v>
      </c>
      <c r="BH1640">
        <v>1.044912885800553</v>
      </c>
      <c r="BI1640">
        <v>3.8464613723885477</v>
      </c>
      <c r="BJ1640">
        <v>2.1486333226162428</v>
      </c>
      <c r="BK1640">
        <v>0.39556044952847425</v>
      </c>
      <c r="BL1640">
        <v>1.0987790264679841E-3</v>
      </c>
      <c r="BP1640" s="50">
        <f t="shared" si="567"/>
        <v>1.0452258148782729</v>
      </c>
      <c r="BQ1640" s="50">
        <f t="shared" si="568"/>
        <v>5.3383333333333331E-2</v>
      </c>
      <c r="BR1640" s="50">
        <f t="shared" si="569"/>
        <v>0.4045176218188743</v>
      </c>
      <c r="BS1640" s="50">
        <f t="shared" si="570"/>
        <v>0.42833974435665423</v>
      </c>
      <c r="BT1640" s="50">
        <f t="shared" si="571"/>
        <v>1.1236600606079842E-3</v>
      </c>
      <c r="BU1640" s="50">
        <f t="shared" si="571"/>
        <v>1.1898326232129284E-3</v>
      </c>
    </row>
    <row r="1641" spans="1:73" x14ac:dyDescent="0.25">
      <c r="A1641" s="21">
        <v>43739.616666666669</v>
      </c>
      <c r="B1641" s="17">
        <v>338734</v>
      </c>
      <c r="C1641" s="17">
        <v>13.4</v>
      </c>
      <c r="D1641" s="17">
        <v>30.42</v>
      </c>
      <c r="E1641" s="17">
        <v>550.1</v>
      </c>
      <c r="F1641" s="17">
        <v>57.63</v>
      </c>
      <c r="G1641" s="17">
        <v>-98.8</v>
      </c>
      <c r="H1641" s="17">
        <v>-22.77</v>
      </c>
      <c r="I1641" s="17">
        <v>33.54</v>
      </c>
      <c r="J1641" s="17">
        <v>306.7</v>
      </c>
      <c r="K1641" s="17">
        <v>492.5</v>
      </c>
      <c r="L1641" s="17">
        <v>-76.03</v>
      </c>
      <c r="M1641" s="17">
        <v>0.105</v>
      </c>
      <c r="N1641" s="17">
        <v>451.4</v>
      </c>
      <c r="O1641" s="17">
        <v>34.86</v>
      </c>
      <c r="P1641" s="17">
        <v>416.5</v>
      </c>
      <c r="Q1641" s="17">
        <v>402.8</v>
      </c>
      <c r="R1641" s="17">
        <v>478.8</v>
      </c>
      <c r="S1641" s="17">
        <v>27.72</v>
      </c>
      <c r="T1641" s="17">
        <v>56.3</v>
      </c>
      <c r="U1641" s="17">
        <v>0.255</v>
      </c>
      <c r="V1641" s="17">
        <v>249.5</v>
      </c>
      <c r="W1641" s="17">
        <v>29.35</v>
      </c>
      <c r="X1641" s="17">
        <v>0.55200000000000005</v>
      </c>
      <c r="Y1641" s="17">
        <v>5.5171390000000002</v>
      </c>
      <c r="Z1641" s="7">
        <f t="shared" si="550"/>
        <v>28.535</v>
      </c>
      <c r="AA1641" s="7">
        <f t="shared" si="564"/>
        <v>301.685</v>
      </c>
      <c r="AB1641" s="2">
        <f t="shared" si="551"/>
        <v>445.58100000000007</v>
      </c>
      <c r="AC1641" s="42">
        <f t="shared" si="552"/>
        <v>4.185391350763255</v>
      </c>
      <c r="AD1641" s="42">
        <f t="shared" si="553"/>
        <v>2.3563753304797124</v>
      </c>
      <c r="AE1641" s="42">
        <f t="shared" si="554"/>
        <v>0.85937600652403945</v>
      </c>
      <c r="AF1641" s="42">
        <f t="shared" si="555"/>
        <v>403.62787562538676</v>
      </c>
      <c r="AG1641" s="42">
        <f t="shared" si="556"/>
        <v>387.48276060037131</v>
      </c>
      <c r="AH1641" s="6">
        <f t="shared" si="557"/>
        <v>386.68799999999999</v>
      </c>
      <c r="AI1641" s="4">
        <v>29.6271969735404</v>
      </c>
      <c r="AJ1641" s="4">
        <f t="shared" si="565"/>
        <v>302.77719697354036</v>
      </c>
      <c r="AK1641" s="8">
        <f t="shared" si="558"/>
        <v>0.21377834835700474</v>
      </c>
      <c r="AL1641" s="8">
        <f t="shared" si="559"/>
        <v>457.69000975946506</v>
      </c>
      <c r="AM1641" s="8">
        <f t="shared" si="560"/>
        <v>1.2987782720695631</v>
      </c>
      <c r="AN1641" s="8">
        <f t="shared" si="561"/>
        <v>41.321537064323124</v>
      </c>
      <c r="AO1641" s="22">
        <f t="shared" si="562"/>
        <v>7.5873603286451454E-3</v>
      </c>
      <c r="AP1641" s="22">
        <f t="shared" si="563"/>
        <v>8.3901656103647013E-2</v>
      </c>
      <c r="AQ1641" s="19">
        <f t="shared" si="566"/>
        <v>8.3901656103647013E-2</v>
      </c>
      <c r="AX1641">
        <v>0.22611680070730802</v>
      </c>
      <c r="AY1641">
        <v>47.422413793103452</v>
      </c>
      <c r="AZ1641">
        <v>1.9759339080459772</v>
      </c>
      <c r="BA1641">
        <v>1.6005064655172416</v>
      </c>
      <c r="BB1641">
        <v>6.5517241379310347</v>
      </c>
      <c r="BC1641">
        <v>0.27298850574712646</v>
      </c>
      <c r="BD1641">
        <v>1.3275179597701152</v>
      </c>
      <c r="BE1641">
        <v>0.13275179597701153</v>
      </c>
      <c r="BF1641">
        <v>0</v>
      </c>
      <c r="BG1641">
        <v>28.535</v>
      </c>
      <c r="BH1641">
        <v>0.29280525920784728</v>
      </c>
      <c r="BI1641">
        <v>3.8992869629356033</v>
      </c>
      <c r="BJ1641">
        <v>2.1952985601327444</v>
      </c>
      <c r="BK1641">
        <v>0.38213202769082583</v>
      </c>
      <c r="BL1641">
        <v>1.0614778546967384E-3</v>
      </c>
      <c r="BP1641" s="50">
        <f t="shared" si="567"/>
        <v>0.29289294812523031</v>
      </c>
      <c r="BQ1641" s="50">
        <f t="shared" si="568"/>
        <v>5.3100718390804609E-2</v>
      </c>
      <c r="BR1641" s="50">
        <f t="shared" si="569"/>
        <v>0.38463293899105266</v>
      </c>
      <c r="BS1641" s="50">
        <f t="shared" si="570"/>
        <v>0.40936342864898406</v>
      </c>
      <c r="BT1641" s="50">
        <f t="shared" si="571"/>
        <v>1.0684248305307018E-3</v>
      </c>
      <c r="BU1641" s="50">
        <f t="shared" si="571"/>
        <v>1.1371206351360669E-3</v>
      </c>
    </row>
    <row r="1642" spans="1:73" x14ac:dyDescent="0.25">
      <c r="A1642" s="21">
        <v>43739.617361111108</v>
      </c>
      <c r="B1642" s="17">
        <v>338735</v>
      </c>
      <c r="C1642" s="17">
        <v>13.39</v>
      </c>
      <c r="D1642" s="17">
        <v>30.42</v>
      </c>
      <c r="E1642" s="17">
        <v>550</v>
      </c>
      <c r="F1642" s="17">
        <v>57.67</v>
      </c>
      <c r="G1642" s="17">
        <v>-99</v>
      </c>
      <c r="H1642" s="17">
        <v>-22.53</v>
      </c>
      <c r="I1642" s="17">
        <v>33.56</v>
      </c>
      <c r="J1642" s="17">
        <v>306.7</v>
      </c>
      <c r="K1642" s="17">
        <v>492.3</v>
      </c>
      <c r="L1642" s="17">
        <v>-76.48</v>
      </c>
      <c r="M1642" s="17">
        <v>0.105</v>
      </c>
      <c r="N1642" s="17">
        <v>451</v>
      </c>
      <c r="O1642" s="17">
        <v>35.14</v>
      </c>
      <c r="P1642" s="17">
        <v>415.8</v>
      </c>
      <c r="Q1642" s="17">
        <v>402.7</v>
      </c>
      <c r="R1642" s="17">
        <v>479.2</v>
      </c>
      <c r="S1642" s="17">
        <v>27.73</v>
      </c>
      <c r="T1642" s="17">
        <v>57.06</v>
      </c>
      <c r="U1642" s="17">
        <v>1.1850000000000001</v>
      </c>
      <c r="V1642" s="17">
        <v>290.5</v>
      </c>
      <c r="W1642" s="17">
        <v>29</v>
      </c>
      <c r="X1642" s="17">
        <v>0.55200000000000005</v>
      </c>
      <c r="Y1642" s="17">
        <v>5.5183049999999998</v>
      </c>
      <c r="Z1642" s="7">
        <f t="shared" si="550"/>
        <v>28.365000000000002</v>
      </c>
      <c r="AA1642" s="7">
        <f t="shared" si="564"/>
        <v>301.51499999999999</v>
      </c>
      <c r="AB1642" s="2">
        <f t="shared" si="551"/>
        <v>445.50000000000006</v>
      </c>
      <c r="AC1642" s="42">
        <f t="shared" si="552"/>
        <v>4.4035452538755404</v>
      </c>
      <c r="AD1642" s="42">
        <f t="shared" si="553"/>
        <v>2.5126629218613834</v>
      </c>
      <c r="AE1642" s="42">
        <f t="shared" si="554"/>
        <v>0.8673741322655335</v>
      </c>
      <c r="AF1642" s="42">
        <f t="shared" si="555"/>
        <v>406.46692822732354</v>
      </c>
      <c r="AG1642" s="42">
        <f t="shared" si="556"/>
        <v>390.20825109823056</v>
      </c>
      <c r="AH1642" s="6">
        <f t="shared" si="557"/>
        <v>386.59199999999998</v>
      </c>
      <c r="AI1642" s="4">
        <v>30.396920813044101</v>
      </c>
      <c r="AJ1642" s="4">
        <f t="shared" si="565"/>
        <v>303.5469208130441</v>
      </c>
      <c r="AK1642" s="8">
        <f t="shared" si="558"/>
        <v>0.21341715859838312</v>
      </c>
      <c r="AL1642" s="8">
        <f t="shared" si="559"/>
        <v>462.50518575300322</v>
      </c>
      <c r="AM1642" s="8">
        <f t="shared" si="560"/>
        <v>2.7997812414544105</v>
      </c>
      <c r="AN1642" s="8">
        <f t="shared" si="561"/>
        <v>165.71864090891171</v>
      </c>
      <c r="AO1642" s="22">
        <f t="shared" si="562"/>
        <v>4.6415204698838312E-3</v>
      </c>
      <c r="AP1642" s="22">
        <f t="shared" si="563"/>
        <v>5.1326316056452659E-2</v>
      </c>
      <c r="AQ1642" s="19">
        <f t="shared" si="566"/>
        <v>5.1326316056452659E-2</v>
      </c>
      <c r="AX1642">
        <v>0.22418378526624094</v>
      </c>
      <c r="AY1642">
        <v>47.413793103448278</v>
      </c>
      <c r="AZ1642">
        <v>1.9755747126436782</v>
      </c>
      <c r="BA1642">
        <v>1.6002155172413794</v>
      </c>
      <c r="BB1642">
        <v>6.5948275862068968</v>
      </c>
      <c r="BC1642">
        <v>0.27478448275862072</v>
      </c>
      <c r="BD1642">
        <v>1.3254310344827587</v>
      </c>
      <c r="BE1642">
        <v>0.13254310344827588</v>
      </c>
      <c r="BF1642">
        <v>0</v>
      </c>
      <c r="BG1642">
        <v>28.365000000000002</v>
      </c>
      <c r="BH1642">
        <v>1.3606832633776433</v>
      </c>
      <c r="BI1642">
        <v>3.8610100134488285</v>
      </c>
      <c r="BJ1642">
        <v>2.2030923136739018</v>
      </c>
      <c r="BK1642">
        <v>0.39686848544211262</v>
      </c>
      <c r="BL1642">
        <v>1.102412459561424E-3</v>
      </c>
      <c r="BP1642" s="50">
        <f t="shared" si="567"/>
        <v>1.361090758934894</v>
      </c>
      <c r="BQ1642" s="50">
        <f t="shared" si="568"/>
        <v>5.3017241379310347E-2</v>
      </c>
      <c r="BR1642" s="50">
        <f t="shared" si="569"/>
        <v>0.40835447217749765</v>
      </c>
      <c r="BS1642" s="50">
        <f t="shared" si="570"/>
        <v>0.43165276097205191</v>
      </c>
      <c r="BT1642" s="50">
        <f t="shared" si="571"/>
        <v>1.1343179782708267E-3</v>
      </c>
      <c r="BU1642" s="50">
        <f t="shared" si="571"/>
        <v>1.1990354471445887E-3</v>
      </c>
    </row>
    <row r="1643" spans="1:73" x14ac:dyDescent="0.25">
      <c r="A1643" s="21">
        <v>43739.617361111108</v>
      </c>
      <c r="B1643" s="17">
        <v>338736</v>
      </c>
      <c r="C1643" s="17">
        <v>13.39</v>
      </c>
      <c r="D1643" s="17">
        <v>30.42</v>
      </c>
      <c r="E1643" s="17">
        <v>547.9</v>
      </c>
      <c r="F1643" s="17">
        <v>57.55</v>
      </c>
      <c r="G1643" s="17">
        <v>-98.4</v>
      </c>
      <c r="H1643" s="17">
        <v>-22.49</v>
      </c>
      <c r="I1643" s="17">
        <v>33.58</v>
      </c>
      <c r="J1643" s="17">
        <v>306.7</v>
      </c>
      <c r="K1643" s="17">
        <v>490.4</v>
      </c>
      <c r="L1643" s="17">
        <v>-75.92</v>
      </c>
      <c r="M1643" s="17">
        <v>0.105</v>
      </c>
      <c r="N1643" s="17">
        <v>449.5</v>
      </c>
      <c r="O1643" s="17">
        <v>35.07</v>
      </c>
      <c r="P1643" s="17">
        <v>414.5</v>
      </c>
      <c r="Q1643" s="17">
        <v>403.5</v>
      </c>
      <c r="R1643" s="17">
        <v>479.4</v>
      </c>
      <c r="S1643" s="17">
        <v>27.76</v>
      </c>
      <c r="T1643" s="17">
        <v>57.11</v>
      </c>
      <c r="U1643" s="17">
        <v>0.54</v>
      </c>
      <c r="V1643" s="17">
        <v>268</v>
      </c>
      <c r="W1643" s="17">
        <v>29.1</v>
      </c>
      <c r="X1643" s="17">
        <v>0.55000000000000004</v>
      </c>
      <c r="Y1643" s="17">
        <v>5.4983870000000001</v>
      </c>
      <c r="Z1643" s="7">
        <f t="shared" si="550"/>
        <v>28.43</v>
      </c>
      <c r="AA1643" s="7">
        <f t="shared" si="564"/>
        <v>301.58</v>
      </c>
      <c r="AB1643" s="2">
        <f t="shared" si="551"/>
        <v>443.79900000000004</v>
      </c>
      <c r="AC1643" s="42">
        <f t="shared" si="552"/>
        <v>4.3123238633383938</v>
      </c>
      <c r="AD1643" s="42">
        <f t="shared" si="553"/>
        <v>2.4627681583525565</v>
      </c>
      <c r="AE1643" s="42">
        <f t="shared" si="554"/>
        <v>0.86486326107868328</v>
      </c>
      <c r="AF1643" s="42">
        <f t="shared" si="555"/>
        <v>405.63988908591364</v>
      </c>
      <c r="AG1643" s="42">
        <f t="shared" si="556"/>
        <v>389.41429352247707</v>
      </c>
      <c r="AH1643" s="6">
        <f t="shared" si="557"/>
        <v>387.36</v>
      </c>
      <c r="AI1643" s="4">
        <v>30.079349660875501</v>
      </c>
      <c r="AJ1643" s="4">
        <f t="shared" si="565"/>
        <v>303.22934966087547</v>
      </c>
      <c r="AK1643" s="8">
        <f t="shared" si="558"/>
        <v>0.21355521248671339</v>
      </c>
      <c r="AL1643" s="8">
        <f t="shared" si="559"/>
        <v>460.52149067931128</v>
      </c>
      <c r="AM1643" s="8">
        <f t="shared" si="560"/>
        <v>1.8900000000000001</v>
      </c>
      <c r="AN1643" s="8">
        <f t="shared" si="561"/>
        <v>90.806100124262542</v>
      </c>
      <c r="AO1643" s="22">
        <f t="shared" si="562"/>
        <v>6.3709954949550274E-3</v>
      </c>
      <c r="AP1643" s="22">
        <f t="shared" si="563"/>
        <v>7.0450993481556701E-2</v>
      </c>
      <c r="AQ1643" s="19">
        <f t="shared" si="566"/>
        <v>7.0450993481556701E-2</v>
      </c>
      <c r="AX1643">
        <v>0.22492123391827865</v>
      </c>
      <c r="AY1643">
        <v>47.232758620689651</v>
      </c>
      <c r="AZ1643">
        <v>1.9680316091954022</v>
      </c>
      <c r="BA1643">
        <v>1.5941056034482759</v>
      </c>
      <c r="BB1643">
        <v>6.5431034482758603</v>
      </c>
      <c r="BC1643">
        <v>0.27262931034482751</v>
      </c>
      <c r="BD1643">
        <v>1.3214762931034483</v>
      </c>
      <c r="BE1643">
        <v>0.13214762931034482</v>
      </c>
      <c r="BF1643">
        <v>0</v>
      </c>
      <c r="BG1643">
        <v>28.43</v>
      </c>
      <c r="BH1643">
        <v>0.62005819596955891</v>
      </c>
      <c r="BI1643">
        <v>3.8756065246070421</v>
      </c>
      <c r="BJ1643">
        <v>2.2133588862030815</v>
      </c>
      <c r="BK1643">
        <v>0.38503527239384916</v>
      </c>
      <c r="BL1643">
        <v>1.0695424233162477E-3</v>
      </c>
      <c r="BP1643" s="50">
        <f t="shared" si="567"/>
        <v>0.62024389014754666</v>
      </c>
      <c r="BQ1643" s="50">
        <f t="shared" si="568"/>
        <v>5.2859051724137934E-2</v>
      </c>
      <c r="BR1643" s="50">
        <f t="shared" si="569"/>
        <v>0.39030009839429208</v>
      </c>
      <c r="BS1643" s="50">
        <f t="shared" si="570"/>
        <v>0.41446120356170707</v>
      </c>
      <c r="BT1643" s="50">
        <f t="shared" si="571"/>
        <v>1.0841669399841447E-3</v>
      </c>
      <c r="BU1643" s="50">
        <f t="shared" si="571"/>
        <v>1.1512811210047419E-3</v>
      </c>
    </row>
    <row r="1644" spans="1:73" x14ac:dyDescent="0.25">
      <c r="A1644" s="21">
        <v>43739.617361111108</v>
      </c>
      <c r="B1644" s="17">
        <v>338737</v>
      </c>
      <c r="C1644" s="17">
        <v>13.4</v>
      </c>
      <c r="D1644" s="17">
        <v>30.43</v>
      </c>
      <c r="E1644" s="17">
        <v>547.29999999999995</v>
      </c>
      <c r="F1644" s="17">
        <v>57.4</v>
      </c>
      <c r="G1644" s="17">
        <v>-98.9</v>
      </c>
      <c r="H1644" s="17">
        <v>-23.57</v>
      </c>
      <c r="I1644" s="17">
        <v>33.6</v>
      </c>
      <c r="J1644" s="17">
        <v>306.8</v>
      </c>
      <c r="K1644" s="17">
        <v>489.9</v>
      </c>
      <c r="L1644" s="17">
        <v>-75.319999999999993</v>
      </c>
      <c r="M1644" s="17">
        <v>0.105</v>
      </c>
      <c r="N1644" s="17">
        <v>448.4</v>
      </c>
      <c r="O1644" s="17">
        <v>33.83</v>
      </c>
      <c r="P1644" s="17">
        <v>414.6</v>
      </c>
      <c r="Q1644" s="17">
        <v>403.2</v>
      </c>
      <c r="R1644" s="17">
        <v>478.5</v>
      </c>
      <c r="S1644" s="17">
        <v>27.78</v>
      </c>
      <c r="T1644" s="17">
        <v>58.24</v>
      </c>
      <c r="U1644" s="17">
        <v>0.375</v>
      </c>
      <c r="V1644" s="17">
        <v>178</v>
      </c>
      <c r="W1644" s="17">
        <v>29.55</v>
      </c>
      <c r="X1644" s="17">
        <v>0.54900000000000004</v>
      </c>
      <c r="Y1644" s="17">
        <v>5.4867119999999998</v>
      </c>
      <c r="Z1644" s="7">
        <f t="shared" si="550"/>
        <v>28.664999999999999</v>
      </c>
      <c r="AA1644" s="7">
        <f t="shared" si="564"/>
        <v>301.815</v>
      </c>
      <c r="AB1644" s="2">
        <f t="shared" si="551"/>
        <v>443.31299999999999</v>
      </c>
      <c r="AC1644" s="42">
        <f t="shared" si="552"/>
        <v>4.3465886464243946</v>
      </c>
      <c r="AD1644" s="42">
        <f t="shared" si="553"/>
        <v>2.5314532276775674</v>
      </c>
      <c r="AE1644" s="42">
        <f t="shared" si="554"/>
        <v>0.86817526125674638</v>
      </c>
      <c r="AF1644" s="42">
        <f t="shared" si="555"/>
        <v>408.46396217784684</v>
      </c>
      <c r="AG1644" s="42">
        <f t="shared" si="556"/>
        <v>392.12540369073292</v>
      </c>
      <c r="AH1644" s="6">
        <f t="shared" si="557"/>
        <v>387.072</v>
      </c>
      <c r="AI1644" s="4">
        <v>30.227073166431801</v>
      </c>
      <c r="AJ1644" s="4">
        <f t="shared" si="565"/>
        <v>303.37707316643179</v>
      </c>
      <c r="AK1644" s="8">
        <f t="shared" si="558"/>
        <v>0.21405482709400508</v>
      </c>
      <c r="AL1644" s="8">
        <f t="shared" si="559"/>
        <v>461.40635760252826</v>
      </c>
      <c r="AM1644" s="8">
        <f t="shared" si="560"/>
        <v>1.5750000000000002</v>
      </c>
      <c r="AN1644" s="8">
        <f t="shared" si="561"/>
        <v>71.667526357598788</v>
      </c>
      <c r="AO1644" s="22">
        <f t="shared" si="562"/>
        <v>6.7689605906979516E-3</v>
      </c>
      <c r="AP1644" s="22">
        <f t="shared" si="563"/>
        <v>7.4851724323114113E-2</v>
      </c>
      <c r="AQ1644" s="19">
        <f t="shared" si="566"/>
        <v>7.4851724323114113E-2</v>
      </c>
      <c r="AX1644">
        <v>0.2276044164390093</v>
      </c>
      <c r="AY1644">
        <v>47.181034482758619</v>
      </c>
      <c r="AZ1644">
        <v>1.9658764367816091</v>
      </c>
      <c r="BA1644">
        <v>1.5923599137931035</v>
      </c>
      <c r="BB1644">
        <v>6.4913793103448292</v>
      </c>
      <c r="BC1644">
        <v>0.27047413793103453</v>
      </c>
      <c r="BD1644">
        <v>1.321885775862069</v>
      </c>
      <c r="BE1644">
        <v>0.13218857758620692</v>
      </c>
      <c r="BF1644">
        <v>0</v>
      </c>
      <c r="BG1644">
        <v>28.664999999999999</v>
      </c>
      <c r="BH1644">
        <v>0.4305959694233048</v>
      </c>
      <c r="BI1644">
        <v>3.9287799839287123</v>
      </c>
      <c r="BJ1644">
        <v>2.2881214626400821</v>
      </c>
      <c r="BK1644">
        <v>0.38274206783512571</v>
      </c>
      <c r="BL1644">
        <v>1.063172410653127E-3</v>
      </c>
      <c r="BP1644" s="50">
        <f t="shared" si="567"/>
        <v>0.43072492371357401</v>
      </c>
      <c r="BQ1644" s="50">
        <f t="shared" si="568"/>
        <v>5.2875431034482764E-2</v>
      </c>
      <c r="BR1644" s="50">
        <f t="shared" si="569"/>
        <v>0.38638042186427279</v>
      </c>
      <c r="BS1644" s="50">
        <f t="shared" si="570"/>
        <v>0.41086455446876563</v>
      </c>
      <c r="BT1644" s="50">
        <f t="shared" si="571"/>
        <v>1.0732789496229799E-3</v>
      </c>
      <c r="BU1644" s="50">
        <f t="shared" si="571"/>
        <v>1.1412904290799045E-3</v>
      </c>
    </row>
    <row r="1645" spans="1:73" x14ac:dyDescent="0.25">
      <c r="A1645" s="21">
        <v>43739.617361111108</v>
      </c>
      <c r="B1645" s="17">
        <v>338738</v>
      </c>
      <c r="C1645" s="17">
        <v>13.39</v>
      </c>
      <c r="D1645" s="17">
        <v>30.43</v>
      </c>
      <c r="E1645" s="17">
        <v>545.5</v>
      </c>
      <c r="F1645" s="17">
        <v>57.27</v>
      </c>
      <c r="G1645" s="17">
        <v>-99.2</v>
      </c>
      <c r="H1645" s="17">
        <v>-23.2</v>
      </c>
      <c r="I1645" s="17">
        <v>33.630000000000003</v>
      </c>
      <c r="J1645" s="17">
        <v>306.8</v>
      </c>
      <c r="K1645" s="17">
        <v>488.2</v>
      </c>
      <c r="L1645" s="17">
        <v>-76.03</v>
      </c>
      <c r="M1645" s="17">
        <v>0.105</v>
      </c>
      <c r="N1645" s="17">
        <v>446.2</v>
      </c>
      <c r="O1645" s="17">
        <v>34.07</v>
      </c>
      <c r="P1645" s="17">
        <v>412.2</v>
      </c>
      <c r="Q1645" s="17">
        <v>403</v>
      </c>
      <c r="R1645" s="17">
        <v>479</v>
      </c>
      <c r="S1645" s="17">
        <v>27.81</v>
      </c>
      <c r="T1645" s="17">
        <v>58.12</v>
      </c>
      <c r="U1645" s="17">
        <v>0.32500000000000001</v>
      </c>
      <c r="V1645" s="17">
        <v>150.5</v>
      </c>
      <c r="W1645" s="17">
        <v>29.75</v>
      </c>
      <c r="X1645" s="17">
        <v>0.54700000000000004</v>
      </c>
      <c r="Y1645" s="17">
        <v>5.4666410000000001</v>
      </c>
      <c r="Z1645" s="7">
        <f t="shared" si="550"/>
        <v>28.78</v>
      </c>
      <c r="AA1645" s="7">
        <f t="shared" si="564"/>
        <v>301.92999999999995</v>
      </c>
      <c r="AB1645" s="2">
        <f t="shared" si="551"/>
        <v>441.85500000000002</v>
      </c>
      <c r="AC1645" s="42">
        <f t="shared" si="552"/>
        <v>4.5268150240732385</v>
      </c>
      <c r="AD1645" s="42">
        <f t="shared" si="553"/>
        <v>2.6309848919913663</v>
      </c>
      <c r="AE1645" s="42">
        <f t="shared" si="554"/>
        <v>0.8729287060163714</v>
      </c>
      <c r="AF1645" s="42">
        <f t="shared" si="555"/>
        <v>411.32670093454948</v>
      </c>
      <c r="AG1645" s="42">
        <f t="shared" si="556"/>
        <v>394.87363289716751</v>
      </c>
      <c r="AH1645" s="6">
        <f t="shared" si="557"/>
        <v>386.88</v>
      </c>
      <c r="AI1645" s="4">
        <v>30.870058586269799</v>
      </c>
      <c r="AJ1645" s="4">
        <f t="shared" si="565"/>
        <v>304.02005858626978</v>
      </c>
      <c r="AK1645" s="8">
        <f t="shared" si="558"/>
        <v>0.21429960305753945</v>
      </c>
      <c r="AL1645" s="8">
        <f t="shared" si="559"/>
        <v>465.40225331264668</v>
      </c>
      <c r="AM1645" s="8">
        <f t="shared" si="560"/>
        <v>1.4662452045957388</v>
      </c>
      <c r="AN1645" s="8">
        <f t="shared" si="561"/>
        <v>89.27000299315398</v>
      </c>
      <c r="AO1645" s="22">
        <f t="shared" si="562"/>
        <v>6.2396587660576916E-3</v>
      </c>
      <c r="AP1645" s="22">
        <f t="shared" si="563"/>
        <v>6.899866110449536E-2</v>
      </c>
      <c r="AQ1645" s="19">
        <f t="shared" si="566"/>
        <v>6.899866110449536E-2</v>
      </c>
      <c r="AX1645">
        <v>0.2289272264680435</v>
      </c>
      <c r="AY1645">
        <v>47.025862068965516</v>
      </c>
      <c r="AZ1645">
        <v>1.9594109195402298</v>
      </c>
      <c r="BA1645">
        <v>1.5871228448275863</v>
      </c>
      <c r="BB1645">
        <v>6.5517241379310347</v>
      </c>
      <c r="BC1645">
        <v>0.27298850574712646</v>
      </c>
      <c r="BD1645">
        <v>1.3141343390804598</v>
      </c>
      <c r="BE1645">
        <v>0.131413433908046</v>
      </c>
      <c r="BF1645">
        <v>0</v>
      </c>
      <c r="BG1645">
        <v>28.78</v>
      </c>
      <c r="BH1645">
        <v>0.37318317350019753</v>
      </c>
      <c r="BI1645">
        <v>3.9550315870828747</v>
      </c>
      <c r="BJ1645">
        <v>2.2986643584125668</v>
      </c>
      <c r="BK1645">
        <v>0.38030258542390477</v>
      </c>
      <c r="BL1645">
        <v>1.0563960706219577E-3</v>
      </c>
      <c r="BP1645" s="50">
        <f t="shared" si="567"/>
        <v>0.37329493388509749</v>
      </c>
      <c r="BQ1645" s="50">
        <f t="shared" si="568"/>
        <v>5.2565373563218394E-2</v>
      </c>
      <c r="BR1645" s="50">
        <f t="shared" si="569"/>
        <v>0.38343155845088256</v>
      </c>
      <c r="BS1645" s="50">
        <f t="shared" si="570"/>
        <v>0.40788040129769232</v>
      </c>
      <c r="BT1645" s="50">
        <f t="shared" si="571"/>
        <v>1.0650876623635628E-3</v>
      </c>
      <c r="BU1645" s="50">
        <f t="shared" si="571"/>
        <v>1.133001114715812E-3</v>
      </c>
    </row>
    <row r="1646" spans="1:73" x14ac:dyDescent="0.25">
      <c r="A1646" s="21">
        <v>43739.617361111108</v>
      </c>
      <c r="B1646" s="17">
        <v>338739</v>
      </c>
      <c r="C1646" s="17">
        <v>13.39</v>
      </c>
      <c r="D1646" s="17">
        <v>30.43</v>
      </c>
      <c r="E1646" s="17">
        <v>547</v>
      </c>
      <c r="F1646" s="17">
        <v>58.2</v>
      </c>
      <c r="G1646" s="17">
        <v>-98</v>
      </c>
      <c r="H1646" s="17">
        <v>-22.37</v>
      </c>
      <c r="I1646" s="17">
        <v>33.65</v>
      </c>
      <c r="J1646" s="17">
        <v>306.8</v>
      </c>
      <c r="K1646" s="17">
        <v>488.8</v>
      </c>
      <c r="L1646" s="17">
        <v>-75.61</v>
      </c>
      <c r="M1646" s="17">
        <v>0.106</v>
      </c>
      <c r="N1646" s="17">
        <v>449.1</v>
      </c>
      <c r="O1646" s="17">
        <v>35.83</v>
      </c>
      <c r="P1646" s="17">
        <v>413.2</v>
      </c>
      <c r="Q1646" s="17">
        <v>404.4</v>
      </c>
      <c r="R1646" s="17">
        <v>480</v>
      </c>
      <c r="S1646" s="17">
        <v>27.83</v>
      </c>
      <c r="T1646" s="17">
        <v>55.91</v>
      </c>
      <c r="U1646" s="17">
        <v>2.335</v>
      </c>
      <c r="V1646" s="17">
        <v>345.5</v>
      </c>
      <c r="W1646" s="17">
        <v>28.45</v>
      </c>
      <c r="X1646" s="17">
        <v>0.54900000000000004</v>
      </c>
      <c r="Y1646" s="17">
        <v>5.4901650000000002</v>
      </c>
      <c r="Z1646" s="7">
        <f t="shared" si="550"/>
        <v>28.14</v>
      </c>
      <c r="AA1646" s="7">
        <f t="shared" si="564"/>
        <v>301.28999999999996</v>
      </c>
      <c r="AB1646" s="2">
        <f t="shared" si="551"/>
        <v>443.07000000000005</v>
      </c>
      <c r="AC1646" s="42">
        <f t="shared" si="552"/>
        <v>4.4162044122603081</v>
      </c>
      <c r="AD1646" s="42">
        <f t="shared" si="553"/>
        <v>2.469099886894738</v>
      </c>
      <c r="AE1646" s="42">
        <f t="shared" si="554"/>
        <v>0.86529991416995122</v>
      </c>
      <c r="AF1646" s="42">
        <f t="shared" si="555"/>
        <v>404.28589457220505</v>
      </c>
      <c r="AG1646" s="42">
        <f t="shared" si="556"/>
        <v>388.11445878931681</v>
      </c>
      <c r="AH1646" s="6">
        <f t="shared" si="557"/>
        <v>388.22399999999999</v>
      </c>
      <c r="AI1646" s="4">
        <v>30.417261706984402</v>
      </c>
      <c r="AJ1646" s="4">
        <f t="shared" si="565"/>
        <v>303.56726170698437</v>
      </c>
      <c r="AK1646" s="8">
        <f t="shared" si="558"/>
        <v>0.21293973920223355</v>
      </c>
      <c r="AL1646" s="8">
        <f t="shared" si="559"/>
        <v>462.65742540852494</v>
      </c>
      <c r="AM1646" s="8">
        <f t="shared" si="560"/>
        <v>3.9301431271647096</v>
      </c>
      <c r="AN1646" s="8">
        <f t="shared" si="561"/>
        <v>260.71246432538368</v>
      </c>
      <c r="AO1646" s="22">
        <f t="shared" si="562"/>
        <v>2.4571366819642897E-3</v>
      </c>
      <c r="AP1646" s="22">
        <f t="shared" si="563"/>
        <v>2.7171220023846837E-2</v>
      </c>
      <c r="AQ1646" s="19">
        <f t="shared" si="566"/>
        <v>2.7171220023846837E-2</v>
      </c>
      <c r="AX1646">
        <v>0.22164674080765021</v>
      </c>
      <c r="AY1646">
        <v>47.155172413793103</v>
      </c>
      <c r="AZ1646">
        <v>1.9647988505747127</v>
      </c>
      <c r="BA1646">
        <v>1.5914870689655174</v>
      </c>
      <c r="BB1646">
        <v>6.517241379310347</v>
      </c>
      <c r="BC1646">
        <v>0.27155172413793111</v>
      </c>
      <c r="BD1646">
        <v>1.3199353448275863</v>
      </c>
      <c r="BE1646">
        <v>0.13199353448275863</v>
      </c>
      <c r="BF1646">
        <v>0</v>
      </c>
      <c r="BG1646">
        <v>28.14</v>
      </c>
      <c r="BH1646">
        <v>2.6811775696091114</v>
      </c>
      <c r="BI1646">
        <v>3.8108524411865785</v>
      </c>
      <c r="BJ1646">
        <v>2.1306475998674159</v>
      </c>
      <c r="BK1646">
        <v>0.41365813640086213</v>
      </c>
      <c r="BL1646">
        <v>1.1490503788912836E-3</v>
      </c>
      <c r="BP1646" s="50">
        <f t="shared" si="567"/>
        <v>2.6819805249898541</v>
      </c>
      <c r="BQ1646" s="50">
        <f t="shared" si="568"/>
        <v>5.2797413793103452E-2</v>
      </c>
      <c r="BR1646" s="50">
        <f t="shared" si="569"/>
        <v>0.43592794535251744</v>
      </c>
      <c r="BS1646" s="50">
        <f t="shared" si="570"/>
        <v>0.45758400113708653</v>
      </c>
      <c r="BT1646" s="50">
        <f t="shared" si="571"/>
        <v>1.2109109593125484E-3</v>
      </c>
      <c r="BU1646" s="50">
        <f t="shared" si="571"/>
        <v>1.2710666698252404E-3</v>
      </c>
    </row>
    <row r="1647" spans="1:73" x14ac:dyDescent="0.25">
      <c r="A1647" s="21">
        <v>43739.617361111108</v>
      </c>
      <c r="B1647" s="17">
        <v>338740</v>
      </c>
      <c r="C1647" s="17">
        <v>13.39</v>
      </c>
      <c r="D1647" s="17">
        <v>30.43</v>
      </c>
      <c r="E1647" s="17">
        <v>548.70000000000005</v>
      </c>
      <c r="F1647" s="17">
        <v>58.17</v>
      </c>
      <c r="G1647" s="17">
        <v>-98.2</v>
      </c>
      <c r="H1647" s="17">
        <v>-23.13</v>
      </c>
      <c r="I1647" s="17">
        <v>33.64</v>
      </c>
      <c r="J1647" s="17">
        <v>306.8</v>
      </c>
      <c r="K1647" s="17">
        <v>490.5</v>
      </c>
      <c r="L1647" s="17">
        <v>-75.06</v>
      </c>
      <c r="M1647" s="17">
        <v>0.106</v>
      </c>
      <c r="N1647" s="17">
        <v>450.5</v>
      </c>
      <c r="O1647" s="17">
        <v>35.04</v>
      </c>
      <c r="P1647" s="17">
        <v>415.4</v>
      </c>
      <c r="Q1647" s="17">
        <v>404.1</v>
      </c>
      <c r="R1647" s="17">
        <v>479.1</v>
      </c>
      <c r="S1647" s="17">
        <v>27.84</v>
      </c>
      <c r="T1647" s="17">
        <v>54.81</v>
      </c>
      <c r="U1647" s="17">
        <v>1.6</v>
      </c>
      <c r="V1647" s="17">
        <v>343.5</v>
      </c>
      <c r="W1647" s="17">
        <v>28.3</v>
      </c>
      <c r="X1647" s="17">
        <v>0.55100000000000005</v>
      </c>
      <c r="Y1647" s="17">
        <v>5.5083089999999997</v>
      </c>
      <c r="Z1647" s="7">
        <f t="shared" si="550"/>
        <v>28.07</v>
      </c>
      <c r="AA1647" s="7">
        <f t="shared" si="564"/>
        <v>301.21999999999997</v>
      </c>
      <c r="AB1647" s="2">
        <f t="shared" si="551"/>
        <v>444.44700000000006</v>
      </c>
      <c r="AC1647" s="42">
        <f t="shared" si="552"/>
        <v>4.1015932641724779</v>
      </c>
      <c r="AD1647" s="42">
        <f t="shared" si="553"/>
        <v>2.2480832680929352</v>
      </c>
      <c r="AE1647" s="42">
        <f t="shared" si="554"/>
        <v>0.85380213242809222</v>
      </c>
      <c r="AF1647" s="42">
        <f t="shared" si="555"/>
        <v>398.54329842218715</v>
      </c>
      <c r="AG1647" s="42">
        <f t="shared" si="556"/>
        <v>382.60156648529966</v>
      </c>
      <c r="AH1647" s="6">
        <f t="shared" si="557"/>
        <v>387.93600000000004</v>
      </c>
      <c r="AI1647" s="4">
        <v>29.2655990778076</v>
      </c>
      <c r="AJ1647" s="4">
        <f t="shared" si="565"/>
        <v>302.4155990778076</v>
      </c>
      <c r="AK1647" s="8">
        <f t="shared" si="558"/>
        <v>0.21279135406942415</v>
      </c>
      <c r="AL1647" s="8">
        <f t="shared" si="559"/>
        <v>455.52608296992707</v>
      </c>
      <c r="AM1647" s="8">
        <f t="shared" si="560"/>
        <v>3.2533060108142302</v>
      </c>
      <c r="AN1647" s="8">
        <f t="shared" si="561"/>
        <v>113.30549478093594</v>
      </c>
      <c r="AO1647" s="22">
        <f t="shared" si="562"/>
        <v>6.0003447384979454E-3</v>
      </c>
      <c r="AP1647" s="22">
        <f t="shared" si="563"/>
        <v>6.6352306855931284E-2</v>
      </c>
      <c r="AQ1647" s="19">
        <f t="shared" si="566"/>
        <v>6.6352306855931284E-2</v>
      </c>
      <c r="AX1647">
        <v>0.22086237495409483</v>
      </c>
      <c r="AY1647">
        <v>47.301724137931039</v>
      </c>
      <c r="AZ1647">
        <v>1.9709051724137934</v>
      </c>
      <c r="BA1647">
        <v>1.5964331896551727</v>
      </c>
      <c r="BB1647">
        <v>6.4655172413793105</v>
      </c>
      <c r="BC1647">
        <v>0.26939655172413796</v>
      </c>
      <c r="BD1647">
        <v>1.3270366379310348</v>
      </c>
      <c r="BE1647">
        <v>0.13270366379310347</v>
      </c>
      <c r="BF1647">
        <v>0</v>
      </c>
      <c r="BG1647">
        <v>28.07</v>
      </c>
      <c r="BH1647">
        <v>1.8372094695394339</v>
      </c>
      <c r="BI1647">
        <v>3.7953639894921767</v>
      </c>
      <c r="BJ1647">
        <v>2.0802390026406621</v>
      </c>
      <c r="BK1647">
        <v>0.40563960550001743</v>
      </c>
      <c r="BL1647">
        <v>1.1267766819444928E-3</v>
      </c>
      <c r="BP1647" s="50">
        <f t="shared" si="567"/>
        <v>1.8377596745112492</v>
      </c>
      <c r="BQ1647" s="50">
        <f t="shared" si="568"/>
        <v>5.308146551724139E-2</v>
      </c>
      <c r="BR1647" s="50">
        <f t="shared" si="569"/>
        <v>0.42127734069711237</v>
      </c>
      <c r="BS1647" s="50">
        <f t="shared" si="570"/>
        <v>0.44394824096080987</v>
      </c>
      <c r="BT1647" s="50">
        <f t="shared" si="571"/>
        <v>1.1702148352697565E-3</v>
      </c>
      <c r="BU1647" s="50">
        <f t="shared" si="571"/>
        <v>1.2331895582244718E-3</v>
      </c>
    </row>
    <row r="1648" spans="1:73" x14ac:dyDescent="0.25">
      <c r="A1648" s="21">
        <v>43739.618055555555</v>
      </c>
      <c r="B1648" s="17">
        <v>338741</v>
      </c>
      <c r="C1648" s="17">
        <v>13.4</v>
      </c>
      <c r="D1648" s="17">
        <v>30.43</v>
      </c>
      <c r="E1648" s="17">
        <v>547.29999999999995</v>
      </c>
      <c r="F1648" s="17">
        <v>57.4</v>
      </c>
      <c r="G1648" s="17">
        <v>-99.7</v>
      </c>
      <c r="H1648" s="17">
        <v>-24.06</v>
      </c>
      <c r="I1648" s="17">
        <v>33.64</v>
      </c>
      <c r="J1648" s="17">
        <v>306.8</v>
      </c>
      <c r="K1648" s="17">
        <v>489.9</v>
      </c>
      <c r="L1648" s="17">
        <v>-75.63</v>
      </c>
      <c r="M1648" s="17">
        <v>0.105</v>
      </c>
      <c r="N1648" s="17">
        <v>447.6</v>
      </c>
      <c r="O1648" s="17">
        <v>33.340000000000003</v>
      </c>
      <c r="P1648" s="17">
        <v>414.2</v>
      </c>
      <c r="Q1648" s="17">
        <v>402.6</v>
      </c>
      <c r="R1648" s="17">
        <v>478.2</v>
      </c>
      <c r="S1648" s="17">
        <v>27.86</v>
      </c>
      <c r="T1648" s="17">
        <v>57.32</v>
      </c>
      <c r="U1648" s="17">
        <v>0.185</v>
      </c>
      <c r="V1648" s="17">
        <v>116.5</v>
      </c>
      <c r="W1648" s="17">
        <v>29.2</v>
      </c>
      <c r="X1648" s="17">
        <v>0.54900000000000004</v>
      </c>
      <c r="Y1648" s="17">
        <v>5.4865110000000001</v>
      </c>
      <c r="Z1648" s="7">
        <f t="shared" si="550"/>
        <v>28.53</v>
      </c>
      <c r="AA1648" s="7">
        <f t="shared" si="564"/>
        <v>301.67999999999995</v>
      </c>
      <c r="AB1648" s="2">
        <f t="shared" si="551"/>
        <v>443.31299999999999</v>
      </c>
      <c r="AC1648" s="42">
        <f t="shared" si="552"/>
        <v>4.1838420506169438</v>
      </c>
      <c r="AD1648" s="42">
        <f t="shared" si="553"/>
        <v>2.3981782634136324</v>
      </c>
      <c r="AE1648" s="42">
        <f t="shared" si="554"/>
        <v>0.86154178113912905</v>
      </c>
      <c r="AF1648" s="42">
        <f t="shared" si="555"/>
        <v>404.61826194979943</v>
      </c>
      <c r="AG1648" s="42">
        <f t="shared" si="556"/>
        <v>388.43353147180744</v>
      </c>
      <c r="AH1648" s="6">
        <f t="shared" si="557"/>
        <v>386.49599999999998</v>
      </c>
      <c r="AI1648" s="4">
        <v>29.6209344633609</v>
      </c>
      <c r="AJ1648" s="4">
        <f t="shared" si="565"/>
        <v>302.7709344633609</v>
      </c>
      <c r="AK1648" s="8">
        <f t="shared" si="558"/>
        <v>0.21376771931651681</v>
      </c>
      <c r="AL1648" s="8">
        <f t="shared" si="559"/>
        <v>457.65191926980714</v>
      </c>
      <c r="AM1648" s="8">
        <f t="shared" si="560"/>
        <v>1.1062436440495376</v>
      </c>
      <c r="AN1648" s="8">
        <f t="shared" si="561"/>
        <v>35.155229279963542</v>
      </c>
      <c r="AO1648" s="22">
        <f t="shared" si="562"/>
        <v>7.6726100316845125E-3</v>
      </c>
      <c r="AP1648" s="22">
        <f t="shared" si="563"/>
        <v>8.4844354348825021E-2</v>
      </c>
      <c r="AQ1648" s="19">
        <f t="shared" si="566"/>
        <v>8.4844354348825021E-2</v>
      </c>
      <c r="AX1648">
        <v>0.22605974818504437</v>
      </c>
      <c r="AY1648">
        <v>47.181034482758619</v>
      </c>
      <c r="AZ1648">
        <v>1.9658764367816091</v>
      </c>
      <c r="BA1648">
        <v>1.5923599137931035</v>
      </c>
      <c r="BB1648">
        <v>6.5172413793103425</v>
      </c>
      <c r="BC1648">
        <v>0.27155172413793094</v>
      </c>
      <c r="BD1648">
        <v>1.3208081896551724</v>
      </c>
      <c r="BE1648">
        <v>0.13208081896551724</v>
      </c>
      <c r="BF1648">
        <v>0</v>
      </c>
      <c r="BG1648">
        <v>28.53</v>
      </c>
      <c r="BH1648">
        <v>0.21242734491549703</v>
      </c>
      <c r="BI1648">
        <v>3.8981564743977231</v>
      </c>
      <c r="BJ1648">
        <v>2.234423291124775</v>
      </c>
      <c r="BK1648">
        <v>0.37858309004815943</v>
      </c>
      <c r="BL1648">
        <v>1.0516196945782206E-3</v>
      </c>
      <c r="BP1648" s="50">
        <f t="shared" si="567"/>
        <v>0.21249096236536319</v>
      </c>
      <c r="BQ1648" s="50">
        <f t="shared" si="568"/>
        <v>5.2832327586206901E-2</v>
      </c>
      <c r="BR1648" s="50">
        <f t="shared" si="569"/>
        <v>0.38038871082597414</v>
      </c>
      <c r="BS1648" s="50">
        <f t="shared" si="570"/>
        <v>0.40509921930135184</v>
      </c>
      <c r="BT1648" s="50">
        <f t="shared" si="571"/>
        <v>1.0566353078499283E-3</v>
      </c>
      <c r="BU1648" s="50">
        <f t="shared" si="571"/>
        <v>1.1252756091704218E-3</v>
      </c>
    </row>
    <row r="1649" spans="1:73" x14ac:dyDescent="0.25">
      <c r="A1649" s="21">
        <v>43739.618055555555</v>
      </c>
      <c r="B1649" s="17">
        <v>338742</v>
      </c>
      <c r="C1649" s="17">
        <v>13.4</v>
      </c>
      <c r="D1649" s="17">
        <v>30.43</v>
      </c>
      <c r="E1649" s="17">
        <v>545.6</v>
      </c>
      <c r="F1649" s="17">
        <v>57.03</v>
      </c>
      <c r="G1649" s="17">
        <v>-100</v>
      </c>
      <c r="H1649" s="17">
        <v>-24.36</v>
      </c>
      <c r="I1649" s="17">
        <v>33.659999999999997</v>
      </c>
      <c r="J1649" s="17">
        <v>306.8</v>
      </c>
      <c r="K1649" s="17">
        <v>488.6</v>
      </c>
      <c r="L1649" s="17">
        <v>-75.680000000000007</v>
      </c>
      <c r="M1649" s="17">
        <v>0.105</v>
      </c>
      <c r="N1649" s="17">
        <v>445.6</v>
      </c>
      <c r="O1649" s="17">
        <v>32.67</v>
      </c>
      <c r="P1649" s="17">
        <v>412.9</v>
      </c>
      <c r="Q1649" s="17">
        <v>402.4</v>
      </c>
      <c r="R1649" s="17">
        <v>478.1</v>
      </c>
      <c r="S1649" s="17">
        <v>27.87</v>
      </c>
      <c r="T1649" s="17">
        <v>57.06</v>
      </c>
      <c r="U1649" s="17">
        <v>0.85499999999999998</v>
      </c>
      <c r="V1649" s="17">
        <v>323.5</v>
      </c>
      <c r="W1649" s="17">
        <v>29.35</v>
      </c>
      <c r="X1649" s="17">
        <v>0.54700000000000004</v>
      </c>
      <c r="Y1649" s="17">
        <v>5.4689410000000001</v>
      </c>
      <c r="Z1649" s="7">
        <f t="shared" si="550"/>
        <v>28.61</v>
      </c>
      <c r="AA1649" s="7">
        <f t="shared" si="564"/>
        <v>301.76</v>
      </c>
      <c r="AB1649" s="2">
        <f t="shared" si="551"/>
        <v>441.93600000000004</v>
      </c>
      <c r="AC1649" s="42">
        <f t="shared" si="552"/>
        <v>4.3329801726002524</v>
      </c>
      <c r="AD1649" s="42">
        <f t="shared" si="553"/>
        <v>2.4723984864857043</v>
      </c>
      <c r="AE1649" s="42">
        <f t="shared" si="554"/>
        <v>0.86527223658839403</v>
      </c>
      <c r="AF1649" s="42">
        <f t="shared" si="555"/>
        <v>406.80146863498913</v>
      </c>
      <c r="AG1649" s="42">
        <f t="shared" si="556"/>
        <v>390.52940988958954</v>
      </c>
      <c r="AH1649" s="6">
        <f t="shared" si="557"/>
        <v>386.30399999999997</v>
      </c>
      <c r="AI1649" s="4">
        <v>30.1725703114701</v>
      </c>
      <c r="AJ1649" s="4">
        <f t="shared" si="565"/>
        <v>303.32257031147009</v>
      </c>
      <c r="AK1649" s="8">
        <f t="shared" si="558"/>
        <v>0.21393782624698923</v>
      </c>
      <c r="AL1649" s="8">
        <f t="shared" si="559"/>
        <v>461.07499186217427</v>
      </c>
      <c r="AM1649" s="8">
        <f t="shared" si="560"/>
        <v>2.378197847110286</v>
      </c>
      <c r="AN1649" s="8">
        <f t="shared" si="561"/>
        <v>108.25003234579293</v>
      </c>
      <c r="AO1649" s="22">
        <f t="shared" si="562"/>
        <v>5.8947855392085021E-3</v>
      </c>
      <c r="AP1649" s="22">
        <f t="shared" si="563"/>
        <v>6.5185024526670854E-2</v>
      </c>
      <c r="AQ1649" s="19">
        <f t="shared" si="566"/>
        <v>6.5185024526670854E-2</v>
      </c>
      <c r="AX1649">
        <v>0.22697404069496616</v>
      </c>
      <c r="AY1649">
        <v>47.03448275862069</v>
      </c>
      <c r="AZ1649">
        <v>1.9597701149425288</v>
      </c>
      <c r="BA1649">
        <v>1.5874137931034484</v>
      </c>
      <c r="BB1649">
        <v>6.5258620689655213</v>
      </c>
      <c r="BC1649">
        <v>0.27191091954023006</v>
      </c>
      <c r="BD1649">
        <v>1.3155028735632184</v>
      </c>
      <c r="BE1649">
        <v>0.13155028735632185</v>
      </c>
      <c r="BF1649">
        <v>0</v>
      </c>
      <c r="BG1649">
        <v>28.61</v>
      </c>
      <c r="BH1649">
        <v>0.9817588102851349</v>
      </c>
      <c r="BI1649">
        <v>3.9162785614529732</v>
      </c>
      <c r="BJ1649">
        <v>2.2346285471650664</v>
      </c>
      <c r="BK1649">
        <v>0.39013864652711588</v>
      </c>
      <c r="BL1649">
        <v>1.083718462575322E-3</v>
      </c>
      <c r="BP1649" s="50">
        <f t="shared" si="567"/>
        <v>0.98205282606694877</v>
      </c>
      <c r="BQ1649" s="50">
        <f t="shared" si="568"/>
        <v>5.2620114942528738E-2</v>
      </c>
      <c r="BR1649" s="50">
        <f t="shared" si="569"/>
        <v>0.39837144895382365</v>
      </c>
      <c r="BS1649" s="50">
        <f t="shared" si="570"/>
        <v>0.42202897335464534</v>
      </c>
      <c r="BT1649" s="50">
        <f t="shared" si="571"/>
        <v>1.1065873582050657E-3</v>
      </c>
      <c r="BU1649" s="50">
        <f t="shared" si="571"/>
        <v>1.1723027037629037E-3</v>
      </c>
    </row>
    <row r="1650" spans="1:73" x14ac:dyDescent="0.25">
      <c r="A1650" s="21">
        <v>43739.618055555555</v>
      </c>
      <c r="B1650" s="17">
        <v>338743</v>
      </c>
      <c r="C1650" s="17">
        <v>13.39</v>
      </c>
      <c r="D1650" s="17">
        <v>30.43</v>
      </c>
      <c r="E1650" s="17">
        <v>545.6</v>
      </c>
      <c r="F1650" s="17">
        <v>57.3</v>
      </c>
      <c r="G1650" s="17">
        <v>-99</v>
      </c>
      <c r="H1650" s="17">
        <v>-23.63</v>
      </c>
      <c r="I1650" s="17">
        <v>33.67</v>
      </c>
      <c r="J1650" s="17">
        <v>306.8</v>
      </c>
      <c r="K1650" s="17">
        <v>488.3</v>
      </c>
      <c r="L1650" s="17">
        <v>-75.34</v>
      </c>
      <c r="M1650" s="17">
        <v>0.105</v>
      </c>
      <c r="N1650" s="17">
        <v>446.7</v>
      </c>
      <c r="O1650" s="17">
        <v>33.67</v>
      </c>
      <c r="P1650" s="17">
        <v>413</v>
      </c>
      <c r="Q1650" s="17">
        <v>403.5</v>
      </c>
      <c r="R1650" s="17">
        <v>478.9</v>
      </c>
      <c r="S1650" s="17">
        <v>27.88</v>
      </c>
      <c r="T1650" s="17">
        <v>55.27</v>
      </c>
      <c r="U1650" s="17">
        <v>0.52500000000000002</v>
      </c>
      <c r="V1650" s="17">
        <v>325</v>
      </c>
      <c r="W1650" s="17">
        <v>29.15</v>
      </c>
      <c r="X1650" s="17">
        <v>0.54700000000000004</v>
      </c>
      <c r="Y1650" s="17">
        <v>5.472944</v>
      </c>
      <c r="Z1650" s="7">
        <f t="shared" si="550"/>
        <v>28.515000000000001</v>
      </c>
      <c r="AA1650" s="7">
        <f t="shared" si="564"/>
        <v>301.66499999999996</v>
      </c>
      <c r="AB1650" s="2">
        <f t="shared" si="551"/>
        <v>441.93600000000004</v>
      </c>
      <c r="AC1650" s="42">
        <f t="shared" si="552"/>
        <v>4.2138452691294832</v>
      </c>
      <c r="AD1650" s="42">
        <f t="shared" si="553"/>
        <v>2.3289922802478653</v>
      </c>
      <c r="AE1650" s="42">
        <f t="shared" si="554"/>
        <v>0.85794888395464619</v>
      </c>
      <c r="AF1650" s="42">
        <f t="shared" si="555"/>
        <v>402.8507465234261</v>
      </c>
      <c r="AG1650" s="42">
        <f t="shared" si="556"/>
        <v>386.73671666248902</v>
      </c>
      <c r="AH1650" s="6">
        <f t="shared" si="557"/>
        <v>387.36</v>
      </c>
      <c r="AI1650" s="4">
        <v>29.730156239519001</v>
      </c>
      <c r="AJ1650" s="4">
        <f t="shared" si="565"/>
        <v>302.88015623951895</v>
      </c>
      <c r="AK1650" s="8">
        <f t="shared" si="558"/>
        <v>0.21373583430896487</v>
      </c>
      <c r="AL1650" s="8">
        <f t="shared" si="559"/>
        <v>458.33466340133486</v>
      </c>
      <c r="AM1650" s="8">
        <f t="shared" si="560"/>
        <v>1.8635651316763788</v>
      </c>
      <c r="AN1650" s="8">
        <f t="shared" si="561"/>
        <v>65.965549091366668</v>
      </c>
      <c r="AO1650" s="22">
        <f t="shared" si="562"/>
        <v>6.943919532725832E-3</v>
      </c>
      <c r="AP1650" s="22">
        <f t="shared" si="563"/>
        <v>7.6786434729691336E-2</v>
      </c>
      <c r="AQ1650" s="19">
        <f t="shared" si="566"/>
        <v>7.6786434729691336E-2</v>
      </c>
      <c r="AX1650">
        <v>0.22588866314914041</v>
      </c>
      <c r="AY1650">
        <v>47.03448275862069</v>
      </c>
      <c r="AZ1650">
        <v>1.9597701149425288</v>
      </c>
      <c r="BA1650">
        <v>1.5874137931034484</v>
      </c>
      <c r="BB1650">
        <v>6.4999999999999982</v>
      </c>
      <c r="BC1650">
        <v>0.27083333333333326</v>
      </c>
      <c r="BD1650">
        <v>1.3165804597701152</v>
      </c>
      <c r="BE1650">
        <v>0.13165804597701153</v>
      </c>
      <c r="BF1650">
        <v>0</v>
      </c>
      <c r="BG1650">
        <v>28.515000000000001</v>
      </c>
      <c r="BH1650">
        <v>0.60283435719262679</v>
      </c>
      <c r="BI1650">
        <v>3.8947667200080369</v>
      </c>
      <c r="BJ1650">
        <v>2.1526375661484423</v>
      </c>
      <c r="BK1650">
        <v>0.38502573089816383</v>
      </c>
      <c r="BL1650">
        <v>1.0695159191615661E-3</v>
      </c>
      <c r="BP1650" s="50">
        <f t="shared" si="567"/>
        <v>0.6030148931990037</v>
      </c>
      <c r="BQ1650" s="50">
        <f t="shared" si="568"/>
        <v>5.2663218390804609E-2</v>
      </c>
      <c r="BR1650" s="50">
        <f t="shared" si="569"/>
        <v>0.39013281936554667</v>
      </c>
      <c r="BS1650" s="50">
        <f t="shared" si="570"/>
        <v>0.41425244003608008</v>
      </c>
      <c r="BT1650" s="50">
        <f t="shared" si="571"/>
        <v>1.0837022760154076E-3</v>
      </c>
      <c r="BU1650" s="50">
        <f t="shared" si="571"/>
        <v>1.1507012223224446E-3</v>
      </c>
    </row>
    <row r="1651" spans="1:73" x14ac:dyDescent="0.25">
      <c r="A1651" s="21">
        <v>43739.618055555555</v>
      </c>
      <c r="B1651" s="17">
        <v>338744</v>
      </c>
      <c r="C1651" s="17">
        <v>13.39</v>
      </c>
      <c r="D1651" s="17">
        <v>30.43</v>
      </c>
      <c r="E1651" s="17">
        <v>545.79999999999995</v>
      </c>
      <c r="F1651" s="17">
        <v>57.11</v>
      </c>
      <c r="G1651" s="17">
        <v>-99.4</v>
      </c>
      <c r="H1651" s="17">
        <v>-22.78</v>
      </c>
      <c r="I1651" s="17">
        <v>33.68</v>
      </c>
      <c r="J1651" s="17">
        <v>306.8</v>
      </c>
      <c r="K1651" s="17">
        <v>488.7</v>
      </c>
      <c r="L1651" s="17">
        <v>-76.569999999999993</v>
      </c>
      <c r="M1651" s="17">
        <v>0.105</v>
      </c>
      <c r="N1651" s="17">
        <v>446.5</v>
      </c>
      <c r="O1651" s="17">
        <v>34.32</v>
      </c>
      <c r="P1651" s="17">
        <v>412.1</v>
      </c>
      <c r="Q1651" s="17">
        <v>403.2</v>
      </c>
      <c r="R1651" s="17">
        <v>479.8</v>
      </c>
      <c r="S1651" s="17">
        <v>27.88</v>
      </c>
      <c r="T1651" s="17">
        <v>56.54</v>
      </c>
      <c r="U1651" s="17">
        <v>1.0549999999999999</v>
      </c>
      <c r="V1651" s="17">
        <v>327.5</v>
      </c>
      <c r="W1651" s="17">
        <v>29.35</v>
      </c>
      <c r="X1651" s="17">
        <v>0.54800000000000004</v>
      </c>
      <c r="Y1651" s="17">
        <v>5.4751649999999996</v>
      </c>
      <c r="Z1651" s="7">
        <f t="shared" si="550"/>
        <v>28.615000000000002</v>
      </c>
      <c r="AA1651" s="7">
        <f t="shared" si="564"/>
        <v>301.76499999999999</v>
      </c>
      <c r="AB1651" s="2">
        <f t="shared" si="551"/>
        <v>442.09800000000001</v>
      </c>
      <c r="AC1651" s="42">
        <f t="shared" si="552"/>
        <v>4.3648660353734536</v>
      </c>
      <c r="AD1651" s="42">
        <f t="shared" si="553"/>
        <v>2.4678952564001504</v>
      </c>
      <c r="AE1651" s="42">
        <f t="shared" si="554"/>
        <v>0.86504464169130157</v>
      </c>
      <c r="AF1651" s="42">
        <f t="shared" si="555"/>
        <v>406.72142204361433</v>
      </c>
      <c r="AG1651" s="42">
        <f t="shared" si="556"/>
        <v>390.45256516186976</v>
      </c>
      <c r="AH1651" s="6">
        <f t="shared" si="557"/>
        <v>387.072</v>
      </c>
      <c r="AI1651" s="4">
        <v>30.286847290158999</v>
      </c>
      <c r="AJ1651" s="4">
        <f t="shared" si="565"/>
        <v>303.43684729015899</v>
      </c>
      <c r="AK1651" s="8">
        <f t="shared" si="558"/>
        <v>0.21394846092543071</v>
      </c>
      <c r="AL1651" s="8">
        <f t="shared" si="559"/>
        <v>461.78643926822627</v>
      </c>
      <c r="AM1651" s="8">
        <f t="shared" si="560"/>
        <v>2.6417465813359162</v>
      </c>
      <c r="AN1651" s="8">
        <f t="shared" si="561"/>
        <v>128.65546662773306</v>
      </c>
      <c r="AO1651" s="22">
        <f t="shared" si="562"/>
        <v>5.4351854797987662E-3</v>
      </c>
      <c r="AP1651" s="22">
        <f t="shared" si="563"/>
        <v>6.0102729174988608E-2</v>
      </c>
      <c r="AQ1651" s="19">
        <f t="shared" si="566"/>
        <v>6.0102729174988608E-2</v>
      </c>
      <c r="AX1651">
        <v>0.22703128692939498</v>
      </c>
      <c r="AY1651">
        <v>47.051724137931032</v>
      </c>
      <c r="AZ1651">
        <v>1.9604885057471264</v>
      </c>
      <c r="BA1651">
        <v>1.5879956896551726</v>
      </c>
      <c r="BB1651">
        <v>6.6034482758620712</v>
      </c>
      <c r="BC1651">
        <v>0.27514367816091961</v>
      </c>
      <c r="BD1651">
        <v>1.312852011494253</v>
      </c>
      <c r="BE1651">
        <v>0.1312852011494253</v>
      </c>
      <c r="BF1651">
        <v>0</v>
      </c>
      <c r="BG1651">
        <v>28.615000000000002</v>
      </c>
      <c r="BH1651">
        <v>1.2114099939775642</v>
      </c>
      <c r="BI1651">
        <v>3.9174136221284468</v>
      </c>
      <c r="BJ1651">
        <v>2.2149056619514238</v>
      </c>
      <c r="BK1651">
        <v>0.39360587887154846</v>
      </c>
      <c r="BL1651">
        <v>1.0933496635320791E-3</v>
      </c>
      <c r="BP1651" s="50">
        <f t="shared" si="567"/>
        <v>1.2117727853808549</v>
      </c>
      <c r="BQ1651" s="50">
        <f t="shared" si="568"/>
        <v>5.2514080459770122E-2</v>
      </c>
      <c r="BR1651" s="50">
        <f t="shared" si="569"/>
        <v>0.40373303681171391</v>
      </c>
      <c r="BS1651" s="50">
        <f t="shared" si="570"/>
        <v>0.427068227251862</v>
      </c>
      <c r="BT1651" s="50">
        <f t="shared" si="571"/>
        <v>1.1214806578103164E-3</v>
      </c>
      <c r="BU1651" s="50">
        <f t="shared" si="571"/>
        <v>1.1863006312551722E-3</v>
      </c>
    </row>
    <row r="1652" spans="1:73" x14ac:dyDescent="0.25">
      <c r="A1652" s="21">
        <v>43739.618055555555</v>
      </c>
      <c r="B1652" s="17">
        <v>338745</v>
      </c>
      <c r="C1652" s="17">
        <v>13.41</v>
      </c>
      <c r="D1652" s="17">
        <v>30.43</v>
      </c>
      <c r="E1652" s="17">
        <v>546.4</v>
      </c>
      <c r="F1652" s="17">
        <v>57.2</v>
      </c>
      <c r="G1652" s="17">
        <v>-100.1</v>
      </c>
      <c r="H1652" s="17">
        <v>-22.99</v>
      </c>
      <c r="I1652" s="17">
        <v>33.700000000000003</v>
      </c>
      <c r="J1652" s="17">
        <v>306.8</v>
      </c>
      <c r="K1652" s="17">
        <v>489.2</v>
      </c>
      <c r="L1652" s="17">
        <v>-77.099999999999994</v>
      </c>
      <c r="M1652" s="17">
        <v>0.105</v>
      </c>
      <c r="N1652" s="17">
        <v>446.3</v>
      </c>
      <c r="O1652" s="17">
        <v>34.21</v>
      </c>
      <c r="P1652" s="17">
        <v>412.1</v>
      </c>
      <c r="Q1652" s="17">
        <v>402.6</v>
      </c>
      <c r="R1652" s="17">
        <v>479.7</v>
      </c>
      <c r="S1652" s="17">
        <v>27.88</v>
      </c>
      <c r="T1652" s="17">
        <v>54.66</v>
      </c>
      <c r="U1652" s="17">
        <v>0.7</v>
      </c>
      <c r="V1652" s="17">
        <v>335.5</v>
      </c>
      <c r="W1652" s="17">
        <v>28.9</v>
      </c>
      <c r="X1652" s="17">
        <v>0.54800000000000004</v>
      </c>
      <c r="Y1652" s="17">
        <v>5.4832850000000004</v>
      </c>
      <c r="Z1652" s="7">
        <f t="shared" si="550"/>
        <v>28.39</v>
      </c>
      <c r="AA1652" s="7">
        <f t="shared" si="564"/>
        <v>301.53999999999996</v>
      </c>
      <c r="AB1652" s="2">
        <f t="shared" si="551"/>
        <v>442.584</v>
      </c>
      <c r="AC1652" s="42">
        <f t="shared" si="552"/>
        <v>4.282993769495528</v>
      </c>
      <c r="AD1652" s="42">
        <f t="shared" si="553"/>
        <v>2.3410843944062556</v>
      </c>
      <c r="AE1652" s="42">
        <f t="shared" si="554"/>
        <v>0.85863534693060872</v>
      </c>
      <c r="AF1652" s="42">
        <f t="shared" si="555"/>
        <v>402.50524476721108</v>
      </c>
      <c r="AG1652" s="42">
        <f t="shared" si="556"/>
        <v>386.40503497652264</v>
      </c>
      <c r="AH1652" s="6">
        <f t="shared" si="557"/>
        <v>386.49599999999998</v>
      </c>
      <c r="AI1652" s="4">
        <v>29.9693245440452</v>
      </c>
      <c r="AJ1652" s="4">
        <f t="shared" si="565"/>
        <v>303.11932454404518</v>
      </c>
      <c r="AK1652" s="8">
        <f t="shared" si="558"/>
        <v>0.21347024920444468</v>
      </c>
      <c r="AL1652" s="8">
        <f t="shared" si="559"/>
        <v>459.84313156932853</v>
      </c>
      <c r="AM1652" s="8">
        <f t="shared" si="560"/>
        <v>2.1518596608515157</v>
      </c>
      <c r="AN1652" s="8">
        <f t="shared" si="561"/>
        <v>98.997861575089175</v>
      </c>
      <c r="AO1652" s="22">
        <f t="shared" si="562"/>
        <v>6.1526027409936025E-3</v>
      </c>
      <c r="AP1652" s="22">
        <f t="shared" si="563"/>
        <v>6.8035988401433947E-2</v>
      </c>
      <c r="AQ1652" s="19">
        <f t="shared" si="566"/>
        <v>6.8035988401433947E-2</v>
      </c>
      <c r="AX1652">
        <v>0.22446717865583546</v>
      </c>
      <c r="AY1652">
        <v>47.103448275862071</v>
      </c>
      <c r="AZ1652">
        <v>1.9626436781609196</v>
      </c>
      <c r="BA1652">
        <v>1.589741379310345</v>
      </c>
      <c r="BB1652">
        <v>6.6465517241379279</v>
      </c>
      <c r="BC1652">
        <v>0.27693965517241365</v>
      </c>
      <c r="BD1652">
        <v>1.3128017241379313</v>
      </c>
      <c r="BE1652">
        <v>0.13128017241379314</v>
      </c>
      <c r="BF1652">
        <v>0</v>
      </c>
      <c r="BG1652">
        <v>28.39</v>
      </c>
      <c r="BH1652">
        <v>0.80377914292350228</v>
      </c>
      <c r="BI1652">
        <v>3.8666183838858568</v>
      </c>
      <c r="BJ1652">
        <v>2.1134936086320093</v>
      </c>
      <c r="BK1652">
        <v>0.38738963885663891</v>
      </c>
      <c r="BL1652">
        <v>1.0760823301573304E-3</v>
      </c>
      <c r="BP1652" s="50">
        <f t="shared" si="567"/>
        <v>0.80401985759867145</v>
      </c>
      <c r="BQ1652" s="50">
        <f t="shared" si="568"/>
        <v>5.2512068965517252E-2</v>
      </c>
      <c r="BR1652" s="50">
        <f t="shared" si="569"/>
        <v>0.39420075093805518</v>
      </c>
      <c r="BS1652" s="50">
        <f t="shared" si="570"/>
        <v>0.41795973461679725</v>
      </c>
      <c r="BT1652" s="50">
        <f t="shared" si="571"/>
        <v>1.0950020859390422E-3</v>
      </c>
      <c r="BU1652" s="50">
        <f t="shared" si="571"/>
        <v>1.1609992628244367E-3</v>
      </c>
    </row>
    <row r="1653" spans="1:73" x14ac:dyDescent="0.25">
      <c r="A1653" s="21">
        <v>43739.618055555555</v>
      </c>
      <c r="B1653" s="17">
        <v>338746</v>
      </c>
      <c r="C1653" s="17">
        <v>13.4</v>
      </c>
      <c r="D1653" s="17">
        <v>30.44</v>
      </c>
      <c r="E1653" s="17">
        <v>546.9</v>
      </c>
      <c r="F1653" s="17">
        <v>57.32</v>
      </c>
      <c r="G1653" s="17">
        <v>-99.9</v>
      </c>
      <c r="H1653" s="17">
        <v>-23.28</v>
      </c>
      <c r="I1653" s="17">
        <v>33.71</v>
      </c>
      <c r="J1653" s="17">
        <v>306.89999999999998</v>
      </c>
      <c r="K1653" s="17">
        <v>489.6</v>
      </c>
      <c r="L1653" s="17">
        <v>-76.650000000000006</v>
      </c>
      <c r="M1653" s="17">
        <v>0.105</v>
      </c>
      <c r="N1653" s="17">
        <v>447</v>
      </c>
      <c r="O1653" s="17">
        <v>34.03</v>
      </c>
      <c r="P1653" s="17">
        <v>412.9</v>
      </c>
      <c r="Q1653" s="17">
        <v>402.8</v>
      </c>
      <c r="R1653" s="17">
        <v>479.4</v>
      </c>
      <c r="S1653" s="17">
        <v>27.89</v>
      </c>
      <c r="T1653" s="17">
        <v>55.32</v>
      </c>
      <c r="U1653" s="17">
        <v>1.5449999999999999</v>
      </c>
      <c r="V1653" s="17">
        <v>332.5</v>
      </c>
      <c r="W1653" s="17">
        <v>28.9</v>
      </c>
      <c r="X1653" s="17">
        <v>0.54900000000000004</v>
      </c>
      <c r="Y1653" s="17">
        <v>5.49024</v>
      </c>
      <c r="Z1653" s="7">
        <f t="shared" si="550"/>
        <v>28.395</v>
      </c>
      <c r="AA1653" s="7">
        <f t="shared" si="564"/>
        <v>301.54499999999996</v>
      </c>
      <c r="AB1653" s="2">
        <f t="shared" si="551"/>
        <v>442.98900000000003</v>
      </c>
      <c r="AC1653" s="42">
        <f t="shared" si="552"/>
        <v>4.1960854093053923</v>
      </c>
      <c r="AD1653" s="42">
        <f t="shared" si="553"/>
        <v>2.3212744484277432</v>
      </c>
      <c r="AE1653" s="42">
        <f t="shared" si="554"/>
        <v>0.85759053715323408</v>
      </c>
      <c r="AF1653" s="42">
        <f t="shared" si="555"/>
        <v>402.04213075599546</v>
      </c>
      <c r="AG1653" s="42">
        <f t="shared" si="556"/>
        <v>385.96044552575563</v>
      </c>
      <c r="AH1653" s="6">
        <f t="shared" si="557"/>
        <v>386.68799999999999</v>
      </c>
      <c r="AI1653" s="4">
        <v>29.652125593958498</v>
      </c>
      <c r="AJ1653" s="4">
        <f t="shared" si="565"/>
        <v>302.80212559395846</v>
      </c>
      <c r="AK1653" s="8">
        <f t="shared" si="558"/>
        <v>0.21348086838211053</v>
      </c>
      <c r="AL1653" s="8">
        <f t="shared" si="559"/>
        <v>457.869811250265</v>
      </c>
      <c r="AM1653" s="8">
        <f t="shared" si="560"/>
        <v>3.1969008430040486</v>
      </c>
      <c r="AN1653" s="8">
        <f t="shared" si="561"/>
        <v>117.07072802479088</v>
      </c>
      <c r="AO1653" s="22">
        <f t="shared" si="562"/>
        <v>5.7996521846488047E-3</v>
      </c>
      <c r="AP1653" s="22">
        <f t="shared" si="563"/>
        <v>6.4133032048058813E-2</v>
      </c>
      <c r="AQ1653" s="19">
        <f t="shared" si="566"/>
        <v>6.4133032048058813E-2</v>
      </c>
      <c r="AX1653">
        <v>0.22452389342575793</v>
      </c>
      <c r="AY1653">
        <v>47.146551724137929</v>
      </c>
      <c r="AZ1653">
        <v>1.9644396551724137</v>
      </c>
      <c r="BA1653">
        <v>1.5911961206896552</v>
      </c>
      <c r="BB1653">
        <v>6.6034482758620658</v>
      </c>
      <c r="BC1653">
        <v>0.27514367816091939</v>
      </c>
      <c r="BD1653">
        <v>1.3160524425287359</v>
      </c>
      <c r="BE1653">
        <v>0.13160524425287359</v>
      </c>
      <c r="BF1653">
        <v>0</v>
      </c>
      <c r="BG1653">
        <v>28.395</v>
      </c>
      <c r="BH1653">
        <v>1.7740553940240158</v>
      </c>
      <c r="BI1653">
        <v>3.8677409083994267</v>
      </c>
      <c r="BJ1653">
        <v>2.139634270526563</v>
      </c>
      <c r="BK1653">
        <v>0.40336965476552022</v>
      </c>
      <c r="BL1653">
        <v>1.1204712632375562E-3</v>
      </c>
      <c r="BP1653" s="50">
        <f t="shared" si="567"/>
        <v>1.7745866856999248</v>
      </c>
      <c r="BQ1653" s="50">
        <f t="shared" si="568"/>
        <v>5.2642097701149436E-2</v>
      </c>
      <c r="BR1653" s="50">
        <f t="shared" si="569"/>
        <v>0.41826067920047</v>
      </c>
      <c r="BS1653" s="50">
        <f t="shared" si="570"/>
        <v>0.44092647761946585</v>
      </c>
      <c r="BT1653" s="50">
        <f t="shared" si="571"/>
        <v>1.1618352200013055E-3</v>
      </c>
      <c r="BU1653" s="50">
        <f t="shared" si="571"/>
        <v>1.224795771165183E-3</v>
      </c>
    </row>
    <row r="1654" spans="1:73" x14ac:dyDescent="0.25">
      <c r="A1654" s="21">
        <v>43739.618750000001</v>
      </c>
      <c r="B1654" s="17">
        <v>338747</v>
      </c>
      <c r="C1654" s="17">
        <v>13.39</v>
      </c>
      <c r="D1654" s="17">
        <v>30.44</v>
      </c>
      <c r="E1654" s="17">
        <v>547.6</v>
      </c>
      <c r="F1654" s="17">
        <v>57.74</v>
      </c>
      <c r="G1654" s="17">
        <v>-98.6</v>
      </c>
      <c r="H1654" s="17">
        <v>-22.9</v>
      </c>
      <c r="I1654" s="17">
        <v>33.71</v>
      </c>
      <c r="J1654" s="17">
        <v>306.89999999999998</v>
      </c>
      <c r="K1654" s="17">
        <v>489.9</v>
      </c>
      <c r="L1654" s="17">
        <v>-75.66</v>
      </c>
      <c r="M1654" s="17">
        <v>0.105</v>
      </c>
      <c r="N1654" s="17">
        <v>449.1</v>
      </c>
      <c r="O1654" s="17">
        <v>34.840000000000003</v>
      </c>
      <c r="P1654" s="17">
        <v>414.2</v>
      </c>
      <c r="Q1654" s="17">
        <v>404.2</v>
      </c>
      <c r="R1654" s="17">
        <v>479.8</v>
      </c>
      <c r="S1654" s="17">
        <v>27.9</v>
      </c>
      <c r="T1654" s="17">
        <v>54.89</v>
      </c>
      <c r="U1654" s="17">
        <v>1.425</v>
      </c>
      <c r="V1654" s="17">
        <v>323.5</v>
      </c>
      <c r="W1654" s="17">
        <v>28.3</v>
      </c>
      <c r="X1654" s="17">
        <v>0.55100000000000005</v>
      </c>
      <c r="Y1654" s="17">
        <v>5.5059060000000004</v>
      </c>
      <c r="Z1654" s="7">
        <f t="shared" si="550"/>
        <v>28.1</v>
      </c>
      <c r="AA1654" s="7">
        <f t="shared" si="564"/>
        <v>301.25</v>
      </c>
      <c r="AB1654" s="2">
        <f t="shared" si="551"/>
        <v>443.55600000000004</v>
      </c>
      <c r="AC1654" s="42">
        <f t="shared" si="552"/>
        <v>4.2064745746360224</v>
      </c>
      <c r="AD1654" s="42">
        <f t="shared" si="553"/>
        <v>2.3089338940177124</v>
      </c>
      <c r="AE1654" s="42">
        <f t="shared" si="554"/>
        <v>0.85705703149379264</v>
      </c>
      <c r="AF1654" s="42">
        <f t="shared" si="555"/>
        <v>400.22204205925573</v>
      </c>
      <c r="AG1654" s="42">
        <f t="shared" si="556"/>
        <v>384.21316037688547</v>
      </c>
      <c r="AH1654" s="6">
        <f t="shared" si="557"/>
        <v>388.03199999999998</v>
      </c>
      <c r="AI1654" s="4">
        <v>29.659565194965701</v>
      </c>
      <c r="AJ1654" s="4">
        <f t="shared" si="565"/>
        <v>302.80956519496567</v>
      </c>
      <c r="AK1654" s="8">
        <f t="shared" si="558"/>
        <v>0.21285493925399074</v>
      </c>
      <c r="AL1654" s="8">
        <f t="shared" si="559"/>
        <v>457.963603148294</v>
      </c>
      <c r="AM1654" s="8">
        <f t="shared" si="560"/>
        <v>3.0702402186148232</v>
      </c>
      <c r="AN1654" s="8">
        <f t="shared" si="561"/>
        <v>139.48142494099628</v>
      </c>
      <c r="AO1654" s="22">
        <f t="shared" si="562"/>
        <v>5.3307947935587333E-3</v>
      </c>
      <c r="AP1654" s="22">
        <f t="shared" si="563"/>
        <v>5.8948368359374233E-2</v>
      </c>
      <c r="AQ1654" s="19">
        <f t="shared" si="566"/>
        <v>5.8948368359374233E-2</v>
      </c>
      <c r="AX1654">
        <v>0.22119824570984212</v>
      </c>
      <c r="AY1654">
        <v>47.206896551724142</v>
      </c>
      <c r="AZ1654">
        <v>1.9669540229885059</v>
      </c>
      <c r="BA1654">
        <v>1.5932327586206898</v>
      </c>
      <c r="BB1654">
        <v>6.517241379310347</v>
      </c>
      <c r="BC1654">
        <v>0.27155172413793111</v>
      </c>
      <c r="BD1654">
        <v>1.3216810344827588</v>
      </c>
      <c r="BE1654">
        <v>0.13216810344827587</v>
      </c>
      <c r="BF1654">
        <v>0</v>
      </c>
      <c r="BG1654">
        <v>28.1</v>
      </c>
      <c r="BH1654">
        <v>1.6362646838085584</v>
      </c>
      <c r="BI1654">
        <v>3.8019951744225149</v>
      </c>
      <c r="BJ1654">
        <v>2.0869151512405186</v>
      </c>
      <c r="BK1654">
        <v>0.40138041790045809</v>
      </c>
      <c r="BL1654">
        <v>1.1149456052790502E-3</v>
      </c>
      <c r="BP1654" s="50">
        <f t="shared" si="567"/>
        <v>1.6367547101115814</v>
      </c>
      <c r="BQ1654" s="50">
        <f t="shared" si="568"/>
        <v>5.2867241379310349E-2</v>
      </c>
      <c r="BR1654" s="50">
        <f t="shared" si="569"/>
        <v>0.41528766482328416</v>
      </c>
      <c r="BS1654" s="50">
        <f t="shared" si="570"/>
        <v>0.43810799753991858</v>
      </c>
      <c r="BT1654" s="50">
        <f t="shared" si="571"/>
        <v>1.1535768467313449E-3</v>
      </c>
      <c r="BU1654" s="50">
        <f t="shared" si="571"/>
        <v>1.2169666598331071E-3</v>
      </c>
    </row>
    <row r="1655" spans="1:73" x14ac:dyDescent="0.25">
      <c r="A1655" s="21">
        <v>43739.618750000001</v>
      </c>
      <c r="B1655" s="17">
        <v>338748</v>
      </c>
      <c r="C1655" s="17">
        <v>13.4</v>
      </c>
      <c r="D1655" s="17">
        <v>30.44</v>
      </c>
      <c r="E1655" s="17">
        <v>547.1</v>
      </c>
      <c r="F1655" s="17">
        <v>57.27</v>
      </c>
      <c r="G1655" s="17">
        <v>-98.9</v>
      </c>
      <c r="H1655" s="17">
        <v>-23.72</v>
      </c>
      <c r="I1655" s="17">
        <v>33.69</v>
      </c>
      <c r="J1655" s="17">
        <v>306.8</v>
      </c>
      <c r="K1655" s="17">
        <v>489.8</v>
      </c>
      <c r="L1655" s="17">
        <v>-75.19</v>
      </c>
      <c r="M1655" s="17">
        <v>0.105</v>
      </c>
      <c r="N1655" s="17">
        <v>448.2</v>
      </c>
      <c r="O1655" s="17">
        <v>33.549999999999997</v>
      </c>
      <c r="P1655" s="17">
        <v>414.7</v>
      </c>
      <c r="Q1655" s="17">
        <v>403.7</v>
      </c>
      <c r="R1655" s="17">
        <v>478.9</v>
      </c>
      <c r="S1655" s="17">
        <v>27.9</v>
      </c>
      <c r="T1655" s="17">
        <v>55.63</v>
      </c>
      <c r="U1655" s="17">
        <v>0.115</v>
      </c>
      <c r="V1655" s="17">
        <v>148</v>
      </c>
      <c r="W1655" s="17">
        <v>29.1</v>
      </c>
      <c r="X1655" s="17">
        <v>0.54900000000000004</v>
      </c>
      <c r="Y1655" s="17">
        <v>5.4947840000000001</v>
      </c>
      <c r="Z1655" s="7">
        <f t="shared" si="550"/>
        <v>28.5</v>
      </c>
      <c r="AA1655" s="7">
        <f t="shared" si="564"/>
        <v>301.64999999999998</v>
      </c>
      <c r="AB1655" s="2">
        <f t="shared" si="551"/>
        <v>443.15100000000007</v>
      </c>
      <c r="AC1655" s="42">
        <f t="shared" si="552"/>
        <v>4.0130498523026406</v>
      </c>
      <c r="AD1655" s="42">
        <f t="shared" si="553"/>
        <v>2.2324596328359592</v>
      </c>
      <c r="AE1655" s="42">
        <f t="shared" si="554"/>
        <v>0.85277709634613363</v>
      </c>
      <c r="AF1655" s="42">
        <f t="shared" si="555"/>
        <v>400.34269202956614</v>
      </c>
      <c r="AG1655" s="42">
        <f t="shared" si="556"/>
        <v>384.32898434838347</v>
      </c>
      <c r="AH1655" s="6">
        <f t="shared" si="557"/>
        <v>387.55199999999996</v>
      </c>
      <c r="AI1655" s="4">
        <v>28.971755530562302</v>
      </c>
      <c r="AJ1655" s="4">
        <f t="shared" si="565"/>
        <v>302.12175553056227</v>
      </c>
      <c r="AK1655" s="8">
        <f t="shared" si="558"/>
        <v>0.21370395247215751</v>
      </c>
      <c r="AL1655" s="8">
        <f t="shared" si="559"/>
        <v>453.6160701324315</v>
      </c>
      <c r="AM1655" s="8">
        <f t="shared" si="560"/>
        <v>0.8721955056063978</v>
      </c>
      <c r="AN1655" s="8">
        <f t="shared" si="561"/>
        <v>11.985918748495543</v>
      </c>
      <c r="AO1655" s="22">
        <f t="shared" si="562"/>
        <v>8.3123510106414625E-3</v>
      </c>
      <c r="AP1655" s="22">
        <f t="shared" si="563"/>
        <v>9.1918662841755275E-2</v>
      </c>
      <c r="AQ1655" s="19">
        <f t="shared" si="566"/>
        <v>9.1918662841755275E-2</v>
      </c>
      <c r="AX1655">
        <v>0.22571768686715199</v>
      </c>
      <c r="AY1655">
        <v>47.163793103448278</v>
      </c>
      <c r="AZ1655">
        <v>1.9651580459770115</v>
      </c>
      <c r="BA1655">
        <v>1.5917780172413794</v>
      </c>
      <c r="BB1655">
        <v>6.4827586206896548</v>
      </c>
      <c r="BC1655">
        <v>0.27011494252873564</v>
      </c>
      <c r="BD1655">
        <v>1.3216630747126437</v>
      </c>
      <c r="BE1655">
        <v>0.13216630747126437</v>
      </c>
      <c r="BF1655">
        <v>0</v>
      </c>
      <c r="BG1655">
        <v>28.5</v>
      </c>
      <c r="BH1655">
        <v>0.13204943062314681</v>
      </c>
      <c r="BI1655">
        <v>3.891379531185216</v>
      </c>
      <c r="BJ1655">
        <v>2.1647744331983358</v>
      </c>
      <c r="BK1655">
        <v>0.37756604775390534</v>
      </c>
      <c r="BL1655">
        <v>1.0487945770941815E-3</v>
      </c>
      <c r="BP1655" s="50">
        <f t="shared" si="567"/>
        <v>0.13208897660549604</v>
      </c>
      <c r="BQ1655" s="50">
        <f t="shared" si="568"/>
        <v>5.2866522988505749E-2</v>
      </c>
      <c r="BR1655" s="50">
        <f t="shared" si="569"/>
        <v>0.37869169299392103</v>
      </c>
      <c r="BS1655" s="50">
        <f t="shared" si="570"/>
        <v>0.40351694623659912</v>
      </c>
      <c r="BT1655" s="50">
        <f t="shared" si="571"/>
        <v>1.0519213694275584E-3</v>
      </c>
      <c r="BU1655" s="50">
        <f t="shared" si="571"/>
        <v>1.1208804062127753E-3</v>
      </c>
    </row>
    <row r="1656" spans="1:73" x14ac:dyDescent="0.25">
      <c r="A1656" s="21">
        <v>43739.618750000001</v>
      </c>
      <c r="B1656" s="17">
        <v>338749</v>
      </c>
      <c r="C1656" s="17">
        <v>13.4</v>
      </c>
      <c r="D1656" s="17">
        <v>30.44</v>
      </c>
      <c r="E1656" s="17">
        <v>546.5</v>
      </c>
      <c r="F1656" s="17">
        <v>56.59</v>
      </c>
      <c r="G1656" s="17">
        <v>-100.1</v>
      </c>
      <c r="H1656" s="17">
        <v>-24.38</v>
      </c>
      <c r="I1656" s="17">
        <v>33.700000000000003</v>
      </c>
      <c r="J1656" s="17">
        <v>306.8</v>
      </c>
      <c r="K1656" s="17">
        <v>490</v>
      </c>
      <c r="L1656" s="17">
        <v>-75.760000000000005</v>
      </c>
      <c r="M1656" s="17">
        <v>0.104</v>
      </c>
      <c r="N1656" s="17">
        <v>446.4</v>
      </c>
      <c r="O1656" s="17">
        <v>32.200000000000003</v>
      </c>
      <c r="P1656" s="17">
        <v>414.2</v>
      </c>
      <c r="Q1656" s="17">
        <v>402.5</v>
      </c>
      <c r="R1656" s="17">
        <v>478.3</v>
      </c>
      <c r="S1656" s="17">
        <v>27.9</v>
      </c>
      <c r="T1656" s="17">
        <v>57.73</v>
      </c>
      <c r="U1656" s="17">
        <v>0.43</v>
      </c>
      <c r="V1656" s="17">
        <v>205.5</v>
      </c>
      <c r="W1656" s="17">
        <v>29.45</v>
      </c>
      <c r="X1656" s="17">
        <v>0.54900000000000004</v>
      </c>
      <c r="Y1656" s="17">
        <v>5.4861760000000004</v>
      </c>
      <c r="Z1656" s="7">
        <f t="shared" si="550"/>
        <v>28.674999999999997</v>
      </c>
      <c r="AA1656" s="7">
        <f t="shared" si="564"/>
        <v>301.82499999999999</v>
      </c>
      <c r="AB1656" s="2">
        <f t="shared" si="551"/>
        <v>442.66500000000002</v>
      </c>
      <c r="AC1656" s="42">
        <f t="shared" si="552"/>
        <v>4.1483705688495025</v>
      </c>
      <c r="AD1656" s="42">
        <f t="shared" si="553"/>
        <v>2.3948543293968179</v>
      </c>
      <c r="AE1656" s="42">
        <f t="shared" si="554"/>
        <v>0.86131173346024126</v>
      </c>
      <c r="AF1656" s="42">
        <f t="shared" si="555"/>
        <v>405.28848020533309</v>
      </c>
      <c r="AG1656" s="42">
        <f t="shared" si="556"/>
        <v>389.07694099711978</v>
      </c>
      <c r="AH1656" s="6">
        <f t="shared" si="557"/>
        <v>386.4</v>
      </c>
      <c r="AI1656" s="4">
        <v>29.503995564990799</v>
      </c>
      <c r="AJ1656" s="4">
        <f t="shared" si="565"/>
        <v>302.65399556499079</v>
      </c>
      <c r="AK1656" s="8">
        <f t="shared" si="558"/>
        <v>0.21407610455729464</v>
      </c>
      <c r="AL1656" s="8">
        <f t="shared" si="559"/>
        <v>456.8956897823366</v>
      </c>
      <c r="AM1656" s="8">
        <f t="shared" si="560"/>
        <v>1.6865497324419458</v>
      </c>
      <c r="AN1656" s="8">
        <f t="shared" si="561"/>
        <v>40.727883693876265</v>
      </c>
      <c r="AO1656" s="22">
        <f t="shared" si="562"/>
        <v>7.5460143708967285E-3</v>
      </c>
      <c r="AP1656" s="22">
        <f t="shared" si="563"/>
        <v>8.3444449093827422E-2</v>
      </c>
      <c r="AQ1656" s="19">
        <f t="shared" si="566"/>
        <v>8.3444449093827422E-2</v>
      </c>
      <c r="AX1656">
        <v>0.22771918800959354</v>
      </c>
      <c r="AY1656">
        <v>47.112068965517246</v>
      </c>
      <c r="AZ1656">
        <v>1.9630028735632186</v>
      </c>
      <c r="BA1656">
        <v>1.5900323275862072</v>
      </c>
      <c r="BB1656">
        <v>6.5344827586206913</v>
      </c>
      <c r="BC1656">
        <v>0.27227011494252878</v>
      </c>
      <c r="BD1656">
        <v>1.3177622126436783</v>
      </c>
      <c r="BE1656">
        <v>0.13177622126436783</v>
      </c>
      <c r="BF1656">
        <v>0</v>
      </c>
      <c r="BG1656">
        <v>28.674999999999997</v>
      </c>
      <c r="BH1656">
        <v>0.49375004493872282</v>
      </c>
      <c r="BI1656">
        <v>3.9310566969084353</v>
      </c>
      <c r="BJ1656">
        <v>2.2693990311252397</v>
      </c>
      <c r="BK1656">
        <v>0.382902843703462</v>
      </c>
      <c r="BL1656">
        <v>1.0636190102873944E-3</v>
      </c>
      <c r="BP1656" s="50">
        <f t="shared" si="567"/>
        <v>0.49389791252489817</v>
      </c>
      <c r="BQ1656" s="50">
        <f t="shared" si="568"/>
        <v>5.2710488505747131E-2</v>
      </c>
      <c r="BR1656" s="50">
        <f t="shared" si="569"/>
        <v>0.38706116347413982</v>
      </c>
      <c r="BS1656" s="50">
        <f t="shared" si="570"/>
        <v>0.41139058038232451</v>
      </c>
      <c r="BT1656" s="50">
        <f t="shared" si="571"/>
        <v>1.0751698985392772E-3</v>
      </c>
      <c r="BU1656" s="50">
        <f t="shared" si="571"/>
        <v>1.1427516121731236E-3</v>
      </c>
    </row>
    <row r="1657" spans="1:73" x14ac:dyDescent="0.25">
      <c r="A1657" s="21">
        <v>43739.618750000001</v>
      </c>
      <c r="B1657" s="17">
        <v>338750</v>
      </c>
      <c r="C1657" s="17">
        <v>13.4</v>
      </c>
      <c r="D1657" s="17">
        <v>30.44</v>
      </c>
      <c r="E1657" s="17">
        <v>546.4</v>
      </c>
      <c r="F1657" s="17">
        <v>56.5</v>
      </c>
      <c r="G1657" s="17">
        <v>-100.4</v>
      </c>
      <c r="H1657" s="17">
        <v>-24.52</v>
      </c>
      <c r="I1657" s="17">
        <v>33.71</v>
      </c>
      <c r="J1657" s="17">
        <v>306.89999999999998</v>
      </c>
      <c r="K1657" s="17">
        <v>489.9</v>
      </c>
      <c r="L1657" s="17">
        <v>-75.88</v>
      </c>
      <c r="M1657" s="17">
        <v>0.10299999999999999</v>
      </c>
      <c r="N1657" s="17">
        <v>446</v>
      </c>
      <c r="O1657" s="17">
        <v>31.98</v>
      </c>
      <c r="P1657" s="17">
        <v>414</v>
      </c>
      <c r="Q1657" s="17">
        <v>402.4</v>
      </c>
      <c r="R1657" s="17">
        <v>478.2</v>
      </c>
      <c r="S1657" s="17">
        <v>27.9</v>
      </c>
      <c r="T1657" s="17">
        <v>55.31</v>
      </c>
      <c r="U1657" s="17">
        <v>0.75</v>
      </c>
      <c r="V1657" s="17">
        <v>315</v>
      </c>
      <c r="W1657" s="17">
        <v>29.7</v>
      </c>
      <c r="X1657" s="17">
        <v>0.54800000000000004</v>
      </c>
      <c r="Y1657" s="17">
        <v>5.4845269999999999</v>
      </c>
      <c r="Z1657" s="7">
        <f t="shared" si="550"/>
        <v>28.799999999999997</v>
      </c>
      <c r="AA1657" s="7">
        <f t="shared" si="564"/>
        <v>301.95</v>
      </c>
      <c r="AB1657" s="2">
        <f t="shared" si="551"/>
        <v>442.584</v>
      </c>
      <c r="AC1657" s="42">
        <f t="shared" si="552"/>
        <v>4.0028092954280439</v>
      </c>
      <c r="AD1657" s="42">
        <f t="shared" si="553"/>
        <v>2.2139538213012511</v>
      </c>
      <c r="AE1657" s="42">
        <f t="shared" si="554"/>
        <v>0.8516415483609715</v>
      </c>
      <c r="AF1657" s="42">
        <f t="shared" si="555"/>
        <v>401.40246535623305</v>
      </c>
      <c r="AG1657" s="42">
        <f t="shared" si="556"/>
        <v>385.34636674198373</v>
      </c>
      <c r="AH1657" s="6">
        <f t="shared" si="557"/>
        <v>386.30399999999997</v>
      </c>
      <c r="AI1657" s="4">
        <v>28.9627454678796</v>
      </c>
      <c r="AJ1657" s="4">
        <f t="shared" si="565"/>
        <v>302.11274546787956</v>
      </c>
      <c r="AK1657" s="8">
        <f t="shared" si="558"/>
        <v>0.21434219182951081</v>
      </c>
      <c r="AL1657" s="8">
        <f t="shared" si="559"/>
        <v>453.49098046921534</v>
      </c>
      <c r="AM1657" s="8">
        <f t="shared" si="560"/>
        <v>2.2273863607376247</v>
      </c>
      <c r="AN1657" s="8">
        <f t="shared" si="561"/>
        <v>10.559538641983472</v>
      </c>
      <c r="AO1657" s="22">
        <f t="shared" si="562"/>
        <v>8.3063511483863015E-3</v>
      </c>
      <c r="AP1657" s="22">
        <f t="shared" si="563"/>
        <v>9.185231587023987E-2</v>
      </c>
      <c r="AQ1657" s="19">
        <f t="shared" si="566"/>
        <v>9.185231587023987E-2</v>
      </c>
      <c r="AX1657">
        <v>0.22915793801256812</v>
      </c>
      <c r="AY1657">
        <v>47.103448275862071</v>
      </c>
      <c r="AZ1657">
        <v>1.9626436781609196</v>
      </c>
      <c r="BA1657">
        <v>1.589741379310345</v>
      </c>
      <c r="BB1657">
        <v>6.5344827586206913</v>
      </c>
      <c r="BC1657">
        <v>0.27227011494252878</v>
      </c>
      <c r="BD1657">
        <v>1.3174712643678161</v>
      </c>
      <c r="BE1657">
        <v>0.13174712643678163</v>
      </c>
      <c r="BF1657">
        <v>0</v>
      </c>
      <c r="BG1657">
        <v>28.799999999999997</v>
      </c>
      <c r="BH1657">
        <v>0.86119193884660961</v>
      </c>
      <c r="BI1657">
        <v>3.9596126295507368</v>
      </c>
      <c r="BJ1657">
        <v>2.1900617454045128</v>
      </c>
      <c r="BK1657">
        <v>0.39136977361625397</v>
      </c>
      <c r="BL1657">
        <v>1.0871382600451498E-3</v>
      </c>
      <c r="BP1657" s="50">
        <f t="shared" si="567"/>
        <v>0.86144984742714803</v>
      </c>
      <c r="BQ1657" s="50">
        <f t="shared" si="568"/>
        <v>5.2698850574712644E-2</v>
      </c>
      <c r="BR1657" s="50">
        <f t="shared" si="569"/>
        <v>0.39860870296252487</v>
      </c>
      <c r="BS1657" s="50">
        <f t="shared" si="570"/>
        <v>0.42250922372017252</v>
      </c>
      <c r="BT1657" s="50">
        <f t="shared" si="571"/>
        <v>1.1072463971181247E-3</v>
      </c>
      <c r="BU1657" s="50">
        <f t="shared" si="571"/>
        <v>1.1736367325560347E-3</v>
      </c>
    </row>
    <row r="1658" spans="1:73" x14ac:dyDescent="0.25">
      <c r="A1658" s="21">
        <v>43739.618750000001</v>
      </c>
      <c r="B1658" s="17">
        <v>338751</v>
      </c>
      <c r="C1658" s="17">
        <v>13.4</v>
      </c>
      <c r="D1658" s="17">
        <v>30.44</v>
      </c>
      <c r="E1658" s="17">
        <v>546.1</v>
      </c>
      <c r="F1658" s="17">
        <v>56.64</v>
      </c>
      <c r="G1658" s="17">
        <v>-99.6</v>
      </c>
      <c r="H1658" s="17">
        <v>-24.02</v>
      </c>
      <c r="I1658" s="17">
        <v>33.72</v>
      </c>
      <c r="J1658" s="17">
        <v>306.89999999999998</v>
      </c>
      <c r="K1658" s="17">
        <v>489.5</v>
      </c>
      <c r="L1658" s="17">
        <v>-75.55</v>
      </c>
      <c r="M1658" s="17">
        <v>0.104</v>
      </c>
      <c r="N1658" s="17">
        <v>446.6</v>
      </c>
      <c r="O1658" s="17">
        <v>32.630000000000003</v>
      </c>
      <c r="P1658" s="17">
        <v>413.9</v>
      </c>
      <c r="Q1658" s="17">
        <v>403.3</v>
      </c>
      <c r="R1658" s="17">
        <v>478.8</v>
      </c>
      <c r="S1658" s="17">
        <v>27.9</v>
      </c>
      <c r="T1658" s="17">
        <v>56.15</v>
      </c>
      <c r="U1658" s="17">
        <v>1.1599999999999999</v>
      </c>
      <c r="V1658" s="17">
        <v>328.5</v>
      </c>
      <c r="W1658" s="17">
        <v>28.85</v>
      </c>
      <c r="X1658" s="17">
        <v>0.54900000000000004</v>
      </c>
      <c r="Y1658" s="17">
        <v>5.4858529999999996</v>
      </c>
      <c r="Z1658" s="7">
        <f t="shared" si="550"/>
        <v>28.375</v>
      </c>
      <c r="AA1658" s="7">
        <f t="shared" si="564"/>
        <v>301.52499999999998</v>
      </c>
      <c r="AB1658" s="2">
        <f t="shared" si="551"/>
        <v>442.34100000000007</v>
      </c>
      <c r="AC1658" s="42">
        <f t="shared" si="552"/>
        <v>4.0815464372962538</v>
      </c>
      <c r="AD1658" s="42">
        <f t="shared" si="553"/>
        <v>2.2917883245418462</v>
      </c>
      <c r="AE1658" s="42">
        <f t="shared" si="554"/>
        <v>0.8560323261355941</v>
      </c>
      <c r="AF1658" s="42">
        <f t="shared" si="555"/>
        <v>401.20517719860146</v>
      </c>
      <c r="AG1658" s="42">
        <f t="shared" si="556"/>
        <v>385.15697011065737</v>
      </c>
      <c r="AH1658" s="6">
        <f t="shared" si="557"/>
        <v>387.16800000000001</v>
      </c>
      <c r="AI1658" s="4">
        <v>29.221194180422199</v>
      </c>
      <c r="AJ1658" s="4">
        <f t="shared" si="565"/>
        <v>302.37119418042215</v>
      </c>
      <c r="AK1658" s="8">
        <f t="shared" si="558"/>
        <v>0.21343839378437751</v>
      </c>
      <c r="AL1658" s="8">
        <f t="shared" si="559"/>
        <v>455.19391891474737</v>
      </c>
      <c r="AM1658" s="8">
        <f t="shared" si="560"/>
        <v>2.7700902512373129</v>
      </c>
      <c r="AN1658" s="8">
        <f t="shared" si="561"/>
        <v>68.281717697874484</v>
      </c>
      <c r="AO1658" s="22">
        <f t="shared" si="562"/>
        <v>6.9675422964343226E-3</v>
      </c>
      <c r="AP1658" s="22">
        <f t="shared" si="563"/>
        <v>7.7047657198512934E-2</v>
      </c>
      <c r="AQ1658" s="19">
        <f t="shared" si="566"/>
        <v>7.7047657198512934E-2</v>
      </c>
      <c r="AX1658">
        <v>0.22429710653812854</v>
      </c>
      <c r="AY1658">
        <v>47.077586206896555</v>
      </c>
      <c r="AZ1658">
        <v>1.9615660919540232</v>
      </c>
      <c r="BA1658">
        <v>1.5888685344827589</v>
      </c>
      <c r="BB1658">
        <v>6.5086206896551726</v>
      </c>
      <c r="BC1658">
        <v>0.27119252873563221</v>
      </c>
      <c r="BD1658">
        <v>1.3176760057471266</v>
      </c>
      <c r="BE1658">
        <v>0.13176760057471268</v>
      </c>
      <c r="BF1658">
        <v>0</v>
      </c>
      <c r="BG1658">
        <v>28.375</v>
      </c>
      <c r="BH1658">
        <v>1.3319768654160895</v>
      </c>
      <c r="BI1658">
        <v>3.8632525114380818</v>
      </c>
      <c r="BJ1658">
        <v>2.169216285172483</v>
      </c>
      <c r="BK1658">
        <v>0.39572122168179374</v>
      </c>
      <c r="BL1658">
        <v>1.0992256157827604E-3</v>
      </c>
      <c r="BP1658" s="50">
        <f t="shared" si="567"/>
        <v>1.3323757640206555</v>
      </c>
      <c r="BQ1658" s="50">
        <f t="shared" si="568"/>
        <v>5.2707040229885066E-2</v>
      </c>
      <c r="BR1658" s="50">
        <f t="shared" si="569"/>
        <v>0.40694517529654067</v>
      </c>
      <c r="BS1658" s="50">
        <f t="shared" si="570"/>
        <v>0.43014441298313033</v>
      </c>
      <c r="BT1658" s="50">
        <f t="shared" si="571"/>
        <v>1.130403264712613E-3</v>
      </c>
      <c r="BU1658" s="50">
        <f t="shared" si="571"/>
        <v>1.1948455916198065E-3</v>
      </c>
    </row>
    <row r="1659" spans="1:73" x14ac:dyDescent="0.25">
      <c r="A1659" s="21">
        <v>43739.618750000001</v>
      </c>
      <c r="B1659" s="17">
        <v>338752</v>
      </c>
      <c r="C1659" s="17">
        <v>13.39</v>
      </c>
      <c r="D1659" s="17">
        <v>30.44</v>
      </c>
      <c r="E1659" s="17">
        <v>545.79999999999995</v>
      </c>
      <c r="F1659" s="17">
        <v>56.99</v>
      </c>
      <c r="G1659" s="17">
        <v>-98.4</v>
      </c>
      <c r="H1659" s="17">
        <v>-23.36</v>
      </c>
      <c r="I1659" s="17">
        <v>33.72</v>
      </c>
      <c r="J1659" s="17">
        <v>306.89999999999998</v>
      </c>
      <c r="K1659" s="17">
        <v>488.8</v>
      </c>
      <c r="L1659" s="17">
        <v>-75.06</v>
      </c>
      <c r="M1659" s="17">
        <v>0.104</v>
      </c>
      <c r="N1659" s="17">
        <v>447.4</v>
      </c>
      <c r="O1659" s="17">
        <v>33.64</v>
      </c>
      <c r="P1659" s="17">
        <v>413.8</v>
      </c>
      <c r="Q1659" s="17">
        <v>404.4</v>
      </c>
      <c r="R1659" s="17">
        <v>479.4</v>
      </c>
      <c r="S1659" s="17">
        <v>27.9</v>
      </c>
      <c r="T1659" s="17">
        <v>55.26</v>
      </c>
      <c r="U1659" s="17">
        <v>1.095</v>
      </c>
      <c r="V1659" s="17">
        <v>328.5</v>
      </c>
      <c r="W1659" s="17">
        <v>28.65</v>
      </c>
      <c r="X1659" s="17">
        <v>0.54800000000000004</v>
      </c>
      <c r="Y1659" s="17">
        <v>5.483479</v>
      </c>
      <c r="Z1659" s="7">
        <f t="shared" si="550"/>
        <v>28.274999999999999</v>
      </c>
      <c r="AA1659" s="7">
        <f t="shared" si="564"/>
        <v>301.42499999999995</v>
      </c>
      <c r="AB1659" s="2">
        <f t="shared" si="551"/>
        <v>442.09800000000001</v>
      </c>
      <c r="AC1659" s="42">
        <f t="shared" si="552"/>
        <v>4.2028202538700787</v>
      </c>
      <c r="AD1659" s="42">
        <f t="shared" si="553"/>
        <v>2.3224784722886054</v>
      </c>
      <c r="AE1659" s="42">
        <f t="shared" si="554"/>
        <v>0.85770295047264422</v>
      </c>
      <c r="AF1659" s="42">
        <f t="shared" si="555"/>
        <v>401.45515712426459</v>
      </c>
      <c r="AG1659" s="42">
        <f t="shared" si="556"/>
        <v>385.39695083929399</v>
      </c>
      <c r="AH1659" s="6">
        <f t="shared" si="557"/>
        <v>388.22399999999999</v>
      </c>
      <c r="AI1659" s="4">
        <v>29.664422576908301</v>
      </c>
      <c r="AJ1659" s="4">
        <f t="shared" si="565"/>
        <v>302.81442257690827</v>
      </c>
      <c r="AK1659" s="8">
        <f t="shared" si="558"/>
        <v>0.21322610530218644</v>
      </c>
      <c r="AL1659" s="8">
        <f t="shared" si="559"/>
        <v>457.96624848913211</v>
      </c>
      <c r="AM1659" s="8">
        <f t="shared" si="560"/>
        <v>2.6913611797750225</v>
      </c>
      <c r="AN1659" s="8">
        <f t="shared" si="561"/>
        <v>108.92982852617975</v>
      </c>
      <c r="AO1659" s="22">
        <f t="shared" si="562"/>
        <v>5.9974874636454902E-3</v>
      </c>
      <c r="AP1659" s="22">
        <f t="shared" si="563"/>
        <v>6.6320710875026154E-2</v>
      </c>
      <c r="AQ1659" s="19">
        <f t="shared" si="566"/>
        <v>6.6320710875026154E-2</v>
      </c>
      <c r="AX1659">
        <v>0.22316605607974882</v>
      </c>
      <c r="AY1659">
        <v>47.051724137931032</v>
      </c>
      <c r="AZ1659">
        <v>1.9604885057471264</v>
      </c>
      <c r="BA1659">
        <v>1.5879956896551726</v>
      </c>
      <c r="BB1659">
        <v>6.4655172413793105</v>
      </c>
      <c r="BC1659">
        <v>0.26939655172413796</v>
      </c>
      <c r="BD1659">
        <v>1.3185991379310347</v>
      </c>
      <c r="BE1659">
        <v>0.13185991379310347</v>
      </c>
      <c r="BF1659">
        <v>0</v>
      </c>
      <c r="BG1659">
        <v>28.274999999999999</v>
      </c>
      <c r="BH1659">
        <v>1.2573402307160499</v>
      </c>
      <c r="BI1659">
        <v>3.8408784597530388</v>
      </c>
      <c r="BJ1659">
        <v>2.1224694368595292</v>
      </c>
      <c r="BK1659">
        <v>0.39530530097176253</v>
      </c>
      <c r="BL1659">
        <v>1.0980702804771181E-3</v>
      </c>
      <c r="BP1659" s="50">
        <f t="shared" si="567"/>
        <v>1.2577167772436362</v>
      </c>
      <c r="BQ1659" s="50">
        <f t="shared" si="568"/>
        <v>5.2743965517241385E-2</v>
      </c>
      <c r="BR1659" s="50">
        <f t="shared" si="569"/>
        <v>0.40596877830572686</v>
      </c>
      <c r="BS1659" s="50">
        <f t="shared" si="570"/>
        <v>0.42924031736046947</v>
      </c>
      <c r="BT1659" s="50">
        <f t="shared" si="571"/>
        <v>1.1276910508492414E-3</v>
      </c>
      <c r="BU1659" s="50">
        <f t="shared" si="571"/>
        <v>1.1923342148901929E-3</v>
      </c>
    </row>
    <row r="1660" spans="1:73" x14ac:dyDescent="0.25">
      <c r="A1660" s="21">
        <v>43739.619444444441</v>
      </c>
      <c r="B1660" s="17">
        <v>338753</v>
      </c>
      <c r="C1660" s="17">
        <v>13.4</v>
      </c>
      <c r="D1660" s="17">
        <v>30.44</v>
      </c>
      <c r="E1660" s="17">
        <v>543.70000000000005</v>
      </c>
      <c r="F1660" s="17">
        <v>56.35</v>
      </c>
      <c r="G1660" s="17">
        <v>-99.4</v>
      </c>
      <c r="H1660" s="17">
        <v>-23.97</v>
      </c>
      <c r="I1660" s="17">
        <v>33.71</v>
      </c>
      <c r="J1660" s="17">
        <v>306.89999999999998</v>
      </c>
      <c r="K1660" s="17">
        <v>487.4</v>
      </c>
      <c r="L1660" s="17">
        <v>-75.400000000000006</v>
      </c>
      <c r="M1660" s="17">
        <v>0.104</v>
      </c>
      <c r="N1660" s="17">
        <v>444.3</v>
      </c>
      <c r="O1660" s="17">
        <v>32.369999999999997</v>
      </c>
      <c r="P1660" s="17">
        <v>412</v>
      </c>
      <c r="Q1660" s="17">
        <v>403.3</v>
      </c>
      <c r="R1660" s="17">
        <v>478.7</v>
      </c>
      <c r="S1660" s="17">
        <v>27.9</v>
      </c>
      <c r="T1660" s="17">
        <v>55.47</v>
      </c>
      <c r="U1660" s="17">
        <v>0.67</v>
      </c>
      <c r="V1660" s="17">
        <v>321</v>
      </c>
      <c r="W1660" s="17">
        <v>29.05</v>
      </c>
      <c r="X1660" s="17">
        <v>0.54600000000000004</v>
      </c>
      <c r="Y1660" s="17">
        <v>5.4603950000000001</v>
      </c>
      <c r="Z1660" s="7">
        <f t="shared" si="550"/>
        <v>28.475000000000001</v>
      </c>
      <c r="AA1660" s="7">
        <f t="shared" si="564"/>
        <v>301.625</v>
      </c>
      <c r="AB1660" s="2">
        <f t="shared" si="551"/>
        <v>440.39700000000005</v>
      </c>
      <c r="AC1660" s="42">
        <f t="shared" si="552"/>
        <v>4.0672878022906405</v>
      </c>
      <c r="AD1660" s="42">
        <f t="shared" si="553"/>
        <v>2.2561245439306181</v>
      </c>
      <c r="AE1660" s="42">
        <f t="shared" si="554"/>
        <v>0.8540740706266774</v>
      </c>
      <c r="AF1660" s="42">
        <f t="shared" si="555"/>
        <v>400.81866352524173</v>
      </c>
      <c r="AG1660" s="42">
        <f t="shared" si="556"/>
        <v>384.78591698423207</v>
      </c>
      <c r="AH1660" s="6">
        <f t="shared" si="557"/>
        <v>387.16800000000001</v>
      </c>
      <c r="AI1660" s="4">
        <v>29.177258914403101</v>
      </c>
      <c r="AJ1660" s="4">
        <f t="shared" si="565"/>
        <v>302.3272589144031</v>
      </c>
      <c r="AK1660" s="8">
        <f t="shared" si="558"/>
        <v>0.21365082312314945</v>
      </c>
      <c r="AL1660" s="8">
        <f t="shared" si="559"/>
        <v>454.90052591531384</v>
      </c>
      <c r="AM1660" s="8">
        <f t="shared" si="560"/>
        <v>2.1052434538551594</v>
      </c>
      <c r="AN1660" s="8">
        <f t="shared" si="561"/>
        <v>43.06654886901795</v>
      </c>
      <c r="AO1660" s="22">
        <f t="shared" si="562"/>
        <v>7.5040428904160471E-3</v>
      </c>
      <c r="AP1660" s="22">
        <f t="shared" si="563"/>
        <v>8.2980325002059152E-2</v>
      </c>
      <c r="AQ1660" s="19">
        <f t="shared" si="566"/>
        <v>8.2980325002059152E-2</v>
      </c>
      <c r="AX1660">
        <v>0.22543296792447584</v>
      </c>
      <c r="AY1660">
        <v>46.87068965517242</v>
      </c>
      <c r="AZ1660">
        <v>1.9529454022988508</v>
      </c>
      <c r="BA1660">
        <v>1.5818857758620692</v>
      </c>
      <c r="BB1660">
        <v>6.4999999999999982</v>
      </c>
      <c r="BC1660">
        <v>0.27083333333333326</v>
      </c>
      <c r="BD1660">
        <v>1.311052442528736</v>
      </c>
      <c r="BE1660">
        <v>0.13110524425287359</v>
      </c>
      <c r="BF1660">
        <v>0</v>
      </c>
      <c r="BG1660">
        <v>28.475000000000001</v>
      </c>
      <c r="BH1660">
        <v>0.76933146536963792</v>
      </c>
      <c r="BI1660">
        <v>3.8857399133107999</v>
      </c>
      <c r="BJ1660">
        <v>2.1554199299135006</v>
      </c>
      <c r="BK1660">
        <v>0.38612737699846011</v>
      </c>
      <c r="BL1660">
        <v>1.0725760472179448E-3</v>
      </c>
      <c r="BP1660" s="50">
        <f t="shared" si="567"/>
        <v>0.76956186370158564</v>
      </c>
      <c r="BQ1660" s="50">
        <f t="shared" si="568"/>
        <v>5.2442097701149437E-2</v>
      </c>
      <c r="BR1660" s="50">
        <f t="shared" si="569"/>
        <v>0.39261632034466887</v>
      </c>
      <c r="BS1660" s="50">
        <f t="shared" si="570"/>
        <v>0.41641304729050194</v>
      </c>
      <c r="BT1660" s="50">
        <f t="shared" si="571"/>
        <v>1.0906008898463025E-3</v>
      </c>
      <c r="BU1660" s="50">
        <f t="shared" si="571"/>
        <v>1.1567029091402831E-3</v>
      </c>
    </row>
    <row r="1661" spans="1:73" x14ac:dyDescent="0.25">
      <c r="A1661" s="21">
        <v>43739.619444444441</v>
      </c>
      <c r="B1661" s="17">
        <v>338754</v>
      </c>
      <c r="C1661" s="17">
        <v>13.4</v>
      </c>
      <c r="D1661" s="17">
        <v>30.45</v>
      </c>
      <c r="E1661" s="17">
        <v>541.79999999999995</v>
      </c>
      <c r="F1661" s="17">
        <v>55.74</v>
      </c>
      <c r="G1661" s="17">
        <v>-99.7</v>
      </c>
      <c r="H1661" s="17">
        <v>-24.44</v>
      </c>
      <c r="I1661" s="17">
        <v>33.71</v>
      </c>
      <c r="J1661" s="17">
        <v>306.89999999999998</v>
      </c>
      <c r="K1661" s="17">
        <v>486</v>
      </c>
      <c r="L1661" s="17">
        <v>-75.25</v>
      </c>
      <c r="M1661" s="17">
        <v>0.10299999999999999</v>
      </c>
      <c r="N1661" s="17">
        <v>442.1</v>
      </c>
      <c r="O1661" s="17">
        <v>31.3</v>
      </c>
      <c r="P1661" s="17">
        <v>410.8</v>
      </c>
      <c r="Q1661" s="17">
        <v>403.1</v>
      </c>
      <c r="R1661" s="17">
        <v>478.3</v>
      </c>
      <c r="S1661" s="17">
        <v>27.9</v>
      </c>
      <c r="T1661" s="17">
        <v>56.05</v>
      </c>
      <c r="U1661" s="17">
        <v>0.36499999999999999</v>
      </c>
      <c r="V1661" s="17">
        <v>227</v>
      </c>
      <c r="W1661" s="17">
        <v>29.5</v>
      </c>
      <c r="X1661" s="17">
        <v>0.54400000000000004</v>
      </c>
      <c r="Y1661" s="17">
        <v>5.442482</v>
      </c>
      <c r="Z1661" s="7">
        <f t="shared" si="550"/>
        <v>28.7</v>
      </c>
      <c r="AA1661" s="7">
        <f t="shared" si="564"/>
        <v>301.84999999999997</v>
      </c>
      <c r="AB1661" s="2">
        <f t="shared" si="551"/>
        <v>438.858</v>
      </c>
      <c r="AC1661" s="42">
        <f t="shared" si="552"/>
        <v>4.0214573282204071</v>
      </c>
      <c r="AD1661" s="42">
        <f t="shared" si="553"/>
        <v>2.2540268324675381</v>
      </c>
      <c r="AE1661" s="42">
        <f t="shared" si="554"/>
        <v>0.85386941324652221</v>
      </c>
      <c r="AF1661" s="42">
        <f t="shared" si="555"/>
        <v>401.91964717153019</v>
      </c>
      <c r="AG1661" s="42">
        <f t="shared" si="556"/>
        <v>385.84286128466897</v>
      </c>
      <c r="AH1661" s="6">
        <f t="shared" si="557"/>
        <v>386.976</v>
      </c>
      <c r="AI1661" s="4">
        <v>29.0246354150534</v>
      </c>
      <c r="AJ1661" s="4">
        <f t="shared" si="565"/>
        <v>302.17463541505339</v>
      </c>
      <c r="AK1661" s="8">
        <f t="shared" si="558"/>
        <v>0.21412930438422753</v>
      </c>
      <c r="AL1661" s="8">
        <f t="shared" si="559"/>
        <v>453.90066783674462</v>
      </c>
      <c r="AM1661" s="8">
        <f t="shared" si="560"/>
        <v>1.5538581016296178</v>
      </c>
      <c r="AN1661" s="8">
        <f t="shared" si="561"/>
        <v>14.694260581011296</v>
      </c>
      <c r="AO1661" s="22">
        <f t="shared" si="562"/>
        <v>8.1333561597254043E-3</v>
      </c>
      <c r="AP1661" s="22">
        <f t="shared" si="563"/>
        <v>8.9939323021925699E-2</v>
      </c>
      <c r="AQ1661" s="19">
        <f t="shared" si="566"/>
        <v>8.9939323021925699E-2</v>
      </c>
      <c r="AX1661">
        <v>0.22800632957046707</v>
      </c>
      <c r="AY1661">
        <v>46.706896551724135</v>
      </c>
      <c r="AZ1661">
        <v>1.9461206896551724</v>
      </c>
      <c r="BA1661">
        <v>1.5763577586206898</v>
      </c>
      <c r="BB1661">
        <v>6.4827586206896548</v>
      </c>
      <c r="BC1661">
        <v>0.27011494252873564</v>
      </c>
      <c r="BD1661">
        <v>1.3062428160919541</v>
      </c>
      <c r="BE1661">
        <v>0.13062428160919543</v>
      </c>
      <c r="BF1661">
        <v>0</v>
      </c>
      <c r="BG1661">
        <v>28.7</v>
      </c>
      <c r="BH1661">
        <v>0.41911341023868331</v>
      </c>
      <c r="BI1661">
        <v>3.9367535029497236</v>
      </c>
      <c r="BJ1661">
        <v>2.20655033840332</v>
      </c>
      <c r="BK1661">
        <v>0.37939179603141715</v>
      </c>
      <c r="BL1661">
        <v>1.0538661000872699E-3</v>
      </c>
      <c r="BP1661" s="50">
        <f t="shared" si="567"/>
        <v>0.41923892574787869</v>
      </c>
      <c r="BQ1661" s="50">
        <f t="shared" si="568"/>
        <v>5.224971264367817E-2</v>
      </c>
      <c r="BR1661" s="50">
        <f t="shared" si="569"/>
        <v>0.38289992694252273</v>
      </c>
      <c r="BS1661" s="50">
        <f t="shared" si="570"/>
        <v>0.40711940968119226</v>
      </c>
      <c r="BT1661" s="50">
        <f t="shared" si="571"/>
        <v>1.0636109081736743E-3</v>
      </c>
      <c r="BU1661" s="50">
        <f t="shared" si="571"/>
        <v>1.130887249114423E-3</v>
      </c>
    </row>
    <row r="1662" spans="1:73" x14ac:dyDescent="0.25">
      <c r="A1662" s="21">
        <v>43739.619444444441</v>
      </c>
      <c r="B1662" s="17">
        <v>338755</v>
      </c>
      <c r="C1662" s="17">
        <v>13.39</v>
      </c>
      <c r="D1662" s="17">
        <v>30.45</v>
      </c>
      <c r="E1662" s="17">
        <v>541</v>
      </c>
      <c r="F1662" s="17">
        <v>55.73</v>
      </c>
      <c r="G1662" s="17">
        <v>-99.6</v>
      </c>
      <c r="H1662" s="17">
        <v>-25.09</v>
      </c>
      <c r="I1662" s="17">
        <v>33.729999999999997</v>
      </c>
      <c r="J1662" s="17">
        <v>306.89999999999998</v>
      </c>
      <c r="K1662" s="17">
        <v>485.3</v>
      </c>
      <c r="L1662" s="17">
        <v>-74.540000000000006</v>
      </c>
      <c r="M1662" s="17">
        <v>0.10299999999999999</v>
      </c>
      <c r="N1662" s="17">
        <v>441.4</v>
      </c>
      <c r="O1662" s="17">
        <v>30.64</v>
      </c>
      <c r="P1662" s="17">
        <v>410.7</v>
      </c>
      <c r="Q1662" s="17">
        <v>403.2</v>
      </c>
      <c r="R1662" s="17">
        <v>477.8</v>
      </c>
      <c r="S1662" s="17">
        <v>27.92</v>
      </c>
      <c r="T1662" s="17">
        <v>55.6</v>
      </c>
      <c r="U1662" s="17">
        <v>0.93500000000000005</v>
      </c>
      <c r="V1662" s="17">
        <v>206.5</v>
      </c>
      <c r="W1662" s="17">
        <v>29.4</v>
      </c>
      <c r="X1662" s="17">
        <v>0.54400000000000004</v>
      </c>
      <c r="Y1662" s="17">
        <v>5.4357620000000004</v>
      </c>
      <c r="Z1662" s="7">
        <f t="shared" si="550"/>
        <v>28.66</v>
      </c>
      <c r="AA1662" s="7">
        <f t="shared" si="564"/>
        <v>301.81</v>
      </c>
      <c r="AB1662" s="2">
        <f t="shared" si="551"/>
        <v>438.21000000000004</v>
      </c>
      <c r="AC1662" s="42">
        <f t="shared" si="552"/>
        <v>3.8224822086470738</v>
      </c>
      <c r="AD1662" s="42">
        <f t="shared" si="553"/>
        <v>2.1253001080077731</v>
      </c>
      <c r="AE1662" s="42">
        <f t="shared" si="554"/>
        <v>0.84673524266697564</v>
      </c>
      <c r="AF1662" s="42">
        <f t="shared" si="555"/>
        <v>398.35034400055918</v>
      </c>
      <c r="AG1662" s="42">
        <f t="shared" si="556"/>
        <v>382.41633024053681</v>
      </c>
      <c r="AH1662" s="6">
        <f t="shared" si="557"/>
        <v>387.072</v>
      </c>
      <c r="AI1662" s="4">
        <v>28.233774078501199</v>
      </c>
      <c r="AJ1662" s="4">
        <f t="shared" si="565"/>
        <v>301.38377407850118</v>
      </c>
      <c r="AK1662" s="8">
        <f t="shared" si="558"/>
        <v>0.2140441888910834</v>
      </c>
      <c r="AL1662" s="8">
        <f t="shared" si="559"/>
        <v>448.97868626850169</v>
      </c>
      <c r="AM1662" s="8">
        <f t="shared" si="560"/>
        <v>2.4869710492886723</v>
      </c>
      <c r="AN1662" s="8">
        <f t="shared" si="561"/>
        <v>-30.878135788034161</v>
      </c>
      <c r="AO1662" s="22">
        <f t="shared" si="562"/>
        <v>9.2704074498558085E-3</v>
      </c>
      <c r="AP1662" s="22">
        <f t="shared" si="563"/>
        <v>0.10251292993980944</v>
      </c>
      <c r="AQ1662" s="19">
        <f t="shared" si="566"/>
        <v>0.10251292993980944</v>
      </c>
      <c r="AX1662">
        <v>0.22754704887141647</v>
      </c>
      <c r="AY1662">
        <v>46.637931034482762</v>
      </c>
      <c r="AZ1662">
        <v>1.9432471264367817</v>
      </c>
      <c r="BA1662">
        <v>1.5740301724137933</v>
      </c>
      <c r="BB1662">
        <v>6.4310344827586228</v>
      </c>
      <c r="BC1662">
        <v>0.2679597701149426</v>
      </c>
      <c r="BD1662">
        <v>1.3060704022988507</v>
      </c>
      <c r="BE1662">
        <v>0.13060704022988509</v>
      </c>
      <c r="BF1662">
        <v>0</v>
      </c>
      <c r="BG1662">
        <v>28.66</v>
      </c>
      <c r="BH1662">
        <v>1.0736192837621068</v>
      </c>
      <c r="BI1662">
        <v>3.9276420577894684</v>
      </c>
      <c r="BJ1662">
        <v>2.1837689841309444</v>
      </c>
      <c r="BK1662">
        <v>0.39094104411251895</v>
      </c>
      <c r="BL1662">
        <v>1.0859473447569971E-3</v>
      </c>
      <c r="BP1662" s="50">
        <f t="shared" si="567"/>
        <v>1.0739408097925112</v>
      </c>
      <c r="BQ1662" s="50">
        <f t="shared" si="568"/>
        <v>5.2242816091954032E-2</v>
      </c>
      <c r="BR1662" s="50">
        <f t="shared" si="569"/>
        <v>0.39990410663538267</v>
      </c>
      <c r="BS1662" s="50">
        <f t="shared" si="570"/>
        <v>0.42329712158871013</v>
      </c>
      <c r="BT1662" s="50">
        <f t="shared" si="571"/>
        <v>1.1108447406538407E-3</v>
      </c>
      <c r="BU1662" s="50">
        <f t="shared" si="571"/>
        <v>1.1758253377464171E-3</v>
      </c>
    </row>
    <row r="1663" spans="1:73" x14ac:dyDescent="0.25">
      <c r="A1663" s="21">
        <v>43739.619444444441</v>
      </c>
      <c r="B1663" s="17">
        <v>338756</v>
      </c>
      <c r="C1663" s="17">
        <v>13.4</v>
      </c>
      <c r="D1663" s="17">
        <v>30.45</v>
      </c>
      <c r="E1663" s="17">
        <v>540.6</v>
      </c>
      <c r="F1663" s="17">
        <v>55.95</v>
      </c>
      <c r="G1663" s="17">
        <v>-100.6</v>
      </c>
      <c r="H1663" s="17">
        <v>-25.61</v>
      </c>
      <c r="I1663" s="17">
        <v>33.729999999999997</v>
      </c>
      <c r="J1663" s="17">
        <v>306.89999999999998</v>
      </c>
      <c r="K1663" s="17">
        <v>484.7</v>
      </c>
      <c r="L1663" s="17">
        <v>-74.97</v>
      </c>
      <c r="M1663" s="17">
        <v>0.10299999999999999</v>
      </c>
      <c r="N1663" s="17">
        <v>440</v>
      </c>
      <c r="O1663" s="17">
        <v>30.34</v>
      </c>
      <c r="P1663" s="17">
        <v>409.7</v>
      </c>
      <c r="Q1663" s="17">
        <v>402.3</v>
      </c>
      <c r="R1663" s="17">
        <v>477.3</v>
      </c>
      <c r="S1663" s="17">
        <v>27.92</v>
      </c>
      <c r="T1663" s="17">
        <v>55.74</v>
      </c>
      <c r="U1663" s="17">
        <v>0.28999999999999998</v>
      </c>
      <c r="V1663" s="17">
        <v>233.5</v>
      </c>
      <c r="W1663" s="17">
        <v>29.6</v>
      </c>
      <c r="X1663" s="17">
        <v>0.54300000000000004</v>
      </c>
      <c r="Y1663" s="17">
        <v>5.4255329999999997</v>
      </c>
      <c r="Z1663" s="7">
        <f t="shared" si="550"/>
        <v>28.76</v>
      </c>
      <c r="AA1663" s="7">
        <f t="shared" si="564"/>
        <v>301.90999999999997</v>
      </c>
      <c r="AB1663" s="2">
        <f t="shared" si="551"/>
        <v>437.88600000000002</v>
      </c>
      <c r="AC1663" s="42">
        <f t="shared" si="552"/>
        <v>3.8947443819356304</v>
      </c>
      <c r="AD1663" s="42">
        <f t="shared" si="553"/>
        <v>2.1709305184909202</v>
      </c>
      <c r="AE1663" s="42">
        <f t="shared" si="554"/>
        <v>0.84927107289372217</v>
      </c>
      <c r="AF1663" s="42">
        <f t="shared" si="555"/>
        <v>400.07312941377279</v>
      </c>
      <c r="AG1663" s="42">
        <f t="shared" si="556"/>
        <v>384.07020423722184</v>
      </c>
      <c r="AH1663" s="6">
        <f t="shared" si="557"/>
        <v>386.20799999999997</v>
      </c>
      <c r="AI1663" s="4">
        <v>28.5341581753725</v>
      </c>
      <c r="AJ1663" s="4">
        <f t="shared" si="565"/>
        <v>301.68415817537249</v>
      </c>
      <c r="AK1663" s="8">
        <f t="shared" si="558"/>
        <v>0.21425701992739929</v>
      </c>
      <c r="AL1663" s="8">
        <f t="shared" si="559"/>
        <v>450.82557028057693</v>
      </c>
      <c r="AM1663" s="8">
        <f t="shared" si="560"/>
        <v>1.3850451256186564</v>
      </c>
      <c r="AN1663" s="8">
        <f t="shared" si="561"/>
        <v>-9.1118965778592695</v>
      </c>
      <c r="AO1663" s="22">
        <f t="shared" si="562"/>
        <v>8.7057537364913194E-3</v>
      </c>
      <c r="AP1663" s="22">
        <f t="shared" si="563"/>
        <v>9.6268942620860762E-2</v>
      </c>
      <c r="AQ1663" s="19">
        <f t="shared" si="566"/>
        <v>9.6268942620860762E-2</v>
      </c>
      <c r="AX1663">
        <v>0.22869670998154343</v>
      </c>
      <c r="AY1663">
        <v>46.603448275862071</v>
      </c>
      <c r="AZ1663">
        <v>1.9418103448275863</v>
      </c>
      <c r="BA1663">
        <v>1.572866379310345</v>
      </c>
      <c r="BB1663">
        <v>6.4655172413793105</v>
      </c>
      <c r="BC1663">
        <v>0.26939655172413796</v>
      </c>
      <c r="BD1663">
        <v>1.3034698275862071</v>
      </c>
      <c r="BE1663">
        <v>0.13034698275862072</v>
      </c>
      <c r="BF1663">
        <v>0</v>
      </c>
      <c r="BG1663">
        <v>28.76</v>
      </c>
      <c r="BH1663">
        <v>0.33299421635402238</v>
      </c>
      <c r="BI1663">
        <v>3.9504551570875677</v>
      </c>
      <c r="BJ1663">
        <v>2.2019837045606105</v>
      </c>
      <c r="BK1663">
        <v>0.37744014957936711</v>
      </c>
      <c r="BL1663">
        <v>1.0484448599426864E-3</v>
      </c>
      <c r="BP1663" s="50">
        <f t="shared" si="567"/>
        <v>0.33309394100516387</v>
      </c>
      <c r="BQ1663" s="50">
        <f t="shared" si="568"/>
        <v>5.2138793103448287E-2</v>
      </c>
      <c r="BR1663" s="50">
        <f t="shared" si="569"/>
        <v>0.38021945725985495</v>
      </c>
      <c r="BS1663" s="50">
        <f t="shared" si="570"/>
        <v>0.40451570256861391</v>
      </c>
      <c r="BT1663" s="50">
        <f t="shared" si="571"/>
        <v>1.0561651590551527E-3</v>
      </c>
      <c r="BU1663" s="50">
        <f t="shared" si="571"/>
        <v>1.123654729357261E-3</v>
      </c>
    </row>
    <row r="1664" spans="1:73" x14ac:dyDescent="0.25">
      <c r="A1664" s="21">
        <v>43739.619444444441</v>
      </c>
      <c r="B1664" s="17">
        <v>338757</v>
      </c>
      <c r="C1664" s="17">
        <v>13.39</v>
      </c>
      <c r="D1664" s="17">
        <v>30.45</v>
      </c>
      <c r="E1664" s="17">
        <v>540</v>
      </c>
      <c r="F1664" s="17">
        <v>55.86</v>
      </c>
      <c r="G1664" s="17">
        <v>-100.5</v>
      </c>
      <c r="H1664" s="17">
        <v>-25.7</v>
      </c>
      <c r="I1664" s="17">
        <v>33.75</v>
      </c>
      <c r="J1664" s="17">
        <v>306.89999999999998</v>
      </c>
      <c r="K1664" s="17">
        <v>484.2</v>
      </c>
      <c r="L1664" s="17">
        <v>-74.78</v>
      </c>
      <c r="M1664" s="17">
        <v>0.10299999999999999</v>
      </c>
      <c r="N1664" s="17">
        <v>439.6</v>
      </c>
      <c r="O1664" s="17">
        <v>30.17</v>
      </c>
      <c r="P1664" s="17">
        <v>409.4</v>
      </c>
      <c r="Q1664" s="17">
        <v>402.5</v>
      </c>
      <c r="R1664" s="17">
        <v>477.3</v>
      </c>
      <c r="S1664" s="17">
        <v>27.92</v>
      </c>
      <c r="T1664" s="17">
        <v>56.02</v>
      </c>
      <c r="U1664" s="17">
        <v>0.72499999999999998</v>
      </c>
      <c r="V1664" s="17">
        <v>200.5</v>
      </c>
      <c r="W1664" s="17">
        <v>29.35</v>
      </c>
      <c r="X1664" s="17">
        <v>0.54200000000000004</v>
      </c>
      <c r="Y1664" s="17">
        <v>5.4187709999999996</v>
      </c>
      <c r="Z1664" s="7">
        <f t="shared" si="550"/>
        <v>28.635000000000002</v>
      </c>
      <c r="AA1664" s="7">
        <f t="shared" si="564"/>
        <v>301.78499999999997</v>
      </c>
      <c r="AB1664" s="2">
        <f t="shared" si="551"/>
        <v>437.40000000000003</v>
      </c>
      <c r="AC1664" s="42">
        <f t="shared" si="552"/>
        <v>3.840607088214091</v>
      </c>
      <c r="AD1664" s="42">
        <f t="shared" si="553"/>
        <v>2.1515080908175337</v>
      </c>
      <c r="AE1664" s="42">
        <f t="shared" si="554"/>
        <v>0.84823058835048126</v>
      </c>
      <c r="AF1664" s="42">
        <f t="shared" si="555"/>
        <v>398.921632209113</v>
      </c>
      <c r="AG1664" s="42">
        <f t="shared" si="556"/>
        <v>382.96476692074845</v>
      </c>
      <c r="AH1664" s="6">
        <f t="shared" si="557"/>
        <v>386.4</v>
      </c>
      <c r="AI1664" s="4">
        <v>28.3046135444154</v>
      </c>
      <c r="AJ1664" s="4">
        <f t="shared" si="565"/>
        <v>301.45461354441539</v>
      </c>
      <c r="AK1664" s="8">
        <f t="shared" si="558"/>
        <v>0.21399100316347253</v>
      </c>
      <c r="AL1664" s="8">
        <f t="shared" si="559"/>
        <v>449.42714350120963</v>
      </c>
      <c r="AM1664" s="8">
        <f t="shared" si="560"/>
        <v>2.1899486295344919</v>
      </c>
      <c r="AN1664" s="8">
        <f t="shared" si="561"/>
        <v>-21.076410420632801</v>
      </c>
      <c r="AO1664" s="22">
        <f t="shared" si="562"/>
        <v>9.0032977543933537E-3</v>
      </c>
      <c r="AP1664" s="22">
        <f t="shared" si="563"/>
        <v>9.9559208903781796E-2</v>
      </c>
      <c r="AQ1664" s="19">
        <f t="shared" si="566"/>
        <v>9.9559208903781796E-2</v>
      </c>
      <c r="AX1664">
        <v>0.22726039312939936</v>
      </c>
      <c r="AY1664">
        <v>46.551724137931039</v>
      </c>
      <c r="AZ1664">
        <v>1.9396551724137934</v>
      </c>
      <c r="BA1664">
        <v>1.5711206896551728</v>
      </c>
      <c r="BB1664">
        <v>6.4482758620689671</v>
      </c>
      <c r="BC1664">
        <v>0.26867816091954028</v>
      </c>
      <c r="BD1664">
        <v>1.3024425287356325</v>
      </c>
      <c r="BE1664">
        <v>0.13024425287356325</v>
      </c>
      <c r="BF1664">
        <v>0</v>
      </c>
      <c r="BG1664">
        <v>28.635000000000002</v>
      </c>
      <c r="BH1664">
        <v>0.83248554088505589</v>
      </c>
      <c r="BI1664">
        <v>3.9219567281709433</v>
      </c>
      <c r="BJ1664">
        <v>2.1970801591213625</v>
      </c>
      <c r="BK1664">
        <v>0.3853344366907106</v>
      </c>
      <c r="BL1664">
        <v>1.0703734352519739E-3</v>
      </c>
      <c r="BP1664" s="50">
        <f t="shared" si="567"/>
        <v>0.83273485251290968</v>
      </c>
      <c r="BQ1664" s="50">
        <f t="shared" si="568"/>
        <v>5.2097701149425302E-2</v>
      </c>
      <c r="BR1664" s="50">
        <f t="shared" si="569"/>
        <v>0.39227691760694677</v>
      </c>
      <c r="BS1664" s="50">
        <f t="shared" si="570"/>
        <v>0.41588895695162686</v>
      </c>
      <c r="BT1664" s="50">
        <f t="shared" si="571"/>
        <v>1.0896581044637411E-3</v>
      </c>
      <c r="BU1664" s="50">
        <f t="shared" si="571"/>
        <v>1.155247102643408E-3</v>
      </c>
    </row>
    <row r="1665" spans="1:73" x14ac:dyDescent="0.25">
      <c r="A1665" s="21">
        <v>43739.619444444441</v>
      </c>
      <c r="B1665" s="17">
        <v>338758</v>
      </c>
      <c r="C1665" s="17">
        <v>13.4</v>
      </c>
      <c r="D1665" s="17">
        <v>30.45</v>
      </c>
      <c r="E1665" s="17">
        <v>538.5</v>
      </c>
      <c r="F1665" s="17">
        <v>55.61</v>
      </c>
      <c r="G1665" s="17">
        <v>-100.9</v>
      </c>
      <c r="H1665" s="17">
        <v>-26.01</v>
      </c>
      <c r="I1665" s="17">
        <v>33.75</v>
      </c>
      <c r="J1665" s="17">
        <v>306.89999999999998</v>
      </c>
      <c r="K1665" s="17">
        <v>482.9</v>
      </c>
      <c r="L1665" s="17">
        <v>-74.87</v>
      </c>
      <c r="M1665" s="17">
        <v>0.10299999999999999</v>
      </c>
      <c r="N1665" s="17">
        <v>437.6</v>
      </c>
      <c r="O1665" s="17">
        <v>29.6</v>
      </c>
      <c r="P1665" s="17">
        <v>408</v>
      </c>
      <c r="Q1665" s="17">
        <v>402.2</v>
      </c>
      <c r="R1665" s="17">
        <v>477</v>
      </c>
      <c r="S1665" s="17">
        <v>27.93</v>
      </c>
      <c r="T1665" s="17">
        <v>55.7</v>
      </c>
      <c r="U1665" s="17">
        <v>0.315</v>
      </c>
      <c r="V1665" s="17">
        <v>219.5</v>
      </c>
      <c r="W1665" s="17">
        <v>29.3</v>
      </c>
      <c r="X1665" s="17">
        <v>0.54</v>
      </c>
      <c r="Y1665" s="17">
        <v>5.3993589999999996</v>
      </c>
      <c r="Z1665" s="7">
        <f t="shared" si="550"/>
        <v>28.615000000000002</v>
      </c>
      <c r="AA1665" s="7">
        <f t="shared" si="564"/>
        <v>301.76499999999999</v>
      </c>
      <c r="AB1665" s="2">
        <f t="shared" si="551"/>
        <v>436.185</v>
      </c>
      <c r="AC1665" s="42">
        <f t="shared" si="552"/>
        <v>3.867458220979278</v>
      </c>
      <c r="AD1665" s="42">
        <f t="shared" si="553"/>
        <v>2.154174229085458</v>
      </c>
      <c r="AE1665" s="42">
        <f t="shared" si="554"/>
        <v>0.8483888595758714</v>
      </c>
      <c r="AF1665" s="42">
        <f t="shared" si="555"/>
        <v>398.89030783199212</v>
      </c>
      <c r="AG1665" s="42">
        <f t="shared" si="556"/>
        <v>382.93469551871243</v>
      </c>
      <c r="AH1665" s="6">
        <f t="shared" si="557"/>
        <v>386.11199999999997</v>
      </c>
      <c r="AI1665" s="4">
        <v>28.410610783985799</v>
      </c>
      <c r="AJ1665" s="4">
        <f t="shared" si="565"/>
        <v>301.56061078398579</v>
      </c>
      <c r="AK1665" s="8">
        <f t="shared" si="558"/>
        <v>0.21394846092543071</v>
      </c>
      <c r="AL1665" s="8">
        <f t="shared" si="559"/>
        <v>450.09313546755061</v>
      </c>
      <c r="AM1665" s="8">
        <f t="shared" si="560"/>
        <v>1.4435113439110896</v>
      </c>
      <c r="AN1665" s="8">
        <f t="shared" si="561"/>
        <v>-8.5944613645434824</v>
      </c>
      <c r="AO1665" s="22">
        <f t="shared" si="562"/>
        <v>8.6697359161465454E-3</v>
      </c>
      <c r="AP1665" s="22">
        <f t="shared" si="563"/>
        <v>9.5870654593763732E-2</v>
      </c>
      <c r="AQ1665" s="19">
        <f t="shared" si="566"/>
        <v>9.5870654593763732E-2</v>
      </c>
      <c r="AX1665">
        <v>0.22703128692939498</v>
      </c>
      <c r="AY1665">
        <v>46.422413793103452</v>
      </c>
      <c r="AZ1665">
        <v>1.9342672413793105</v>
      </c>
      <c r="BA1665">
        <v>1.5667564655172417</v>
      </c>
      <c r="BB1665">
        <v>6.4482758620689671</v>
      </c>
      <c r="BC1665">
        <v>0.26867816091954028</v>
      </c>
      <c r="BD1665">
        <v>1.2980783045977013</v>
      </c>
      <c r="BE1665">
        <v>0.12980783045977015</v>
      </c>
      <c r="BF1665">
        <v>0</v>
      </c>
      <c r="BG1665">
        <v>28.615000000000002</v>
      </c>
      <c r="BH1665">
        <v>0.36170061431557604</v>
      </c>
      <c r="BI1665">
        <v>3.9174136221284468</v>
      </c>
      <c r="BJ1665">
        <v>2.1819993875255448</v>
      </c>
      <c r="BK1665">
        <v>0.37581501047695681</v>
      </c>
      <c r="BL1665">
        <v>1.0439305846582133E-3</v>
      </c>
      <c r="BP1665" s="50">
        <f t="shared" si="567"/>
        <v>0.36180893591940216</v>
      </c>
      <c r="BQ1665" s="50">
        <f t="shared" si="568"/>
        <v>5.1923132183908052E-2</v>
      </c>
      <c r="BR1665" s="50">
        <f t="shared" si="569"/>
        <v>0.37883304118473882</v>
      </c>
      <c r="BS1665" s="50">
        <f t="shared" si="570"/>
        <v>0.4029495979107226</v>
      </c>
      <c r="BT1665" s="50">
        <f t="shared" si="571"/>
        <v>1.052314003290941E-3</v>
      </c>
      <c r="BU1665" s="50">
        <f t="shared" si="571"/>
        <v>1.1193044386408962E-3</v>
      </c>
    </row>
    <row r="1666" spans="1:73" x14ac:dyDescent="0.25">
      <c r="A1666" s="21">
        <v>43739.620138888888</v>
      </c>
      <c r="B1666" s="17">
        <v>338759</v>
      </c>
      <c r="C1666" s="17">
        <v>13.39</v>
      </c>
      <c r="D1666" s="17">
        <v>30.45</v>
      </c>
      <c r="E1666" s="17">
        <v>537.29999999999995</v>
      </c>
      <c r="F1666" s="17">
        <v>55.11</v>
      </c>
      <c r="G1666" s="17">
        <v>-101</v>
      </c>
      <c r="H1666" s="17">
        <v>-25.82</v>
      </c>
      <c r="I1666" s="17">
        <v>33.770000000000003</v>
      </c>
      <c r="J1666" s="17">
        <v>306.89999999999998</v>
      </c>
      <c r="K1666" s="17">
        <v>482.2</v>
      </c>
      <c r="L1666" s="17">
        <v>-75.16</v>
      </c>
      <c r="M1666" s="17">
        <v>0.10299999999999999</v>
      </c>
      <c r="N1666" s="17">
        <v>436.3</v>
      </c>
      <c r="O1666" s="17">
        <v>29.29</v>
      </c>
      <c r="P1666" s="17">
        <v>407</v>
      </c>
      <c r="Q1666" s="17">
        <v>402.1</v>
      </c>
      <c r="R1666" s="17">
        <v>477.3</v>
      </c>
      <c r="S1666" s="17">
        <v>27.95</v>
      </c>
      <c r="T1666" s="17">
        <v>55.9</v>
      </c>
      <c r="U1666" s="17">
        <v>0.13</v>
      </c>
      <c r="V1666" s="17">
        <v>260.5</v>
      </c>
      <c r="W1666" s="17">
        <v>29.7</v>
      </c>
      <c r="X1666" s="17">
        <v>0.53900000000000003</v>
      </c>
      <c r="Y1666" s="17">
        <v>5.3903509999999999</v>
      </c>
      <c r="Z1666" s="7">
        <f t="shared" si="550"/>
        <v>28.824999999999999</v>
      </c>
      <c r="AA1666" s="7">
        <f t="shared" si="564"/>
        <v>301.97499999999997</v>
      </c>
      <c r="AB1666" s="2">
        <f t="shared" si="551"/>
        <v>435.21299999999997</v>
      </c>
      <c r="AC1666" s="42">
        <f t="shared" si="552"/>
        <v>3.9243595685689927</v>
      </c>
      <c r="AD1666" s="42">
        <f t="shared" si="553"/>
        <v>2.1937169988300669</v>
      </c>
      <c r="AE1666" s="42">
        <f t="shared" si="554"/>
        <v>0.85051391080581673</v>
      </c>
      <c r="AF1666" s="42">
        <f t="shared" si="555"/>
        <v>401.0037554623126</v>
      </c>
      <c r="AG1666" s="42">
        <f t="shared" si="556"/>
        <v>384.9636052438201</v>
      </c>
      <c r="AH1666" s="6">
        <f t="shared" si="557"/>
        <v>386.01600000000002</v>
      </c>
      <c r="AI1666" s="4">
        <v>28.658203844728799</v>
      </c>
      <c r="AJ1666" s="4">
        <f t="shared" si="565"/>
        <v>301.80820384472878</v>
      </c>
      <c r="AK1666" s="8">
        <f t="shared" si="558"/>
        <v>0.21439543572886899</v>
      </c>
      <c r="AL1666" s="8">
        <f t="shared" si="559"/>
        <v>451.58300324587822</v>
      </c>
      <c r="AM1666" s="8">
        <f t="shared" si="560"/>
        <v>0.92733489096442401</v>
      </c>
      <c r="AN1666" s="8">
        <f t="shared" si="561"/>
        <v>-4.5057088056690375</v>
      </c>
      <c r="AO1666" s="22">
        <f t="shared" si="562"/>
        <v>8.5184105579725229E-3</v>
      </c>
      <c r="AP1666" s="22">
        <f t="shared" si="563"/>
        <v>9.4197286306067662E-2</v>
      </c>
      <c r="AQ1666" s="19">
        <f t="shared" si="566"/>
        <v>9.4197286306067662E-2</v>
      </c>
      <c r="AX1666">
        <v>0.22944660194171573</v>
      </c>
      <c r="AY1666">
        <v>46.318965517241374</v>
      </c>
      <c r="AZ1666">
        <v>1.929956896551724</v>
      </c>
      <c r="BA1666">
        <v>1.5632650862068964</v>
      </c>
      <c r="BB1666">
        <v>6.4827586206896548</v>
      </c>
      <c r="BC1666">
        <v>0.27011494252873564</v>
      </c>
      <c r="BD1666">
        <v>1.2931501436781607</v>
      </c>
      <c r="BE1666">
        <v>0.12931501436781609</v>
      </c>
      <c r="BF1666">
        <v>0</v>
      </c>
      <c r="BG1666">
        <v>28.824999999999999</v>
      </c>
      <c r="BH1666">
        <v>0.14927326940007901</v>
      </c>
      <c r="BI1666">
        <v>3.9653454248707463</v>
      </c>
      <c r="BJ1666">
        <v>2.2166280925027468</v>
      </c>
      <c r="BK1666">
        <v>0.37128034650401509</v>
      </c>
      <c r="BL1666">
        <v>1.0313342958444863E-3</v>
      </c>
      <c r="BP1666" s="50">
        <f t="shared" si="567"/>
        <v>0.149317973554039</v>
      </c>
      <c r="BQ1666" s="50">
        <f t="shared" si="568"/>
        <v>5.1726005747126429E-2</v>
      </c>
      <c r="BR1666" s="50">
        <f t="shared" si="569"/>
        <v>0.37251489127371989</v>
      </c>
      <c r="BS1666" s="50">
        <f t="shared" si="570"/>
        <v>0.39687435121133835</v>
      </c>
      <c r="BT1666" s="50">
        <f t="shared" si="571"/>
        <v>1.0347635868714442E-3</v>
      </c>
      <c r="BU1666" s="50">
        <f t="shared" si="571"/>
        <v>1.1024287533648288E-3</v>
      </c>
    </row>
    <row r="1667" spans="1:73" x14ac:dyDescent="0.25">
      <c r="A1667" s="21">
        <v>43739.620138888888</v>
      </c>
      <c r="B1667" s="17">
        <v>338760</v>
      </c>
      <c r="C1667" s="17">
        <v>13.39</v>
      </c>
      <c r="D1667" s="17">
        <v>30.45</v>
      </c>
      <c r="E1667" s="17">
        <v>537.1</v>
      </c>
      <c r="F1667" s="17">
        <v>54.97</v>
      </c>
      <c r="G1667" s="17">
        <v>-100.6</v>
      </c>
      <c r="H1667" s="17">
        <v>-25.43</v>
      </c>
      <c r="I1667" s="17">
        <v>33.79</v>
      </c>
      <c r="J1667" s="17">
        <v>306.89999999999998</v>
      </c>
      <c r="K1667" s="17">
        <v>482.1</v>
      </c>
      <c r="L1667" s="17">
        <v>-75.16</v>
      </c>
      <c r="M1667" s="17">
        <v>0.10199999999999999</v>
      </c>
      <c r="N1667" s="17">
        <v>436.5</v>
      </c>
      <c r="O1667" s="17">
        <v>29.54</v>
      </c>
      <c r="P1667" s="17">
        <v>407</v>
      </c>
      <c r="Q1667" s="17">
        <v>402.7</v>
      </c>
      <c r="R1667" s="17">
        <v>477.8</v>
      </c>
      <c r="S1667" s="17">
        <v>27.96</v>
      </c>
      <c r="T1667" s="17">
        <v>58.83</v>
      </c>
      <c r="U1667" s="17">
        <v>0.23</v>
      </c>
      <c r="V1667" s="17">
        <v>323.5</v>
      </c>
      <c r="W1667" s="17">
        <v>30</v>
      </c>
      <c r="X1667" s="17">
        <v>0.53900000000000003</v>
      </c>
      <c r="Y1667" s="17">
        <v>5.3855519999999997</v>
      </c>
      <c r="Z1667" s="7">
        <f t="shared" si="550"/>
        <v>28.98</v>
      </c>
      <c r="AA1667" s="7">
        <f t="shared" si="564"/>
        <v>302.13</v>
      </c>
      <c r="AB1667" s="2">
        <f t="shared" si="551"/>
        <v>435.05100000000004</v>
      </c>
      <c r="AC1667" s="42">
        <f t="shared" si="552"/>
        <v>4.1087762173873488</v>
      </c>
      <c r="AD1667" s="42">
        <f t="shared" si="553"/>
        <v>2.4171930486889774</v>
      </c>
      <c r="AE1667" s="42">
        <f t="shared" si="554"/>
        <v>0.86233149348695315</v>
      </c>
      <c r="AF1667" s="42">
        <f t="shared" si="555"/>
        <v>407.41096094836576</v>
      </c>
      <c r="AG1667" s="42">
        <f t="shared" si="556"/>
        <v>391.11452251043113</v>
      </c>
      <c r="AH1667" s="6">
        <f t="shared" si="557"/>
        <v>386.59199999999998</v>
      </c>
      <c r="AI1667" s="4">
        <v>29.386774558955299</v>
      </c>
      <c r="AJ1667" s="4">
        <f t="shared" si="565"/>
        <v>302.5367745589553</v>
      </c>
      <c r="AK1667" s="8">
        <f t="shared" si="558"/>
        <v>0.21472574472131131</v>
      </c>
      <c r="AL1667" s="8">
        <f t="shared" si="559"/>
        <v>456.09908296229429</v>
      </c>
      <c r="AM1667" s="8">
        <f t="shared" si="560"/>
        <v>1.2334707130694269</v>
      </c>
      <c r="AN1667" s="8">
        <f t="shared" si="561"/>
        <v>14.615817439188072</v>
      </c>
      <c r="AO1667" s="22">
        <f t="shared" si="562"/>
        <v>7.9896725961377101E-3</v>
      </c>
      <c r="AP1667" s="22">
        <f t="shared" si="563"/>
        <v>8.8350458328842918E-2</v>
      </c>
      <c r="AQ1667" s="19">
        <f t="shared" si="566"/>
        <v>8.8350458328842918E-2</v>
      </c>
      <c r="AX1667">
        <v>0.23124314100392962</v>
      </c>
      <c r="AY1667">
        <v>46.301724137931039</v>
      </c>
      <c r="AZ1667">
        <v>1.9292385057471266</v>
      </c>
      <c r="BA1667">
        <v>1.5626831896551727</v>
      </c>
      <c r="BB1667">
        <v>6.4741379310344849</v>
      </c>
      <c r="BC1667">
        <v>0.26975574712643685</v>
      </c>
      <c r="BD1667">
        <v>1.2929274425287358</v>
      </c>
      <c r="BE1667">
        <v>0.1292927442528736</v>
      </c>
      <c r="BF1667">
        <v>0</v>
      </c>
      <c r="BG1667">
        <v>28.98</v>
      </c>
      <c r="BH1667">
        <v>0.26409886124629361</v>
      </c>
      <c r="BI1667">
        <v>4.0010502178185083</v>
      </c>
      <c r="BJ1667">
        <v>2.3538178431426284</v>
      </c>
      <c r="BK1667">
        <v>0.37331895555872974</v>
      </c>
      <c r="BL1667">
        <v>1.0369970987742492E-3</v>
      </c>
      <c r="BP1667" s="50">
        <f t="shared" si="567"/>
        <v>0.26417795321099208</v>
      </c>
      <c r="BQ1667" s="50">
        <f t="shared" si="568"/>
        <v>5.1717097701149434E-2</v>
      </c>
      <c r="BR1667" s="50">
        <f t="shared" si="569"/>
        <v>0.37548852099415925</v>
      </c>
      <c r="BS1667" s="50">
        <f t="shared" si="570"/>
        <v>0.39973960687787874</v>
      </c>
      <c r="BT1667" s="50">
        <f t="shared" si="571"/>
        <v>1.0430236694282202E-3</v>
      </c>
      <c r="BU1667" s="50">
        <f t="shared" si="571"/>
        <v>1.1103877968829964E-3</v>
      </c>
    </row>
    <row r="1668" spans="1:73" x14ac:dyDescent="0.25">
      <c r="A1668" s="21">
        <v>43739.620138888888</v>
      </c>
      <c r="B1668" s="17">
        <v>338761</v>
      </c>
      <c r="C1668" s="17">
        <v>13.38</v>
      </c>
      <c r="D1668" s="17">
        <v>30.46</v>
      </c>
      <c r="E1668" s="17">
        <v>537</v>
      </c>
      <c r="F1668" s="17">
        <v>54.91</v>
      </c>
      <c r="G1668" s="17">
        <v>-100.7</v>
      </c>
      <c r="H1668" s="17">
        <v>-25.21</v>
      </c>
      <c r="I1668" s="17">
        <v>33.81</v>
      </c>
      <c r="J1668" s="17">
        <v>307</v>
      </c>
      <c r="K1668" s="17">
        <v>482.1</v>
      </c>
      <c r="L1668" s="17">
        <v>-75.47</v>
      </c>
      <c r="M1668" s="17">
        <v>0.10199999999999999</v>
      </c>
      <c r="N1668" s="17">
        <v>436.4</v>
      </c>
      <c r="O1668" s="17">
        <v>29.7</v>
      </c>
      <c r="P1668" s="17">
        <v>406.7</v>
      </c>
      <c r="Q1668" s="17">
        <v>402.7</v>
      </c>
      <c r="R1668" s="17">
        <v>478.2</v>
      </c>
      <c r="S1668" s="17">
        <v>27.98</v>
      </c>
      <c r="T1668" s="17">
        <v>54.51</v>
      </c>
      <c r="U1668" s="17">
        <v>0.21</v>
      </c>
      <c r="V1668" s="17">
        <v>256</v>
      </c>
      <c r="W1668" s="17">
        <v>29.85</v>
      </c>
      <c r="X1668" s="17">
        <v>0.53900000000000003</v>
      </c>
      <c r="Y1668" s="17">
        <v>5.3880929999999996</v>
      </c>
      <c r="Z1668" s="7">
        <f t="shared" si="550"/>
        <v>28.914999999999999</v>
      </c>
      <c r="AA1668" s="7">
        <f t="shared" si="564"/>
        <v>302.065</v>
      </c>
      <c r="AB1668" s="2">
        <f t="shared" si="551"/>
        <v>434.97</v>
      </c>
      <c r="AC1668" s="42">
        <f t="shared" si="552"/>
        <v>3.9355297104004352</v>
      </c>
      <c r="AD1668" s="42">
        <f t="shared" si="553"/>
        <v>2.1452572451392773</v>
      </c>
      <c r="AE1668" s="42">
        <f t="shared" si="554"/>
        <v>0.84776530636717706</v>
      </c>
      <c r="AF1668" s="42">
        <f t="shared" si="555"/>
        <v>400.18455769974605</v>
      </c>
      <c r="AG1668" s="42">
        <f t="shared" si="556"/>
        <v>384.17717539175618</v>
      </c>
      <c r="AH1668" s="6">
        <f t="shared" si="557"/>
        <v>386.59199999999998</v>
      </c>
      <c r="AI1668" s="4">
        <v>28.711392434770701</v>
      </c>
      <c r="AJ1668" s="4">
        <f t="shared" si="565"/>
        <v>301.86139243477066</v>
      </c>
      <c r="AK1668" s="8">
        <f t="shared" si="558"/>
        <v>0.21458718677386421</v>
      </c>
      <c r="AL1668" s="8">
        <f t="shared" si="559"/>
        <v>451.89180478956348</v>
      </c>
      <c r="AM1668" s="8">
        <f t="shared" si="560"/>
        <v>1.1786220768337916</v>
      </c>
      <c r="AN1668" s="8">
        <f t="shared" si="561"/>
        <v>-6.9905116985810487</v>
      </c>
      <c r="AO1668" s="22">
        <f t="shared" si="562"/>
        <v>8.5755336534058136E-3</v>
      </c>
      <c r="AP1668" s="22">
        <f t="shared" si="563"/>
        <v>9.4828958205255762E-2</v>
      </c>
      <c r="AQ1668" s="19">
        <f t="shared" si="566"/>
        <v>9.4828958205255762E-2</v>
      </c>
      <c r="AX1668">
        <v>0.23048832126220195</v>
      </c>
      <c r="AY1668">
        <v>46.293103448275865</v>
      </c>
      <c r="AZ1668">
        <v>1.9288793103448276</v>
      </c>
      <c r="BA1668">
        <v>1.5623922413793105</v>
      </c>
      <c r="BB1668">
        <v>6.5086206896551726</v>
      </c>
      <c r="BC1668">
        <v>0.27119252873563221</v>
      </c>
      <c r="BD1668">
        <v>1.2911997126436783</v>
      </c>
      <c r="BE1668">
        <v>0.12911997126436783</v>
      </c>
      <c r="BF1668">
        <v>0</v>
      </c>
      <c r="BG1668">
        <v>28.914999999999999</v>
      </c>
      <c r="BH1668">
        <v>0.24113374287705069</v>
      </c>
      <c r="BI1668">
        <v>3.9860433303408946</v>
      </c>
      <c r="BJ1668">
        <v>2.1727922193688216</v>
      </c>
      <c r="BK1668">
        <v>0.37328354635432298</v>
      </c>
      <c r="BL1668">
        <v>1.0368987398731194E-3</v>
      </c>
      <c r="BP1668" s="50">
        <f t="shared" si="567"/>
        <v>0.24120595727960145</v>
      </c>
      <c r="BQ1668" s="50">
        <f t="shared" si="568"/>
        <v>5.1647988505747131E-2</v>
      </c>
      <c r="BR1668" s="50">
        <f t="shared" si="569"/>
        <v>0.37527197339293356</v>
      </c>
      <c r="BS1668" s="50">
        <f t="shared" si="570"/>
        <v>0.39950156678916543</v>
      </c>
      <c r="BT1668" s="50">
        <f t="shared" si="571"/>
        <v>1.0424221483137043E-3</v>
      </c>
      <c r="BU1668" s="50">
        <f t="shared" si="571"/>
        <v>1.1097265744143484E-3</v>
      </c>
    </row>
    <row r="1669" spans="1:73" x14ac:dyDescent="0.25">
      <c r="A1669" s="21">
        <v>43739.620138888888</v>
      </c>
      <c r="B1669" s="17">
        <v>338762</v>
      </c>
      <c r="C1669" s="17">
        <v>13.39</v>
      </c>
      <c r="D1669" s="17">
        <v>30.46</v>
      </c>
      <c r="E1669" s="17">
        <v>536.70000000000005</v>
      </c>
      <c r="F1669" s="17">
        <v>54.85</v>
      </c>
      <c r="G1669" s="17">
        <v>-100.7</v>
      </c>
      <c r="H1669" s="17">
        <v>-24.58</v>
      </c>
      <c r="I1669" s="17">
        <v>33.840000000000003</v>
      </c>
      <c r="J1669" s="17">
        <v>307</v>
      </c>
      <c r="K1669" s="17">
        <v>481.8</v>
      </c>
      <c r="L1669" s="17">
        <v>-76.13</v>
      </c>
      <c r="M1669" s="17">
        <v>0.10199999999999999</v>
      </c>
      <c r="N1669" s="17">
        <v>436</v>
      </c>
      <c r="O1669" s="17">
        <v>30.26</v>
      </c>
      <c r="P1669" s="17">
        <v>405.7</v>
      </c>
      <c r="Q1669" s="17">
        <v>402.8</v>
      </c>
      <c r="R1669" s="17">
        <v>479</v>
      </c>
      <c r="S1669" s="17">
        <v>28.01</v>
      </c>
      <c r="T1669" s="17">
        <v>56.25</v>
      </c>
      <c r="U1669" s="17">
        <v>0.6</v>
      </c>
      <c r="V1669" s="17">
        <v>327.5</v>
      </c>
      <c r="W1669" s="17">
        <v>29.7</v>
      </c>
      <c r="X1669" s="17">
        <v>0.53900000000000003</v>
      </c>
      <c r="Y1669" s="17">
        <v>5.3867849999999997</v>
      </c>
      <c r="Z1669" s="7">
        <f t="shared" si="550"/>
        <v>28.855</v>
      </c>
      <c r="AA1669" s="7">
        <f t="shared" si="564"/>
        <v>302.005</v>
      </c>
      <c r="AB1669" s="2">
        <f t="shared" si="551"/>
        <v>434.72700000000009</v>
      </c>
      <c r="AC1669" s="42">
        <f t="shared" si="552"/>
        <v>3.9689352649657477</v>
      </c>
      <c r="AD1669" s="42">
        <f t="shared" si="553"/>
        <v>2.232526086543233</v>
      </c>
      <c r="AE1669" s="42">
        <f t="shared" si="554"/>
        <v>0.85263730737091814</v>
      </c>
      <c r="AF1669" s="42">
        <f t="shared" si="555"/>
        <v>402.16467718442448</v>
      </c>
      <c r="AG1669" s="42">
        <f t="shared" si="556"/>
        <v>386.07809009704749</v>
      </c>
      <c r="AH1669" s="6">
        <f t="shared" si="557"/>
        <v>386.68799999999999</v>
      </c>
      <c r="AI1669" s="4">
        <v>28.8364795582429</v>
      </c>
      <c r="AJ1669" s="4">
        <f t="shared" si="565"/>
        <v>301.98647955824288</v>
      </c>
      <c r="AK1669" s="8">
        <f t="shared" si="558"/>
        <v>0.21445934004617398</v>
      </c>
      <c r="AL1669" s="8">
        <f t="shared" si="559"/>
        <v>452.68889344179121</v>
      </c>
      <c r="AM1669" s="8">
        <f t="shared" si="560"/>
        <v>1.992234925906079</v>
      </c>
      <c r="AN1669" s="8">
        <f t="shared" si="561"/>
        <v>-1.074811675659012</v>
      </c>
      <c r="AO1669" s="22">
        <f t="shared" si="562"/>
        <v>8.4193550354614479E-3</v>
      </c>
      <c r="AP1669" s="22">
        <f t="shared" si="563"/>
        <v>9.3101922170860538E-2</v>
      </c>
      <c r="AQ1669" s="19">
        <f t="shared" si="566"/>
        <v>9.3101922170860538E-2</v>
      </c>
      <c r="AX1669">
        <v>0.22979340158998407</v>
      </c>
      <c r="AY1669">
        <v>46.267241379310349</v>
      </c>
      <c r="AZ1669">
        <v>1.9278017241379313</v>
      </c>
      <c r="BA1669">
        <v>1.5615193965517244</v>
      </c>
      <c r="BB1669">
        <v>6.5689655172413781</v>
      </c>
      <c r="BC1669">
        <v>0.27370689655172409</v>
      </c>
      <c r="BD1669">
        <v>1.2878125000000002</v>
      </c>
      <c r="BE1669">
        <v>0.12878125000000004</v>
      </c>
      <c r="BF1669">
        <v>0</v>
      </c>
      <c r="BG1669">
        <v>28.855</v>
      </c>
      <c r="BH1669">
        <v>0.68895355107728762</v>
      </c>
      <c r="BI1669">
        <v>3.9722343112695215</v>
      </c>
      <c r="BJ1669">
        <v>2.234381800089106</v>
      </c>
      <c r="BK1669">
        <v>0.37987784671777552</v>
      </c>
      <c r="BL1669">
        <v>1.0552162408827097E-3</v>
      </c>
      <c r="BP1669" s="50">
        <f t="shared" si="567"/>
        <v>0.6891598779417184</v>
      </c>
      <c r="BQ1669" s="50">
        <f t="shared" si="568"/>
        <v>5.151250000000001E-2</v>
      </c>
      <c r="BR1669" s="50">
        <f t="shared" si="569"/>
        <v>0.38553763717312273</v>
      </c>
      <c r="BS1669" s="50">
        <f t="shared" si="570"/>
        <v>0.40912571075017296</v>
      </c>
      <c r="BT1669" s="50">
        <f t="shared" si="571"/>
        <v>1.070937881036452E-3</v>
      </c>
      <c r="BU1669" s="50">
        <f t="shared" si="571"/>
        <v>1.1364603076393692E-3</v>
      </c>
    </row>
    <row r="1670" spans="1:73" x14ac:dyDescent="0.25">
      <c r="A1670" s="21">
        <v>43739.620138888888</v>
      </c>
      <c r="B1670" s="17">
        <v>338763</v>
      </c>
      <c r="C1670" s="17">
        <v>13.37</v>
      </c>
      <c r="D1670" s="17">
        <v>30.46</v>
      </c>
      <c r="E1670" s="17">
        <v>537.70000000000005</v>
      </c>
      <c r="F1670" s="17">
        <v>55.45</v>
      </c>
      <c r="G1670" s="17">
        <v>-99.6</v>
      </c>
      <c r="H1670" s="17">
        <v>-24.19</v>
      </c>
      <c r="I1670" s="17">
        <v>33.86</v>
      </c>
      <c r="J1670" s="17">
        <v>307</v>
      </c>
      <c r="K1670" s="17">
        <v>482.2</v>
      </c>
      <c r="L1670" s="17">
        <v>-75.44</v>
      </c>
      <c r="M1670" s="17">
        <v>0.10299999999999999</v>
      </c>
      <c r="N1670" s="17">
        <v>438.1</v>
      </c>
      <c r="O1670" s="17">
        <v>31.26</v>
      </c>
      <c r="P1670" s="17">
        <v>406.8</v>
      </c>
      <c r="Q1670" s="17">
        <v>404.1</v>
      </c>
      <c r="R1670" s="17">
        <v>479.5</v>
      </c>
      <c r="S1670" s="17">
        <v>28.04</v>
      </c>
      <c r="T1670" s="17">
        <v>54.82</v>
      </c>
      <c r="U1670" s="17">
        <v>1.855</v>
      </c>
      <c r="V1670" s="17">
        <v>347</v>
      </c>
      <c r="W1670" s="17">
        <v>28.6</v>
      </c>
      <c r="X1670" s="17">
        <v>0.54</v>
      </c>
      <c r="Y1670" s="17">
        <v>5.4005419999999997</v>
      </c>
      <c r="Z1670" s="7">
        <f t="shared" ref="Z1670:Z1733" si="572">AVERAGE(S1670,W1670)</f>
        <v>28.32</v>
      </c>
      <c r="AA1670" s="7">
        <f t="shared" si="564"/>
        <v>301.46999999999997</v>
      </c>
      <c r="AB1670" s="2">
        <f t="shared" ref="AB1670:AB1733" si="573">E1670*$U$1827</f>
        <v>435.53700000000009</v>
      </c>
      <c r="AC1670" s="42">
        <f t="shared" ref="AC1670:AC1733" si="574">0.61121*EXP((18.678 - (AI1670/234.5))*(AI1670/(257.15+Z1670)))</f>
        <v>4.0104064335396972</v>
      </c>
      <c r="AD1670" s="42">
        <f t="shared" ref="AD1670:AD1733" si="575">T1670*AC1670/100</f>
        <v>2.1985048068664619</v>
      </c>
      <c r="AE1670" s="42">
        <f t="shared" ref="AE1670:AE1733" si="576">1.72*(AD1670/AA1670)^(0.143)</f>
        <v>0.85098275927493694</v>
      </c>
      <c r="AF1670" s="42">
        <f t="shared" ref="AF1670:AF1733" si="577">AE1670*$U$1834*AA1670^4</f>
        <v>398.54762378976289</v>
      </c>
      <c r="AG1670" s="42">
        <f t="shared" ref="AG1670:AG1733" si="578">$U$1831*AF1670</f>
        <v>382.60571883817238</v>
      </c>
      <c r="AH1670" s="6">
        <f t="shared" ref="AH1670:AH1733" si="579">$U$1831*($U$1832*Q1670+$U$1833*R1670)</f>
        <v>387.93600000000004</v>
      </c>
      <c r="AI1670" s="4">
        <v>28.943171200613101</v>
      </c>
      <c r="AJ1670" s="4">
        <f t="shared" si="565"/>
        <v>302.09317120061309</v>
      </c>
      <c r="AK1670" s="8">
        <f t="shared" ref="AK1670:AK1733" si="580">(4*$U$1834*AA1670^3) / $U$1838</f>
        <v>0.2133216176911574</v>
      </c>
      <c r="AL1670" s="8">
        <f t="shared" ref="AL1670:AL1733" si="581">$U$1831*$U$1834*AA1670^4   +    $U$1838*AK1670*(AJ1670-AA1670)</f>
        <v>453.47697043362768</v>
      </c>
      <c r="AM1670" s="8">
        <f t="shared" ref="AM1670:AM1733" si="582">1.4*0.135*SQRT(U1670/$U$1844)</f>
        <v>3.5029737366985776</v>
      </c>
      <c r="AN1670" s="8">
        <f t="shared" ref="AN1670:AN1733" si="583">AM1670*$U$1838*(AJ1670-AA1670)</f>
        <v>63.589401932623083</v>
      </c>
      <c r="AO1670" s="22">
        <f t="shared" ref="AO1670:AO1733" si="584">(AB1670+AH1670-AL1670-AN1670)/$U$1824</f>
        <v>6.976040501974895E-3</v>
      </c>
      <c r="AP1670" s="22">
        <f t="shared" ref="AP1670:AP1733" si="585">AO1670*10*$U$1841*$U$1842</f>
        <v>7.7141631056070636E-2</v>
      </c>
      <c r="AQ1670" s="19">
        <f t="shared" si="566"/>
        <v>7.7141631056070636E-2</v>
      </c>
      <c r="AX1670">
        <v>0.22367443446304083</v>
      </c>
      <c r="AY1670">
        <v>46.353448275862071</v>
      </c>
      <c r="AZ1670">
        <v>1.9313936781609196</v>
      </c>
      <c r="BA1670">
        <v>1.5644288793103449</v>
      </c>
      <c r="BB1670">
        <v>6.4999999999999982</v>
      </c>
      <c r="BC1670">
        <v>0.27083333333333326</v>
      </c>
      <c r="BD1670">
        <v>1.2935955459770117</v>
      </c>
      <c r="BE1670">
        <v>0.12935955459770118</v>
      </c>
      <c r="BF1670">
        <v>0</v>
      </c>
      <c r="BG1670">
        <v>28.32</v>
      </c>
      <c r="BH1670">
        <v>2.1300147287472813</v>
      </c>
      <c r="BI1670">
        <v>3.8509327866725735</v>
      </c>
      <c r="BJ1670">
        <v>2.1110813536539048</v>
      </c>
      <c r="BK1670">
        <v>0.40357792064076237</v>
      </c>
      <c r="BL1670">
        <v>1.1210497795576732E-3</v>
      </c>
      <c r="BP1670" s="50">
        <f t="shared" si="567"/>
        <v>2.1306526226364793</v>
      </c>
      <c r="BQ1670" s="50">
        <f t="shared" si="568"/>
        <v>5.1743821839080467E-2</v>
      </c>
      <c r="BR1670" s="50">
        <f t="shared" si="569"/>
        <v>0.42120000965859622</v>
      </c>
      <c r="BS1670" s="50">
        <f t="shared" si="570"/>
        <v>0.44306447538843441</v>
      </c>
      <c r="BT1670" s="50">
        <f t="shared" si="571"/>
        <v>1.1700000268294339E-3</v>
      </c>
      <c r="BU1670" s="50">
        <f t="shared" si="571"/>
        <v>1.2307346538567622E-3</v>
      </c>
    </row>
    <row r="1671" spans="1:73" x14ac:dyDescent="0.25">
      <c r="A1671" s="21">
        <v>43739.620138888888</v>
      </c>
      <c r="B1671" s="17">
        <v>338764</v>
      </c>
      <c r="C1671" s="17">
        <v>13.39</v>
      </c>
      <c r="D1671" s="17">
        <v>30.46</v>
      </c>
      <c r="E1671" s="17">
        <v>538.1</v>
      </c>
      <c r="F1671" s="17">
        <v>55.86</v>
      </c>
      <c r="G1671" s="17">
        <v>-99</v>
      </c>
      <c r="H1671" s="17">
        <v>-24.11</v>
      </c>
      <c r="I1671" s="17">
        <v>33.85</v>
      </c>
      <c r="J1671" s="17">
        <v>307</v>
      </c>
      <c r="K1671" s="17">
        <v>482.3</v>
      </c>
      <c r="L1671" s="17">
        <v>-74.86</v>
      </c>
      <c r="M1671" s="17">
        <v>0.104</v>
      </c>
      <c r="N1671" s="17">
        <v>439.2</v>
      </c>
      <c r="O1671" s="17">
        <v>31.75</v>
      </c>
      <c r="P1671" s="17">
        <v>407.4</v>
      </c>
      <c r="Q1671" s="17">
        <v>404.7</v>
      </c>
      <c r="R1671" s="17">
        <v>479.6</v>
      </c>
      <c r="S1671" s="17">
        <v>28.06</v>
      </c>
      <c r="T1671" s="17">
        <v>54.18</v>
      </c>
      <c r="U1671" s="17">
        <v>1.2</v>
      </c>
      <c r="V1671" s="17">
        <v>319.5</v>
      </c>
      <c r="W1671" s="17">
        <v>28.4</v>
      </c>
      <c r="X1671" s="17">
        <v>0.54100000000000004</v>
      </c>
      <c r="Y1671" s="17">
        <v>5.4107640000000004</v>
      </c>
      <c r="Z1671" s="7">
        <f t="shared" si="572"/>
        <v>28.229999999999997</v>
      </c>
      <c r="AA1671" s="7">
        <f t="shared" ref="AA1671:AA1734" si="586">CONVERT(Z1671,"C","K")</f>
        <v>301.38</v>
      </c>
      <c r="AB1671" s="2">
        <f t="shared" si="573"/>
        <v>435.86100000000005</v>
      </c>
      <c r="AC1671" s="42">
        <f t="shared" si="574"/>
        <v>3.9018155595513249</v>
      </c>
      <c r="AD1671" s="42">
        <f t="shared" si="575"/>
        <v>2.1140036701649079</v>
      </c>
      <c r="AE1671" s="42">
        <f t="shared" si="576"/>
        <v>0.84626270924036973</v>
      </c>
      <c r="AF1671" s="42">
        <f t="shared" si="577"/>
        <v>395.86397120471787</v>
      </c>
      <c r="AG1671" s="42">
        <f t="shared" si="578"/>
        <v>380.02941235652912</v>
      </c>
      <c r="AH1671" s="6">
        <f t="shared" si="579"/>
        <v>388.512</v>
      </c>
      <c r="AI1671" s="4">
        <v>28.508995240041902</v>
      </c>
      <c r="AJ1671" s="4">
        <f t="shared" ref="AJ1671:AJ1734" si="587">CONVERT(AI1671,"C","K")</f>
        <v>301.65899524004186</v>
      </c>
      <c r="AK1671" s="8">
        <f t="shared" si="580"/>
        <v>0.21313062142721351</v>
      </c>
      <c r="AL1671" s="8">
        <f t="shared" si="581"/>
        <v>450.80003425473114</v>
      </c>
      <c r="AM1671" s="8">
        <f t="shared" si="582"/>
        <v>2.8174456516497348</v>
      </c>
      <c r="AN1671" s="8">
        <f t="shared" si="583"/>
        <v>22.897750861086216</v>
      </c>
      <c r="AO1671" s="22">
        <f t="shared" si="584"/>
        <v>7.9839151031514954E-3</v>
      </c>
      <c r="AP1671" s="22">
        <f t="shared" si="585"/>
        <v>8.8286791496687222E-2</v>
      </c>
      <c r="AQ1671" s="19">
        <f t="shared" ref="AQ1671:AQ1734" si="588">MAX(AP1671,0)</f>
        <v>8.8286791496687222E-2</v>
      </c>
      <c r="AX1671">
        <v>0.22265864865144286</v>
      </c>
      <c r="AY1671">
        <v>46.387931034482762</v>
      </c>
      <c r="AZ1671">
        <v>1.9328304597701151</v>
      </c>
      <c r="BA1671">
        <v>1.5655926724137934</v>
      </c>
      <c r="BB1671">
        <v>6.4568965517241415</v>
      </c>
      <c r="BC1671">
        <v>0.26903735632183923</v>
      </c>
      <c r="BD1671">
        <v>1.2965553160919541</v>
      </c>
      <c r="BE1671">
        <v>0.12965553160919541</v>
      </c>
      <c r="BF1671">
        <v>0</v>
      </c>
      <c r="BG1671">
        <v>28.229999999999997</v>
      </c>
      <c r="BH1671">
        <v>1.3779071021545752</v>
      </c>
      <c r="BI1671">
        <v>3.8308469889624637</v>
      </c>
      <c r="BJ1671">
        <v>2.0755528986198626</v>
      </c>
      <c r="BK1671">
        <v>0.39275226451379347</v>
      </c>
      <c r="BL1671">
        <v>1.0909785125383152E-3</v>
      </c>
      <c r="BP1671" s="50">
        <f t="shared" ref="BP1671:BP1734" si="589">U1671*(LN((2-0.08)/0.015)/LN(($AW$13-0.08)/0.015))</f>
        <v>1.3783197558834368</v>
      </c>
      <c r="BQ1671" s="50">
        <f t="shared" ref="BQ1671:BQ1734" si="590">0.04*BD1671</f>
        <v>5.1862212643678164E-2</v>
      </c>
      <c r="BR1671" s="50">
        <f t="shared" ref="BR1671:BR1734" si="591">(0.408*AX1671*(BD1671-BE1671) + $BF$6*($BN$7/(BG1671+273))*BP1671*(BI1671-BJ1671))  /  (AX1671 + $BF$6*(1 + $BN$8*BP1671))</f>
        <v>0.40431055224977697</v>
      </c>
      <c r="BS1671" s="50">
        <f t="shared" ref="BS1671:BS1734" si="592">(0.408*AX1671*(BD1671-BQ1671) + $BF$6*($BN$7/(BG1671+273))*BP1671*(BI1671-BJ1671))  /  (AX1671 + $BF$6*(1 + $BN$8*BP1671))</f>
        <v>0.42703726699957023</v>
      </c>
      <c r="BT1671" s="50">
        <f t="shared" ref="BT1671:BU1734" si="593">BR1671/60/6</f>
        <v>1.1230848673604917E-3</v>
      </c>
      <c r="BU1671" s="50">
        <f t="shared" si="593"/>
        <v>1.1862146305543617E-3</v>
      </c>
    </row>
    <row r="1672" spans="1:73" x14ac:dyDescent="0.25">
      <c r="A1672" s="21">
        <v>43739.620833333334</v>
      </c>
      <c r="B1672" s="17">
        <v>338765</v>
      </c>
      <c r="C1672" s="17">
        <v>13.38</v>
      </c>
      <c r="D1672" s="17">
        <v>30.46</v>
      </c>
      <c r="E1672" s="17">
        <v>538.1</v>
      </c>
      <c r="F1672" s="17">
        <v>55.59</v>
      </c>
      <c r="G1672" s="17">
        <v>-98.4</v>
      </c>
      <c r="H1672" s="17">
        <v>-24.26</v>
      </c>
      <c r="I1672" s="17">
        <v>33.83</v>
      </c>
      <c r="J1672" s="17">
        <v>307</v>
      </c>
      <c r="K1672" s="17">
        <v>482.5</v>
      </c>
      <c r="L1672" s="17">
        <v>-74.09</v>
      </c>
      <c r="M1672" s="17">
        <v>0.10299999999999999</v>
      </c>
      <c r="N1672" s="17">
        <v>439.7</v>
      </c>
      <c r="O1672" s="17">
        <v>31.33</v>
      </c>
      <c r="P1672" s="17">
        <v>408.4</v>
      </c>
      <c r="Q1672" s="17">
        <v>405.2</v>
      </c>
      <c r="R1672" s="17">
        <v>479.3</v>
      </c>
      <c r="S1672" s="17">
        <v>28.06</v>
      </c>
      <c r="T1672" s="17">
        <v>54.62</v>
      </c>
      <c r="U1672" s="17">
        <v>1.605</v>
      </c>
      <c r="V1672" s="17">
        <v>352.5</v>
      </c>
      <c r="W1672" s="17">
        <v>28.55</v>
      </c>
      <c r="X1672" s="17">
        <v>0.54100000000000004</v>
      </c>
      <c r="Y1672" s="17">
        <v>5.4073310000000001</v>
      </c>
      <c r="Z1672" s="7">
        <f t="shared" si="572"/>
        <v>28.305</v>
      </c>
      <c r="AA1672" s="7">
        <f t="shared" si="586"/>
        <v>301.45499999999998</v>
      </c>
      <c r="AB1672" s="2">
        <f t="shared" si="573"/>
        <v>435.86100000000005</v>
      </c>
      <c r="AC1672" s="42">
        <f t="shared" si="574"/>
        <v>3.8862302020677033</v>
      </c>
      <c r="AD1672" s="42">
        <f t="shared" si="575"/>
        <v>2.1226589363693793</v>
      </c>
      <c r="AE1672" s="42">
        <f t="shared" si="576"/>
        <v>0.84672718188514073</v>
      </c>
      <c r="AF1672" s="42">
        <f t="shared" si="577"/>
        <v>396.47565658854325</v>
      </c>
      <c r="AG1672" s="42">
        <f t="shared" si="578"/>
        <v>380.61663032500149</v>
      </c>
      <c r="AH1672" s="6">
        <f t="shared" si="579"/>
        <v>388.99199999999996</v>
      </c>
      <c r="AI1672" s="4">
        <v>28.454562671715099</v>
      </c>
      <c r="AJ1672" s="4">
        <f t="shared" si="587"/>
        <v>301.60456267171509</v>
      </c>
      <c r="AK1672" s="8">
        <f t="shared" si="580"/>
        <v>0.21328977705968233</v>
      </c>
      <c r="AL1672" s="8">
        <f t="shared" si="581"/>
        <v>450.44432473379084</v>
      </c>
      <c r="AM1672" s="8">
        <f t="shared" si="582"/>
        <v>3.2583853363284097</v>
      </c>
      <c r="AN1672" s="8">
        <f t="shared" si="583"/>
        <v>14.196004941108331</v>
      </c>
      <c r="AO1672" s="22">
        <f t="shared" si="584"/>
        <v>8.2010568665507981E-3</v>
      </c>
      <c r="AP1672" s="22">
        <f t="shared" si="585"/>
        <v>9.0687963020027948E-2</v>
      </c>
      <c r="AQ1672" s="19">
        <f t="shared" si="588"/>
        <v>9.0687963020027948E-2</v>
      </c>
      <c r="AX1672">
        <v>0.22350486702765987</v>
      </c>
      <c r="AY1672">
        <v>46.387931034482762</v>
      </c>
      <c r="AZ1672">
        <v>1.9328304597701151</v>
      </c>
      <c r="BA1672">
        <v>1.5655926724137934</v>
      </c>
      <c r="BB1672">
        <v>6.3879310344827607</v>
      </c>
      <c r="BC1672">
        <v>0.26616379310344834</v>
      </c>
      <c r="BD1672">
        <v>1.299428879310345</v>
      </c>
      <c r="BE1672">
        <v>0.12994288793103451</v>
      </c>
      <c r="BF1672">
        <v>0</v>
      </c>
      <c r="BG1672">
        <v>28.305</v>
      </c>
      <c r="BH1672">
        <v>1.8429507491317445</v>
      </c>
      <c r="BI1672">
        <v>3.8475788020982886</v>
      </c>
      <c r="BJ1672">
        <v>2.1015475417060854</v>
      </c>
      <c r="BK1672">
        <v>0.40087762440535735</v>
      </c>
      <c r="BL1672">
        <v>1.1135489566815482E-3</v>
      </c>
      <c r="BP1672" s="50">
        <f t="shared" si="589"/>
        <v>1.8435026734940967</v>
      </c>
      <c r="BQ1672" s="50">
        <f t="shared" si="590"/>
        <v>5.1977155172413803E-2</v>
      </c>
      <c r="BR1672" s="50">
        <f t="shared" si="591"/>
        <v>0.41624800369583925</v>
      </c>
      <c r="BS1672" s="50">
        <f t="shared" si="592"/>
        <v>0.43852045584414889</v>
      </c>
      <c r="BT1672" s="50">
        <f t="shared" si="593"/>
        <v>1.1562444547106646E-3</v>
      </c>
      <c r="BU1672" s="50">
        <f t="shared" si="593"/>
        <v>1.218112377344858E-3</v>
      </c>
    </row>
    <row r="1673" spans="1:73" x14ac:dyDescent="0.25">
      <c r="A1673" s="21">
        <v>43739.620833333334</v>
      </c>
      <c r="B1673" s="17">
        <v>338766</v>
      </c>
      <c r="C1673" s="17">
        <v>13.39</v>
      </c>
      <c r="D1673" s="17">
        <v>30.46</v>
      </c>
      <c r="E1673" s="17">
        <v>538</v>
      </c>
      <c r="F1673" s="17">
        <v>55.28</v>
      </c>
      <c r="G1673" s="17">
        <v>-99</v>
      </c>
      <c r="H1673" s="17">
        <v>-23.9</v>
      </c>
      <c r="I1673" s="17">
        <v>33.82</v>
      </c>
      <c r="J1673" s="17">
        <v>307</v>
      </c>
      <c r="K1673" s="17">
        <v>482.8</v>
      </c>
      <c r="L1673" s="17">
        <v>-75.09</v>
      </c>
      <c r="M1673" s="17">
        <v>0.10299999999999999</v>
      </c>
      <c r="N1673" s="17">
        <v>439.1</v>
      </c>
      <c r="O1673" s="17">
        <v>31.38</v>
      </c>
      <c r="P1673" s="17">
        <v>407.7</v>
      </c>
      <c r="Q1673" s="17">
        <v>404.4</v>
      </c>
      <c r="R1673" s="17">
        <v>479.5</v>
      </c>
      <c r="S1673" s="17">
        <v>28.06</v>
      </c>
      <c r="T1673" s="17">
        <v>55.17</v>
      </c>
      <c r="U1673" s="17">
        <v>1.84</v>
      </c>
      <c r="V1673" s="17">
        <v>341</v>
      </c>
      <c r="W1673" s="17">
        <v>28.55</v>
      </c>
      <c r="X1673" s="17">
        <v>0.54100000000000004</v>
      </c>
      <c r="Y1673" s="17">
        <v>5.4113020000000001</v>
      </c>
      <c r="Z1673" s="7">
        <f t="shared" si="572"/>
        <v>28.305</v>
      </c>
      <c r="AA1673" s="7">
        <f t="shared" si="586"/>
        <v>301.45499999999998</v>
      </c>
      <c r="AB1673" s="2">
        <f t="shared" si="573"/>
        <v>435.78000000000003</v>
      </c>
      <c r="AC1673" s="42">
        <f t="shared" si="574"/>
        <v>3.8789193849378161</v>
      </c>
      <c r="AD1673" s="42">
        <f t="shared" si="575"/>
        <v>2.139999824670193</v>
      </c>
      <c r="AE1673" s="42">
        <f t="shared" si="576"/>
        <v>0.84771290598624716</v>
      </c>
      <c r="AF1673" s="42">
        <f t="shared" si="577"/>
        <v>396.93721683907313</v>
      </c>
      <c r="AG1673" s="42">
        <f t="shared" si="578"/>
        <v>381.05972816551019</v>
      </c>
      <c r="AH1673" s="6">
        <f t="shared" si="579"/>
        <v>388.22399999999999</v>
      </c>
      <c r="AI1673" s="4">
        <v>28.4254065113542</v>
      </c>
      <c r="AJ1673" s="4">
        <f t="shared" si="587"/>
        <v>301.57540651135417</v>
      </c>
      <c r="AK1673" s="8">
        <f t="shared" si="580"/>
        <v>0.21328977705968233</v>
      </c>
      <c r="AL1673" s="8">
        <f t="shared" si="581"/>
        <v>450.26317368401266</v>
      </c>
      <c r="AM1673" s="8">
        <f t="shared" si="582"/>
        <v>3.4887820224255912</v>
      </c>
      <c r="AN1673" s="8">
        <f t="shared" si="583"/>
        <v>12.23669946305437</v>
      </c>
      <c r="AO1673" s="22">
        <f t="shared" si="584"/>
        <v>8.2304597979242847E-3</v>
      </c>
      <c r="AP1673" s="22">
        <f t="shared" si="585"/>
        <v>9.1013103059472716E-2</v>
      </c>
      <c r="AQ1673" s="19">
        <f t="shared" si="588"/>
        <v>9.1013103059472716E-2</v>
      </c>
      <c r="AX1673">
        <v>0.22350486702765987</v>
      </c>
      <c r="AY1673">
        <v>46.379310344827587</v>
      </c>
      <c r="AZ1673">
        <v>1.9324712643678161</v>
      </c>
      <c r="BA1673">
        <v>1.5653017241379312</v>
      </c>
      <c r="BB1673">
        <v>6.4741379310344849</v>
      </c>
      <c r="BC1673">
        <v>0.26975574712643685</v>
      </c>
      <c r="BD1673">
        <v>1.2955459770114943</v>
      </c>
      <c r="BE1673">
        <v>0.12955459770114944</v>
      </c>
      <c r="BF1673">
        <v>0</v>
      </c>
      <c r="BG1673">
        <v>28.305</v>
      </c>
      <c r="BH1673">
        <v>2.1127908899703489</v>
      </c>
      <c r="BI1673">
        <v>3.8475788020982886</v>
      </c>
      <c r="BJ1673">
        <v>2.1227092251176258</v>
      </c>
      <c r="BK1673">
        <v>0.40299779689143234</v>
      </c>
      <c r="BL1673">
        <v>1.1194383246984233E-3</v>
      </c>
      <c r="BP1673" s="50">
        <f t="shared" si="589"/>
        <v>2.1134236256879366</v>
      </c>
      <c r="BQ1673" s="50">
        <f t="shared" si="590"/>
        <v>5.1821839080459772E-2</v>
      </c>
      <c r="BR1673" s="50">
        <f t="shared" si="591"/>
        <v>0.42047601711987642</v>
      </c>
      <c r="BS1673" s="50">
        <f t="shared" si="592"/>
        <v>0.44238687422896261</v>
      </c>
      <c r="BT1673" s="50">
        <f t="shared" si="593"/>
        <v>1.1679889364441013E-3</v>
      </c>
      <c r="BU1673" s="50">
        <f t="shared" si="593"/>
        <v>1.228852428413785E-3</v>
      </c>
    </row>
    <row r="1674" spans="1:73" x14ac:dyDescent="0.25">
      <c r="A1674" s="21">
        <v>43739.620833333334</v>
      </c>
      <c r="B1674" s="17">
        <v>338767</v>
      </c>
      <c r="C1674" s="17">
        <v>13.39</v>
      </c>
      <c r="D1674" s="17">
        <v>30.46</v>
      </c>
      <c r="E1674" s="17">
        <v>538.5</v>
      </c>
      <c r="F1674" s="17">
        <v>55.35</v>
      </c>
      <c r="G1674" s="17">
        <v>-99.4</v>
      </c>
      <c r="H1674" s="17">
        <v>-24.26</v>
      </c>
      <c r="I1674" s="17">
        <v>33.79</v>
      </c>
      <c r="J1674" s="17">
        <v>306.89999999999998</v>
      </c>
      <c r="K1674" s="17">
        <v>483.2</v>
      </c>
      <c r="L1674" s="17">
        <v>-75.12</v>
      </c>
      <c r="M1674" s="17">
        <v>0.10299999999999999</v>
      </c>
      <c r="N1674" s="17">
        <v>439.1</v>
      </c>
      <c r="O1674" s="17">
        <v>31.08</v>
      </c>
      <c r="P1674" s="17">
        <v>408</v>
      </c>
      <c r="Q1674" s="17">
        <v>403.9</v>
      </c>
      <c r="R1674" s="17">
        <v>479</v>
      </c>
      <c r="S1674" s="17">
        <v>28.06</v>
      </c>
      <c r="T1674" s="17">
        <v>54.66</v>
      </c>
      <c r="U1674" s="17">
        <v>1.4350000000000001</v>
      </c>
      <c r="V1674" s="17">
        <v>341.5</v>
      </c>
      <c r="W1674" s="17">
        <v>28.45</v>
      </c>
      <c r="X1674" s="17">
        <v>0.54200000000000004</v>
      </c>
      <c r="Y1674" s="17">
        <v>5.4162749999999997</v>
      </c>
      <c r="Z1674" s="7">
        <f t="shared" si="572"/>
        <v>28.254999999999999</v>
      </c>
      <c r="AA1674" s="7">
        <f t="shared" si="586"/>
        <v>301.40499999999997</v>
      </c>
      <c r="AB1674" s="2">
        <f t="shared" si="573"/>
        <v>436.185</v>
      </c>
      <c r="AC1674" s="42">
        <f t="shared" si="574"/>
        <v>3.7869796628737307</v>
      </c>
      <c r="AD1674" s="42">
        <f t="shared" si="575"/>
        <v>2.0699630837267811</v>
      </c>
      <c r="AE1674" s="42">
        <f t="shared" si="576"/>
        <v>0.84370880998720987</v>
      </c>
      <c r="AF1674" s="42">
        <f t="shared" si="577"/>
        <v>394.80028096656747</v>
      </c>
      <c r="AG1674" s="42">
        <f t="shared" si="578"/>
        <v>379.00826972790475</v>
      </c>
      <c r="AH1674" s="6">
        <f t="shared" si="579"/>
        <v>387.74399999999997</v>
      </c>
      <c r="AI1674" s="4">
        <v>28.0490668066994</v>
      </c>
      <c r="AJ1674" s="4">
        <f t="shared" si="587"/>
        <v>301.19906680669936</v>
      </c>
      <c r="AK1674" s="8">
        <f t="shared" si="580"/>
        <v>0.21318366450442711</v>
      </c>
      <c r="AL1674" s="8">
        <f t="shared" si="581"/>
        <v>447.93806272457863</v>
      </c>
      <c r="AM1674" s="8">
        <f t="shared" si="582"/>
        <v>3.080994157735454</v>
      </c>
      <c r="AN1674" s="8">
        <f t="shared" si="583"/>
        <v>-18.48237226335409</v>
      </c>
      <c r="AO1674" s="22">
        <f t="shared" si="584"/>
        <v>8.9810778753124827E-3</v>
      </c>
      <c r="AP1674" s="22">
        <f t="shared" si="585"/>
        <v>9.9313499648842424E-2</v>
      </c>
      <c r="AQ1674" s="19">
        <f t="shared" si="588"/>
        <v>9.9313499648842424E-2</v>
      </c>
      <c r="AX1674">
        <v>0.22294042188320565</v>
      </c>
      <c r="AY1674">
        <v>46.422413793103452</v>
      </c>
      <c r="AZ1674">
        <v>1.9342672413793105</v>
      </c>
      <c r="BA1674">
        <v>1.5667564655172417</v>
      </c>
      <c r="BB1674">
        <v>6.4741379310344849</v>
      </c>
      <c r="BC1674">
        <v>0.26975574712643685</v>
      </c>
      <c r="BD1674">
        <v>1.2970007183908048</v>
      </c>
      <c r="BE1674">
        <v>0.12970007183908047</v>
      </c>
      <c r="BF1674">
        <v>0</v>
      </c>
      <c r="BG1674">
        <v>28.254999999999999</v>
      </c>
      <c r="BH1674">
        <v>1.6477472429931799</v>
      </c>
      <c r="BI1674">
        <v>3.8364172091431215</v>
      </c>
      <c r="BJ1674">
        <v>2.0969856465176302</v>
      </c>
      <c r="BK1674">
        <v>0.396778272772633</v>
      </c>
      <c r="BL1674">
        <v>1.1021618688128695E-3</v>
      </c>
      <c r="BP1674" s="50">
        <f t="shared" si="589"/>
        <v>1.6482407080772765</v>
      </c>
      <c r="BQ1674" s="50">
        <f t="shared" si="590"/>
        <v>5.1880028735632189E-2</v>
      </c>
      <c r="BR1674" s="50">
        <f t="shared" si="591"/>
        <v>0.41053862498232535</v>
      </c>
      <c r="BS1674" s="50">
        <f t="shared" si="592"/>
        <v>0.43297150134584145</v>
      </c>
      <c r="BT1674" s="50">
        <f t="shared" si="593"/>
        <v>1.1403850693953482E-3</v>
      </c>
      <c r="BU1674" s="50">
        <f t="shared" si="593"/>
        <v>1.2026986148495596E-3</v>
      </c>
    </row>
    <row r="1675" spans="1:73" x14ac:dyDescent="0.25">
      <c r="A1675" s="21">
        <v>43739.620833333334</v>
      </c>
      <c r="B1675" s="17">
        <v>338768</v>
      </c>
      <c r="C1675" s="17">
        <v>13.39</v>
      </c>
      <c r="D1675" s="17">
        <v>30.47</v>
      </c>
      <c r="E1675" s="17">
        <v>538.9</v>
      </c>
      <c r="F1675" s="17">
        <v>55.12</v>
      </c>
      <c r="G1675" s="17">
        <v>-99</v>
      </c>
      <c r="H1675" s="17">
        <v>-24.75</v>
      </c>
      <c r="I1675" s="17">
        <v>33.76</v>
      </c>
      <c r="J1675" s="17">
        <v>306.89999999999998</v>
      </c>
      <c r="K1675" s="17">
        <v>483.8</v>
      </c>
      <c r="L1675" s="17">
        <v>-74.25</v>
      </c>
      <c r="M1675" s="17">
        <v>0.10199999999999999</v>
      </c>
      <c r="N1675" s="17">
        <v>439.9</v>
      </c>
      <c r="O1675" s="17">
        <v>30.37</v>
      </c>
      <c r="P1675" s="17">
        <v>409.5</v>
      </c>
      <c r="Q1675" s="17">
        <v>404.1</v>
      </c>
      <c r="R1675" s="17">
        <v>478.3</v>
      </c>
      <c r="S1675" s="17">
        <v>28.05</v>
      </c>
      <c r="T1675" s="17">
        <v>54.5</v>
      </c>
      <c r="U1675" s="17">
        <v>0.80500000000000005</v>
      </c>
      <c r="V1675" s="17">
        <v>320</v>
      </c>
      <c r="W1675" s="17">
        <v>28.3</v>
      </c>
      <c r="X1675" s="17">
        <v>0.54200000000000004</v>
      </c>
      <c r="Y1675" s="17">
        <v>5.4229919999999998</v>
      </c>
      <c r="Z1675" s="7">
        <f t="shared" si="572"/>
        <v>28.175000000000001</v>
      </c>
      <c r="AA1675" s="7">
        <f t="shared" si="586"/>
        <v>301.32499999999999</v>
      </c>
      <c r="AB1675" s="2">
        <f t="shared" si="573"/>
        <v>436.50900000000001</v>
      </c>
      <c r="AC1675" s="42">
        <f t="shared" si="574"/>
        <v>3.8127345279497611</v>
      </c>
      <c r="AD1675" s="42">
        <f t="shared" si="575"/>
        <v>2.0779403177326201</v>
      </c>
      <c r="AE1675" s="42">
        <f t="shared" si="576"/>
        <v>0.84420505288310999</v>
      </c>
      <c r="AF1675" s="42">
        <f t="shared" si="577"/>
        <v>394.61325320084069</v>
      </c>
      <c r="AG1675" s="42">
        <f t="shared" si="578"/>
        <v>378.82872307280707</v>
      </c>
      <c r="AH1675" s="6">
        <f t="shared" si="579"/>
        <v>387.93600000000004</v>
      </c>
      <c r="AI1675" s="4">
        <v>28.1460378418925</v>
      </c>
      <c r="AJ1675" s="4">
        <f t="shared" si="587"/>
        <v>301.29603784189248</v>
      </c>
      <c r="AK1675" s="8">
        <f t="shared" si="580"/>
        <v>0.21301395762986161</v>
      </c>
      <c r="AL1675" s="8">
        <f t="shared" si="581"/>
        <v>448.56046190044839</v>
      </c>
      <c r="AM1675" s="8">
        <f t="shared" si="582"/>
        <v>2.3076124024627704</v>
      </c>
      <c r="AN1675" s="8">
        <f t="shared" si="583"/>
        <v>-1.9468579688605727</v>
      </c>
      <c r="AO1675" s="22">
        <f t="shared" si="584"/>
        <v>8.6021870422513108E-3</v>
      </c>
      <c r="AP1675" s="22">
        <f t="shared" si="585"/>
        <v>9.512369357672204E-2</v>
      </c>
      <c r="AQ1675" s="19">
        <f t="shared" si="588"/>
        <v>9.512369357672204E-2</v>
      </c>
      <c r="AX1675">
        <v>0.22203980046325394</v>
      </c>
      <c r="AY1675">
        <v>46.456896551724135</v>
      </c>
      <c r="AZ1675">
        <v>1.9357040229885056</v>
      </c>
      <c r="BA1675">
        <v>1.5679202586206897</v>
      </c>
      <c r="BB1675">
        <v>6.3965517241379306</v>
      </c>
      <c r="BC1675">
        <v>0.26652298850574713</v>
      </c>
      <c r="BD1675">
        <v>1.3013972701149426</v>
      </c>
      <c r="BE1675">
        <v>0.13013972701149426</v>
      </c>
      <c r="BF1675">
        <v>0</v>
      </c>
      <c r="BG1675">
        <v>28.175000000000001</v>
      </c>
      <c r="BH1675">
        <v>0.92434601436202768</v>
      </c>
      <c r="BI1675">
        <v>3.8186172779474408</v>
      </c>
      <c r="BJ1675">
        <v>2.0811464164813551</v>
      </c>
      <c r="BK1675">
        <v>0.38544910370510072</v>
      </c>
      <c r="BL1675">
        <v>1.0706919547363908E-3</v>
      </c>
      <c r="BP1675" s="50">
        <f t="shared" si="589"/>
        <v>0.9246228362384723</v>
      </c>
      <c r="BQ1675" s="50">
        <f t="shared" si="590"/>
        <v>5.2055890804597701E-2</v>
      </c>
      <c r="BR1675" s="50">
        <f t="shared" si="591"/>
        <v>0.39325563526507434</v>
      </c>
      <c r="BS1675" s="50">
        <f t="shared" si="592"/>
        <v>0.41659247999090315</v>
      </c>
      <c r="BT1675" s="50">
        <f t="shared" si="593"/>
        <v>1.0923767646252066E-3</v>
      </c>
      <c r="BU1675" s="50">
        <f t="shared" si="593"/>
        <v>1.1572013333080644E-3</v>
      </c>
    </row>
    <row r="1676" spans="1:73" x14ac:dyDescent="0.25">
      <c r="A1676" s="21">
        <v>43739.620833333334</v>
      </c>
      <c r="B1676" s="17">
        <v>338769</v>
      </c>
      <c r="C1676" s="17">
        <v>13.38</v>
      </c>
      <c r="D1676" s="17">
        <v>30.47</v>
      </c>
      <c r="E1676" s="17">
        <v>538.6</v>
      </c>
      <c r="F1676" s="17">
        <v>54.41</v>
      </c>
      <c r="G1676" s="17">
        <v>-99.8</v>
      </c>
      <c r="H1676" s="17">
        <v>-25.09</v>
      </c>
      <c r="I1676" s="17">
        <v>33.75</v>
      </c>
      <c r="J1676" s="17">
        <v>306.89999999999998</v>
      </c>
      <c r="K1676" s="17">
        <v>484.2</v>
      </c>
      <c r="L1676" s="17">
        <v>-74.73</v>
      </c>
      <c r="M1676" s="17">
        <v>0.10100000000000001</v>
      </c>
      <c r="N1676" s="17">
        <v>438.8</v>
      </c>
      <c r="O1676" s="17">
        <v>29.32</v>
      </c>
      <c r="P1676" s="17">
        <v>409.4</v>
      </c>
      <c r="Q1676" s="17">
        <v>403.2</v>
      </c>
      <c r="R1676" s="17">
        <v>477.9</v>
      </c>
      <c r="S1676" s="17">
        <v>28.03</v>
      </c>
      <c r="T1676" s="17">
        <v>55.72</v>
      </c>
      <c r="U1676" s="17">
        <v>0.88500000000000001</v>
      </c>
      <c r="V1676" s="17">
        <v>322.5</v>
      </c>
      <c r="W1676" s="17">
        <v>28.95</v>
      </c>
      <c r="X1676" s="17">
        <v>0.54200000000000004</v>
      </c>
      <c r="Y1676" s="17">
        <v>5.4162400000000002</v>
      </c>
      <c r="Z1676" s="7">
        <f t="shared" si="572"/>
        <v>28.490000000000002</v>
      </c>
      <c r="AA1676" s="7">
        <f t="shared" si="586"/>
        <v>301.64</v>
      </c>
      <c r="AB1676" s="2">
        <f t="shared" si="573"/>
        <v>436.26600000000002</v>
      </c>
      <c r="AC1676" s="42">
        <f t="shared" si="574"/>
        <v>3.7698231928992709</v>
      </c>
      <c r="AD1676" s="42">
        <f t="shared" si="575"/>
        <v>2.1005454830834736</v>
      </c>
      <c r="AE1676" s="42">
        <f t="shared" si="576"/>
        <v>0.8453859358069864</v>
      </c>
      <c r="AF1676" s="42">
        <f t="shared" si="577"/>
        <v>396.82023119955062</v>
      </c>
      <c r="AG1676" s="42">
        <f t="shared" si="578"/>
        <v>380.94742195156857</v>
      </c>
      <c r="AH1676" s="6">
        <f t="shared" si="579"/>
        <v>387.072</v>
      </c>
      <c r="AI1676" s="4">
        <v>28.001971660457901</v>
      </c>
      <c r="AJ1676" s="4">
        <f t="shared" si="587"/>
        <v>301.15197166045789</v>
      </c>
      <c r="AK1676" s="8">
        <f t="shared" si="580"/>
        <v>0.21368269967573286</v>
      </c>
      <c r="AL1676" s="8">
        <f t="shared" si="581"/>
        <v>447.58177051750926</v>
      </c>
      <c r="AM1676" s="8">
        <f t="shared" si="582"/>
        <v>2.4195609105786113</v>
      </c>
      <c r="AN1676" s="8">
        <f t="shared" si="583"/>
        <v>-34.397120372878085</v>
      </c>
      <c r="AO1676" s="22">
        <f t="shared" si="584"/>
        <v>9.3380694886006348E-3</v>
      </c>
      <c r="AP1676" s="22">
        <f t="shared" si="585"/>
        <v>0.10326114234308854</v>
      </c>
      <c r="AQ1676" s="19">
        <f t="shared" si="588"/>
        <v>0.10326114234308854</v>
      </c>
      <c r="AX1676">
        <v>0.22560376307107879</v>
      </c>
      <c r="AY1676">
        <v>46.431034482758626</v>
      </c>
      <c r="AZ1676">
        <v>1.9346264367816095</v>
      </c>
      <c r="BA1676">
        <v>1.5670474137931039</v>
      </c>
      <c r="BB1676">
        <v>6.4396551724137927</v>
      </c>
      <c r="BC1676">
        <v>0.26831896551724138</v>
      </c>
      <c r="BD1676">
        <v>1.2987284482758625</v>
      </c>
      <c r="BE1676">
        <v>0.12987284482758626</v>
      </c>
      <c r="BF1676">
        <v>0</v>
      </c>
      <c r="BG1676">
        <v>28.490000000000002</v>
      </c>
      <c r="BH1676">
        <v>1.0162064878389994</v>
      </c>
      <c r="BI1676">
        <v>3.8891228298128122</v>
      </c>
      <c r="BJ1676">
        <v>2.1670192407716993</v>
      </c>
      <c r="BK1676">
        <v>0.38693646543244226</v>
      </c>
      <c r="BL1676">
        <v>1.0748235150901174E-3</v>
      </c>
      <c r="BP1676" s="50">
        <f t="shared" si="589"/>
        <v>1.0165108199640347</v>
      </c>
      <c r="BQ1676" s="50">
        <f t="shared" si="590"/>
        <v>5.1949137931034506E-2</v>
      </c>
      <c r="BR1676" s="50">
        <f t="shared" si="591"/>
        <v>0.39541116883927346</v>
      </c>
      <c r="BS1676" s="50">
        <f t="shared" si="592"/>
        <v>0.41868791851180909</v>
      </c>
      <c r="BT1676" s="50">
        <f t="shared" si="593"/>
        <v>1.0983643578868706E-3</v>
      </c>
      <c r="BU1676" s="50">
        <f t="shared" si="593"/>
        <v>1.1630219958661365E-3</v>
      </c>
    </row>
    <row r="1677" spans="1:73" x14ac:dyDescent="0.25">
      <c r="A1677" s="21">
        <v>43739.620833333334</v>
      </c>
      <c r="B1677" s="17">
        <v>338770</v>
      </c>
      <c r="C1677" s="17">
        <v>13.39</v>
      </c>
      <c r="D1677" s="17">
        <v>30.47</v>
      </c>
      <c r="E1677" s="17">
        <v>538.9</v>
      </c>
      <c r="F1677" s="17">
        <v>54.48</v>
      </c>
      <c r="G1677" s="17">
        <v>-99</v>
      </c>
      <c r="H1677" s="17">
        <v>-23.99</v>
      </c>
      <c r="I1677" s="17">
        <v>33.74</v>
      </c>
      <c r="J1677" s="17">
        <v>306.89999999999998</v>
      </c>
      <c r="K1677" s="17">
        <v>484.5</v>
      </c>
      <c r="L1677" s="17">
        <v>-75.040000000000006</v>
      </c>
      <c r="M1677" s="17">
        <v>0.10100000000000001</v>
      </c>
      <c r="N1677" s="17">
        <v>439.9</v>
      </c>
      <c r="O1677" s="17">
        <v>30.49</v>
      </c>
      <c r="P1677" s="17">
        <v>409.4</v>
      </c>
      <c r="Q1677" s="17">
        <v>403.9</v>
      </c>
      <c r="R1677" s="17">
        <v>478.9</v>
      </c>
      <c r="S1677" s="17">
        <v>28</v>
      </c>
      <c r="T1677" s="17">
        <v>56.16</v>
      </c>
      <c r="U1677" s="17">
        <v>1.23</v>
      </c>
      <c r="V1677" s="17">
        <v>316.5</v>
      </c>
      <c r="W1677" s="17">
        <v>28.7</v>
      </c>
      <c r="X1677" s="17">
        <v>0.54300000000000004</v>
      </c>
      <c r="Y1677" s="17">
        <v>5.425586</v>
      </c>
      <c r="Z1677" s="7">
        <f t="shared" si="572"/>
        <v>28.35</v>
      </c>
      <c r="AA1677" s="7">
        <f t="shared" si="586"/>
        <v>301.5</v>
      </c>
      <c r="AB1677" s="2">
        <f t="shared" si="573"/>
        <v>436.50900000000001</v>
      </c>
      <c r="AC1677" s="42">
        <f t="shared" si="574"/>
        <v>4.0128773386410428</v>
      </c>
      <c r="AD1677" s="42">
        <f t="shared" si="575"/>
        <v>2.2536319133808096</v>
      </c>
      <c r="AE1677" s="42">
        <f t="shared" si="576"/>
        <v>0.85398968954876897</v>
      </c>
      <c r="AF1677" s="42">
        <f t="shared" si="577"/>
        <v>400.11510974120699</v>
      </c>
      <c r="AG1677" s="42">
        <f t="shared" si="578"/>
        <v>384.11050535155869</v>
      </c>
      <c r="AH1677" s="6">
        <f t="shared" si="579"/>
        <v>387.74399999999997</v>
      </c>
      <c r="AI1677" s="4">
        <v>28.955774101133098</v>
      </c>
      <c r="AJ1677" s="4">
        <f t="shared" si="587"/>
        <v>302.10577410113308</v>
      </c>
      <c r="AK1677" s="8">
        <f t="shared" si="580"/>
        <v>0.21338530846035017</v>
      </c>
      <c r="AL1677" s="8">
        <f t="shared" si="581"/>
        <v>453.54897934270713</v>
      </c>
      <c r="AM1677" s="8">
        <f t="shared" si="582"/>
        <v>2.852446318513286</v>
      </c>
      <c r="AN1677" s="8">
        <f t="shared" si="583"/>
        <v>50.334836987806256</v>
      </c>
      <c r="AO1677" s="22">
        <f t="shared" si="584"/>
        <v>7.2939296976773571E-3</v>
      </c>
      <c r="AP1677" s="22">
        <f t="shared" si="585"/>
        <v>8.0656875992599908E-2</v>
      </c>
      <c r="AQ1677" s="19">
        <f t="shared" si="588"/>
        <v>8.0656875992599908E-2</v>
      </c>
      <c r="AX1677">
        <v>0.22401389352802836</v>
      </c>
      <c r="AY1677">
        <v>46.456896551724135</v>
      </c>
      <c r="AZ1677">
        <v>1.9357040229885056</v>
      </c>
      <c r="BA1677">
        <v>1.5679202586206897</v>
      </c>
      <c r="BB1677">
        <v>6.4655172413793105</v>
      </c>
      <c r="BC1677">
        <v>0.26939655172413796</v>
      </c>
      <c r="BD1677">
        <v>1.2985237068965518</v>
      </c>
      <c r="BE1677">
        <v>0.12985237068965519</v>
      </c>
      <c r="BF1677">
        <v>0</v>
      </c>
      <c r="BG1677">
        <v>28.35</v>
      </c>
      <c r="BH1677">
        <v>1.4123547797084397</v>
      </c>
      <c r="BI1677">
        <v>3.8576483907262609</v>
      </c>
      <c r="BJ1677">
        <v>2.1664553362318681</v>
      </c>
      <c r="BK1677">
        <v>0.39187350508805791</v>
      </c>
      <c r="BL1677">
        <v>1.0885375141334941E-3</v>
      </c>
      <c r="BP1677" s="50">
        <f t="shared" si="589"/>
        <v>1.4127777497805227</v>
      </c>
      <c r="BQ1677" s="50">
        <f t="shared" si="590"/>
        <v>5.1940948275862077E-2</v>
      </c>
      <c r="BR1677" s="50">
        <f t="shared" si="591"/>
        <v>0.40362163552395686</v>
      </c>
      <c r="BS1677" s="50">
        <f t="shared" si="592"/>
        <v>0.42638203348736536</v>
      </c>
      <c r="BT1677" s="50">
        <f t="shared" si="593"/>
        <v>1.1211712097887691E-3</v>
      </c>
      <c r="BU1677" s="50">
        <f t="shared" si="593"/>
        <v>1.1843945374649038E-3</v>
      </c>
    </row>
    <row r="1678" spans="1:73" x14ac:dyDescent="0.25">
      <c r="A1678" s="21">
        <v>43739.621527777781</v>
      </c>
      <c r="B1678" s="17">
        <v>338771</v>
      </c>
      <c r="C1678" s="17">
        <v>13.39</v>
      </c>
      <c r="D1678" s="17">
        <v>30.47</v>
      </c>
      <c r="E1678" s="17">
        <v>539</v>
      </c>
      <c r="F1678" s="17">
        <v>54.58</v>
      </c>
      <c r="G1678" s="17">
        <v>-98.7</v>
      </c>
      <c r="H1678" s="17">
        <v>-23.98</v>
      </c>
      <c r="I1678" s="17">
        <v>33.72</v>
      </c>
      <c r="J1678" s="17">
        <v>306.89999999999998</v>
      </c>
      <c r="K1678" s="17">
        <v>484.5</v>
      </c>
      <c r="L1678" s="17">
        <v>-74.680000000000007</v>
      </c>
      <c r="M1678" s="17">
        <v>0.10100000000000001</v>
      </c>
      <c r="N1678" s="17">
        <v>440.4</v>
      </c>
      <c r="O1678" s="17">
        <v>30.6</v>
      </c>
      <c r="P1678" s="17">
        <v>409.8</v>
      </c>
      <c r="Q1678" s="17">
        <v>404.2</v>
      </c>
      <c r="R1678" s="17">
        <v>478.9</v>
      </c>
      <c r="S1678" s="17">
        <v>27.98</v>
      </c>
      <c r="T1678" s="17">
        <v>54.33</v>
      </c>
      <c r="U1678" s="17">
        <v>0.97</v>
      </c>
      <c r="V1678" s="17">
        <v>323.5</v>
      </c>
      <c r="W1678" s="17">
        <v>28.7</v>
      </c>
      <c r="X1678" s="17">
        <v>0.54300000000000004</v>
      </c>
      <c r="Y1678" s="17">
        <v>5.4281629999999996</v>
      </c>
      <c r="Z1678" s="7">
        <f t="shared" si="572"/>
        <v>28.34</v>
      </c>
      <c r="AA1678" s="7">
        <f t="shared" si="586"/>
        <v>301.48999999999995</v>
      </c>
      <c r="AB1678" s="2">
        <f t="shared" si="573"/>
        <v>436.59000000000003</v>
      </c>
      <c r="AC1678" s="42">
        <f t="shared" si="574"/>
        <v>3.9233909192188428</v>
      </c>
      <c r="AD1678" s="42">
        <f t="shared" si="575"/>
        <v>2.1315782864115973</v>
      </c>
      <c r="AE1678" s="42">
        <f t="shared" si="576"/>
        <v>0.84722098555216974</v>
      </c>
      <c r="AF1678" s="42">
        <f t="shared" si="577"/>
        <v>396.89114603913754</v>
      </c>
      <c r="AG1678" s="42">
        <f t="shared" si="578"/>
        <v>381.01550019757201</v>
      </c>
      <c r="AH1678" s="6">
        <f t="shared" si="579"/>
        <v>388.03199999999998</v>
      </c>
      <c r="AI1678" s="4">
        <v>28.605456063475099</v>
      </c>
      <c r="AJ1678" s="4">
        <f t="shared" si="587"/>
        <v>301.75545606347509</v>
      </c>
      <c r="AK1678" s="8">
        <f t="shared" si="580"/>
        <v>0.21336407679556574</v>
      </c>
      <c r="AL1678" s="8">
        <f t="shared" si="581"/>
        <v>451.37375769106086</v>
      </c>
      <c r="AM1678" s="8">
        <f t="shared" si="582"/>
        <v>2.533090997181112</v>
      </c>
      <c r="AN1678" s="8">
        <f t="shared" si="583"/>
        <v>19.58772173893426</v>
      </c>
      <c r="AO1678" s="22">
        <f t="shared" si="584"/>
        <v>8.0518823450349344E-3</v>
      </c>
      <c r="AP1678" s="22">
        <f t="shared" si="585"/>
        <v>8.9038378861437562E-2</v>
      </c>
      <c r="AQ1678" s="19">
        <f t="shared" si="588"/>
        <v>8.9038378861437562E-2</v>
      </c>
      <c r="AX1678">
        <v>0.2239006924588231</v>
      </c>
      <c r="AY1678">
        <v>46.46551724137931</v>
      </c>
      <c r="AZ1678">
        <v>1.9360632183908046</v>
      </c>
      <c r="BA1678">
        <v>1.5682112068965519</v>
      </c>
      <c r="BB1678">
        <v>6.4396551724137927</v>
      </c>
      <c r="BC1678">
        <v>0.26831896551724138</v>
      </c>
      <c r="BD1678">
        <v>1.2998922413793106</v>
      </c>
      <c r="BE1678">
        <v>0.12998922413793107</v>
      </c>
      <c r="BF1678">
        <v>0</v>
      </c>
      <c r="BG1678">
        <v>28.34</v>
      </c>
      <c r="BH1678">
        <v>1.1138082409082817</v>
      </c>
      <c r="BI1678">
        <v>3.8554087243842159</v>
      </c>
      <c r="BJ1678">
        <v>2.0946435599579445</v>
      </c>
      <c r="BK1678">
        <v>0.38952945601993522</v>
      </c>
      <c r="BL1678">
        <v>1.0820262667220423E-3</v>
      </c>
      <c r="BP1678" s="50">
        <f t="shared" si="589"/>
        <v>1.1141418026724448</v>
      </c>
      <c r="BQ1678" s="50">
        <f t="shared" si="590"/>
        <v>5.1995689655172428E-2</v>
      </c>
      <c r="BR1678" s="50">
        <f t="shared" si="591"/>
        <v>0.39888511072606836</v>
      </c>
      <c r="BS1678" s="50">
        <f t="shared" si="592"/>
        <v>0.42201798184912137</v>
      </c>
      <c r="BT1678" s="50">
        <f t="shared" si="593"/>
        <v>1.1080141964613011E-3</v>
      </c>
      <c r="BU1678" s="50">
        <f t="shared" si="593"/>
        <v>1.1722721718031149E-3</v>
      </c>
    </row>
    <row r="1679" spans="1:73" x14ac:dyDescent="0.25">
      <c r="A1679" s="21">
        <v>43739.621527777781</v>
      </c>
      <c r="B1679" s="17">
        <v>338772</v>
      </c>
      <c r="C1679" s="17">
        <v>13.39</v>
      </c>
      <c r="D1679" s="17">
        <v>30.47</v>
      </c>
      <c r="E1679" s="17">
        <v>538.4</v>
      </c>
      <c r="F1679" s="17">
        <v>54.08</v>
      </c>
      <c r="G1679" s="17">
        <v>-99.1</v>
      </c>
      <c r="H1679" s="17">
        <v>-23.81</v>
      </c>
      <c r="I1679" s="17">
        <v>33.71</v>
      </c>
      <c r="J1679" s="17">
        <v>306.89999999999998</v>
      </c>
      <c r="K1679" s="17">
        <v>484.3</v>
      </c>
      <c r="L1679" s="17">
        <v>-75.33</v>
      </c>
      <c r="M1679" s="17">
        <v>0.1</v>
      </c>
      <c r="N1679" s="17">
        <v>439.3</v>
      </c>
      <c r="O1679" s="17">
        <v>30.27</v>
      </c>
      <c r="P1679" s="17">
        <v>409</v>
      </c>
      <c r="Q1679" s="17">
        <v>403.6</v>
      </c>
      <c r="R1679" s="17">
        <v>479</v>
      </c>
      <c r="S1679" s="17">
        <v>27.96</v>
      </c>
      <c r="T1679" s="17">
        <v>56.26</v>
      </c>
      <c r="U1679" s="17">
        <v>0.68500000000000005</v>
      </c>
      <c r="V1679" s="17">
        <v>338.5</v>
      </c>
      <c r="W1679" s="17">
        <v>28.9</v>
      </c>
      <c r="X1679" s="17">
        <v>0.54200000000000004</v>
      </c>
      <c r="Y1679" s="17">
        <v>5.4157609999999998</v>
      </c>
      <c r="Z1679" s="7">
        <f t="shared" si="572"/>
        <v>28.43</v>
      </c>
      <c r="AA1679" s="7">
        <f t="shared" si="586"/>
        <v>301.58</v>
      </c>
      <c r="AB1679" s="2">
        <f t="shared" si="573"/>
        <v>436.10399999999998</v>
      </c>
      <c r="AC1679" s="42">
        <f t="shared" si="574"/>
        <v>3.8522776899196076</v>
      </c>
      <c r="AD1679" s="42">
        <f t="shared" si="575"/>
        <v>2.1672914283487712</v>
      </c>
      <c r="AE1679" s="42">
        <f t="shared" si="576"/>
        <v>0.84920014557741763</v>
      </c>
      <c r="AF1679" s="42">
        <f t="shared" si="577"/>
        <v>398.29354346042265</v>
      </c>
      <c r="AG1679" s="42">
        <f t="shared" si="578"/>
        <v>382.36180172200574</v>
      </c>
      <c r="AH1679" s="6">
        <f t="shared" si="579"/>
        <v>387.45600000000002</v>
      </c>
      <c r="AI1679" s="4">
        <v>28.331175466628501</v>
      </c>
      <c r="AJ1679" s="4">
        <f t="shared" si="587"/>
        <v>301.48117546662849</v>
      </c>
      <c r="AK1679" s="8">
        <f t="shared" si="580"/>
        <v>0.21355521248671339</v>
      </c>
      <c r="AL1679" s="8">
        <f t="shared" si="581"/>
        <v>449.64633792284428</v>
      </c>
      <c r="AM1679" s="8">
        <f t="shared" si="582"/>
        <v>2.1286791679348958</v>
      </c>
      <c r="AN1679" s="8">
        <f t="shared" si="583"/>
        <v>-6.1279535829060228</v>
      </c>
      <c r="AO1679" s="22">
        <f t="shared" si="584"/>
        <v>8.6525076946101596E-3</v>
      </c>
      <c r="AP1679" s="22">
        <f t="shared" si="585"/>
        <v>9.5680143499521114E-2</v>
      </c>
      <c r="AQ1679" s="19">
        <f t="shared" si="588"/>
        <v>9.5680143499521114E-2</v>
      </c>
      <c r="AX1679">
        <v>0.22492123391827865</v>
      </c>
      <c r="AY1679">
        <v>46.413793103448278</v>
      </c>
      <c r="AZ1679">
        <v>1.9339080459770115</v>
      </c>
      <c r="BA1679">
        <v>1.5664655172413795</v>
      </c>
      <c r="BB1679">
        <v>6.4999999999999982</v>
      </c>
      <c r="BC1679">
        <v>0.27083333333333326</v>
      </c>
      <c r="BD1679">
        <v>1.2956321839080462</v>
      </c>
      <c r="BE1679">
        <v>0.12956321839080462</v>
      </c>
      <c r="BF1679">
        <v>0</v>
      </c>
      <c r="BG1679">
        <v>28.43</v>
      </c>
      <c r="BH1679">
        <v>0.78655530414657016</v>
      </c>
      <c r="BI1679">
        <v>3.8756065246070421</v>
      </c>
      <c r="BJ1679">
        <v>2.1804162307439219</v>
      </c>
      <c r="BK1679">
        <v>0.38142515652956016</v>
      </c>
      <c r="BL1679">
        <v>1.0595143236932227E-3</v>
      </c>
      <c r="BP1679" s="50">
        <f t="shared" si="589"/>
        <v>0.7867908606501286</v>
      </c>
      <c r="BQ1679" s="50">
        <f t="shared" si="590"/>
        <v>5.1825287356321852E-2</v>
      </c>
      <c r="BR1679" s="50">
        <f t="shared" si="591"/>
        <v>0.38798361705615159</v>
      </c>
      <c r="BS1679" s="50">
        <f t="shared" si="592"/>
        <v>0.4114654022542194</v>
      </c>
      <c r="BT1679" s="50">
        <f t="shared" si="593"/>
        <v>1.0777322696004211E-3</v>
      </c>
      <c r="BU1679" s="50">
        <f t="shared" si="593"/>
        <v>1.1429594507061651E-3</v>
      </c>
    </row>
    <row r="1680" spans="1:73" x14ac:dyDescent="0.25">
      <c r="A1680" s="21">
        <v>43739.621527777781</v>
      </c>
      <c r="B1680" s="17">
        <v>338773</v>
      </c>
      <c r="C1680" s="17">
        <v>13.39</v>
      </c>
      <c r="D1680" s="17">
        <v>30.47</v>
      </c>
      <c r="E1680" s="17">
        <v>537.9</v>
      </c>
      <c r="F1680" s="17">
        <v>53.9</v>
      </c>
      <c r="G1680" s="17">
        <v>-100</v>
      </c>
      <c r="H1680" s="17">
        <v>-24.16</v>
      </c>
      <c r="I1680" s="17">
        <v>33.72</v>
      </c>
      <c r="J1680" s="17">
        <v>306.89999999999998</v>
      </c>
      <c r="K1680" s="17">
        <v>484</v>
      </c>
      <c r="L1680" s="17">
        <v>-75.83</v>
      </c>
      <c r="M1680" s="17">
        <v>0.1</v>
      </c>
      <c r="N1680" s="17">
        <v>437.9</v>
      </c>
      <c r="O1680" s="17">
        <v>29.73</v>
      </c>
      <c r="P1680" s="17">
        <v>408.2</v>
      </c>
      <c r="Q1680" s="17">
        <v>402.8</v>
      </c>
      <c r="R1680" s="17">
        <v>478.7</v>
      </c>
      <c r="S1680" s="17">
        <v>27.94</v>
      </c>
      <c r="T1680" s="17">
        <v>55.22</v>
      </c>
      <c r="U1680" s="17">
        <v>0.66</v>
      </c>
      <c r="V1680" s="17">
        <v>325</v>
      </c>
      <c r="W1680" s="17">
        <v>29.5</v>
      </c>
      <c r="X1680" s="17">
        <v>0.54100000000000004</v>
      </c>
      <c r="Y1680" s="17">
        <v>5.4097330000000001</v>
      </c>
      <c r="Z1680" s="7">
        <f t="shared" si="572"/>
        <v>28.72</v>
      </c>
      <c r="AA1680" s="7">
        <f t="shared" si="586"/>
        <v>301.87</v>
      </c>
      <c r="AB1680" s="2">
        <f t="shared" si="573"/>
        <v>435.69900000000001</v>
      </c>
      <c r="AC1680" s="42">
        <f t="shared" si="574"/>
        <v>3.9609141017557099</v>
      </c>
      <c r="AD1680" s="42">
        <f t="shared" si="575"/>
        <v>2.1872167669895028</v>
      </c>
      <c r="AE1680" s="42">
        <f t="shared" si="576"/>
        <v>0.85019534849173617</v>
      </c>
      <c r="AF1680" s="42">
        <f t="shared" si="577"/>
        <v>400.29632451498435</v>
      </c>
      <c r="AG1680" s="42">
        <f t="shared" si="578"/>
        <v>384.28447153438498</v>
      </c>
      <c r="AH1680" s="6">
        <f t="shared" si="579"/>
        <v>386.68799999999999</v>
      </c>
      <c r="AI1680" s="4">
        <v>28.791401854804601</v>
      </c>
      <c r="AJ1680" s="4">
        <f t="shared" si="587"/>
        <v>301.94140185480455</v>
      </c>
      <c r="AK1680" s="8">
        <f t="shared" si="580"/>
        <v>0.21417187059111709</v>
      </c>
      <c r="AL1680" s="8">
        <f t="shared" si="581"/>
        <v>452.44096366707328</v>
      </c>
      <c r="AM1680" s="8">
        <f t="shared" si="582"/>
        <v>2.0894736179239022</v>
      </c>
      <c r="AN1680" s="8">
        <f t="shared" si="583"/>
        <v>4.3459714626082331</v>
      </c>
      <c r="AO1680" s="22">
        <f t="shared" si="584"/>
        <v>8.3237130990147998E-3</v>
      </c>
      <c r="AP1680" s="22">
        <f t="shared" si="585"/>
        <v>9.2044305751809247E-2</v>
      </c>
      <c r="AQ1680" s="19">
        <f t="shared" si="588"/>
        <v>9.2044305751809247E-2</v>
      </c>
      <c r="AX1680">
        <v>0.22823626166266814</v>
      </c>
      <c r="AY1680">
        <v>46.370689655172413</v>
      </c>
      <c r="AZ1680">
        <v>1.9321120689655171</v>
      </c>
      <c r="BA1680">
        <v>1.565010775862069</v>
      </c>
      <c r="BB1680">
        <v>6.5431034482758603</v>
      </c>
      <c r="BC1680">
        <v>0.27262931034482751</v>
      </c>
      <c r="BD1680">
        <v>1.2923814655172414</v>
      </c>
      <c r="BE1680">
        <v>0.12923814655172414</v>
      </c>
      <c r="BF1680">
        <v>0</v>
      </c>
      <c r="BG1680">
        <v>28.72</v>
      </c>
      <c r="BH1680">
        <v>0.75784890618501644</v>
      </c>
      <c r="BI1680">
        <v>3.9413161189171158</v>
      </c>
      <c r="BJ1680">
        <v>2.1763947608660312</v>
      </c>
      <c r="BK1680">
        <v>0.38242258866393775</v>
      </c>
      <c r="BL1680">
        <v>1.062284968510938E-3</v>
      </c>
      <c r="BP1680" s="50">
        <f t="shared" si="589"/>
        <v>0.75807586573589025</v>
      </c>
      <c r="BQ1680" s="50">
        <f t="shared" si="590"/>
        <v>5.169525862068966E-2</v>
      </c>
      <c r="BR1680" s="50">
        <f t="shared" si="591"/>
        <v>0.38869955601649808</v>
      </c>
      <c r="BS1680" s="50">
        <f t="shared" si="592"/>
        <v>0.41224615344668086</v>
      </c>
      <c r="BT1680" s="50">
        <f t="shared" si="593"/>
        <v>1.0797209889347168E-3</v>
      </c>
      <c r="BU1680" s="50">
        <f t="shared" si="593"/>
        <v>1.1451282040185579E-3</v>
      </c>
    </row>
    <row r="1681" spans="1:73" x14ac:dyDescent="0.25">
      <c r="A1681" s="21">
        <v>43739.621527777781</v>
      </c>
      <c r="B1681" s="17">
        <v>338774</v>
      </c>
      <c r="C1681" s="17">
        <v>13.38</v>
      </c>
      <c r="D1681" s="17">
        <v>30.48</v>
      </c>
      <c r="E1681" s="17">
        <v>537.5</v>
      </c>
      <c r="F1681" s="17">
        <v>54.06</v>
      </c>
      <c r="G1681" s="17">
        <v>-100.6</v>
      </c>
      <c r="H1681" s="17">
        <v>-25.37</v>
      </c>
      <c r="I1681" s="17">
        <v>33.729999999999997</v>
      </c>
      <c r="J1681" s="17">
        <v>306.89999999999998</v>
      </c>
      <c r="K1681" s="17">
        <v>483.4</v>
      </c>
      <c r="L1681" s="17">
        <v>-75.260000000000005</v>
      </c>
      <c r="M1681" s="17">
        <v>0.10100000000000001</v>
      </c>
      <c r="N1681" s="17">
        <v>436.8</v>
      </c>
      <c r="O1681" s="17">
        <v>28.69</v>
      </c>
      <c r="P1681" s="17">
        <v>408.1</v>
      </c>
      <c r="Q1681" s="17">
        <v>402.3</v>
      </c>
      <c r="R1681" s="17">
        <v>477.5</v>
      </c>
      <c r="S1681" s="17">
        <v>27.94</v>
      </c>
      <c r="T1681" s="17">
        <v>54.76</v>
      </c>
      <c r="U1681" s="17">
        <v>0.39500000000000002</v>
      </c>
      <c r="V1681" s="17">
        <v>237</v>
      </c>
      <c r="W1681" s="17">
        <v>29.05</v>
      </c>
      <c r="X1681" s="17">
        <v>0.54100000000000004</v>
      </c>
      <c r="Y1681" s="17">
        <v>5.4087269999999998</v>
      </c>
      <c r="Z1681" s="7">
        <f t="shared" si="572"/>
        <v>28.495000000000001</v>
      </c>
      <c r="AA1681" s="7">
        <f t="shared" si="586"/>
        <v>301.64499999999998</v>
      </c>
      <c r="AB1681" s="2">
        <f t="shared" si="573"/>
        <v>435.37500000000006</v>
      </c>
      <c r="AC1681" s="42">
        <f t="shared" si="574"/>
        <v>3.9269791480366525</v>
      </c>
      <c r="AD1681" s="42">
        <f t="shared" si="575"/>
        <v>2.1504137814648709</v>
      </c>
      <c r="AE1681" s="42">
        <f t="shared" si="576"/>
        <v>0.848225161582708</v>
      </c>
      <c r="AF1681" s="42">
        <f t="shared" si="577"/>
        <v>398.17935046036263</v>
      </c>
      <c r="AG1681" s="42">
        <f t="shared" si="578"/>
        <v>382.25217644194811</v>
      </c>
      <c r="AH1681" s="6">
        <f t="shared" si="579"/>
        <v>386.20799999999997</v>
      </c>
      <c r="AI1681" s="4">
        <v>28.635255011439501</v>
      </c>
      <c r="AJ1681" s="4">
        <f t="shared" si="587"/>
        <v>301.78525501143946</v>
      </c>
      <c r="AK1681" s="8">
        <f t="shared" si="580"/>
        <v>0.2136933258978044</v>
      </c>
      <c r="AL1681" s="8">
        <f t="shared" si="581"/>
        <v>451.52249076711115</v>
      </c>
      <c r="AM1681" s="8">
        <f t="shared" si="582"/>
        <v>1.6164544534257685</v>
      </c>
      <c r="AN1681" s="8">
        <f t="shared" si="583"/>
        <v>6.6042323567635481</v>
      </c>
      <c r="AO1681" s="22">
        <f t="shared" si="584"/>
        <v>8.2749049123556854E-3</v>
      </c>
      <c r="AP1681" s="22">
        <f t="shared" si="585"/>
        <v>9.1504580799422947E-2</v>
      </c>
      <c r="AQ1681" s="19">
        <f t="shared" si="588"/>
        <v>9.1504580799422947E-2</v>
      </c>
      <c r="AX1681">
        <v>0.22566071893126938</v>
      </c>
      <c r="AY1681">
        <v>46.336206896551722</v>
      </c>
      <c r="AZ1681">
        <v>1.9306752873563218</v>
      </c>
      <c r="BA1681">
        <v>1.5638469827586208</v>
      </c>
      <c r="BB1681">
        <v>6.4827586206896548</v>
      </c>
      <c r="BC1681">
        <v>0.27011494252873564</v>
      </c>
      <c r="BD1681">
        <v>1.2937320402298851</v>
      </c>
      <c r="BE1681">
        <v>0.12937320402298852</v>
      </c>
      <c r="BF1681">
        <v>0</v>
      </c>
      <c r="BG1681">
        <v>28.495000000000001</v>
      </c>
      <c r="BH1681">
        <v>0.45356108779254772</v>
      </c>
      <c r="BI1681">
        <v>3.8902510380883273</v>
      </c>
      <c r="BJ1681">
        <v>2.1303014684571679</v>
      </c>
      <c r="BK1681">
        <v>0.37619081750824274</v>
      </c>
      <c r="BL1681">
        <v>1.0449744930784521E-3</v>
      </c>
      <c r="BP1681" s="50">
        <f t="shared" si="589"/>
        <v>0.45369691964496467</v>
      </c>
      <c r="BQ1681" s="50">
        <f t="shared" si="590"/>
        <v>5.1749281609195404E-2</v>
      </c>
      <c r="BR1681" s="50">
        <f t="shared" si="591"/>
        <v>0.37997802970573408</v>
      </c>
      <c r="BS1681" s="50">
        <f t="shared" si="592"/>
        <v>0.40386133430855164</v>
      </c>
      <c r="BT1681" s="50">
        <f t="shared" si="593"/>
        <v>1.0554945269603724E-3</v>
      </c>
      <c r="BU1681" s="50">
        <f t="shared" si="593"/>
        <v>1.1218370397459768E-3</v>
      </c>
    </row>
    <row r="1682" spans="1:73" x14ac:dyDescent="0.25">
      <c r="A1682" s="21">
        <v>43739.621527777781</v>
      </c>
      <c r="B1682" s="17">
        <v>338775</v>
      </c>
      <c r="C1682" s="17">
        <v>13.38</v>
      </c>
      <c r="D1682" s="17">
        <v>30.48</v>
      </c>
      <c r="E1682" s="17">
        <v>536.79999999999995</v>
      </c>
      <c r="F1682" s="17">
        <v>53.95</v>
      </c>
      <c r="G1682" s="17">
        <v>-99.9</v>
      </c>
      <c r="H1682" s="17">
        <v>-25.89</v>
      </c>
      <c r="I1682" s="17">
        <v>33.74</v>
      </c>
      <c r="J1682" s="17">
        <v>306.89999999999998</v>
      </c>
      <c r="K1682" s="17">
        <v>482.8</v>
      </c>
      <c r="L1682" s="17">
        <v>-74.05</v>
      </c>
      <c r="M1682" s="17">
        <v>0.10100000000000001</v>
      </c>
      <c r="N1682" s="17">
        <v>436.8</v>
      </c>
      <c r="O1682" s="17">
        <v>28.07</v>
      </c>
      <c r="P1682" s="17">
        <v>408.8</v>
      </c>
      <c r="Q1682" s="17">
        <v>403</v>
      </c>
      <c r="R1682" s="17">
        <v>477.1</v>
      </c>
      <c r="S1682" s="17">
        <v>27.94</v>
      </c>
      <c r="T1682" s="17">
        <v>55.58</v>
      </c>
      <c r="U1682" s="17">
        <v>0.56499999999999995</v>
      </c>
      <c r="V1682" s="17">
        <v>159</v>
      </c>
      <c r="W1682" s="17">
        <v>29.1</v>
      </c>
      <c r="X1682" s="17">
        <v>0.54</v>
      </c>
      <c r="Y1682" s="17">
        <v>5.3981940000000002</v>
      </c>
      <c r="Z1682" s="7">
        <f t="shared" si="572"/>
        <v>28.520000000000003</v>
      </c>
      <c r="AA1682" s="7">
        <f t="shared" si="586"/>
        <v>301.66999999999996</v>
      </c>
      <c r="AB1682" s="2">
        <f t="shared" si="573"/>
        <v>434.80799999999999</v>
      </c>
      <c r="AC1682" s="42">
        <f t="shared" si="574"/>
        <v>3.8525888615711956</v>
      </c>
      <c r="AD1682" s="42">
        <f t="shared" si="575"/>
        <v>2.1412688892612706</v>
      </c>
      <c r="AE1682" s="42">
        <f t="shared" si="576"/>
        <v>0.84769834623180329</v>
      </c>
      <c r="AF1682" s="42">
        <f t="shared" si="577"/>
        <v>398.06398643805574</v>
      </c>
      <c r="AG1682" s="42">
        <f t="shared" si="578"/>
        <v>382.14142698053348</v>
      </c>
      <c r="AH1682" s="6">
        <f t="shared" si="579"/>
        <v>386.88</v>
      </c>
      <c r="AI1682" s="4">
        <v>28.3414140840306</v>
      </c>
      <c r="AJ1682" s="4">
        <f t="shared" si="587"/>
        <v>301.49141408403057</v>
      </c>
      <c r="AK1682" s="8">
        <f t="shared" si="580"/>
        <v>0.21374646229250274</v>
      </c>
      <c r="AL1682" s="8">
        <f t="shared" si="581"/>
        <v>449.68688158112695</v>
      </c>
      <c r="AM1682" s="8">
        <f t="shared" si="582"/>
        <v>1.9332550271498068</v>
      </c>
      <c r="AN1682" s="8">
        <f t="shared" si="583"/>
        <v>-10.057194250530841</v>
      </c>
      <c r="AO1682" s="22">
        <f t="shared" si="584"/>
        <v>8.698422367298635E-3</v>
      </c>
      <c r="AP1682" s="22">
        <f t="shared" si="585"/>
        <v>9.618787173584542E-2</v>
      </c>
      <c r="AQ1682" s="19">
        <f t="shared" si="588"/>
        <v>9.618787173584542E-2</v>
      </c>
      <c r="AX1682">
        <v>0.22594567940798066</v>
      </c>
      <c r="AY1682">
        <v>46.275862068965516</v>
      </c>
      <c r="AZ1682">
        <v>1.9281609195402298</v>
      </c>
      <c r="BA1682">
        <v>1.5618103448275862</v>
      </c>
      <c r="BB1682">
        <v>6.3879310344827607</v>
      </c>
      <c r="BC1682">
        <v>0.26616379310344834</v>
      </c>
      <c r="BD1682">
        <v>1.2956465517241378</v>
      </c>
      <c r="BE1682">
        <v>0.12956465517241378</v>
      </c>
      <c r="BF1682">
        <v>0</v>
      </c>
      <c r="BG1682">
        <v>28.520000000000003</v>
      </c>
      <c r="BH1682">
        <v>0.64876459393111252</v>
      </c>
      <c r="BI1682">
        <v>3.895896352994384</v>
      </c>
      <c r="BJ1682">
        <v>2.1653391929942787</v>
      </c>
      <c r="BK1682">
        <v>0.38000859934085718</v>
      </c>
      <c r="BL1682">
        <v>1.0555794426134921E-3</v>
      </c>
      <c r="BP1682" s="50">
        <f t="shared" si="589"/>
        <v>0.64895888506178478</v>
      </c>
      <c r="BQ1682" s="50">
        <f t="shared" si="590"/>
        <v>5.1825862068965514E-2</v>
      </c>
      <c r="BR1682" s="50">
        <f t="shared" si="591"/>
        <v>0.3854191019311074</v>
      </c>
      <c r="BS1682" s="50">
        <f t="shared" si="592"/>
        <v>0.40909933503654405</v>
      </c>
      <c r="BT1682" s="50">
        <f t="shared" si="593"/>
        <v>1.0706086164752983E-3</v>
      </c>
      <c r="BU1682" s="50">
        <f t="shared" si="593"/>
        <v>1.1363870417681779E-3</v>
      </c>
    </row>
    <row r="1683" spans="1:73" x14ac:dyDescent="0.25">
      <c r="A1683" s="21">
        <v>43739.621527777781</v>
      </c>
      <c r="B1683" s="17">
        <v>338776</v>
      </c>
      <c r="C1683" s="17">
        <v>13.39</v>
      </c>
      <c r="D1683" s="17">
        <v>30.48</v>
      </c>
      <c r="E1683" s="17">
        <v>536.1</v>
      </c>
      <c r="F1683" s="17">
        <v>53.77</v>
      </c>
      <c r="G1683" s="17">
        <v>-100.2</v>
      </c>
      <c r="H1683" s="17">
        <v>-25.29</v>
      </c>
      <c r="I1683" s="17">
        <v>33.76</v>
      </c>
      <c r="J1683" s="17">
        <v>306.89999999999998</v>
      </c>
      <c r="K1683" s="17">
        <v>482.3</v>
      </c>
      <c r="L1683" s="17">
        <v>-74.87</v>
      </c>
      <c r="M1683" s="17">
        <v>0.1</v>
      </c>
      <c r="N1683" s="17">
        <v>435.9</v>
      </c>
      <c r="O1683" s="17">
        <v>28.48</v>
      </c>
      <c r="P1683" s="17">
        <v>407.4</v>
      </c>
      <c r="Q1683" s="17">
        <v>402.9</v>
      </c>
      <c r="R1683" s="17">
        <v>477.8</v>
      </c>
      <c r="S1683" s="17">
        <v>27.94</v>
      </c>
      <c r="T1683" s="17">
        <v>55.95</v>
      </c>
      <c r="U1683" s="17">
        <v>0.315</v>
      </c>
      <c r="V1683" s="17">
        <v>179.5</v>
      </c>
      <c r="W1683" s="17">
        <v>29.5</v>
      </c>
      <c r="X1683" s="17">
        <v>0.53900000000000003</v>
      </c>
      <c r="Y1683" s="17">
        <v>5.3881790000000001</v>
      </c>
      <c r="Z1683" s="7">
        <f t="shared" si="572"/>
        <v>28.72</v>
      </c>
      <c r="AA1683" s="7">
        <f t="shared" si="586"/>
        <v>301.87</v>
      </c>
      <c r="AB1683" s="2">
        <f t="shared" si="573"/>
        <v>434.24100000000004</v>
      </c>
      <c r="AC1683" s="42">
        <f t="shared" si="574"/>
        <v>4.1039338641805552</v>
      </c>
      <c r="AD1683" s="42">
        <f t="shared" si="575"/>
        <v>2.2961509970090206</v>
      </c>
      <c r="AE1683" s="42">
        <f t="shared" si="576"/>
        <v>0.85612515315178317</v>
      </c>
      <c r="AF1683" s="42">
        <f t="shared" si="577"/>
        <v>403.0882464123689</v>
      </c>
      <c r="AG1683" s="42">
        <f t="shared" si="578"/>
        <v>386.96471655587413</v>
      </c>
      <c r="AH1683" s="6">
        <f t="shared" si="579"/>
        <v>386.78399999999999</v>
      </c>
      <c r="AI1683" s="4">
        <v>29.341596463960801</v>
      </c>
      <c r="AJ1683" s="4">
        <f t="shared" si="587"/>
        <v>302.49159646396078</v>
      </c>
      <c r="AK1683" s="8">
        <f t="shared" si="580"/>
        <v>0.21417187059111709</v>
      </c>
      <c r="AL1683" s="8">
        <f t="shared" si="581"/>
        <v>455.87353242452741</v>
      </c>
      <c r="AM1683" s="8">
        <f t="shared" si="582"/>
        <v>1.4435113439110896</v>
      </c>
      <c r="AN1683" s="8">
        <f t="shared" si="583"/>
        <v>26.137811465927506</v>
      </c>
      <c r="AO1683" s="22">
        <f t="shared" si="584"/>
        <v>7.7184133189496457E-3</v>
      </c>
      <c r="AP1683" s="22">
        <f t="shared" si="585"/>
        <v>8.5350850875954107E-2</v>
      </c>
      <c r="AQ1683" s="19">
        <f t="shared" si="588"/>
        <v>8.5350850875954107E-2</v>
      </c>
      <c r="AX1683">
        <v>0.22823626166266814</v>
      </c>
      <c r="AY1683">
        <v>46.215517241379317</v>
      </c>
      <c r="AZ1683">
        <v>1.9256465517241381</v>
      </c>
      <c r="BA1683">
        <v>1.559773706896552</v>
      </c>
      <c r="BB1683">
        <v>6.4568965517241415</v>
      </c>
      <c r="BC1683">
        <v>0.26903735632183923</v>
      </c>
      <c r="BD1683">
        <v>1.2907363505747127</v>
      </c>
      <c r="BE1683">
        <v>0.12907363505747127</v>
      </c>
      <c r="BF1683">
        <v>0</v>
      </c>
      <c r="BG1683">
        <v>28.72</v>
      </c>
      <c r="BH1683">
        <v>0.36170061431557604</v>
      </c>
      <c r="BI1683">
        <v>3.9413161189171158</v>
      </c>
      <c r="BJ1683">
        <v>2.2051663685341265</v>
      </c>
      <c r="BK1683">
        <v>0.37418520573931507</v>
      </c>
      <c r="BL1683">
        <v>1.0394033492758753E-3</v>
      </c>
      <c r="BP1683" s="50">
        <f t="shared" si="589"/>
        <v>0.36180893591940216</v>
      </c>
      <c r="BQ1683" s="50">
        <f t="shared" si="590"/>
        <v>5.1629454022988512E-2</v>
      </c>
      <c r="BR1683" s="50">
        <f t="shared" si="591"/>
        <v>0.37717811506135568</v>
      </c>
      <c r="BS1683" s="50">
        <f t="shared" si="592"/>
        <v>0.40118882699638131</v>
      </c>
      <c r="BT1683" s="50">
        <f t="shared" si="593"/>
        <v>1.0477169862815436E-3</v>
      </c>
      <c r="BU1683" s="50">
        <f t="shared" si="593"/>
        <v>1.1144134083232815E-3</v>
      </c>
    </row>
    <row r="1684" spans="1:73" x14ac:dyDescent="0.25">
      <c r="A1684" s="21">
        <v>43739.62222222222</v>
      </c>
      <c r="B1684" s="17">
        <v>338777</v>
      </c>
      <c r="C1684" s="17">
        <v>13.39</v>
      </c>
      <c r="D1684" s="17">
        <v>30.48</v>
      </c>
      <c r="E1684" s="17">
        <v>536</v>
      </c>
      <c r="F1684" s="17">
        <v>53.88</v>
      </c>
      <c r="G1684" s="17">
        <v>-99.9</v>
      </c>
      <c r="H1684" s="17">
        <v>-25.32</v>
      </c>
      <c r="I1684" s="17">
        <v>33.79</v>
      </c>
      <c r="J1684" s="17">
        <v>306.89999999999998</v>
      </c>
      <c r="K1684" s="17">
        <v>482.1</v>
      </c>
      <c r="L1684" s="17">
        <v>-74.58</v>
      </c>
      <c r="M1684" s="17">
        <v>0.10100000000000001</v>
      </c>
      <c r="N1684" s="17">
        <v>436.1</v>
      </c>
      <c r="O1684" s="17">
        <v>28.56</v>
      </c>
      <c r="P1684" s="17">
        <v>407.5</v>
      </c>
      <c r="Q1684" s="17">
        <v>403.4</v>
      </c>
      <c r="R1684" s="17">
        <v>477.9</v>
      </c>
      <c r="S1684" s="17">
        <v>27.94</v>
      </c>
      <c r="T1684" s="17">
        <v>57.07</v>
      </c>
      <c r="U1684" s="17">
        <v>0.39500000000000002</v>
      </c>
      <c r="V1684" s="17">
        <v>240</v>
      </c>
      <c r="W1684" s="17">
        <v>29.8</v>
      </c>
      <c r="X1684" s="17">
        <v>0.53800000000000003</v>
      </c>
      <c r="Y1684" s="17">
        <v>5.3812009999999999</v>
      </c>
      <c r="Z1684" s="7">
        <f t="shared" si="572"/>
        <v>28.87</v>
      </c>
      <c r="AA1684" s="7">
        <f t="shared" si="586"/>
        <v>302.02</v>
      </c>
      <c r="AB1684" s="2">
        <f t="shared" si="573"/>
        <v>434.16</v>
      </c>
      <c r="AC1684" s="42">
        <f t="shared" si="574"/>
        <v>4.1388534525922491</v>
      </c>
      <c r="AD1684" s="42">
        <f t="shared" si="575"/>
        <v>2.3620436653943968</v>
      </c>
      <c r="AE1684" s="42">
        <f t="shared" si="576"/>
        <v>0.85953489797174221</v>
      </c>
      <c r="AF1684" s="42">
        <f t="shared" si="577"/>
        <v>405.49862506618166</v>
      </c>
      <c r="AG1684" s="42">
        <f t="shared" si="578"/>
        <v>389.27868006353435</v>
      </c>
      <c r="AH1684" s="6">
        <f t="shared" si="579"/>
        <v>387.26399999999995</v>
      </c>
      <c r="AI1684" s="4">
        <v>29.488609796506498</v>
      </c>
      <c r="AJ1684" s="4">
        <f t="shared" si="587"/>
        <v>302.6386097965065</v>
      </c>
      <c r="AK1684" s="8">
        <f t="shared" si="580"/>
        <v>0.21449129696622499</v>
      </c>
      <c r="AL1684" s="8">
        <f t="shared" si="581"/>
        <v>456.75971609066522</v>
      </c>
      <c r="AM1684" s="8">
        <f t="shared" si="582"/>
        <v>1.6164544534257685</v>
      </c>
      <c r="AN1684" s="8">
        <f t="shared" si="583"/>
        <v>29.128676347241797</v>
      </c>
      <c r="AO1684" s="22">
        <f t="shared" si="584"/>
        <v>7.639227670381157E-3</v>
      </c>
      <c r="AP1684" s="22">
        <f t="shared" si="585"/>
        <v>8.447520944510567E-2</v>
      </c>
      <c r="AQ1684" s="19">
        <f t="shared" si="588"/>
        <v>8.447520944510567E-2</v>
      </c>
      <c r="AX1684">
        <v>0.22996696637863168</v>
      </c>
      <c r="AY1684">
        <v>46.206896551724142</v>
      </c>
      <c r="AZ1684">
        <v>1.9252873563218393</v>
      </c>
      <c r="BA1684">
        <v>1.5594827586206899</v>
      </c>
      <c r="BB1684">
        <v>6.4224137931034484</v>
      </c>
      <c r="BC1684">
        <v>0.2676005747126437</v>
      </c>
      <c r="BD1684">
        <v>1.2918821839080461</v>
      </c>
      <c r="BE1684">
        <v>0.1291882183908046</v>
      </c>
      <c r="BF1684">
        <v>0</v>
      </c>
      <c r="BG1684">
        <v>28.87</v>
      </c>
      <c r="BH1684">
        <v>0.45356108779254772</v>
      </c>
      <c r="BI1684">
        <v>3.9756826577772273</v>
      </c>
      <c r="BJ1684">
        <v>2.2689220927934635</v>
      </c>
      <c r="BK1684">
        <v>0.37640371777666992</v>
      </c>
      <c r="BL1684">
        <v>1.045565882712972E-3</v>
      </c>
      <c r="BP1684" s="50">
        <f t="shared" si="589"/>
        <v>0.45369691964496467</v>
      </c>
      <c r="BQ1684" s="50">
        <f t="shared" si="590"/>
        <v>5.1675287356321847E-2</v>
      </c>
      <c r="BR1684" s="50">
        <f t="shared" si="591"/>
        <v>0.38013911029348124</v>
      </c>
      <c r="BS1684" s="50">
        <f t="shared" si="592"/>
        <v>0.40409858134045656</v>
      </c>
      <c r="BT1684" s="50">
        <f t="shared" si="593"/>
        <v>1.0559419730374478E-3</v>
      </c>
      <c r="BU1684" s="50">
        <f t="shared" si="593"/>
        <v>1.122496059279046E-3</v>
      </c>
    </row>
    <row r="1685" spans="1:73" x14ac:dyDescent="0.25">
      <c r="A1685" s="21">
        <v>43739.62222222222</v>
      </c>
      <c r="B1685" s="17">
        <v>338778</v>
      </c>
      <c r="C1685" s="17">
        <v>13.39</v>
      </c>
      <c r="D1685" s="17">
        <v>30.48</v>
      </c>
      <c r="E1685" s="17">
        <v>536.6</v>
      </c>
      <c r="F1685" s="17">
        <v>54.18</v>
      </c>
      <c r="G1685" s="17">
        <v>-99</v>
      </c>
      <c r="H1685" s="17">
        <v>-25.34</v>
      </c>
      <c r="I1685" s="17">
        <v>33.81</v>
      </c>
      <c r="J1685" s="17">
        <v>307</v>
      </c>
      <c r="K1685" s="17">
        <v>482.4</v>
      </c>
      <c r="L1685" s="17">
        <v>-73.650000000000006</v>
      </c>
      <c r="M1685" s="17">
        <v>0.10100000000000001</v>
      </c>
      <c r="N1685" s="17">
        <v>437.6</v>
      </c>
      <c r="O1685" s="17">
        <v>28.84</v>
      </c>
      <c r="P1685" s="17">
        <v>408.8</v>
      </c>
      <c r="Q1685" s="17">
        <v>404.4</v>
      </c>
      <c r="R1685" s="17">
        <v>478</v>
      </c>
      <c r="S1685" s="17">
        <v>27.94</v>
      </c>
      <c r="T1685" s="17">
        <v>57.46</v>
      </c>
      <c r="U1685" s="17">
        <v>0.53</v>
      </c>
      <c r="V1685" s="17">
        <v>188</v>
      </c>
      <c r="W1685" s="17">
        <v>29.2</v>
      </c>
      <c r="X1685" s="17">
        <v>0.53900000000000003</v>
      </c>
      <c r="Y1685" s="17">
        <v>5.3866180000000004</v>
      </c>
      <c r="Z1685" s="7">
        <f t="shared" si="572"/>
        <v>28.57</v>
      </c>
      <c r="AA1685" s="7">
        <f t="shared" si="586"/>
        <v>301.71999999999997</v>
      </c>
      <c r="AB1685" s="2">
        <f t="shared" si="573"/>
        <v>434.64600000000007</v>
      </c>
      <c r="AC1685" s="42">
        <f t="shared" si="574"/>
        <v>4.1547985303056247</v>
      </c>
      <c r="AD1685" s="42">
        <f t="shared" si="575"/>
        <v>2.3873472355136123</v>
      </c>
      <c r="AE1685" s="42">
        <f t="shared" si="576"/>
        <v>0.86096796060222136</v>
      </c>
      <c r="AF1685" s="42">
        <f t="shared" si="577"/>
        <v>404.5632647583214</v>
      </c>
      <c r="AG1685" s="42">
        <f t="shared" si="578"/>
        <v>388.38073416798852</v>
      </c>
      <c r="AH1685" s="6">
        <f t="shared" si="579"/>
        <v>388.22399999999999</v>
      </c>
      <c r="AI1685" s="4">
        <v>29.517091323875398</v>
      </c>
      <c r="AJ1685" s="4">
        <f t="shared" si="587"/>
        <v>302.66709132387535</v>
      </c>
      <c r="AK1685" s="8">
        <f t="shared" si="580"/>
        <v>0.21385276150593907</v>
      </c>
      <c r="AL1685" s="8">
        <f t="shared" si="581"/>
        <v>456.99771295284381</v>
      </c>
      <c r="AM1685" s="8">
        <f t="shared" si="582"/>
        <v>1.8724182225133359</v>
      </c>
      <c r="AN1685" s="8">
        <f t="shared" si="583"/>
        <v>51.657716179965007</v>
      </c>
      <c r="AO1685" s="22">
        <f t="shared" si="584"/>
        <v>7.1538060048109437E-3</v>
      </c>
      <c r="AP1685" s="22">
        <f t="shared" si="585"/>
        <v>7.9107376643469854E-2</v>
      </c>
      <c r="AQ1685" s="19">
        <f t="shared" si="588"/>
        <v>7.9107376643469854E-2</v>
      </c>
      <c r="AX1685">
        <v>0.22651650704806842</v>
      </c>
      <c r="AY1685">
        <v>46.258620689655174</v>
      </c>
      <c r="AZ1685">
        <v>1.9274425287356323</v>
      </c>
      <c r="BA1685">
        <v>1.5612284482758623</v>
      </c>
      <c r="BB1685">
        <v>6.3448275862068986</v>
      </c>
      <c r="BC1685">
        <v>0.26436781609195409</v>
      </c>
      <c r="BD1685">
        <v>1.2968606321839082</v>
      </c>
      <c r="BE1685">
        <v>0.12968606321839082</v>
      </c>
      <c r="BF1685">
        <v>0</v>
      </c>
      <c r="BG1685">
        <v>28.57</v>
      </c>
      <c r="BH1685">
        <v>0.60857563678493753</v>
      </c>
      <c r="BI1685">
        <v>3.907208374620462</v>
      </c>
      <c r="BJ1685">
        <v>2.2450819320569178</v>
      </c>
      <c r="BK1685">
        <v>0.37868257016132695</v>
      </c>
      <c r="BL1685">
        <v>1.0518960282259082E-3</v>
      </c>
      <c r="BP1685" s="50">
        <f t="shared" si="589"/>
        <v>0.60875789218185128</v>
      </c>
      <c r="BQ1685" s="50">
        <f t="shared" si="590"/>
        <v>5.1874425287356328E-2</v>
      </c>
      <c r="BR1685" s="50">
        <f t="shared" si="591"/>
        <v>0.38374105066204794</v>
      </c>
      <c r="BS1685" s="50">
        <f t="shared" si="592"/>
        <v>0.40750880209705598</v>
      </c>
      <c r="BT1685" s="50">
        <f t="shared" si="593"/>
        <v>1.0659473629501331E-3</v>
      </c>
      <c r="BU1685" s="50">
        <f t="shared" si="593"/>
        <v>1.1319688947140445E-3</v>
      </c>
    </row>
    <row r="1686" spans="1:73" x14ac:dyDescent="0.25">
      <c r="A1686" s="21">
        <v>43739.62222222222</v>
      </c>
      <c r="B1686" s="17">
        <v>338779</v>
      </c>
      <c r="C1686" s="17">
        <v>13.39</v>
      </c>
      <c r="D1686" s="17">
        <v>30.48</v>
      </c>
      <c r="E1686" s="17">
        <v>536.4</v>
      </c>
      <c r="F1686" s="17">
        <v>54.14</v>
      </c>
      <c r="G1686" s="17">
        <v>-99.1</v>
      </c>
      <c r="H1686" s="17">
        <v>-25.45</v>
      </c>
      <c r="I1686" s="17">
        <v>33.82</v>
      </c>
      <c r="J1686" s="17">
        <v>307</v>
      </c>
      <c r="K1686" s="17">
        <v>482.3</v>
      </c>
      <c r="L1686" s="17">
        <v>-73.680000000000007</v>
      </c>
      <c r="M1686" s="17">
        <v>0.10100000000000001</v>
      </c>
      <c r="N1686" s="17">
        <v>437.3</v>
      </c>
      <c r="O1686" s="17">
        <v>28.69</v>
      </c>
      <c r="P1686" s="17">
        <v>408.6</v>
      </c>
      <c r="Q1686" s="17">
        <v>404.3</v>
      </c>
      <c r="R1686" s="17">
        <v>478</v>
      </c>
      <c r="S1686" s="17">
        <v>27.94</v>
      </c>
      <c r="T1686" s="17">
        <v>58.03</v>
      </c>
      <c r="U1686" s="17">
        <v>0.435</v>
      </c>
      <c r="V1686" s="17">
        <v>221</v>
      </c>
      <c r="W1686" s="17">
        <v>29.25</v>
      </c>
      <c r="X1686" s="17">
        <v>0.53900000000000003</v>
      </c>
      <c r="Y1686" s="17">
        <v>5.3878089999999998</v>
      </c>
      <c r="Z1686" s="7">
        <f t="shared" si="572"/>
        <v>28.594999999999999</v>
      </c>
      <c r="AA1686" s="7">
        <f t="shared" si="586"/>
        <v>301.745</v>
      </c>
      <c r="AB1686" s="2">
        <f t="shared" si="573"/>
        <v>434.48400000000004</v>
      </c>
      <c r="AC1686" s="42">
        <f t="shared" si="574"/>
        <v>4.2923937718564291</v>
      </c>
      <c r="AD1686" s="42">
        <f t="shared" si="575"/>
        <v>2.4908761058082858</v>
      </c>
      <c r="AE1686" s="42">
        <f t="shared" si="576"/>
        <v>0.86620017916475711</v>
      </c>
      <c r="AF1686" s="42">
        <f t="shared" si="577"/>
        <v>407.15676763870698</v>
      </c>
      <c r="AG1686" s="42">
        <f t="shared" si="578"/>
        <v>390.87049693315868</v>
      </c>
      <c r="AH1686" s="6">
        <f t="shared" si="579"/>
        <v>388.12799999999999</v>
      </c>
      <c r="AI1686" s="4">
        <v>30.0249951755438</v>
      </c>
      <c r="AJ1686" s="4">
        <f t="shared" si="587"/>
        <v>303.17499517554376</v>
      </c>
      <c r="AK1686" s="8">
        <f t="shared" si="580"/>
        <v>0.21390592432613678</v>
      </c>
      <c r="AL1686" s="8">
        <f t="shared" si="581"/>
        <v>460.1577193025023</v>
      </c>
      <c r="AM1686" s="8">
        <f t="shared" si="582"/>
        <v>1.6963269142473687</v>
      </c>
      <c r="AN1686" s="8">
        <f t="shared" si="583"/>
        <v>70.661785911501397</v>
      </c>
      <c r="AO1686" s="22">
        <f t="shared" si="584"/>
        <v>6.6433166851486251E-3</v>
      </c>
      <c r="AP1686" s="22">
        <f t="shared" si="585"/>
        <v>7.346234365601706E-2</v>
      </c>
      <c r="AQ1686" s="19">
        <f t="shared" si="588"/>
        <v>7.346234365601706E-2</v>
      </c>
      <c r="AX1686">
        <v>0.22680237471666853</v>
      </c>
      <c r="AY1686">
        <v>46.241379310344826</v>
      </c>
      <c r="AZ1686">
        <v>1.9267241379310345</v>
      </c>
      <c r="BA1686">
        <v>1.5606465517241381</v>
      </c>
      <c r="BB1686">
        <v>6.3534482758620685</v>
      </c>
      <c r="BC1686">
        <v>0.26472701149425287</v>
      </c>
      <c r="BD1686">
        <v>1.2959195402298853</v>
      </c>
      <c r="BE1686">
        <v>0.12959195402298854</v>
      </c>
      <c r="BF1686">
        <v>0</v>
      </c>
      <c r="BG1686">
        <v>28.594999999999999</v>
      </c>
      <c r="BH1686">
        <v>0.49949132453103356</v>
      </c>
      <c r="BI1686">
        <v>3.912875096460982</v>
      </c>
      <c r="BJ1686">
        <v>2.2706414184763077</v>
      </c>
      <c r="BK1686">
        <v>0.37646175232343532</v>
      </c>
      <c r="BL1686">
        <v>1.0457270897873204E-3</v>
      </c>
      <c r="BP1686" s="50">
        <f t="shared" si="589"/>
        <v>0.49964091150774587</v>
      </c>
      <c r="BQ1686" s="50">
        <f t="shared" si="590"/>
        <v>5.1836781609195415E-2</v>
      </c>
      <c r="BR1686" s="50">
        <f t="shared" si="591"/>
        <v>0.38060903402390156</v>
      </c>
      <c r="BS1686" s="50">
        <f t="shared" si="592"/>
        <v>0.4045041668184704</v>
      </c>
      <c r="BT1686" s="50">
        <f t="shared" si="593"/>
        <v>1.05724731673306E-3</v>
      </c>
      <c r="BU1686" s="50">
        <f t="shared" si="593"/>
        <v>1.1236226856068622E-3</v>
      </c>
    </row>
    <row r="1687" spans="1:73" x14ac:dyDescent="0.25">
      <c r="A1687" s="21">
        <v>43739.62222222222</v>
      </c>
      <c r="B1687" s="17">
        <v>338780</v>
      </c>
      <c r="C1687" s="17">
        <v>13.38</v>
      </c>
      <c r="D1687" s="17">
        <v>30.49</v>
      </c>
      <c r="E1687" s="17">
        <v>536.20000000000005</v>
      </c>
      <c r="F1687" s="17">
        <v>54.11</v>
      </c>
      <c r="G1687" s="17">
        <v>-99</v>
      </c>
      <c r="H1687" s="17">
        <v>-25.67</v>
      </c>
      <c r="I1687" s="17">
        <v>33.840000000000003</v>
      </c>
      <c r="J1687" s="17">
        <v>307</v>
      </c>
      <c r="K1687" s="17">
        <v>482.1</v>
      </c>
      <c r="L1687" s="17">
        <v>-73.28</v>
      </c>
      <c r="M1687" s="17">
        <v>0.10100000000000001</v>
      </c>
      <c r="N1687" s="17">
        <v>437.2</v>
      </c>
      <c r="O1687" s="17">
        <v>28.44</v>
      </c>
      <c r="P1687" s="17">
        <v>408.8</v>
      </c>
      <c r="Q1687" s="17">
        <v>404.6</v>
      </c>
      <c r="R1687" s="17">
        <v>477.9</v>
      </c>
      <c r="S1687" s="17">
        <v>27.96</v>
      </c>
      <c r="T1687" s="17">
        <v>58.28</v>
      </c>
      <c r="U1687" s="17">
        <v>0.38</v>
      </c>
      <c r="V1687" s="17">
        <v>238.5</v>
      </c>
      <c r="W1687" s="17">
        <v>29.15</v>
      </c>
      <c r="X1687" s="17">
        <v>0.53800000000000003</v>
      </c>
      <c r="Y1687" s="17">
        <v>5.3839199999999998</v>
      </c>
      <c r="Z1687" s="7">
        <f t="shared" si="572"/>
        <v>28.555</v>
      </c>
      <c r="AA1687" s="7">
        <f t="shared" si="586"/>
        <v>301.70499999999998</v>
      </c>
      <c r="AB1687" s="2">
        <f t="shared" si="573"/>
        <v>434.32200000000006</v>
      </c>
      <c r="AC1687" s="42">
        <f t="shared" si="574"/>
        <v>4.2443481134349286</v>
      </c>
      <c r="AD1687" s="42">
        <f t="shared" si="575"/>
        <v>2.4736060805098763</v>
      </c>
      <c r="AE1687" s="42">
        <f t="shared" si="576"/>
        <v>0.86535521550022199</v>
      </c>
      <c r="AF1687" s="42">
        <f t="shared" si="577"/>
        <v>406.54395207457611</v>
      </c>
      <c r="AG1687" s="42">
        <f t="shared" si="578"/>
        <v>390.28219399159303</v>
      </c>
      <c r="AH1687" s="6">
        <f t="shared" si="579"/>
        <v>388.416</v>
      </c>
      <c r="AI1687" s="4">
        <v>29.846196360574002</v>
      </c>
      <c r="AJ1687" s="4">
        <f t="shared" si="587"/>
        <v>302.996196360574</v>
      </c>
      <c r="AK1687" s="8">
        <f t="shared" si="580"/>
        <v>0.21382086804229744</v>
      </c>
      <c r="AL1687" s="8">
        <f t="shared" si="581"/>
        <v>459.05042777573442</v>
      </c>
      <c r="AM1687" s="8">
        <f t="shared" si="582"/>
        <v>1.5854652314068574</v>
      </c>
      <c r="AN1687" s="8">
        <f t="shared" si="583"/>
        <v>59.633390263425419</v>
      </c>
      <c r="AO1687" s="22">
        <f t="shared" si="584"/>
        <v>6.9224817509137846E-3</v>
      </c>
      <c r="AP1687" s="22">
        <f t="shared" si="585"/>
        <v>7.6549373970835777E-2</v>
      </c>
      <c r="AQ1687" s="19">
        <f t="shared" si="588"/>
        <v>7.6549373970835777E-2</v>
      </c>
      <c r="AX1687">
        <v>0.22634513173505072</v>
      </c>
      <c r="AY1687">
        <v>46.224137931034491</v>
      </c>
      <c r="AZ1687">
        <v>1.9260057471264371</v>
      </c>
      <c r="BA1687">
        <v>1.5600646551724142</v>
      </c>
      <c r="BB1687">
        <v>6.3189655172413755</v>
      </c>
      <c r="BC1687">
        <v>0.26329022988505729</v>
      </c>
      <c r="BD1687">
        <v>1.296774425287357</v>
      </c>
      <c r="BE1687">
        <v>0.1296774425287357</v>
      </c>
      <c r="BF1687">
        <v>0</v>
      </c>
      <c r="BG1687">
        <v>28.555</v>
      </c>
      <c r="BH1687">
        <v>0.43633724901561555</v>
      </c>
      <c r="BI1687">
        <v>3.9038117707392881</v>
      </c>
      <c r="BJ1687">
        <v>2.2751414999868573</v>
      </c>
      <c r="BK1687">
        <v>0.37537200459741349</v>
      </c>
      <c r="BL1687">
        <v>1.0427000127705931E-3</v>
      </c>
      <c r="BP1687" s="50">
        <f t="shared" si="589"/>
        <v>0.43646792269642165</v>
      </c>
      <c r="BQ1687" s="50">
        <f t="shared" si="590"/>
        <v>5.1870977011494283E-2</v>
      </c>
      <c r="BR1687" s="50">
        <f t="shared" si="591"/>
        <v>0.37900203984306235</v>
      </c>
      <c r="BS1687" s="50">
        <f t="shared" si="592"/>
        <v>0.40298125716764621</v>
      </c>
      <c r="BT1687" s="50">
        <f t="shared" si="593"/>
        <v>1.0527834440085067E-3</v>
      </c>
      <c r="BU1687" s="50">
        <f t="shared" si="593"/>
        <v>1.1193923810212394E-3</v>
      </c>
    </row>
    <row r="1688" spans="1:73" x14ac:dyDescent="0.25">
      <c r="A1688" s="21">
        <v>43739.62222222222</v>
      </c>
      <c r="B1688" s="17">
        <v>338781</v>
      </c>
      <c r="C1688" s="17">
        <v>13.38</v>
      </c>
      <c r="D1688" s="17">
        <v>30.49</v>
      </c>
      <c r="E1688" s="17">
        <v>536</v>
      </c>
      <c r="F1688" s="17">
        <v>54.07</v>
      </c>
      <c r="G1688" s="17">
        <v>-98.5</v>
      </c>
      <c r="H1688" s="17">
        <v>-25.02</v>
      </c>
      <c r="I1688" s="17">
        <v>33.85</v>
      </c>
      <c r="J1688" s="17">
        <v>307</v>
      </c>
      <c r="K1688" s="17">
        <v>481.9</v>
      </c>
      <c r="L1688" s="17">
        <v>-73.44</v>
      </c>
      <c r="M1688" s="17">
        <v>0.10100000000000001</v>
      </c>
      <c r="N1688" s="17">
        <v>437.5</v>
      </c>
      <c r="O1688" s="17">
        <v>29.05</v>
      </c>
      <c r="P1688" s="17">
        <v>408.5</v>
      </c>
      <c r="Q1688" s="17">
        <v>405.2</v>
      </c>
      <c r="R1688" s="17">
        <v>478.6</v>
      </c>
      <c r="S1688" s="17">
        <v>27.98</v>
      </c>
      <c r="T1688" s="17">
        <v>59.38</v>
      </c>
      <c r="U1688" s="17">
        <v>0.65</v>
      </c>
      <c r="V1688" s="17">
        <v>314.5</v>
      </c>
      <c r="W1688" s="17">
        <v>29.7</v>
      </c>
      <c r="X1688" s="17">
        <v>0.53800000000000003</v>
      </c>
      <c r="Y1688" s="17">
        <v>5.3804540000000003</v>
      </c>
      <c r="Z1688" s="7">
        <f t="shared" si="572"/>
        <v>28.84</v>
      </c>
      <c r="AA1688" s="7">
        <f t="shared" si="586"/>
        <v>301.98999999999995</v>
      </c>
      <c r="AB1688" s="2">
        <f t="shared" si="573"/>
        <v>434.16</v>
      </c>
      <c r="AC1688" s="42">
        <f t="shared" si="574"/>
        <v>4.2702741439249117</v>
      </c>
      <c r="AD1688" s="42">
        <f t="shared" si="575"/>
        <v>2.5356887866626128</v>
      </c>
      <c r="AE1688" s="42">
        <f t="shared" si="576"/>
        <v>0.86831085719191337</v>
      </c>
      <c r="AF1688" s="42">
        <f t="shared" si="577"/>
        <v>409.47608157416761</v>
      </c>
      <c r="AG1688" s="42">
        <f t="shared" si="578"/>
        <v>393.09703831120089</v>
      </c>
      <c r="AH1688" s="6">
        <f t="shared" si="579"/>
        <v>388.99199999999996</v>
      </c>
      <c r="AI1688" s="4">
        <v>29.970710843981699</v>
      </c>
      <c r="AJ1688" s="4">
        <f t="shared" si="587"/>
        <v>303.12071084398167</v>
      </c>
      <c r="AK1688" s="8">
        <f t="shared" si="580"/>
        <v>0.21442738630044111</v>
      </c>
      <c r="AL1688" s="8">
        <f t="shared" si="581"/>
        <v>459.77736632525142</v>
      </c>
      <c r="AM1688" s="8">
        <f t="shared" si="582"/>
        <v>2.0735838541038074</v>
      </c>
      <c r="AN1688" s="8">
        <f t="shared" si="583"/>
        <v>68.298889829943022</v>
      </c>
      <c r="AO1688" s="22">
        <f t="shared" si="584"/>
        <v>6.7180672823834268E-3</v>
      </c>
      <c r="AP1688" s="22">
        <f t="shared" si="585"/>
        <v>7.4288941923540824E-2</v>
      </c>
      <c r="AQ1688" s="19">
        <f t="shared" si="588"/>
        <v>7.4288941923540824E-2</v>
      </c>
      <c r="AX1688">
        <v>0.22961994679599262</v>
      </c>
      <c r="AY1688">
        <v>46.206896551724142</v>
      </c>
      <c r="AZ1688">
        <v>1.9252873563218393</v>
      </c>
      <c r="BA1688">
        <v>1.5594827586206899</v>
      </c>
      <c r="BB1688">
        <v>6.3275862068965552</v>
      </c>
      <c r="BC1688">
        <v>0.26364942528735646</v>
      </c>
      <c r="BD1688">
        <v>1.2958333333333334</v>
      </c>
      <c r="BE1688">
        <v>0.12958333333333336</v>
      </c>
      <c r="BF1688">
        <v>0</v>
      </c>
      <c r="BG1688">
        <v>28.84</v>
      </c>
      <c r="BH1688">
        <v>0.74636634700039506</v>
      </c>
      <c r="BI1688">
        <v>3.9687885675172216</v>
      </c>
      <c r="BJ1688">
        <v>2.3566666513917265</v>
      </c>
      <c r="BK1688">
        <v>0.38057115797537294</v>
      </c>
      <c r="BL1688">
        <v>1.0571421054871471E-3</v>
      </c>
      <c r="BP1688" s="50">
        <f t="shared" si="589"/>
        <v>0.74658986777019498</v>
      </c>
      <c r="BQ1688" s="50">
        <f t="shared" si="590"/>
        <v>5.1833333333333335E-2</v>
      </c>
      <c r="BR1688" s="50">
        <f t="shared" si="591"/>
        <v>0.3866982405720828</v>
      </c>
      <c r="BS1688" s="50">
        <f t="shared" si="592"/>
        <v>0.4103582182815308</v>
      </c>
      <c r="BT1688" s="50">
        <f t="shared" si="593"/>
        <v>1.0741617793668967E-3</v>
      </c>
      <c r="BU1688" s="50">
        <f t="shared" si="593"/>
        <v>1.1398839396709189E-3</v>
      </c>
    </row>
    <row r="1689" spans="1:73" x14ac:dyDescent="0.25">
      <c r="A1689" s="21">
        <v>43739.62222222222</v>
      </c>
      <c r="B1689" s="17">
        <v>338782</v>
      </c>
      <c r="C1689" s="17">
        <v>13.39</v>
      </c>
      <c r="D1689" s="17">
        <v>30.49</v>
      </c>
      <c r="E1689" s="17">
        <v>536.4</v>
      </c>
      <c r="F1689" s="17">
        <v>54.53</v>
      </c>
      <c r="G1689" s="17">
        <v>-97.8</v>
      </c>
      <c r="H1689" s="17">
        <v>-23.66</v>
      </c>
      <c r="I1689" s="17">
        <v>33.86</v>
      </c>
      <c r="J1689" s="17">
        <v>307</v>
      </c>
      <c r="K1689" s="17">
        <v>481.9</v>
      </c>
      <c r="L1689" s="17">
        <v>-74.16</v>
      </c>
      <c r="M1689" s="17">
        <v>0.10199999999999999</v>
      </c>
      <c r="N1689" s="17">
        <v>438.6</v>
      </c>
      <c r="O1689" s="17">
        <v>30.87</v>
      </c>
      <c r="P1689" s="17">
        <v>407.7</v>
      </c>
      <c r="Q1689" s="17">
        <v>405.9</v>
      </c>
      <c r="R1689" s="17">
        <v>480.1</v>
      </c>
      <c r="S1689" s="17">
        <v>28</v>
      </c>
      <c r="T1689" s="17">
        <v>56.15</v>
      </c>
      <c r="U1689" s="17">
        <v>1.03</v>
      </c>
      <c r="V1689" s="17">
        <v>283.5</v>
      </c>
      <c r="W1689" s="17">
        <v>29</v>
      </c>
      <c r="X1689" s="17">
        <v>0.53900000000000003</v>
      </c>
      <c r="Y1689" s="17">
        <v>5.3930350000000002</v>
      </c>
      <c r="Z1689" s="7">
        <f t="shared" si="572"/>
        <v>28.5</v>
      </c>
      <c r="AA1689" s="7">
        <f t="shared" si="586"/>
        <v>301.64999999999998</v>
      </c>
      <c r="AB1689" s="2">
        <f t="shared" si="573"/>
        <v>434.48400000000004</v>
      </c>
      <c r="AC1689" s="42">
        <f t="shared" si="574"/>
        <v>4.2269513825088199</v>
      </c>
      <c r="AD1689" s="42">
        <f t="shared" si="575"/>
        <v>2.3734332012787025</v>
      </c>
      <c r="AE1689" s="42">
        <f t="shared" si="576"/>
        <v>0.8602771420768377</v>
      </c>
      <c r="AF1689" s="42">
        <f t="shared" si="577"/>
        <v>403.86364552496372</v>
      </c>
      <c r="AG1689" s="42">
        <f t="shared" si="578"/>
        <v>387.70909970396514</v>
      </c>
      <c r="AH1689" s="6">
        <f t="shared" si="579"/>
        <v>389.66399999999999</v>
      </c>
      <c r="AI1689" s="4">
        <v>29.776730963164301</v>
      </c>
      <c r="AJ1689" s="4">
        <f t="shared" si="587"/>
        <v>302.92673096316429</v>
      </c>
      <c r="AK1689" s="8">
        <f t="shared" si="580"/>
        <v>0.21370395247215751</v>
      </c>
      <c r="AL1689" s="8">
        <f t="shared" si="581"/>
        <v>458.62720008464925</v>
      </c>
      <c r="AM1689" s="8">
        <f t="shared" si="582"/>
        <v>2.6102586078777712</v>
      </c>
      <c r="AN1689" s="8">
        <f t="shared" si="583"/>
        <v>97.078579348018621</v>
      </c>
      <c r="AO1689" s="22">
        <f t="shared" si="584"/>
        <v>6.1116948336907354E-3</v>
      </c>
      <c r="AP1689" s="22">
        <f t="shared" si="585"/>
        <v>6.7583625389559185E-2</v>
      </c>
      <c r="AQ1689" s="19">
        <f t="shared" si="588"/>
        <v>6.7583625389559185E-2</v>
      </c>
      <c r="AX1689">
        <v>0.22571768686715199</v>
      </c>
      <c r="AY1689">
        <v>46.241379310344826</v>
      </c>
      <c r="AZ1689">
        <v>1.9267241379310345</v>
      </c>
      <c r="BA1689">
        <v>1.5606465517241381</v>
      </c>
      <c r="BB1689">
        <v>6.396551724137935</v>
      </c>
      <c r="BC1689">
        <v>0.26652298850574729</v>
      </c>
      <c r="BD1689">
        <v>1.2941235632183909</v>
      </c>
      <c r="BE1689">
        <v>0.12941235632183909</v>
      </c>
      <c r="BF1689">
        <v>0</v>
      </c>
      <c r="BG1689">
        <v>28.5</v>
      </c>
      <c r="BH1689">
        <v>1.1827035960160106</v>
      </c>
      <c r="BI1689">
        <v>3.891379531185216</v>
      </c>
      <c r="BJ1689">
        <v>2.1850096067604987</v>
      </c>
      <c r="BK1689">
        <v>0.38805937579542937</v>
      </c>
      <c r="BL1689">
        <v>1.0779427105428593E-3</v>
      </c>
      <c r="BP1689" s="50">
        <f t="shared" si="589"/>
        <v>1.1830577904666166</v>
      </c>
      <c r="BQ1689" s="50">
        <f t="shared" si="590"/>
        <v>5.176494252873564E-2</v>
      </c>
      <c r="BR1689" s="50">
        <f t="shared" si="591"/>
        <v>0.39786301432181859</v>
      </c>
      <c r="BS1689" s="50">
        <f t="shared" si="592"/>
        <v>0.42086248435164975</v>
      </c>
      <c r="BT1689" s="50">
        <f t="shared" si="593"/>
        <v>1.1051750397828295E-3</v>
      </c>
      <c r="BU1689" s="50">
        <f t="shared" si="593"/>
        <v>1.1690624565323605E-3</v>
      </c>
    </row>
    <row r="1690" spans="1:73" x14ac:dyDescent="0.25">
      <c r="A1690" s="21">
        <v>43739.622916666667</v>
      </c>
      <c r="B1690" s="17">
        <v>338783</v>
      </c>
      <c r="C1690" s="17">
        <v>13.38</v>
      </c>
      <c r="D1690" s="17">
        <v>30.49</v>
      </c>
      <c r="E1690" s="17">
        <v>535.9</v>
      </c>
      <c r="F1690" s="17">
        <v>54.27</v>
      </c>
      <c r="G1690" s="17">
        <v>-98.7</v>
      </c>
      <c r="H1690" s="17">
        <v>-24.26</v>
      </c>
      <c r="I1690" s="17">
        <v>33.86</v>
      </c>
      <c r="J1690" s="17">
        <v>307</v>
      </c>
      <c r="K1690" s="17">
        <v>481.6</v>
      </c>
      <c r="L1690" s="17">
        <v>-74.42</v>
      </c>
      <c r="M1690" s="17">
        <v>0.10100000000000001</v>
      </c>
      <c r="N1690" s="17">
        <v>437.2</v>
      </c>
      <c r="O1690" s="17">
        <v>30.01</v>
      </c>
      <c r="P1690" s="17">
        <v>407.2</v>
      </c>
      <c r="Q1690" s="17">
        <v>405.1</v>
      </c>
      <c r="R1690" s="17">
        <v>479.5</v>
      </c>
      <c r="S1690" s="17">
        <v>28.04</v>
      </c>
      <c r="T1690" s="17">
        <v>56.01</v>
      </c>
      <c r="U1690" s="17">
        <v>0.39500000000000002</v>
      </c>
      <c r="V1690" s="17">
        <v>329</v>
      </c>
      <c r="W1690" s="17">
        <v>29.7</v>
      </c>
      <c r="X1690" s="17">
        <v>0.53800000000000003</v>
      </c>
      <c r="Y1690" s="17">
        <v>5.3824639999999997</v>
      </c>
      <c r="Z1690" s="7">
        <f t="shared" si="572"/>
        <v>28.869999999999997</v>
      </c>
      <c r="AA1690" s="7">
        <f t="shared" si="586"/>
        <v>302.02</v>
      </c>
      <c r="AB1690" s="2">
        <f t="shared" si="573"/>
        <v>434.07900000000001</v>
      </c>
      <c r="AC1690" s="42">
        <f t="shared" si="574"/>
        <v>4.0594844109264514</v>
      </c>
      <c r="AD1690" s="42">
        <f t="shared" si="575"/>
        <v>2.2737172185599053</v>
      </c>
      <c r="AE1690" s="42">
        <f t="shared" si="576"/>
        <v>0.85486326247225275</v>
      </c>
      <c r="AF1690" s="42">
        <f t="shared" si="577"/>
        <v>403.2947101625245</v>
      </c>
      <c r="AG1690" s="42">
        <f t="shared" si="578"/>
        <v>387.16292175602348</v>
      </c>
      <c r="AH1690" s="6">
        <f t="shared" si="579"/>
        <v>388.89600000000002</v>
      </c>
      <c r="AI1690" s="4">
        <v>29.188076716871699</v>
      </c>
      <c r="AJ1690" s="4">
        <f t="shared" si="587"/>
        <v>302.33807671687168</v>
      </c>
      <c r="AK1690" s="8">
        <f t="shared" si="580"/>
        <v>0.21449129696622499</v>
      </c>
      <c r="AL1690" s="8">
        <f t="shared" si="581"/>
        <v>454.88194589482941</v>
      </c>
      <c r="AM1690" s="8">
        <f t="shared" si="582"/>
        <v>1.6164544534257685</v>
      </c>
      <c r="AN1690" s="8">
        <f t="shared" si="583"/>
        <v>14.977379588348329</v>
      </c>
      <c r="AO1690" s="22">
        <f t="shared" si="584"/>
        <v>8.0394776912462874E-3</v>
      </c>
      <c r="AP1690" s="22">
        <f t="shared" si="585"/>
        <v>8.8901207177059988E-2</v>
      </c>
      <c r="AQ1690" s="19">
        <f t="shared" si="588"/>
        <v>8.8901207177059988E-2</v>
      </c>
      <c r="AX1690">
        <v>0.22996696637863162</v>
      </c>
      <c r="AY1690">
        <v>46.198275862068968</v>
      </c>
      <c r="AZ1690">
        <v>1.9249281609195403</v>
      </c>
      <c r="BA1690">
        <v>1.5591918103448277</v>
      </c>
      <c r="BB1690">
        <v>6.413793103448274</v>
      </c>
      <c r="BC1690">
        <v>0.26724137931034475</v>
      </c>
      <c r="BD1690">
        <v>1.2919504310344829</v>
      </c>
      <c r="BE1690">
        <v>0.12919504310344829</v>
      </c>
      <c r="BF1690">
        <v>0</v>
      </c>
      <c r="BG1690">
        <v>28.869999999999997</v>
      </c>
      <c r="BH1690">
        <v>0.45356108779254772</v>
      </c>
      <c r="BI1690">
        <v>3.9756826577772264</v>
      </c>
      <c r="BJ1690">
        <v>2.2267798566210244</v>
      </c>
      <c r="BK1690">
        <v>0.37692961270952352</v>
      </c>
      <c r="BL1690">
        <v>1.0470267019708987E-3</v>
      </c>
      <c r="BP1690" s="50">
        <f t="shared" si="589"/>
        <v>0.45369691964496467</v>
      </c>
      <c r="BQ1690" s="50">
        <f t="shared" si="590"/>
        <v>5.1678017241379319E-2</v>
      </c>
      <c r="BR1690" s="50">
        <f t="shared" si="591"/>
        <v>0.38067036884503413</v>
      </c>
      <c r="BS1690" s="50">
        <f t="shared" si="592"/>
        <v>0.40463110561505317</v>
      </c>
      <c r="BT1690" s="50">
        <f t="shared" si="593"/>
        <v>1.0574176912362058E-3</v>
      </c>
      <c r="BU1690" s="50">
        <f t="shared" si="593"/>
        <v>1.1239752933751477E-3</v>
      </c>
    </row>
    <row r="1691" spans="1:73" x14ac:dyDescent="0.25">
      <c r="A1691" s="21">
        <v>43739.622916666667</v>
      </c>
      <c r="B1691" s="17">
        <v>338784</v>
      </c>
      <c r="C1691" s="17">
        <v>13.39</v>
      </c>
      <c r="D1691" s="17">
        <v>30.49</v>
      </c>
      <c r="E1691" s="17">
        <v>535.4</v>
      </c>
      <c r="F1691" s="17">
        <v>54.1</v>
      </c>
      <c r="G1691" s="17">
        <v>-99.4</v>
      </c>
      <c r="H1691" s="17">
        <v>-24.16</v>
      </c>
      <c r="I1691" s="17">
        <v>33.880000000000003</v>
      </c>
      <c r="J1691" s="17">
        <v>307</v>
      </c>
      <c r="K1691" s="17">
        <v>481.3</v>
      </c>
      <c r="L1691" s="17">
        <v>-75.25</v>
      </c>
      <c r="M1691" s="17">
        <v>0.10100000000000001</v>
      </c>
      <c r="N1691" s="17">
        <v>436</v>
      </c>
      <c r="O1691" s="17">
        <v>29.94</v>
      </c>
      <c r="P1691" s="17">
        <v>406.1</v>
      </c>
      <c r="Q1691" s="17">
        <v>404.5</v>
      </c>
      <c r="R1691" s="17">
        <v>479.7</v>
      </c>
      <c r="S1691" s="17">
        <v>28.06</v>
      </c>
      <c r="T1691" s="17">
        <v>56.87</v>
      </c>
      <c r="U1691" s="17">
        <v>1.21</v>
      </c>
      <c r="V1691" s="17">
        <v>175</v>
      </c>
      <c r="W1691" s="17">
        <v>29.7</v>
      </c>
      <c r="X1691" s="17">
        <v>0.53800000000000003</v>
      </c>
      <c r="Y1691" s="17">
        <v>5.3806919999999998</v>
      </c>
      <c r="Z1691" s="7">
        <f t="shared" si="572"/>
        <v>28.88</v>
      </c>
      <c r="AA1691" s="7">
        <f t="shared" si="586"/>
        <v>302.02999999999997</v>
      </c>
      <c r="AB1691" s="2">
        <f t="shared" si="573"/>
        <v>433.67400000000004</v>
      </c>
      <c r="AC1691" s="42">
        <f t="shared" si="574"/>
        <v>4.2833234980996293</v>
      </c>
      <c r="AD1691" s="42">
        <f t="shared" si="575"/>
        <v>2.4359260733692589</v>
      </c>
      <c r="AE1691" s="42">
        <f t="shared" si="576"/>
        <v>0.86332487009025949</v>
      </c>
      <c r="AF1691" s="42">
        <f t="shared" si="577"/>
        <v>407.34054624937653</v>
      </c>
      <c r="AG1691" s="42">
        <f t="shared" si="578"/>
        <v>391.04692439940146</v>
      </c>
      <c r="AH1691" s="6">
        <f t="shared" si="579"/>
        <v>388.32</v>
      </c>
      <c r="AI1691" s="4">
        <v>30.022305979253201</v>
      </c>
      <c r="AJ1691" s="4">
        <f t="shared" si="587"/>
        <v>303.17230597925317</v>
      </c>
      <c r="AK1691" s="8">
        <f t="shared" si="580"/>
        <v>0.21451260334318026</v>
      </c>
      <c r="AL1691" s="8">
        <f t="shared" si="581"/>
        <v>460.09253271533652</v>
      </c>
      <c r="AM1691" s="8">
        <f t="shared" si="582"/>
        <v>2.8291606529145708</v>
      </c>
      <c r="AN1691" s="8">
        <f t="shared" si="583"/>
        <v>94.141376499585377</v>
      </c>
      <c r="AO1691" s="22">
        <f t="shared" si="584"/>
        <v>6.0961646050355801E-3</v>
      </c>
      <c r="AP1691" s="22">
        <f t="shared" si="585"/>
        <v>6.7411890840599314E-2</v>
      </c>
      <c r="AQ1691" s="19">
        <f t="shared" si="588"/>
        <v>6.7411890840599314E-2</v>
      </c>
      <c r="AX1691">
        <v>0.23008273737301213</v>
      </c>
      <c r="AY1691">
        <v>46.155172413793103</v>
      </c>
      <c r="AZ1691">
        <v>1.923132183908046</v>
      </c>
      <c r="BA1691">
        <v>1.5577370689655174</v>
      </c>
      <c r="BB1691">
        <v>6.4827586206896548</v>
      </c>
      <c r="BC1691">
        <v>0.27011494252873564</v>
      </c>
      <c r="BD1691">
        <v>1.2876221264367818</v>
      </c>
      <c r="BE1691">
        <v>0.12876221264367818</v>
      </c>
      <c r="BF1691">
        <v>0</v>
      </c>
      <c r="BG1691">
        <v>28.88</v>
      </c>
      <c r="BH1691">
        <v>1.3893896613391967</v>
      </c>
      <c r="BI1691">
        <v>3.9779830022392333</v>
      </c>
      <c r="BJ1691">
        <v>2.2622789333734521</v>
      </c>
      <c r="BK1691">
        <v>0.3910328276455371</v>
      </c>
      <c r="BL1691">
        <v>1.0862022990153809E-3</v>
      </c>
      <c r="BP1691" s="50">
        <f t="shared" si="589"/>
        <v>1.3898057538491322</v>
      </c>
      <c r="BQ1691" s="50">
        <f t="shared" si="590"/>
        <v>5.1504885057471271E-2</v>
      </c>
      <c r="BR1691" s="50">
        <f t="shared" si="591"/>
        <v>0.4023589533908612</v>
      </c>
      <c r="BS1691" s="50">
        <f t="shared" si="592"/>
        <v>0.42512471960562787</v>
      </c>
      <c r="BT1691" s="50">
        <f t="shared" si="593"/>
        <v>1.1176637594190587E-3</v>
      </c>
      <c r="BU1691" s="50">
        <f t="shared" si="593"/>
        <v>1.1809019989045219E-3</v>
      </c>
    </row>
    <row r="1692" spans="1:73" x14ac:dyDescent="0.25">
      <c r="A1692" s="21">
        <v>43739.622916666667</v>
      </c>
      <c r="B1692" s="17">
        <v>338785</v>
      </c>
      <c r="C1692" s="17">
        <v>13.39</v>
      </c>
      <c r="D1692" s="17">
        <v>30.49</v>
      </c>
      <c r="E1692" s="17">
        <v>535.70000000000005</v>
      </c>
      <c r="F1692" s="17">
        <v>54.41</v>
      </c>
      <c r="G1692" s="17">
        <v>-99.6</v>
      </c>
      <c r="H1692" s="17">
        <v>-24.24</v>
      </c>
      <c r="I1692" s="17">
        <v>33.9</v>
      </c>
      <c r="J1692" s="17">
        <v>307</v>
      </c>
      <c r="K1692" s="17">
        <v>481.3</v>
      </c>
      <c r="L1692" s="17">
        <v>-75.349999999999994</v>
      </c>
      <c r="M1692" s="17">
        <v>0.10199999999999999</v>
      </c>
      <c r="N1692" s="17">
        <v>436.1</v>
      </c>
      <c r="O1692" s="17">
        <v>30.18</v>
      </c>
      <c r="P1692" s="17">
        <v>405.9</v>
      </c>
      <c r="Q1692" s="17">
        <v>404.4</v>
      </c>
      <c r="R1692" s="17">
        <v>479.7</v>
      </c>
      <c r="S1692" s="17">
        <v>28.08</v>
      </c>
      <c r="T1692" s="17">
        <v>56.46</v>
      </c>
      <c r="U1692" s="17">
        <v>1.64</v>
      </c>
      <c r="V1692" s="17">
        <v>344</v>
      </c>
      <c r="W1692" s="17">
        <v>29</v>
      </c>
      <c r="X1692" s="17">
        <v>0.53900000000000003</v>
      </c>
      <c r="Y1692" s="17">
        <v>5.385561</v>
      </c>
      <c r="Z1692" s="7">
        <f t="shared" si="572"/>
        <v>28.54</v>
      </c>
      <c r="AA1692" s="7">
        <f t="shared" si="586"/>
        <v>301.69</v>
      </c>
      <c r="AB1692" s="2">
        <f t="shared" si="573"/>
        <v>433.91700000000009</v>
      </c>
      <c r="AC1692" s="42">
        <f t="shared" si="574"/>
        <v>4.1642369527883627</v>
      </c>
      <c r="AD1692" s="42">
        <f t="shared" si="575"/>
        <v>2.3511281835443096</v>
      </c>
      <c r="AE1692" s="42">
        <f t="shared" si="576"/>
        <v>0.85910005736184691</v>
      </c>
      <c r="AF1692" s="42">
        <f t="shared" si="577"/>
        <v>403.52501936401518</v>
      </c>
      <c r="AG1692" s="42">
        <f t="shared" si="578"/>
        <v>387.38401858945457</v>
      </c>
      <c r="AH1692" s="6">
        <f t="shared" si="579"/>
        <v>388.22399999999999</v>
      </c>
      <c r="AI1692" s="4">
        <v>29.549152676203398</v>
      </c>
      <c r="AJ1692" s="4">
        <f t="shared" si="587"/>
        <v>302.69915267620337</v>
      </c>
      <c r="AK1692" s="8">
        <f t="shared" si="580"/>
        <v>0.21378897774982086</v>
      </c>
      <c r="AL1692" s="8">
        <f t="shared" si="581"/>
        <v>457.20306730607399</v>
      </c>
      <c r="AM1692" s="8">
        <f t="shared" si="582"/>
        <v>3.2937212996852057</v>
      </c>
      <c r="AN1692" s="8">
        <f t="shared" si="583"/>
        <v>96.824265059467635</v>
      </c>
      <c r="AO1692" s="22">
        <f t="shared" si="584"/>
        <v>6.1042145824165726E-3</v>
      </c>
      <c r="AP1692" s="22">
        <f t="shared" si="585"/>
        <v>6.7500908154211309E-2</v>
      </c>
      <c r="AQ1692" s="19">
        <f t="shared" si="588"/>
        <v>6.7500908154211309E-2</v>
      </c>
      <c r="AX1692">
        <v>0.22617386532141978</v>
      </c>
      <c r="AY1692">
        <v>46.181034482758626</v>
      </c>
      <c r="AZ1692">
        <v>1.9242097701149428</v>
      </c>
      <c r="BA1692">
        <v>1.5586099137931038</v>
      </c>
      <c r="BB1692">
        <v>6.4913793103448292</v>
      </c>
      <c r="BC1692">
        <v>0.27047413793103453</v>
      </c>
      <c r="BD1692">
        <v>1.2881357758620693</v>
      </c>
      <c r="BE1692">
        <v>0.12881357758620693</v>
      </c>
      <c r="BF1692">
        <v>0</v>
      </c>
      <c r="BG1692">
        <v>28.54</v>
      </c>
      <c r="BH1692">
        <v>1.8831397062779196</v>
      </c>
      <c r="BI1692">
        <v>3.9004177367782273</v>
      </c>
      <c r="BJ1692">
        <v>2.2021758541849872</v>
      </c>
      <c r="BK1692">
        <v>0.39705798468486819</v>
      </c>
      <c r="BL1692">
        <v>1.102938846346856E-3</v>
      </c>
      <c r="BP1692" s="50">
        <f t="shared" si="589"/>
        <v>1.8837036663740303</v>
      </c>
      <c r="BQ1692" s="50">
        <f t="shared" si="590"/>
        <v>5.1525431034482774E-2</v>
      </c>
      <c r="BR1692" s="50">
        <f t="shared" si="591"/>
        <v>0.412453827260094</v>
      </c>
      <c r="BS1692" s="50">
        <f t="shared" si="592"/>
        <v>0.43456712929630459</v>
      </c>
      <c r="BT1692" s="50">
        <f t="shared" si="593"/>
        <v>1.1457050757224833E-3</v>
      </c>
      <c r="BU1692" s="50">
        <f t="shared" si="593"/>
        <v>1.2071309147119573E-3</v>
      </c>
    </row>
    <row r="1693" spans="1:73" x14ac:dyDescent="0.25">
      <c r="A1693" s="21">
        <v>43739.622916666667</v>
      </c>
      <c r="B1693" s="17">
        <v>338786</v>
      </c>
      <c r="C1693" s="17">
        <v>13.38</v>
      </c>
      <c r="D1693" s="17">
        <v>30.5</v>
      </c>
      <c r="E1693" s="17">
        <v>535.9</v>
      </c>
      <c r="F1693" s="17">
        <v>54.66</v>
      </c>
      <c r="G1693" s="17">
        <v>-99</v>
      </c>
      <c r="H1693" s="17">
        <v>-24.81</v>
      </c>
      <c r="I1693" s="17">
        <v>33.909999999999997</v>
      </c>
      <c r="J1693" s="17">
        <v>307.10000000000002</v>
      </c>
      <c r="K1693" s="17">
        <v>481.2</v>
      </c>
      <c r="L1693" s="17">
        <v>-74.239999999999995</v>
      </c>
      <c r="M1693" s="17">
        <v>0.10199999999999999</v>
      </c>
      <c r="N1693" s="17">
        <v>436.8</v>
      </c>
      <c r="O1693" s="17">
        <v>29.85</v>
      </c>
      <c r="P1693" s="17">
        <v>407</v>
      </c>
      <c r="Q1693" s="17">
        <v>405</v>
      </c>
      <c r="R1693" s="17">
        <v>479.2</v>
      </c>
      <c r="S1693" s="17">
        <v>28.1</v>
      </c>
      <c r="T1693" s="17">
        <v>54.33</v>
      </c>
      <c r="U1693" s="17">
        <v>1.365</v>
      </c>
      <c r="V1693" s="17">
        <v>340.5</v>
      </c>
      <c r="W1693" s="17">
        <v>28.7</v>
      </c>
      <c r="X1693" s="17">
        <v>0.53900000000000003</v>
      </c>
      <c r="Y1693" s="17">
        <v>5.3895499999999998</v>
      </c>
      <c r="Z1693" s="7">
        <f t="shared" si="572"/>
        <v>28.4</v>
      </c>
      <c r="AA1693" s="7">
        <f t="shared" si="586"/>
        <v>301.54999999999995</v>
      </c>
      <c r="AB1693" s="2">
        <f t="shared" si="573"/>
        <v>434.07900000000001</v>
      </c>
      <c r="AC1693" s="42">
        <f t="shared" si="574"/>
        <v>4.0363869082581374</v>
      </c>
      <c r="AD1693" s="42">
        <f t="shared" si="575"/>
        <v>2.1929690072566457</v>
      </c>
      <c r="AE1693" s="42">
        <f t="shared" si="576"/>
        <v>0.8506437373084802</v>
      </c>
      <c r="AF1693" s="42">
        <f t="shared" si="577"/>
        <v>398.81189126231465</v>
      </c>
      <c r="AG1693" s="42">
        <f t="shared" si="578"/>
        <v>382.85941561182204</v>
      </c>
      <c r="AH1693" s="6">
        <f t="shared" si="579"/>
        <v>388.8</v>
      </c>
      <c r="AI1693" s="4">
        <v>29.051381964117901</v>
      </c>
      <c r="AJ1693" s="4">
        <f t="shared" si="587"/>
        <v>302.2013819641179</v>
      </c>
      <c r="AK1693" s="8">
        <f t="shared" si="580"/>
        <v>0.21349148791194117</v>
      </c>
      <c r="AL1693" s="8">
        <f t="shared" si="581"/>
        <v>454.1329267293894</v>
      </c>
      <c r="AM1693" s="8">
        <f t="shared" si="582"/>
        <v>3.0049084844633787</v>
      </c>
      <c r="AN1693" s="8">
        <f t="shared" si="583"/>
        <v>57.017407142307157</v>
      </c>
      <c r="AO1693" s="22">
        <f t="shared" si="584"/>
        <v>7.0972087559966601E-3</v>
      </c>
      <c r="AP1693" s="22">
        <f t="shared" si="585"/>
        <v>7.8481519599551589E-2</v>
      </c>
      <c r="AQ1693" s="19">
        <f t="shared" si="588"/>
        <v>7.8481519599551589E-2</v>
      </c>
      <c r="AX1693">
        <v>0.22458062023104675</v>
      </c>
      <c r="AY1693">
        <v>46.198275862068968</v>
      </c>
      <c r="AZ1693">
        <v>1.9249281609195403</v>
      </c>
      <c r="BA1693">
        <v>1.5591918103448277</v>
      </c>
      <c r="BB1693">
        <v>6.3965517241379306</v>
      </c>
      <c r="BC1693">
        <v>0.26652298850574713</v>
      </c>
      <c r="BD1693">
        <v>1.2926688218390805</v>
      </c>
      <c r="BE1693">
        <v>0.12926688218390806</v>
      </c>
      <c r="BF1693">
        <v>0</v>
      </c>
      <c r="BG1693">
        <v>28.4</v>
      </c>
      <c r="BH1693">
        <v>1.5673693287008295</v>
      </c>
      <c r="BI1693">
        <v>3.8688637165287671</v>
      </c>
      <c r="BJ1693">
        <v>2.1019536571900792</v>
      </c>
      <c r="BK1693">
        <v>0.39583850340282861</v>
      </c>
      <c r="BL1693">
        <v>1.0995513983411906E-3</v>
      </c>
      <c r="BP1693" s="50">
        <f t="shared" si="589"/>
        <v>1.5678387223174095</v>
      </c>
      <c r="BQ1693" s="50">
        <f t="shared" si="590"/>
        <v>5.1706752873563223E-2</v>
      </c>
      <c r="BR1693" s="50">
        <f t="shared" si="591"/>
        <v>0.40888211590192036</v>
      </c>
      <c r="BS1693" s="50">
        <f t="shared" si="592"/>
        <v>0.43137890389171102</v>
      </c>
      <c r="BT1693" s="50">
        <f t="shared" si="593"/>
        <v>1.1357836552831121E-3</v>
      </c>
      <c r="BU1693" s="50">
        <f t="shared" si="593"/>
        <v>1.1982747330325305E-3</v>
      </c>
    </row>
    <row r="1694" spans="1:73" x14ac:dyDescent="0.25">
      <c r="A1694" s="21">
        <v>43739.622916666667</v>
      </c>
      <c r="B1694" s="17">
        <v>338787</v>
      </c>
      <c r="C1694" s="17">
        <v>13.39</v>
      </c>
      <c r="D1694" s="17">
        <v>30.5</v>
      </c>
      <c r="E1694" s="17">
        <v>535.29999999999995</v>
      </c>
      <c r="F1694" s="17">
        <v>54.42</v>
      </c>
      <c r="G1694" s="17">
        <v>-99.3</v>
      </c>
      <c r="H1694" s="17">
        <v>-25.08</v>
      </c>
      <c r="I1694" s="17">
        <v>33.909999999999997</v>
      </c>
      <c r="J1694" s="17">
        <v>307.10000000000002</v>
      </c>
      <c r="K1694" s="17">
        <v>480.8</v>
      </c>
      <c r="L1694" s="17">
        <v>-74.19</v>
      </c>
      <c r="M1694" s="17">
        <v>0.10199999999999999</v>
      </c>
      <c r="N1694" s="17">
        <v>436</v>
      </c>
      <c r="O1694" s="17">
        <v>29.34</v>
      </c>
      <c r="P1694" s="17">
        <v>406.7</v>
      </c>
      <c r="Q1694" s="17">
        <v>404.8</v>
      </c>
      <c r="R1694" s="17">
        <v>479</v>
      </c>
      <c r="S1694" s="17">
        <v>28.12</v>
      </c>
      <c r="T1694" s="17">
        <v>54.25</v>
      </c>
      <c r="U1694" s="17">
        <v>0.89500000000000002</v>
      </c>
      <c r="V1694" s="17">
        <v>325</v>
      </c>
      <c r="W1694" s="17">
        <v>29.3</v>
      </c>
      <c r="X1694" s="17">
        <v>0.53800000000000003</v>
      </c>
      <c r="Y1694" s="17">
        <v>5.3811450000000001</v>
      </c>
      <c r="Z1694" s="7">
        <f t="shared" si="572"/>
        <v>28.71</v>
      </c>
      <c r="AA1694" s="7">
        <f t="shared" si="586"/>
        <v>301.85999999999996</v>
      </c>
      <c r="AB1694" s="2">
        <f t="shared" si="573"/>
        <v>433.59300000000002</v>
      </c>
      <c r="AC1694" s="42">
        <f t="shared" si="574"/>
        <v>3.8974075270316573</v>
      </c>
      <c r="AD1694" s="42">
        <f t="shared" si="575"/>
        <v>2.1143435834146742</v>
      </c>
      <c r="AE1694" s="42">
        <f t="shared" si="576"/>
        <v>0.8460895986363639</v>
      </c>
      <c r="AF1694" s="42">
        <f t="shared" si="577"/>
        <v>398.31043643101384</v>
      </c>
      <c r="AG1694" s="42">
        <f t="shared" si="578"/>
        <v>382.37801897377329</v>
      </c>
      <c r="AH1694" s="6">
        <f t="shared" si="579"/>
        <v>388.608</v>
      </c>
      <c r="AI1694" s="4">
        <v>28.539734705380798</v>
      </c>
      <c r="AJ1694" s="4">
        <f t="shared" si="587"/>
        <v>301.68973470538077</v>
      </c>
      <c r="AK1694" s="8">
        <f t="shared" si="580"/>
        <v>0.21415058678260684</v>
      </c>
      <c r="AL1694" s="8">
        <f t="shared" si="581"/>
        <v>450.87346003402467</v>
      </c>
      <c r="AM1694" s="8">
        <f t="shared" si="582"/>
        <v>2.4331923475138582</v>
      </c>
      <c r="AN1694" s="8">
        <f t="shared" si="583"/>
        <v>-12.068215613072086</v>
      </c>
      <c r="AO1694" s="22">
        <f t="shared" si="584"/>
        <v>8.7288722827551131E-3</v>
      </c>
      <c r="AP1694" s="22">
        <f t="shared" si="585"/>
        <v>9.6524589411605341E-2</v>
      </c>
      <c r="AQ1694" s="19">
        <f t="shared" si="588"/>
        <v>9.6524589411605341E-2</v>
      </c>
      <c r="AX1694">
        <v>0.2281212712911585</v>
      </c>
      <c r="AY1694">
        <v>46.146551724137929</v>
      </c>
      <c r="AZ1694">
        <v>1.922772988505747</v>
      </c>
      <c r="BA1694">
        <v>1.557446120689655</v>
      </c>
      <c r="BB1694">
        <v>6.3965517241379306</v>
      </c>
      <c r="BC1694">
        <v>0.26652298850574713</v>
      </c>
      <c r="BD1694">
        <v>1.2909231321839079</v>
      </c>
      <c r="BE1694">
        <v>0.12909231321839079</v>
      </c>
      <c r="BF1694">
        <v>0</v>
      </c>
      <c r="BG1694">
        <v>28.71</v>
      </c>
      <c r="BH1694">
        <v>1.0276890470236208</v>
      </c>
      <c r="BI1694">
        <v>3.9390342360792108</v>
      </c>
      <c r="BJ1694">
        <v>2.136926073072972</v>
      </c>
      <c r="BK1694">
        <v>0.38785555660681137</v>
      </c>
      <c r="BL1694">
        <v>1.0773765461300317E-3</v>
      </c>
      <c r="BP1694" s="50">
        <f t="shared" si="589"/>
        <v>1.0279968179297301</v>
      </c>
      <c r="BQ1694" s="50">
        <f t="shared" si="590"/>
        <v>5.1636925287356313E-2</v>
      </c>
      <c r="BR1694" s="50">
        <f t="shared" si="591"/>
        <v>0.39637234670661808</v>
      </c>
      <c r="BS1694" s="50">
        <f t="shared" si="592"/>
        <v>0.41956414640859413</v>
      </c>
      <c r="BT1694" s="50">
        <f t="shared" si="593"/>
        <v>1.1010342964072725E-3</v>
      </c>
      <c r="BU1694" s="50">
        <f t="shared" si="593"/>
        <v>1.1654559622460948E-3</v>
      </c>
    </row>
    <row r="1695" spans="1:73" x14ac:dyDescent="0.25">
      <c r="A1695" s="21">
        <v>43739.622916666667</v>
      </c>
      <c r="B1695" s="17">
        <v>338788</v>
      </c>
      <c r="C1695" s="17">
        <v>13.39</v>
      </c>
      <c r="D1695" s="17">
        <v>30.5</v>
      </c>
      <c r="E1695" s="17">
        <v>534.6</v>
      </c>
      <c r="F1695" s="17">
        <v>54.24</v>
      </c>
      <c r="G1695" s="17">
        <v>-99</v>
      </c>
      <c r="H1695" s="17">
        <v>-24.68</v>
      </c>
      <c r="I1695" s="17">
        <v>33.92</v>
      </c>
      <c r="J1695" s="17">
        <v>307.10000000000002</v>
      </c>
      <c r="K1695" s="17">
        <v>480.4</v>
      </c>
      <c r="L1695" s="17">
        <v>-74.319999999999993</v>
      </c>
      <c r="M1695" s="17">
        <v>0.10100000000000001</v>
      </c>
      <c r="N1695" s="17">
        <v>435.6</v>
      </c>
      <c r="O1695" s="17">
        <v>29.56</v>
      </c>
      <c r="P1695" s="17">
        <v>406.1</v>
      </c>
      <c r="Q1695" s="17">
        <v>405.1</v>
      </c>
      <c r="R1695" s="17">
        <v>479.5</v>
      </c>
      <c r="S1695" s="17">
        <v>28.12</v>
      </c>
      <c r="T1695" s="17">
        <v>54.83</v>
      </c>
      <c r="U1695" s="17">
        <v>0.45500000000000002</v>
      </c>
      <c r="V1695" s="17">
        <v>165</v>
      </c>
      <c r="W1695" s="17">
        <v>30</v>
      </c>
      <c r="X1695" s="17">
        <v>0.53700000000000003</v>
      </c>
      <c r="Y1695" s="17">
        <v>5.3705160000000003</v>
      </c>
      <c r="Z1695" s="7">
        <f t="shared" si="572"/>
        <v>29.060000000000002</v>
      </c>
      <c r="AA1695" s="7">
        <f t="shared" si="586"/>
        <v>302.20999999999998</v>
      </c>
      <c r="AB1695" s="2">
        <f t="shared" si="573"/>
        <v>433.02600000000007</v>
      </c>
      <c r="AC1695" s="42">
        <f t="shared" si="574"/>
        <v>3.9169090738512904</v>
      </c>
      <c r="AD1695" s="42">
        <f t="shared" si="575"/>
        <v>2.1476412451926623</v>
      </c>
      <c r="AE1695" s="42">
        <f t="shared" si="576"/>
        <v>0.84784177684646067</v>
      </c>
      <c r="AF1695" s="42">
        <f t="shared" si="577"/>
        <v>400.98967911960119</v>
      </c>
      <c r="AG1695" s="42">
        <f t="shared" si="578"/>
        <v>384.95009195481714</v>
      </c>
      <c r="AH1695" s="6">
        <f t="shared" si="579"/>
        <v>388.89600000000002</v>
      </c>
      <c r="AI1695" s="4">
        <v>28.652404295289401</v>
      </c>
      <c r="AJ1695" s="4">
        <f t="shared" si="587"/>
        <v>301.80240429528936</v>
      </c>
      <c r="AK1695" s="8">
        <f t="shared" si="580"/>
        <v>0.21489635944180133</v>
      </c>
      <c r="AL1695" s="8">
        <f t="shared" si="581"/>
        <v>451.48377484779752</v>
      </c>
      <c r="AM1695" s="8">
        <f t="shared" si="582"/>
        <v>1.734884722395122</v>
      </c>
      <c r="AN1695" s="8">
        <f t="shared" si="583"/>
        <v>-20.598742372405425</v>
      </c>
      <c r="AO1695" s="22">
        <f t="shared" si="584"/>
        <v>8.9028417703868254E-3</v>
      </c>
      <c r="AP1695" s="22">
        <f t="shared" si="585"/>
        <v>9.8448358349887743E-2</v>
      </c>
      <c r="AQ1695" s="19">
        <f t="shared" si="588"/>
        <v>9.8448358349887743E-2</v>
      </c>
      <c r="AX1695">
        <v>0.2321749976299976</v>
      </c>
      <c r="AY1695">
        <v>46.08620689655173</v>
      </c>
      <c r="AZ1695">
        <v>1.9202586206896555</v>
      </c>
      <c r="BA1695">
        <v>1.5554094827586211</v>
      </c>
      <c r="BB1695">
        <v>6.413793103448274</v>
      </c>
      <c r="BC1695">
        <v>0.26724137931034475</v>
      </c>
      <c r="BD1695">
        <v>1.2881681034482764</v>
      </c>
      <c r="BE1695">
        <v>0.12881681034482764</v>
      </c>
      <c r="BF1695">
        <v>0</v>
      </c>
      <c r="BG1695">
        <v>29.060000000000002</v>
      </c>
      <c r="BH1695">
        <v>0.52245644290027649</v>
      </c>
      <c r="BI1695">
        <v>4.0195876958843098</v>
      </c>
      <c r="BJ1695">
        <v>2.2039399336533667</v>
      </c>
      <c r="BK1695">
        <v>0.37875226600172657</v>
      </c>
      <c r="BL1695">
        <v>1.0520896277825737E-3</v>
      </c>
      <c r="BP1695" s="50">
        <f t="shared" si="589"/>
        <v>0.52261290743913646</v>
      </c>
      <c r="BQ1695" s="50">
        <f t="shared" si="590"/>
        <v>5.1526724137931058E-2</v>
      </c>
      <c r="BR1695" s="50">
        <f t="shared" si="591"/>
        <v>0.3830356692213126</v>
      </c>
      <c r="BS1695" s="50">
        <f t="shared" si="592"/>
        <v>0.40689581554610305</v>
      </c>
      <c r="BT1695" s="50">
        <f t="shared" si="593"/>
        <v>1.0639879700592018E-3</v>
      </c>
      <c r="BU1695" s="50">
        <f t="shared" si="593"/>
        <v>1.1302661542947306E-3</v>
      </c>
    </row>
    <row r="1696" spans="1:73" x14ac:dyDescent="0.25">
      <c r="A1696" s="21">
        <v>43739.623611111114</v>
      </c>
      <c r="B1696" s="17">
        <v>338789</v>
      </c>
      <c r="C1696" s="17">
        <v>13.38</v>
      </c>
      <c r="D1696" s="17">
        <v>30.5</v>
      </c>
      <c r="E1696" s="17">
        <v>534.20000000000005</v>
      </c>
      <c r="F1696" s="17">
        <v>54.12</v>
      </c>
      <c r="G1696" s="17">
        <v>-98.6</v>
      </c>
      <c r="H1696" s="17">
        <v>-24.26</v>
      </c>
      <c r="I1696" s="17">
        <v>33.94</v>
      </c>
      <c r="J1696" s="17">
        <v>307.10000000000002</v>
      </c>
      <c r="K1696" s="17">
        <v>480</v>
      </c>
      <c r="L1696" s="17">
        <v>-74.3</v>
      </c>
      <c r="M1696" s="17">
        <v>0.10100000000000001</v>
      </c>
      <c r="N1696" s="17">
        <v>435.6</v>
      </c>
      <c r="O1696" s="17">
        <v>29.86</v>
      </c>
      <c r="P1696" s="17">
        <v>405.7</v>
      </c>
      <c r="Q1696" s="17">
        <v>405.7</v>
      </c>
      <c r="R1696" s="17">
        <v>480</v>
      </c>
      <c r="S1696" s="17">
        <v>28.14</v>
      </c>
      <c r="T1696" s="17">
        <v>56.53</v>
      </c>
      <c r="U1696" s="17">
        <v>0.67</v>
      </c>
      <c r="V1696" s="17">
        <v>318.5</v>
      </c>
      <c r="W1696" s="17">
        <v>29.7</v>
      </c>
      <c r="X1696" s="17">
        <v>0.53700000000000003</v>
      </c>
      <c r="Y1696" s="17">
        <v>5.3675430000000004</v>
      </c>
      <c r="Z1696" s="7">
        <f t="shared" si="572"/>
        <v>28.92</v>
      </c>
      <c r="AA1696" s="7">
        <f t="shared" si="586"/>
        <v>302.07</v>
      </c>
      <c r="AB1696" s="2">
        <f t="shared" si="573"/>
        <v>432.70200000000006</v>
      </c>
      <c r="AC1696" s="42">
        <f t="shared" si="574"/>
        <v>3.9582103510086193</v>
      </c>
      <c r="AD1696" s="42">
        <f t="shared" si="575"/>
        <v>2.2375763114251725</v>
      </c>
      <c r="AE1696" s="42">
        <f t="shared" si="576"/>
        <v>0.85288660586252851</v>
      </c>
      <c r="AF1696" s="42">
        <f t="shared" si="577"/>
        <v>402.62870598226073</v>
      </c>
      <c r="AG1696" s="42">
        <f t="shared" si="578"/>
        <v>386.5235577429703</v>
      </c>
      <c r="AH1696" s="6">
        <f t="shared" si="579"/>
        <v>389.47199999999998</v>
      </c>
      <c r="AI1696" s="4">
        <v>28.801081418496398</v>
      </c>
      <c r="AJ1696" s="4">
        <f t="shared" si="587"/>
        <v>301.95108141849636</v>
      </c>
      <c r="AK1696" s="8">
        <f t="shared" si="580"/>
        <v>0.21459784296071788</v>
      </c>
      <c r="AL1696" s="8">
        <f t="shared" si="581"/>
        <v>452.45115752376421</v>
      </c>
      <c r="AM1696" s="8">
        <f t="shared" si="582"/>
        <v>2.1052434538551594</v>
      </c>
      <c r="AN1696" s="8">
        <f t="shared" si="583"/>
        <v>-7.2927702257986109</v>
      </c>
      <c r="AO1696" s="22">
        <f t="shared" si="584"/>
        <v>8.5836138871970696E-3</v>
      </c>
      <c r="AP1696" s="22">
        <f t="shared" si="585"/>
        <v>9.4918310096747158E-2</v>
      </c>
      <c r="AQ1696" s="19">
        <f t="shared" si="588"/>
        <v>9.4918310096747158E-2</v>
      </c>
      <c r="AX1696">
        <v>0.23054631078576943</v>
      </c>
      <c r="AY1696">
        <v>46.051724137931039</v>
      </c>
      <c r="AZ1696">
        <v>1.9188218390804599</v>
      </c>
      <c r="BA1696">
        <v>1.5542456896551726</v>
      </c>
      <c r="BB1696">
        <v>6.405172413793105</v>
      </c>
      <c r="BC1696">
        <v>0.26688218390804602</v>
      </c>
      <c r="BD1696">
        <v>1.2873635057471267</v>
      </c>
      <c r="BE1696">
        <v>0.12873635057471267</v>
      </c>
      <c r="BF1696">
        <v>0</v>
      </c>
      <c r="BG1696">
        <v>28.92</v>
      </c>
      <c r="BH1696">
        <v>0.76933146536963792</v>
      </c>
      <c r="BI1696">
        <v>3.9871959650106663</v>
      </c>
      <c r="BJ1696">
        <v>2.2539618790205296</v>
      </c>
      <c r="BK1696">
        <v>0.38130353490540969</v>
      </c>
      <c r="BL1696">
        <v>1.0591764858483602E-3</v>
      </c>
      <c r="BP1696" s="50">
        <f t="shared" si="589"/>
        <v>0.76956186370158564</v>
      </c>
      <c r="BQ1696" s="50">
        <f t="shared" si="590"/>
        <v>5.1494540229885068E-2</v>
      </c>
      <c r="BR1696" s="50">
        <f t="shared" si="591"/>
        <v>0.38760556108659289</v>
      </c>
      <c r="BS1696" s="50">
        <f t="shared" si="592"/>
        <v>0.41110707816961611</v>
      </c>
      <c r="BT1696" s="50">
        <f t="shared" si="593"/>
        <v>1.0766821141294247E-3</v>
      </c>
      <c r="BU1696" s="50">
        <f t="shared" si="593"/>
        <v>1.1419641060267114E-3</v>
      </c>
    </row>
    <row r="1697" spans="1:73" x14ac:dyDescent="0.25">
      <c r="A1697" s="21">
        <v>43739.623611111114</v>
      </c>
      <c r="B1697" s="17">
        <v>338790</v>
      </c>
      <c r="C1697" s="17">
        <v>13.38</v>
      </c>
      <c r="D1697" s="17">
        <v>30.5</v>
      </c>
      <c r="E1697" s="17">
        <v>534.1</v>
      </c>
      <c r="F1697" s="17">
        <v>54.34</v>
      </c>
      <c r="G1697" s="17">
        <v>-99</v>
      </c>
      <c r="H1697" s="17">
        <v>-24.13</v>
      </c>
      <c r="I1697" s="17">
        <v>33.94</v>
      </c>
      <c r="J1697" s="17">
        <v>307.10000000000002</v>
      </c>
      <c r="K1697" s="17">
        <v>479.8</v>
      </c>
      <c r="L1697" s="17">
        <v>-74.849999999999994</v>
      </c>
      <c r="M1697" s="17">
        <v>0.10199999999999999</v>
      </c>
      <c r="N1697" s="17">
        <v>435.1</v>
      </c>
      <c r="O1697" s="17">
        <v>30.21</v>
      </c>
      <c r="P1697" s="17">
        <v>404.9</v>
      </c>
      <c r="Q1697" s="17">
        <v>405.3</v>
      </c>
      <c r="R1697" s="17">
        <v>480.1</v>
      </c>
      <c r="S1697" s="17">
        <v>28.14</v>
      </c>
      <c r="T1697" s="17">
        <v>55.37</v>
      </c>
      <c r="U1697" s="17">
        <v>0.66</v>
      </c>
      <c r="V1697" s="17">
        <v>270</v>
      </c>
      <c r="W1697" s="17">
        <v>29.35</v>
      </c>
      <c r="X1697" s="17">
        <v>0.53700000000000003</v>
      </c>
      <c r="Y1697" s="17">
        <v>5.3687909999999999</v>
      </c>
      <c r="Z1697" s="7">
        <f t="shared" si="572"/>
        <v>28.745000000000001</v>
      </c>
      <c r="AA1697" s="7">
        <f t="shared" si="586"/>
        <v>301.89499999999998</v>
      </c>
      <c r="AB1697" s="2">
        <f t="shared" si="573"/>
        <v>432.62100000000004</v>
      </c>
      <c r="AC1697" s="42">
        <f t="shared" si="574"/>
        <v>4.1195221334440477</v>
      </c>
      <c r="AD1697" s="42">
        <f t="shared" si="575"/>
        <v>2.2809794052879693</v>
      </c>
      <c r="AE1697" s="42">
        <f t="shared" si="576"/>
        <v>0.85530380753988855</v>
      </c>
      <c r="AF1697" s="42">
        <f t="shared" si="577"/>
        <v>402.83495224660101</v>
      </c>
      <c r="AG1697" s="42">
        <f t="shared" si="578"/>
        <v>386.72155415673694</v>
      </c>
      <c r="AH1697" s="6">
        <f t="shared" si="579"/>
        <v>389.08800000000002</v>
      </c>
      <c r="AI1697" s="4">
        <v>29.4029984789716</v>
      </c>
      <c r="AJ1697" s="4">
        <f t="shared" si="587"/>
        <v>302.55299847897157</v>
      </c>
      <c r="AK1697" s="8">
        <f t="shared" si="580"/>
        <v>0.21422508628202092</v>
      </c>
      <c r="AL1697" s="8">
        <f t="shared" si="581"/>
        <v>456.2514087349752</v>
      </c>
      <c r="AM1697" s="8">
        <f t="shared" si="582"/>
        <v>2.0894736179239022</v>
      </c>
      <c r="AN1697" s="8">
        <f t="shared" si="583"/>
        <v>40.049976571028601</v>
      </c>
      <c r="AO1697" s="22">
        <f t="shared" si="584"/>
        <v>7.4086409856309572E-3</v>
      </c>
      <c r="AP1697" s="22">
        <f t="shared" si="585"/>
        <v>8.1925362872912341E-2</v>
      </c>
      <c r="AQ1697" s="19">
        <f t="shared" si="588"/>
        <v>8.1925362872912341E-2</v>
      </c>
      <c r="AX1697">
        <v>0.22852395054529018</v>
      </c>
      <c r="AY1697">
        <v>46.043103448275865</v>
      </c>
      <c r="AZ1697">
        <v>1.9184626436781611</v>
      </c>
      <c r="BA1697">
        <v>1.5539547413793107</v>
      </c>
      <c r="BB1697">
        <v>6.4482758620689671</v>
      </c>
      <c r="BC1697">
        <v>0.26867816091954028</v>
      </c>
      <c r="BD1697">
        <v>1.2852765804597703</v>
      </c>
      <c r="BE1697">
        <v>0.12852765804597704</v>
      </c>
      <c r="BF1697">
        <v>0</v>
      </c>
      <c r="BG1697">
        <v>28.745000000000001</v>
      </c>
      <c r="BH1697">
        <v>0.75784890618501644</v>
      </c>
      <c r="BI1697">
        <v>3.9470258591799925</v>
      </c>
      <c r="BJ1697">
        <v>2.1854682182279617</v>
      </c>
      <c r="BK1697">
        <v>0.38052712729290455</v>
      </c>
      <c r="BL1697">
        <v>1.0570197980358459E-3</v>
      </c>
      <c r="BP1697" s="50">
        <f t="shared" si="589"/>
        <v>0.75807586573589025</v>
      </c>
      <c r="BQ1697" s="50">
        <f t="shared" si="590"/>
        <v>5.1411063218390812E-2</v>
      </c>
      <c r="BR1697" s="50">
        <f t="shared" si="591"/>
        <v>0.38676716068483991</v>
      </c>
      <c r="BS1697" s="50">
        <f t="shared" si="592"/>
        <v>0.41019185190749491</v>
      </c>
      <c r="BT1697" s="50">
        <f t="shared" si="593"/>
        <v>1.0743532241245552E-3</v>
      </c>
      <c r="BU1697" s="50">
        <f t="shared" si="593"/>
        <v>1.1394218108541525E-3</v>
      </c>
    </row>
    <row r="1698" spans="1:73" x14ac:dyDescent="0.25">
      <c r="A1698" s="21">
        <v>43739.623611111114</v>
      </c>
      <c r="B1698" s="17">
        <v>338791</v>
      </c>
      <c r="C1698" s="17">
        <v>13.38</v>
      </c>
      <c r="D1698" s="17">
        <v>30.51</v>
      </c>
      <c r="E1698" s="17">
        <v>534.1</v>
      </c>
      <c r="F1698" s="17">
        <v>54.3</v>
      </c>
      <c r="G1698" s="17">
        <v>-99.8</v>
      </c>
      <c r="H1698" s="17">
        <v>-25.6</v>
      </c>
      <c r="I1698" s="17">
        <v>33.950000000000003</v>
      </c>
      <c r="J1698" s="17">
        <v>307.10000000000002</v>
      </c>
      <c r="K1698" s="17">
        <v>479.8</v>
      </c>
      <c r="L1698" s="17">
        <v>-74.22</v>
      </c>
      <c r="M1698" s="17">
        <v>0.10199999999999999</v>
      </c>
      <c r="N1698" s="17">
        <v>434.3</v>
      </c>
      <c r="O1698" s="17">
        <v>28.69</v>
      </c>
      <c r="P1698" s="17">
        <v>405.6</v>
      </c>
      <c r="Q1698" s="17">
        <v>404.5</v>
      </c>
      <c r="R1698" s="17">
        <v>478.7</v>
      </c>
      <c r="S1698" s="17">
        <v>28.14</v>
      </c>
      <c r="T1698" s="17">
        <v>54.13</v>
      </c>
      <c r="U1698" s="17">
        <v>0.94499999999999995</v>
      </c>
      <c r="V1698" s="17">
        <v>284.5</v>
      </c>
      <c r="W1698" s="17">
        <v>29.4</v>
      </c>
      <c r="X1698" s="17">
        <v>0.53700000000000003</v>
      </c>
      <c r="Y1698" s="17">
        <v>5.3662010000000002</v>
      </c>
      <c r="Z1698" s="7">
        <f t="shared" si="572"/>
        <v>28.77</v>
      </c>
      <c r="AA1698" s="7">
        <f t="shared" si="586"/>
        <v>301.91999999999996</v>
      </c>
      <c r="AB1698" s="2">
        <f t="shared" si="573"/>
        <v>432.62100000000004</v>
      </c>
      <c r="AC1698" s="42">
        <f t="shared" si="574"/>
        <v>4.2203594333614882</v>
      </c>
      <c r="AD1698" s="42">
        <f t="shared" si="575"/>
        <v>2.2844805612785737</v>
      </c>
      <c r="AE1698" s="42">
        <f t="shared" si="576"/>
        <v>0.85548128960344816</v>
      </c>
      <c r="AF1698" s="42">
        <f t="shared" si="577"/>
        <v>403.05202328977589</v>
      </c>
      <c r="AG1698" s="42">
        <f t="shared" si="578"/>
        <v>386.92994235818486</v>
      </c>
      <c r="AH1698" s="6">
        <f t="shared" si="579"/>
        <v>388.32</v>
      </c>
      <c r="AI1698" s="4">
        <v>29.780849678229199</v>
      </c>
      <c r="AJ1698" s="4">
        <f t="shared" si="587"/>
        <v>302.93084967822915</v>
      </c>
      <c r="AK1698" s="8">
        <f t="shared" si="580"/>
        <v>0.21427831078726384</v>
      </c>
      <c r="AL1698" s="8">
        <f t="shared" si="581"/>
        <v>458.604688058227</v>
      </c>
      <c r="AM1698" s="8">
        <f t="shared" si="582"/>
        <v>2.5002349889560382</v>
      </c>
      <c r="AN1698" s="8">
        <f t="shared" si="583"/>
        <v>73.622047313854665</v>
      </c>
      <c r="AO1698" s="22">
        <f t="shared" si="584"/>
        <v>6.5732338072977559E-3</v>
      </c>
      <c r="AP1698" s="22">
        <f t="shared" si="585"/>
        <v>7.2687361414301446E-2</v>
      </c>
      <c r="AQ1698" s="19">
        <f t="shared" si="588"/>
        <v>7.2687361414301446E-2</v>
      </c>
      <c r="AX1698">
        <v>0.228811943850667</v>
      </c>
      <c r="AY1698">
        <v>46.043103448275865</v>
      </c>
      <c r="AZ1698">
        <v>1.9184626436781611</v>
      </c>
      <c r="BA1698">
        <v>1.5539547413793107</v>
      </c>
      <c r="BB1698">
        <v>6.3965517241379306</v>
      </c>
      <c r="BC1698">
        <v>0.26652298850574713</v>
      </c>
      <c r="BD1698">
        <v>1.2874317528735635</v>
      </c>
      <c r="BE1698">
        <v>0.12874317528735635</v>
      </c>
      <c r="BF1698">
        <v>0</v>
      </c>
      <c r="BG1698">
        <v>28.77</v>
      </c>
      <c r="BH1698">
        <v>1.0851018429467281</v>
      </c>
      <c r="BI1698">
        <v>3.9527427957699648</v>
      </c>
      <c r="BJ1698">
        <v>2.1396196753502821</v>
      </c>
      <c r="BK1698">
        <v>0.38848057618192583</v>
      </c>
      <c r="BL1698">
        <v>1.0791127116164605E-3</v>
      </c>
      <c r="BP1698" s="50">
        <f t="shared" si="589"/>
        <v>1.0854268077582065</v>
      </c>
      <c r="BQ1698" s="50">
        <f t="shared" si="590"/>
        <v>5.1497270114942539E-2</v>
      </c>
      <c r="BR1698" s="50">
        <f t="shared" si="591"/>
        <v>0.39744144724050373</v>
      </c>
      <c r="BS1698" s="50">
        <f t="shared" si="592"/>
        <v>0.42052136371138144</v>
      </c>
      <c r="BT1698" s="50">
        <f t="shared" si="593"/>
        <v>1.1040040201125104E-3</v>
      </c>
      <c r="BU1698" s="50">
        <f t="shared" si="593"/>
        <v>1.1681148991982816E-3</v>
      </c>
    </row>
    <row r="1699" spans="1:73" x14ac:dyDescent="0.25">
      <c r="A1699" s="21">
        <v>43739.623611111114</v>
      </c>
      <c r="B1699" s="17">
        <v>338792</v>
      </c>
      <c r="C1699" s="17">
        <v>13.39</v>
      </c>
      <c r="D1699" s="17">
        <v>30.51</v>
      </c>
      <c r="E1699" s="17">
        <v>533.9</v>
      </c>
      <c r="F1699" s="17">
        <v>54.5</v>
      </c>
      <c r="G1699" s="17">
        <v>-99.3</v>
      </c>
      <c r="H1699" s="17">
        <v>-25.08</v>
      </c>
      <c r="I1699" s="17">
        <v>33.950000000000003</v>
      </c>
      <c r="J1699" s="17">
        <v>307.10000000000002</v>
      </c>
      <c r="K1699" s="17">
        <v>479.4</v>
      </c>
      <c r="L1699" s="17">
        <v>-74.23</v>
      </c>
      <c r="M1699" s="17">
        <v>0.10199999999999999</v>
      </c>
      <c r="N1699" s="17">
        <v>434.6</v>
      </c>
      <c r="O1699" s="17">
        <v>29.43</v>
      </c>
      <c r="P1699" s="17">
        <v>405.2</v>
      </c>
      <c r="Q1699" s="17">
        <v>405</v>
      </c>
      <c r="R1699" s="17">
        <v>479.3</v>
      </c>
      <c r="S1699" s="17">
        <v>28.15</v>
      </c>
      <c r="T1699" s="17">
        <v>54.91</v>
      </c>
      <c r="U1699" s="17">
        <v>1.855</v>
      </c>
      <c r="V1699" s="17">
        <v>286</v>
      </c>
      <c r="W1699" s="17">
        <v>28.65</v>
      </c>
      <c r="X1699" s="17">
        <v>0.53700000000000003</v>
      </c>
      <c r="Y1699" s="17">
        <v>5.3723049999999999</v>
      </c>
      <c r="Z1699" s="7">
        <f t="shared" si="572"/>
        <v>28.4</v>
      </c>
      <c r="AA1699" s="7">
        <f t="shared" si="586"/>
        <v>301.54999999999995</v>
      </c>
      <c r="AB1699" s="2">
        <f t="shared" si="573"/>
        <v>432.459</v>
      </c>
      <c r="AC1699" s="42">
        <f t="shared" si="574"/>
        <v>4.459923847521071</v>
      </c>
      <c r="AD1699" s="42">
        <f t="shared" si="575"/>
        <v>2.4489441846738198</v>
      </c>
      <c r="AE1699" s="42">
        <f t="shared" si="576"/>
        <v>0.86417966586748363</v>
      </c>
      <c r="AF1699" s="42">
        <f t="shared" si="577"/>
        <v>405.15801365391474</v>
      </c>
      <c r="AG1699" s="42">
        <f t="shared" si="578"/>
        <v>388.95169310775816</v>
      </c>
      <c r="AH1699" s="6">
        <f t="shared" si="579"/>
        <v>388.8</v>
      </c>
      <c r="AI1699" s="4">
        <v>30.5979105062329</v>
      </c>
      <c r="AJ1699" s="4">
        <f t="shared" si="587"/>
        <v>303.74791050623287</v>
      </c>
      <c r="AK1699" s="8">
        <f t="shared" si="580"/>
        <v>0.21349148791194117</v>
      </c>
      <c r="AL1699" s="8">
        <f t="shared" si="581"/>
        <v>463.75079862480936</v>
      </c>
      <c r="AM1699" s="8">
        <f t="shared" si="582"/>
        <v>3.5029737366985776</v>
      </c>
      <c r="AN1699" s="8">
        <f t="shared" si="583"/>
        <v>224.27835955074875</v>
      </c>
      <c r="AO1699" s="22">
        <f t="shared" si="584"/>
        <v>3.0332789464004536E-3</v>
      </c>
      <c r="AP1699" s="22">
        <f t="shared" si="585"/>
        <v>3.3542248687794755E-2</v>
      </c>
      <c r="AQ1699" s="19">
        <f t="shared" si="588"/>
        <v>3.3542248687794755E-2</v>
      </c>
      <c r="AX1699">
        <v>0.22458062023104675</v>
      </c>
      <c r="AY1699">
        <v>46.025862068965516</v>
      </c>
      <c r="AZ1699">
        <v>1.9177442528735631</v>
      </c>
      <c r="BA1699">
        <v>1.5533728448275863</v>
      </c>
      <c r="BB1699">
        <v>6.405172413793105</v>
      </c>
      <c r="BC1699">
        <v>0.26688218390804602</v>
      </c>
      <c r="BD1699">
        <v>1.2864906609195403</v>
      </c>
      <c r="BE1699">
        <v>0.12864906609195403</v>
      </c>
      <c r="BF1699">
        <v>0</v>
      </c>
      <c r="BG1699">
        <v>28.4</v>
      </c>
      <c r="BH1699">
        <v>2.1300147287472813</v>
      </c>
      <c r="BI1699">
        <v>3.8688637165287671</v>
      </c>
      <c r="BJ1699">
        <v>2.1243930667459461</v>
      </c>
      <c r="BK1699">
        <v>0.40225322599748375</v>
      </c>
      <c r="BL1699">
        <v>1.1173700722152326E-3</v>
      </c>
      <c r="BP1699" s="50">
        <f t="shared" si="589"/>
        <v>2.1306526226364793</v>
      </c>
      <c r="BQ1699" s="50">
        <f t="shared" si="590"/>
        <v>5.1459626436781612E-2</v>
      </c>
      <c r="BR1699" s="50">
        <f t="shared" si="591"/>
        <v>0.41976863616816129</v>
      </c>
      <c r="BS1699" s="50">
        <f t="shared" si="592"/>
        <v>0.44154020849356912</v>
      </c>
      <c r="BT1699" s="50">
        <f t="shared" si="593"/>
        <v>1.1660239893560036E-3</v>
      </c>
      <c r="BU1699" s="50">
        <f t="shared" si="593"/>
        <v>1.2265005791488031E-3</v>
      </c>
    </row>
    <row r="1700" spans="1:73" x14ac:dyDescent="0.25">
      <c r="A1700" s="21">
        <v>43739.623611111114</v>
      </c>
      <c r="B1700" s="17">
        <v>338793</v>
      </c>
      <c r="C1700" s="17">
        <v>13.39</v>
      </c>
      <c r="D1700" s="17">
        <v>30.51</v>
      </c>
      <c r="E1700" s="17">
        <v>533.4</v>
      </c>
      <c r="F1700" s="17">
        <v>54.36</v>
      </c>
      <c r="G1700" s="17">
        <v>-100.5</v>
      </c>
      <c r="H1700" s="17">
        <v>-26.4</v>
      </c>
      <c r="I1700" s="17">
        <v>33.94</v>
      </c>
      <c r="J1700" s="17">
        <v>307.10000000000002</v>
      </c>
      <c r="K1700" s="17">
        <v>479</v>
      </c>
      <c r="L1700" s="17">
        <v>-74.06</v>
      </c>
      <c r="M1700" s="17">
        <v>0.10199999999999999</v>
      </c>
      <c r="N1700" s="17">
        <v>432.9</v>
      </c>
      <c r="O1700" s="17">
        <v>27.95</v>
      </c>
      <c r="P1700" s="17">
        <v>405</v>
      </c>
      <c r="Q1700" s="17">
        <v>403.8</v>
      </c>
      <c r="R1700" s="17">
        <v>477.9</v>
      </c>
      <c r="S1700" s="17">
        <v>28.17</v>
      </c>
      <c r="T1700" s="17">
        <v>53.33</v>
      </c>
      <c r="U1700" s="17">
        <v>0.32500000000000001</v>
      </c>
      <c r="V1700" s="17">
        <v>159.5</v>
      </c>
      <c r="W1700" s="17">
        <v>28.8</v>
      </c>
      <c r="X1700" s="17">
        <v>0.53600000000000003</v>
      </c>
      <c r="Y1700" s="17">
        <v>5.3615779999999997</v>
      </c>
      <c r="Z1700" s="7">
        <f t="shared" si="572"/>
        <v>28.484999999999999</v>
      </c>
      <c r="AA1700" s="7">
        <f t="shared" si="586"/>
        <v>301.63499999999999</v>
      </c>
      <c r="AB1700" s="2">
        <f t="shared" si="573"/>
        <v>432.05400000000003</v>
      </c>
      <c r="AC1700" s="42">
        <f t="shared" si="574"/>
        <v>3.9991225703598512</v>
      </c>
      <c r="AD1700" s="42">
        <f t="shared" si="575"/>
        <v>2.1327320667729084</v>
      </c>
      <c r="AE1700" s="42">
        <f t="shared" si="576"/>
        <v>0.84722829161610957</v>
      </c>
      <c r="AF1700" s="42">
        <f t="shared" si="577"/>
        <v>397.65865692481282</v>
      </c>
      <c r="AG1700" s="42">
        <f t="shared" si="578"/>
        <v>381.75231064782031</v>
      </c>
      <c r="AH1700" s="6">
        <f t="shared" si="579"/>
        <v>387.64800000000002</v>
      </c>
      <c r="AI1700" s="4">
        <v>28.916346710343799</v>
      </c>
      <c r="AJ1700" s="4">
        <f t="shared" si="587"/>
        <v>302.06634671034379</v>
      </c>
      <c r="AK1700" s="8">
        <f t="shared" si="580"/>
        <v>0.21367207380593708</v>
      </c>
      <c r="AL1700" s="8">
        <f t="shared" si="581"/>
        <v>453.2744806032552</v>
      </c>
      <c r="AM1700" s="8">
        <f t="shared" si="582"/>
        <v>1.4662452045957388</v>
      </c>
      <c r="AN1700" s="8">
        <f t="shared" si="583"/>
        <v>18.423561127155462</v>
      </c>
      <c r="AO1700" s="22">
        <f t="shared" si="584"/>
        <v>7.9230978992989535E-3</v>
      </c>
      <c r="AP1700" s="22">
        <f t="shared" si="585"/>
        <v>8.7614269842014134E-2</v>
      </c>
      <c r="AQ1700" s="19">
        <f t="shared" si="588"/>
        <v>8.7614269842014134E-2</v>
      </c>
      <c r="AX1700">
        <v>0.22554681928456183</v>
      </c>
      <c r="AY1700">
        <v>45.982758620689651</v>
      </c>
      <c r="AZ1700">
        <v>1.9159482758620687</v>
      </c>
      <c r="BA1700">
        <v>1.5519181034482759</v>
      </c>
      <c r="BB1700">
        <v>6.3879310344827562</v>
      </c>
      <c r="BC1700">
        <v>0.26616379310344818</v>
      </c>
      <c r="BD1700">
        <v>1.2857543103448277</v>
      </c>
      <c r="BE1700">
        <v>0.12857543103448277</v>
      </c>
      <c r="BF1700">
        <v>0</v>
      </c>
      <c r="BG1700">
        <v>28.484999999999999</v>
      </c>
      <c r="BH1700">
        <v>0.37318317350019753</v>
      </c>
      <c r="BI1700">
        <v>3.8879949062982946</v>
      </c>
      <c r="BJ1700">
        <v>2.0734676835288806</v>
      </c>
      <c r="BK1700">
        <v>0.37294192780816349</v>
      </c>
      <c r="BL1700">
        <v>1.0359497994671207E-3</v>
      </c>
      <c r="BP1700" s="50">
        <f t="shared" si="589"/>
        <v>0.37329493388509749</v>
      </c>
      <c r="BQ1700" s="50">
        <f t="shared" si="590"/>
        <v>5.1430172413793107E-2</v>
      </c>
      <c r="BR1700" s="50">
        <f t="shared" si="591"/>
        <v>0.37604575166643933</v>
      </c>
      <c r="BS1700" s="50">
        <f t="shared" si="592"/>
        <v>0.39988085807815932</v>
      </c>
      <c r="BT1700" s="50">
        <f t="shared" si="593"/>
        <v>1.0445715324067758E-3</v>
      </c>
      <c r="BU1700" s="50">
        <f t="shared" si="593"/>
        <v>1.1107801613282203E-3</v>
      </c>
    </row>
    <row r="1701" spans="1:73" x14ac:dyDescent="0.25">
      <c r="A1701" s="21">
        <v>43739.623611111114</v>
      </c>
      <c r="B1701" s="17">
        <v>338794</v>
      </c>
      <c r="C1701" s="17">
        <v>13.38</v>
      </c>
      <c r="D1701" s="17">
        <v>30.51</v>
      </c>
      <c r="E1701" s="17">
        <v>532.4</v>
      </c>
      <c r="F1701" s="17">
        <v>53.65</v>
      </c>
      <c r="G1701" s="17">
        <v>-101.5</v>
      </c>
      <c r="H1701" s="17">
        <v>-26.94</v>
      </c>
      <c r="I1701" s="17">
        <v>33.94</v>
      </c>
      <c r="J1701" s="17">
        <v>307.10000000000002</v>
      </c>
      <c r="K1701" s="17">
        <v>478.7</v>
      </c>
      <c r="L1701" s="17">
        <v>-74.599999999999994</v>
      </c>
      <c r="M1701" s="17">
        <v>0.10100000000000001</v>
      </c>
      <c r="N1701" s="17">
        <v>430.8</v>
      </c>
      <c r="O1701" s="17">
        <v>26.7</v>
      </c>
      <c r="P1701" s="17">
        <v>404.1</v>
      </c>
      <c r="Q1701" s="17">
        <v>402.7</v>
      </c>
      <c r="R1701" s="17">
        <v>477.3</v>
      </c>
      <c r="S1701" s="17">
        <v>28.16</v>
      </c>
      <c r="T1701" s="17">
        <v>53.46</v>
      </c>
      <c r="U1701" s="17">
        <v>0.53</v>
      </c>
      <c r="V1701" s="17">
        <v>303</v>
      </c>
      <c r="W1701" s="17">
        <v>29.2</v>
      </c>
      <c r="X1701" s="17">
        <v>0.53500000000000003</v>
      </c>
      <c r="Y1701" s="17">
        <v>5.3477050000000004</v>
      </c>
      <c r="Z1701" s="7">
        <f t="shared" si="572"/>
        <v>28.68</v>
      </c>
      <c r="AA1701" s="7">
        <f t="shared" si="586"/>
        <v>301.83</v>
      </c>
      <c r="AB1701" s="2">
        <f t="shared" si="573"/>
        <v>431.24400000000003</v>
      </c>
      <c r="AC1701" s="42">
        <f t="shared" si="574"/>
        <v>3.9896796000601786</v>
      </c>
      <c r="AD1701" s="42">
        <f t="shared" si="575"/>
        <v>2.1328827141921716</v>
      </c>
      <c r="AE1701" s="42">
        <f t="shared" si="576"/>
        <v>0.84715855427606213</v>
      </c>
      <c r="AF1701" s="42">
        <f t="shared" si="577"/>
        <v>398.65514581111279</v>
      </c>
      <c r="AG1701" s="42">
        <f t="shared" si="578"/>
        <v>382.70893997866824</v>
      </c>
      <c r="AH1701" s="6">
        <f t="shared" si="579"/>
        <v>386.59199999999998</v>
      </c>
      <c r="AI1701" s="4">
        <v>28.8995584925663</v>
      </c>
      <c r="AJ1701" s="4">
        <f t="shared" si="587"/>
        <v>302.04955849256629</v>
      </c>
      <c r="AK1701" s="8">
        <f t="shared" si="580"/>
        <v>0.21408674381767426</v>
      </c>
      <c r="AL1701" s="8">
        <f t="shared" si="581"/>
        <v>453.12521946175696</v>
      </c>
      <c r="AM1701" s="8">
        <f t="shared" si="582"/>
        <v>1.8724182225133359</v>
      </c>
      <c r="AN1701" s="8">
        <f t="shared" si="583"/>
        <v>11.975498041183181</v>
      </c>
      <c r="AO1701" s="22">
        <f t="shared" si="584"/>
        <v>8.0308172058090651E-3</v>
      </c>
      <c r="AP1701" s="22">
        <f t="shared" si="585"/>
        <v>8.8805438815024895E-2</v>
      </c>
      <c r="AQ1701" s="19">
        <f t="shared" si="588"/>
        <v>8.8805438815024895E-2</v>
      </c>
      <c r="AX1701">
        <v>0.22777659201663827</v>
      </c>
      <c r="AY1701">
        <v>45.896551724137929</v>
      </c>
      <c r="AZ1701">
        <v>1.9123563218390804</v>
      </c>
      <c r="BA1701">
        <v>1.5490086206896552</v>
      </c>
      <c r="BB1701">
        <v>6.4310344827586228</v>
      </c>
      <c r="BC1701">
        <v>0.2679597701149426</v>
      </c>
      <c r="BD1701">
        <v>1.2810488505747126</v>
      </c>
      <c r="BE1701">
        <v>0.12810488505747128</v>
      </c>
      <c r="BF1701">
        <v>0</v>
      </c>
      <c r="BG1701">
        <v>28.68</v>
      </c>
      <c r="BH1701">
        <v>0.60857563678493753</v>
      </c>
      <c r="BI1701">
        <v>3.9321954838703852</v>
      </c>
      <c r="BJ1701">
        <v>2.102151705677108</v>
      </c>
      <c r="BK1701">
        <v>0.37747751816940217</v>
      </c>
      <c r="BL1701">
        <v>1.0485486615816727E-3</v>
      </c>
      <c r="BP1701" s="50">
        <f t="shared" si="589"/>
        <v>0.60875789218185128</v>
      </c>
      <c r="BQ1701" s="50">
        <f t="shared" si="590"/>
        <v>5.1241954022988506E-2</v>
      </c>
      <c r="BR1701" s="50">
        <f t="shared" si="591"/>
        <v>0.38249983115816111</v>
      </c>
      <c r="BS1701" s="50">
        <f t="shared" si="592"/>
        <v>0.40601048824259384</v>
      </c>
      <c r="BT1701" s="50">
        <f t="shared" si="593"/>
        <v>1.0624995309948921E-3</v>
      </c>
      <c r="BU1701" s="50">
        <f t="shared" si="593"/>
        <v>1.1278069117849829E-3</v>
      </c>
    </row>
    <row r="1702" spans="1:73" x14ac:dyDescent="0.25">
      <c r="A1702" s="21">
        <v>43739.624305555553</v>
      </c>
      <c r="B1702" s="17">
        <v>338795</v>
      </c>
      <c r="C1702" s="17">
        <v>13.39</v>
      </c>
      <c r="D1702" s="17">
        <v>30.51</v>
      </c>
      <c r="E1702" s="17">
        <v>531.70000000000005</v>
      </c>
      <c r="F1702" s="17">
        <v>53.71</v>
      </c>
      <c r="G1702" s="17">
        <v>-100.3</v>
      </c>
      <c r="H1702" s="17">
        <v>-26.69</v>
      </c>
      <c r="I1702" s="17">
        <v>33.950000000000003</v>
      </c>
      <c r="J1702" s="17">
        <v>307.10000000000002</v>
      </c>
      <c r="K1702" s="17">
        <v>478</v>
      </c>
      <c r="L1702" s="17">
        <v>-73.650000000000006</v>
      </c>
      <c r="M1702" s="17">
        <v>0.10100000000000001</v>
      </c>
      <c r="N1702" s="17">
        <v>431.4</v>
      </c>
      <c r="O1702" s="17">
        <v>27.02</v>
      </c>
      <c r="P1702" s="17">
        <v>404.3</v>
      </c>
      <c r="Q1702" s="17">
        <v>404</v>
      </c>
      <c r="R1702" s="17">
        <v>477.6</v>
      </c>
      <c r="S1702" s="17">
        <v>28.16</v>
      </c>
      <c r="T1702" s="17">
        <v>53.93</v>
      </c>
      <c r="U1702" s="17">
        <v>0.95499999999999996</v>
      </c>
      <c r="V1702" s="17">
        <v>160.5</v>
      </c>
      <c r="W1702" s="17">
        <v>29</v>
      </c>
      <c r="X1702" s="17">
        <v>0.53400000000000003</v>
      </c>
      <c r="Y1702" s="17">
        <v>5.3441510000000001</v>
      </c>
      <c r="Z1702" s="7">
        <f t="shared" si="572"/>
        <v>28.58</v>
      </c>
      <c r="AA1702" s="7">
        <f t="shared" si="586"/>
        <v>301.72999999999996</v>
      </c>
      <c r="AB1702" s="2">
        <f t="shared" si="573"/>
        <v>430.67700000000008</v>
      </c>
      <c r="AC1702" s="42">
        <f t="shared" si="574"/>
        <v>3.979327985888383</v>
      </c>
      <c r="AD1702" s="42">
        <f t="shared" si="575"/>
        <v>2.146051582789605</v>
      </c>
      <c r="AE1702" s="42">
        <f t="shared" si="576"/>
        <v>0.84794472893095052</v>
      </c>
      <c r="AF1702" s="42">
        <f t="shared" si="577"/>
        <v>398.49655820490085</v>
      </c>
      <c r="AG1702" s="42">
        <f t="shared" si="578"/>
        <v>382.55669587670479</v>
      </c>
      <c r="AH1702" s="6">
        <f t="shared" si="579"/>
        <v>387.84</v>
      </c>
      <c r="AI1702" s="4">
        <v>28.849106360359599</v>
      </c>
      <c r="AJ1702" s="4">
        <f t="shared" si="587"/>
        <v>301.99910636035958</v>
      </c>
      <c r="AK1702" s="8">
        <f t="shared" si="580"/>
        <v>0.21387402557686969</v>
      </c>
      <c r="AL1702" s="8">
        <f t="shared" si="581"/>
        <v>452.83415780470665</v>
      </c>
      <c r="AM1702" s="8">
        <f t="shared" si="582"/>
        <v>2.513428932753023</v>
      </c>
      <c r="AN1702" s="8">
        <f t="shared" si="583"/>
        <v>19.702941013930843</v>
      </c>
      <c r="AO1702" s="22">
        <f t="shared" si="584"/>
        <v>7.877015657753391E-3</v>
      </c>
      <c r="AP1702" s="22">
        <f t="shared" si="585"/>
        <v>8.710468861545187E-2</v>
      </c>
      <c r="AQ1702" s="19">
        <f t="shared" si="588"/>
        <v>8.710468861545187E-2</v>
      </c>
      <c r="AX1702">
        <v>0.2266308177833615</v>
      </c>
      <c r="AY1702">
        <v>45.83620689655173</v>
      </c>
      <c r="AZ1702">
        <v>1.9098419540229887</v>
      </c>
      <c r="BA1702">
        <v>1.546971982758621</v>
      </c>
      <c r="BB1702">
        <v>6.3448275862068986</v>
      </c>
      <c r="BC1702">
        <v>0.26436781609195409</v>
      </c>
      <c r="BD1702">
        <v>1.282604166666667</v>
      </c>
      <c r="BE1702">
        <v>0.12826041666666671</v>
      </c>
      <c r="BF1702">
        <v>0</v>
      </c>
      <c r="BG1702">
        <v>28.58</v>
      </c>
      <c r="BH1702">
        <v>1.0965844021313496</v>
      </c>
      <c r="BI1702">
        <v>3.9094742057481731</v>
      </c>
      <c r="BJ1702">
        <v>2.1083794391599899</v>
      </c>
      <c r="BK1702">
        <v>0.38654813084476708</v>
      </c>
      <c r="BL1702">
        <v>1.0737448079021308E-3</v>
      </c>
      <c r="BP1702" s="50">
        <f t="shared" si="589"/>
        <v>1.0969128057239017</v>
      </c>
      <c r="BQ1702" s="50">
        <f t="shared" si="590"/>
        <v>5.1304166666666678E-2</v>
      </c>
      <c r="BR1702" s="50">
        <f t="shared" si="591"/>
        <v>0.3956167603318318</v>
      </c>
      <c r="BS1702" s="50">
        <f t="shared" si="592"/>
        <v>0.41853753594691734</v>
      </c>
      <c r="BT1702" s="50">
        <f t="shared" si="593"/>
        <v>1.0989354453661995E-3</v>
      </c>
      <c r="BU1702" s="50">
        <f t="shared" si="593"/>
        <v>1.1626042665192147E-3</v>
      </c>
    </row>
    <row r="1703" spans="1:73" x14ac:dyDescent="0.25">
      <c r="A1703" s="21">
        <v>43739.624305555553</v>
      </c>
      <c r="B1703" s="17">
        <v>338796</v>
      </c>
      <c r="C1703" s="17">
        <v>13.39</v>
      </c>
      <c r="D1703" s="17">
        <v>30.52</v>
      </c>
      <c r="E1703" s="17">
        <v>530.70000000000005</v>
      </c>
      <c r="F1703" s="17">
        <v>53.56</v>
      </c>
      <c r="G1703" s="17">
        <v>-99.7</v>
      </c>
      <c r="H1703" s="17">
        <v>-26.44</v>
      </c>
      <c r="I1703" s="17">
        <v>33.950000000000003</v>
      </c>
      <c r="J1703" s="17">
        <v>307.10000000000002</v>
      </c>
      <c r="K1703" s="17">
        <v>477.2</v>
      </c>
      <c r="L1703" s="17">
        <v>-73.290000000000006</v>
      </c>
      <c r="M1703" s="17">
        <v>0.10100000000000001</v>
      </c>
      <c r="N1703" s="17">
        <v>431</v>
      </c>
      <c r="O1703" s="17">
        <v>27.13</v>
      </c>
      <c r="P1703" s="17">
        <v>403.9</v>
      </c>
      <c r="Q1703" s="17">
        <v>404.6</v>
      </c>
      <c r="R1703" s="17">
        <v>477.9</v>
      </c>
      <c r="S1703" s="17">
        <v>28.16</v>
      </c>
      <c r="T1703" s="17">
        <v>54.65</v>
      </c>
      <c r="U1703" s="17">
        <v>0.71</v>
      </c>
      <c r="V1703" s="17">
        <v>341.5</v>
      </c>
      <c r="W1703" s="17">
        <v>29.1</v>
      </c>
      <c r="X1703" s="17">
        <v>0.53400000000000003</v>
      </c>
      <c r="Y1703" s="17">
        <v>5.3360479999999999</v>
      </c>
      <c r="Z1703" s="7">
        <f t="shared" si="572"/>
        <v>28.630000000000003</v>
      </c>
      <c r="AA1703" s="7">
        <f t="shared" si="586"/>
        <v>301.77999999999997</v>
      </c>
      <c r="AB1703" s="2">
        <f t="shared" si="573"/>
        <v>429.86700000000008</v>
      </c>
      <c r="AC1703" s="42">
        <f t="shared" si="574"/>
        <v>4.0148206053742523</v>
      </c>
      <c r="AD1703" s="42">
        <f t="shared" si="575"/>
        <v>2.194099460837029</v>
      </c>
      <c r="AE1703" s="42">
        <f t="shared" si="576"/>
        <v>0.85061368276222016</v>
      </c>
      <c r="AF1703" s="42">
        <f t="shared" si="577"/>
        <v>400.01588701222289</v>
      </c>
      <c r="AG1703" s="42">
        <f t="shared" si="578"/>
        <v>384.01525153173395</v>
      </c>
      <c r="AH1703" s="6">
        <f t="shared" si="579"/>
        <v>388.416</v>
      </c>
      <c r="AI1703" s="4">
        <v>28.9918693856036</v>
      </c>
      <c r="AJ1703" s="4">
        <f t="shared" si="587"/>
        <v>302.14186938560357</v>
      </c>
      <c r="AK1703" s="8">
        <f t="shared" si="580"/>
        <v>0.21398036707530904</v>
      </c>
      <c r="AL1703" s="8">
        <f t="shared" si="581"/>
        <v>453.7123279320524</v>
      </c>
      <c r="AM1703" s="8">
        <f t="shared" si="582"/>
        <v>2.1671755812577809</v>
      </c>
      <c r="AN1703" s="8">
        <f t="shared" si="583"/>
        <v>22.844750870952335</v>
      </c>
      <c r="AO1703" s="22">
        <f t="shared" si="584"/>
        <v>7.7801641735191539E-3</v>
      </c>
      <c r="AP1703" s="22">
        <f t="shared" si="585"/>
        <v>8.6033696917236321E-2</v>
      </c>
      <c r="AQ1703" s="19">
        <f t="shared" si="588"/>
        <v>8.6033696917236321E-2</v>
      </c>
      <c r="AX1703">
        <v>0.22720309838600591</v>
      </c>
      <c r="AY1703">
        <v>45.750000000000007</v>
      </c>
      <c r="AZ1703">
        <v>1.9062500000000002</v>
      </c>
      <c r="BA1703">
        <v>1.5440625000000003</v>
      </c>
      <c r="BB1703">
        <v>6.3189655172413755</v>
      </c>
      <c r="BC1703">
        <v>0.26329022988505729</v>
      </c>
      <c r="BD1703">
        <v>1.2807722701149431</v>
      </c>
      <c r="BE1703">
        <v>0.12807722701149432</v>
      </c>
      <c r="BF1703">
        <v>0</v>
      </c>
      <c r="BG1703">
        <v>28.630000000000003</v>
      </c>
      <c r="BH1703">
        <v>0.81526170210812376</v>
      </c>
      <c r="BI1703">
        <v>3.9208205220379515</v>
      </c>
      <c r="BJ1703">
        <v>2.1427284152937403</v>
      </c>
      <c r="BK1703">
        <v>0.38035918641969801</v>
      </c>
      <c r="BL1703">
        <v>1.0565532956102722E-3</v>
      </c>
      <c r="BP1703" s="50">
        <f t="shared" si="589"/>
        <v>0.81550585556436672</v>
      </c>
      <c r="BQ1703" s="50">
        <f t="shared" si="590"/>
        <v>5.1230890804597723E-2</v>
      </c>
      <c r="BR1703" s="50">
        <f t="shared" si="591"/>
        <v>0.38707799695365963</v>
      </c>
      <c r="BS1703" s="50">
        <f t="shared" si="592"/>
        <v>0.41031643682098484</v>
      </c>
      <c r="BT1703" s="50">
        <f t="shared" si="593"/>
        <v>1.0752166582046101E-3</v>
      </c>
      <c r="BU1703" s="50">
        <f t="shared" si="593"/>
        <v>1.1397678800582913E-3</v>
      </c>
    </row>
    <row r="1704" spans="1:73" x14ac:dyDescent="0.25">
      <c r="A1704" s="21">
        <v>43739.624305555553</v>
      </c>
      <c r="B1704" s="17">
        <v>338797</v>
      </c>
      <c r="C1704" s="17">
        <v>13.39</v>
      </c>
      <c r="D1704" s="17">
        <v>30.52</v>
      </c>
      <c r="E1704" s="17">
        <v>529.5</v>
      </c>
      <c r="F1704" s="17">
        <v>53.27</v>
      </c>
      <c r="G1704" s="17">
        <v>-99.7</v>
      </c>
      <c r="H1704" s="17">
        <v>-25.83</v>
      </c>
      <c r="I1704" s="17">
        <v>33.96</v>
      </c>
      <c r="J1704" s="17">
        <v>307.10000000000002</v>
      </c>
      <c r="K1704" s="17">
        <v>476.2</v>
      </c>
      <c r="L1704" s="17">
        <v>-73.91</v>
      </c>
      <c r="M1704" s="17">
        <v>0.10100000000000001</v>
      </c>
      <c r="N1704" s="17">
        <v>429.7</v>
      </c>
      <c r="O1704" s="17">
        <v>27.44</v>
      </c>
      <c r="P1704" s="17">
        <v>402.3</v>
      </c>
      <c r="Q1704" s="17">
        <v>404.6</v>
      </c>
      <c r="R1704" s="17">
        <v>478.5</v>
      </c>
      <c r="S1704" s="17">
        <v>28.16</v>
      </c>
      <c r="T1704" s="17">
        <v>55.43</v>
      </c>
      <c r="U1704" s="17">
        <v>2.08</v>
      </c>
      <c r="V1704" s="17">
        <v>339.5</v>
      </c>
      <c r="W1704" s="17">
        <v>29.05</v>
      </c>
      <c r="X1704" s="17">
        <v>0.53300000000000003</v>
      </c>
      <c r="Y1704" s="17">
        <v>5.3260930000000002</v>
      </c>
      <c r="Z1704" s="7">
        <f t="shared" si="572"/>
        <v>28.605</v>
      </c>
      <c r="AA1704" s="7">
        <f t="shared" si="586"/>
        <v>301.755</v>
      </c>
      <c r="AB1704" s="2">
        <f t="shared" si="573"/>
        <v>428.89500000000004</v>
      </c>
      <c r="AC1704" s="42">
        <f t="shared" si="574"/>
        <v>3.9620162613109162</v>
      </c>
      <c r="AD1704" s="42">
        <f t="shared" si="575"/>
        <v>2.1961456136446409</v>
      </c>
      <c r="AE1704" s="42">
        <f t="shared" si="576"/>
        <v>0.85073715177485199</v>
      </c>
      <c r="AF1704" s="42">
        <f t="shared" si="577"/>
        <v>399.9413955436155</v>
      </c>
      <c r="AG1704" s="42">
        <f t="shared" si="578"/>
        <v>383.94373972187088</v>
      </c>
      <c r="AH1704" s="6">
        <f t="shared" si="579"/>
        <v>388.416</v>
      </c>
      <c r="AI1704" s="4">
        <v>28.784055690978398</v>
      </c>
      <c r="AJ1704" s="4">
        <f t="shared" si="587"/>
        <v>301.93405569097837</v>
      </c>
      <c r="AK1704" s="8">
        <f t="shared" si="580"/>
        <v>0.21392719192096363</v>
      </c>
      <c r="AL1704" s="8">
        <f t="shared" si="581"/>
        <v>452.42294809698683</v>
      </c>
      <c r="AM1704" s="8">
        <f t="shared" si="582"/>
        <v>3.709339563857696</v>
      </c>
      <c r="AN1704" s="8">
        <f t="shared" si="583"/>
        <v>19.34751558834715</v>
      </c>
      <c r="AO1704" s="22">
        <f t="shared" si="584"/>
        <v>7.8670125219567223E-3</v>
      </c>
      <c r="AP1704" s="22">
        <f t="shared" si="585"/>
        <v>8.6994073115038414E-2</v>
      </c>
      <c r="AQ1704" s="19">
        <f t="shared" si="588"/>
        <v>8.6994073115038414E-2</v>
      </c>
      <c r="AX1704">
        <v>0.22691680658271801</v>
      </c>
      <c r="AY1704">
        <v>45.646551724137936</v>
      </c>
      <c r="AZ1704">
        <v>1.9019396551724139</v>
      </c>
      <c r="BA1704">
        <v>1.5405711206896553</v>
      </c>
      <c r="BB1704">
        <v>6.3706896551724119</v>
      </c>
      <c r="BC1704">
        <v>0.2654454022988505</v>
      </c>
      <c r="BD1704">
        <v>1.2751257183908047</v>
      </c>
      <c r="BE1704">
        <v>0.12751257183908046</v>
      </c>
      <c r="BF1704">
        <v>0</v>
      </c>
      <c r="BG1704">
        <v>28.605</v>
      </c>
      <c r="BH1704">
        <v>2.3883723104012642</v>
      </c>
      <c r="BI1704">
        <v>3.915143786990309</v>
      </c>
      <c r="BJ1704">
        <v>2.1701642011287281</v>
      </c>
      <c r="BK1704">
        <v>0.40378090656770121</v>
      </c>
      <c r="BL1704">
        <v>1.1216136293547257E-3</v>
      </c>
      <c r="BP1704" s="50">
        <f t="shared" si="589"/>
        <v>2.389087576864624</v>
      </c>
      <c r="BQ1704" s="50">
        <f t="shared" si="590"/>
        <v>5.1005028735632188E-2</v>
      </c>
      <c r="BR1704" s="50">
        <f t="shared" si="591"/>
        <v>0.4231113883569646</v>
      </c>
      <c r="BS1704" s="50">
        <f t="shared" si="592"/>
        <v>0.44449052364667746</v>
      </c>
      <c r="BT1704" s="50">
        <f t="shared" si="593"/>
        <v>1.1753094121026795E-3</v>
      </c>
      <c r="BU1704" s="50">
        <f t="shared" si="593"/>
        <v>1.2346958990185485E-3</v>
      </c>
    </row>
    <row r="1705" spans="1:73" x14ac:dyDescent="0.25">
      <c r="A1705" s="21">
        <v>43739.624305555553</v>
      </c>
      <c r="B1705" s="17">
        <v>338798</v>
      </c>
      <c r="C1705" s="17">
        <v>13.39</v>
      </c>
      <c r="D1705" s="17">
        <v>30.52</v>
      </c>
      <c r="E1705" s="17">
        <v>529.5</v>
      </c>
      <c r="F1705" s="17">
        <v>53.7</v>
      </c>
      <c r="G1705" s="17">
        <v>-99.2</v>
      </c>
      <c r="H1705" s="17">
        <v>-25.98</v>
      </c>
      <c r="I1705" s="17">
        <v>33.950000000000003</v>
      </c>
      <c r="J1705" s="17">
        <v>307.10000000000002</v>
      </c>
      <c r="K1705" s="17">
        <v>475.8</v>
      </c>
      <c r="L1705" s="17">
        <v>-73.25</v>
      </c>
      <c r="M1705" s="17">
        <v>0.10100000000000001</v>
      </c>
      <c r="N1705" s="17">
        <v>430.2</v>
      </c>
      <c r="O1705" s="17">
        <v>27.72</v>
      </c>
      <c r="P1705" s="17">
        <v>402.5</v>
      </c>
      <c r="Q1705" s="17">
        <v>405.1</v>
      </c>
      <c r="R1705" s="17">
        <v>478.3</v>
      </c>
      <c r="S1705" s="17">
        <v>28.17</v>
      </c>
      <c r="T1705" s="17">
        <v>53.95</v>
      </c>
      <c r="U1705" s="17">
        <v>1.52</v>
      </c>
      <c r="V1705" s="17">
        <v>327</v>
      </c>
      <c r="W1705" s="17">
        <v>28.6</v>
      </c>
      <c r="X1705" s="17">
        <v>0.53300000000000003</v>
      </c>
      <c r="Y1705" s="17">
        <v>5.3277919999999996</v>
      </c>
      <c r="Z1705" s="7">
        <f t="shared" si="572"/>
        <v>28.385000000000002</v>
      </c>
      <c r="AA1705" s="7">
        <f t="shared" si="586"/>
        <v>301.53499999999997</v>
      </c>
      <c r="AB1705" s="2">
        <f t="shared" si="573"/>
        <v>428.89500000000004</v>
      </c>
      <c r="AC1705" s="42">
        <f t="shared" si="574"/>
        <v>3.8732261278178455</v>
      </c>
      <c r="AD1705" s="42">
        <f t="shared" si="575"/>
        <v>2.0896054959577275</v>
      </c>
      <c r="AE1705" s="42">
        <f t="shared" si="576"/>
        <v>0.84479696859301512</v>
      </c>
      <c r="AF1705" s="42">
        <f t="shared" si="577"/>
        <v>395.99191805670455</v>
      </c>
      <c r="AG1705" s="42">
        <f t="shared" si="578"/>
        <v>380.15224133443633</v>
      </c>
      <c r="AH1705" s="6">
        <f t="shared" si="579"/>
        <v>388.89600000000002</v>
      </c>
      <c r="AI1705" s="4">
        <v>28.4106757860702</v>
      </c>
      <c r="AJ1705" s="4">
        <f t="shared" si="587"/>
        <v>301.56067578607019</v>
      </c>
      <c r="AK1705" s="8">
        <f t="shared" si="580"/>
        <v>0.21345963037893775</v>
      </c>
      <c r="AL1705" s="8">
        <f t="shared" si="581"/>
        <v>450.15208475432081</v>
      </c>
      <c r="AM1705" s="8">
        <f t="shared" si="582"/>
        <v>3.1709304628137147</v>
      </c>
      <c r="AN1705" s="8">
        <f t="shared" si="583"/>
        <v>2.3716519311829289</v>
      </c>
      <c r="AO1705" s="22">
        <f t="shared" si="584"/>
        <v>8.3161361182214517E-3</v>
      </c>
      <c r="AP1705" s="22">
        <f t="shared" si="585"/>
        <v>9.1960518873462724E-2</v>
      </c>
      <c r="AQ1705" s="19">
        <f t="shared" si="588"/>
        <v>9.1960518873462724E-2</v>
      </c>
      <c r="AX1705">
        <v>0.22441047591926544</v>
      </c>
      <c r="AY1705">
        <v>45.646551724137936</v>
      </c>
      <c r="AZ1705">
        <v>1.9019396551724139</v>
      </c>
      <c r="BA1705">
        <v>1.5405711206896553</v>
      </c>
      <c r="BB1705">
        <v>6.3103448275862064</v>
      </c>
      <c r="BC1705">
        <v>0.26293103448275862</v>
      </c>
      <c r="BD1705">
        <v>1.2776400862068966</v>
      </c>
      <c r="BE1705">
        <v>0.12776400862068968</v>
      </c>
      <c r="BF1705">
        <v>0</v>
      </c>
      <c r="BG1705">
        <v>28.385000000000002</v>
      </c>
      <c r="BH1705">
        <v>1.7453489960624622</v>
      </c>
      <c r="BI1705">
        <v>3.865496142927884</v>
      </c>
      <c r="BJ1705">
        <v>2.0854351691095934</v>
      </c>
      <c r="BK1705">
        <v>0.39556152917800336</v>
      </c>
      <c r="BL1705">
        <v>1.0987820254944537E-3</v>
      </c>
      <c r="BP1705" s="50">
        <f t="shared" si="589"/>
        <v>1.7458716907856866</v>
      </c>
      <c r="BQ1705" s="50">
        <f t="shared" si="590"/>
        <v>5.1105603448275867E-2</v>
      </c>
      <c r="BR1705" s="50">
        <f t="shared" si="591"/>
        <v>0.40995489259084217</v>
      </c>
      <c r="BS1705" s="50">
        <f t="shared" si="592"/>
        <v>0.43198741588670669</v>
      </c>
      <c r="BT1705" s="50">
        <f t="shared" si="593"/>
        <v>1.1387635905301171E-3</v>
      </c>
      <c r="BU1705" s="50">
        <f t="shared" si="593"/>
        <v>1.1999650441297408E-3</v>
      </c>
    </row>
    <row r="1706" spans="1:73" x14ac:dyDescent="0.25">
      <c r="A1706" s="21">
        <v>43739.624305555553</v>
      </c>
      <c r="B1706" s="17">
        <v>338799</v>
      </c>
      <c r="C1706" s="17">
        <v>13.38</v>
      </c>
      <c r="D1706" s="17">
        <v>30.52</v>
      </c>
      <c r="E1706" s="17">
        <v>528.5</v>
      </c>
      <c r="F1706" s="17">
        <v>53.2</v>
      </c>
      <c r="G1706" s="17">
        <v>-99.8</v>
      </c>
      <c r="H1706" s="17">
        <v>-25.89</v>
      </c>
      <c r="I1706" s="17">
        <v>33.94</v>
      </c>
      <c r="J1706" s="17">
        <v>307.10000000000002</v>
      </c>
      <c r="K1706" s="17">
        <v>475.3</v>
      </c>
      <c r="L1706" s="17">
        <v>-73.86</v>
      </c>
      <c r="M1706" s="17">
        <v>0.10100000000000001</v>
      </c>
      <c r="N1706" s="17">
        <v>428.8</v>
      </c>
      <c r="O1706" s="17">
        <v>27.32</v>
      </c>
      <c r="P1706" s="17">
        <v>401.4</v>
      </c>
      <c r="Q1706" s="17">
        <v>404.5</v>
      </c>
      <c r="R1706" s="17">
        <v>478.3</v>
      </c>
      <c r="S1706" s="17">
        <v>28.16</v>
      </c>
      <c r="T1706" s="17">
        <v>53.7</v>
      </c>
      <c r="U1706" s="17">
        <v>0.46</v>
      </c>
      <c r="V1706" s="17">
        <v>330.5</v>
      </c>
      <c r="W1706" s="17">
        <v>29.25</v>
      </c>
      <c r="X1706" s="17">
        <v>0.53100000000000003</v>
      </c>
      <c r="Y1706" s="17">
        <v>5.3132869999999999</v>
      </c>
      <c r="Z1706" s="7">
        <f t="shared" si="572"/>
        <v>28.704999999999998</v>
      </c>
      <c r="AA1706" s="7">
        <f t="shared" si="586"/>
        <v>301.85499999999996</v>
      </c>
      <c r="AB1706" s="2">
        <f t="shared" si="573"/>
        <v>428.08500000000004</v>
      </c>
      <c r="AC1706" s="42">
        <f t="shared" si="574"/>
        <v>3.8295978333576848</v>
      </c>
      <c r="AD1706" s="42">
        <f t="shared" si="575"/>
        <v>2.0564940365130768</v>
      </c>
      <c r="AE1706" s="42">
        <f t="shared" si="576"/>
        <v>0.84274174168390104</v>
      </c>
      <c r="AF1706" s="42">
        <f t="shared" si="577"/>
        <v>396.70809300033079</v>
      </c>
      <c r="AG1706" s="42">
        <f t="shared" si="578"/>
        <v>380.83976928031757</v>
      </c>
      <c r="AH1706" s="6">
        <f t="shared" si="579"/>
        <v>388.32</v>
      </c>
      <c r="AI1706" s="4">
        <v>28.267083330490799</v>
      </c>
      <c r="AJ1706" s="4">
        <f t="shared" si="587"/>
        <v>301.41708333049075</v>
      </c>
      <c r="AK1706" s="8">
        <f t="shared" si="580"/>
        <v>0.21413994540715381</v>
      </c>
      <c r="AL1706" s="8">
        <f t="shared" si="581"/>
        <v>449.17398856172389</v>
      </c>
      <c r="AM1706" s="8">
        <f t="shared" si="582"/>
        <v>1.7443910112127956</v>
      </c>
      <c r="AN1706" s="8">
        <f t="shared" si="583"/>
        <v>-22.252345883864809</v>
      </c>
      <c r="AO1706" s="22">
        <f t="shared" si="584"/>
        <v>8.8674703171634107E-3</v>
      </c>
      <c r="AP1706" s="22">
        <f t="shared" si="585"/>
        <v>9.8057217903712676E-2</v>
      </c>
      <c r="AQ1706" s="19">
        <f t="shared" si="588"/>
        <v>9.8057217903712676E-2</v>
      </c>
      <c r="AX1706">
        <v>0.22806379435047469</v>
      </c>
      <c r="AY1706">
        <v>45.560344827586206</v>
      </c>
      <c r="AZ1706">
        <v>1.8983477011494252</v>
      </c>
      <c r="BA1706">
        <v>1.5376616379310346</v>
      </c>
      <c r="BB1706">
        <v>6.3620689655172429</v>
      </c>
      <c r="BC1706">
        <v>0.26508620689655177</v>
      </c>
      <c r="BD1706">
        <v>1.2725754310344828</v>
      </c>
      <c r="BE1706">
        <v>0.12725754310344828</v>
      </c>
      <c r="BF1706">
        <v>0</v>
      </c>
      <c r="BG1706">
        <v>28.704999999999998</v>
      </c>
      <c r="BH1706">
        <v>0.52819772249258723</v>
      </c>
      <c r="BI1706">
        <v>3.9378937258313211</v>
      </c>
      <c r="BJ1706">
        <v>2.1146489307714198</v>
      </c>
      <c r="BK1706">
        <v>0.37347743689736268</v>
      </c>
      <c r="BL1706">
        <v>1.0374373247148962E-3</v>
      </c>
      <c r="BP1706" s="50">
        <f t="shared" si="589"/>
        <v>0.52835590642198416</v>
      </c>
      <c r="BQ1706" s="50">
        <f t="shared" si="590"/>
        <v>5.0903017241379314E-2</v>
      </c>
      <c r="BR1706" s="50">
        <f t="shared" si="591"/>
        <v>0.377804431142441</v>
      </c>
      <c r="BS1706" s="50">
        <f t="shared" si="592"/>
        <v>0.40126571957778223</v>
      </c>
      <c r="BT1706" s="50">
        <f t="shared" si="593"/>
        <v>1.0494567531734473E-3</v>
      </c>
      <c r="BU1706" s="50">
        <f t="shared" si="593"/>
        <v>1.1146269988271727E-3</v>
      </c>
    </row>
    <row r="1707" spans="1:73" x14ac:dyDescent="0.25">
      <c r="A1707" s="21">
        <v>43739.624305555553</v>
      </c>
      <c r="B1707" s="17">
        <v>338800</v>
      </c>
      <c r="C1707" s="17">
        <v>13.38</v>
      </c>
      <c r="D1707" s="17">
        <v>30.52</v>
      </c>
      <c r="E1707" s="17">
        <v>527.20000000000005</v>
      </c>
      <c r="F1707" s="17">
        <v>52.89</v>
      </c>
      <c r="G1707" s="17">
        <v>-98.7</v>
      </c>
      <c r="H1707" s="17">
        <v>-25.59</v>
      </c>
      <c r="I1707" s="17">
        <v>33.93</v>
      </c>
      <c r="J1707" s="17">
        <v>307.10000000000002</v>
      </c>
      <c r="K1707" s="17">
        <v>474.4</v>
      </c>
      <c r="L1707" s="17">
        <v>-73.14</v>
      </c>
      <c r="M1707" s="17">
        <v>0.1</v>
      </c>
      <c r="N1707" s="17">
        <v>428.5</v>
      </c>
      <c r="O1707" s="17">
        <v>27.3</v>
      </c>
      <c r="P1707" s="17">
        <v>401.2</v>
      </c>
      <c r="Q1707" s="17">
        <v>405.5</v>
      </c>
      <c r="R1707" s="17">
        <v>478.6</v>
      </c>
      <c r="S1707" s="17">
        <v>28.16</v>
      </c>
      <c r="T1707" s="17">
        <v>54.31</v>
      </c>
      <c r="U1707" s="17">
        <v>0.72</v>
      </c>
      <c r="V1707" s="17">
        <v>152.5</v>
      </c>
      <c r="W1707" s="17">
        <v>29.25</v>
      </c>
      <c r="X1707" s="17">
        <v>0.53</v>
      </c>
      <c r="Y1707" s="17">
        <v>5.3024240000000002</v>
      </c>
      <c r="Z1707" s="7">
        <f t="shared" si="572"/>
        <v>28.704999999999998</v>
      </c>
      <c r="AA1707" s="7">
        <f t="shared" si="586"/>
        <v>301.85499999999996</v>
      </c>
      <c r="AB1707" s="2">
        <f t="shared" si="573"/>
        <v>427.03200000000004</v>
      </c>
      <c r="AC1707" s="42">
        <f t="shared" si="574"/>
        <v>3.9508195511515427</v>
      </c>
      <c r="AD1707" s="42">
        <f t="shared" si="575"/>
        <v>2.145690098230403</v>
      </c>
      <c r="AE1707" s="42">
        <f t="shared" si="576"/>
        <v>0.847874082281731</v>
      </c>
      <c r="AF1707" s="42">
        <f t="shared" si="577"/>
        <v>399.12406571235641</v>
      </c>
      <c r="AG1707" s="42">
        <f t="shared" si="578"/>
        <v>383.15910308386214</v>
      </c>
      <c r="AH1707" s="6">
        <f t="shared" si="579"/>
        <v>389.28</v>
      </c>
      <c r="AI1707" s="4">
        <v>28.750307596319701</v>
      </c>
      <c r="AJ1707" s="4">
        <f t="shared" si="587"/>
        <v>301.90030759631969</v>
      </c>
      <c r="AK1707" s="8">
        <f t="shared" si="580"/>
        <v>0.21413994540715381</v>
      </c>
      <c r="AL1707" s="8">
        <f t="shared" si="581"/>
        <v>452.188291571268</v>
      </c>
      <c r="AM1707" s="8">
        <f t="shared" si="582"/>
        <v>2.1823840175367852</v>
      </c>
      <c r="AN1707" s="8">
        <f t="shared" si="583"/>
        <v>2.8803328629850276</v>
      </c>
      <c r="AO1707" s="22">
        <f t="shared" si="584"/>
        <v>8.2245232045992673E-3</v>
      </c>
      <c r="AP1707" s="22">
        <f t="shared" si="585"/>
        <v>9.0947455721003462E-2</v>
      </c>
      <c r="AQ1707" s="19">
        <f t="shared" si="588"/>
        <v>9.0947455721003462E-2</v>
      </c>
      <c r="AX1707">
        <v>0.22806379435047469</v>
      </c>
      <c r="AY1707">
        <v>45.448275862068968</v>
      </c>
      <c r="AZ1707">
        <v>1.8936781609195403</v>
      </c>
      <c r="BA1707">
        <v>1.5338793103448278</v>
      </c>
      <c r="BB1707">
        <v>6.3017241379310365</v>
      </c>
      <c r="BC1707">
        <v>0.26257183908045983</v>
      </c>
      <c r="BD1707">
        <v>1.2713074712643679</v>
      </c>
      <c r="BE1707">
        <v>0.12713074712643679</v>
      </c>
      <c r="BF1707">
        <v>0</v>
      </c>
      <c r="BG1707">
        <v>28.704999999999998</v>
      </c>
      <c r="BH1707">
        <v>0.82674426129274514</v>
      </c>
      <c r="BI1707">
        <v>3.9378937258313211</v>
      </c>
      <c r="BJ1707">
        <v>2.1386700824989906</v>
      </c>
      <c r="BK1707">
        <v>0.37873531334777266</v>
      </c>
      <c r="BL1707">
        <v>1.0520425370771464E-3</v>
      </c>
      <c r="BP1707" s="50">
        <f t="shared" si="589"/>
        <v>0.8269918535300621</v>
      </c>
      <c r="BQ1707" s="50">
        <f t="shared" si="590"/>
        <v>5.0852298850574719E-2</v>
      </c>
      <c r="BR1707" s="50">
        <f t="shared" si="591"/>
        <v>0.3854968329616395</v>
      </c>
      <c r="BS1707" s="50">
        <f t="shared" si="592"/>
        <v>0.40857236521156526</v>
      </c>
      <c r="BT1707" s="50">
        <f t="shared" si="593"/>
        <v>1.0708245360045541E-3</v>
      </c>
      <c r="BU1707" s="50">
        <f t="shared" si="593"/>
        <v>1.1349232366987924E-3</v>
      </c>
    </row>
    <row r="1708" spans="1:73" x14ac:dyDescent="0.25">
      <c r="A1708" s="21">
        <v>43739.625</v>
      </c>
      <c r="B1708" s="17">
        <v>338801</v>
      </c>
      <c r="C1708" s="17">
        <v>13.39</v>
      </c>
      <c r="D1708" s="17">
        <v>30.53</v>
      </c>
      <c r="E1708" s="17">
        <v>526.20000000000005</v>
      </c>
      <c r="F1708" s="17">
        <v>52.51</v>
      </c>
      <c r="G1708" s="17">
        <v>-98.9</v>
      </c>
      <c r="H1708" s="17">
        <v>-25.6</v>
      </c>
      <c r="I1708" s="17">
        <v>33.94</v>
      </c>
      <c r="J1708" s="17">
        <v>307.10000000000002</v>
      </c>
      <c r="K1708" s="17">
        <v>473.7</v>
      </c>
      <c r="L1708" s="17">
        <v>-73.34</v>
      </c>
      <c r="M1708" s="17">
        <v>0.1</v>
      </c>
      <c r="N1708" s="17">
        <v>427.3</v>
      </c>
      <c r="O1708" s="17">
        <v>26.91</v>
      </c>
      <c r="P1708" s="17">
        <v>400.4</v>
      </c>
      <c r="Q1708" s="17">
        <v>405.3</v>
      </c>
      <c r="R1708" s="17">
        <v>478.6</v>
      </c>
      <c r="S1708" s="17">
        <v>28.16</v>
      </c>
      <c r="T1708" s="17">
        <v>55.23</v>
      </c>
      <c r="U1708" s="17">
        <v>0.67</v>
      </c>
      <c r="V1708" s="17">
        <v>315</v>
      </c>
      <c r="W1708" s="17">
        <v>29.45</v>
      </c>
      <c r="X1708" s="17">
        <v>0.52900000000000003</v>
      </c>
      <c r="Y1708" s="17">
        <v>5.2900080000000003</v>
      </c>
      <c r="Z1708" s="7">
        <f t="shared" si="572"/>
        <v>28.805</v>
      </c>
      <c r="AA1708" s="7">
        <f t="shared" si="586"/>
        <v>301.95499999999998</v>
      </c>
      <c r="AB1708" s="2">
        <f t="shared" si="573"/>
        <v>426.22200000000004</v>
      </c>
      <c r="AC1708" s="42">
        <f t="shared" si="574"/>
        <v>4.0520682432513953</v>
      </c>
      <c r="AD1708" s="42">
        <f t="shared" si="575"/>
        <v>2.2379572907477456</v>
      </c>
      <c r="AE1708" s="42">
        <f t="shared" si="576"/>
        <v>0.85295381350917709</v>
      </c>
      <c r="AF1708" s="42">
        <f t="shared" si="577"/>
        <v>402.04760157429877</v>
      </c>
      <c r="AG1708" s="42">
        <f t="shared" si="578"/>
        <v>385.96569751132682</v>
      </c>
      <c r="AH1708" s="6">
        <f t="shared" si="579"/>
        <v>389.08800000000002</v>
      </c>
      <c r="AI1708" s="4">
        <v>29.153026344633801</v>
      </c>
      <c r="AJ1708" s="4">
        <f t="shared" si="587"/>
        <v>302.30302634463379</v>
      </c>
      <c r="AK1708" s="8">
        <f t="shared" si="580"/>
        <v>0.21435283990408346</v>
      </c>
      <c r="AL1708" s="8">
        <f t="shared" si="581"/>
        <v>454.67791387032861</v>
      </c>
      <c r="AM1708" s="8">
        <f t="shared" si="582"/>
        <v>2.1052434538551594</v>
      </c>
      <c r="AN1708" s="8">
        <f t="shared" si="583"/>
        <v>21.342973754369719</v>
      </c>
      <c r="AO1708" s="22">
        <f t="shared" si="584"/>
        <v>7.7246847044000191E-3</v>
      </c>
      <c r="AP1708" s="22">
        <f t="shared" si="585"/>
        <v>8.5420200373349672E-2</v>
      </c>
      <c r="AQ1708" s="19">
        <f t="shared" si="588"/>
        <v>8.5420200373349672E-2</v>
      </c>
      <c r="AX1708">
        <v>0.22921564639175576</v>
      </c>
      <c r="AY1708">
        <v>45.362068965517246</v>
      </c>
      <c r="AZ1708">
        <v>1.8900862068965518</v>
      </c>
      <c r="BA1708">
        <v>1.5309698275862071</v>
      </c>
      <c r="BB1708">
        <v>6.3189655172413808</v>
      </c>
      <c r="BC1708">
        <v>0.26329022988505751</v>
      </c>
      <c r="BD1708">
        <v>1.2676795977011497</v>
      </c>
      <c r="BE1708">
        <v>0.12676795977011499</v>
      </c>
      <c r="BF1708">
        <v>0</v>
      </c>
      <c r="BG1708">
        <v>28.805</v>
      </c>
      <c r="BH1708">
        <v>0.76933146536963792</v>
      </c>
      <c r="BI1708">
        <v>3.9607586113238211</v>
      </c>
      <c r="BJ1708">
        <v>2.187526981034146</v>
      </c>
      <c r="BK1708">
        <v>0.37643348838417201</v>
      </c>
      <c r="BL1708">
        <v>1.0456485788449222E-3</v>
      </c>
      <c r="BP1708" s="50">
        <f t="shared" si="589"/>
        <v>0.76956186370158564</v>
      </c>
      <c r="BQ1708" s="50">
        <f t="shared" si="590"/>
        <v>5.0707183908045989E-2</v>
      </c>
      <c r="BR1708" s="50">
        <f t="shared" si="591"/>
        <v>0.38268230130837172</v>
      </c>
      <c r="BS1708" s="50">
        <f t="shared" si="592"/>
        <v>0.4057903682879247</v>
      </c>
      <c r="BT1708" s="50">
        <f t="shared" si="593"/>
        <v>1.0630063925232548E-3</v>
      </c>
      <c r="BU1708" s="50">
        <f t="shared" si="593"/>
        <v>1.1271954674664574E-3</v>
      </c>
    </row>
    <row r="1709" spans="1:73" x14ac:dyDescent="0.25">
      <c r="A1709" s="21">
        <v>43739.625</v>
      </c>
      <c r="B1709" s="17">
        <v>338802</v>
      </c>
      <c r="C1709" s="17">
        <v>13.38</v>
      </c>
      <c r="D1709" s="17">
        <v>30.53</v>
      </c>
      <c r="E1709" s="17">
        <v>525.9</v>
      </c>
      <c r="F1709" s="17">
        <v>52.63</v>
      </c>
      <c r="G1709" s="17">
        <v>-98.8</v>
      </c>
      <c r="H1709" s="17">
        <v>-25.31</v>
      </c>
      <c r="I1709" s="17">
        <v>33.94</v>
      </c>
      <c r="J1709" s="17">
        <v>307.10000000000002</v>
      </c>
      <c r="K1709" s="17">
        <v>473.3</v>
      </c>
      <c r="L1709" s="17">
        <v>-73.489999999999995</v>
      </c>
      <c r="M1709" s="17">
        <v>0.1</v>
      </c>
      <c r="N1709" s="17">
        <v>427.1</v>
      </c>
      <c r="O1709" s="17">
        <v>27.32</v>
      </c>
      <c r="P1709" s="17">
        <v>399.8</v>
      </c>
      <c r="Q1709" s="17">
        <v>405.5</v>
      </c>
      <c r="R1709" s="17">
        <v>479</v>
      </c>
      <c r="S1709" s="17">
        <v>28.16</v>
      </c>
      <c r="T1709" s="17">
        <v>56.42</v>
      </c>
      <c r="U1709" s="17">
        <v>1.36</v>
      </c>
      <c r="V1709" s="17">
        <v>296</v>
      </c>
      <c r="W1709" s="17">
        <v>29.25</v>
      </c>
      <c r="X1709" s="17">
        <v>0.52900000000000003</v>
      </c>
      <c r="Y1709" s="17">
        <v>5.2860259999999997</v>
      </c>
      <c r="Z1709" s="7">
        <f t="shared" si="572"/>
        <v>28.704999999999998</v>
      </c>
      <c r="AA1709" s="7">
        <f t="shared" si="586"/>
        <v>301.85499999999996</v>
      </c>
      <c r="AB1709" s="2">
        <f t="shared" si="573"/>
        <v>425.97899999999998</v>
      </c>
      <c r="AC1709" s="42">
        <f t="shared" si="574"/>
        <v>4.108643146412418</v>
      </c>
      <c r="AD1709" s="42">
        <f t="shared" si="575"/>
        <v>2.3180964632058862</v>
      </c>
      <c r="AE1709" s="42">
        <f t="shared" si="576"/>
        <v>0.85729656685341693</v>
      </c>
      <c r="AF1709" s="42">
        <f t="shared" si="577"/>
        <v>403.55955964943098</v>
      </c>
      <c r="AG1709" s="42">
        <f t="shared" si="578"/>
        <v>387.41717726345371</v>
      </c>
      <c r="AH1709" s="6">
        <f t="shared" si="579"/>
        <v>389.28</v>
      </c>
      <c r="AI1709" s="4">
        <v>29.357836591009701</v>
      </c>
      <c r="AJ1709" s="4">
        <f t="shared" si="587"/>
        <v>302.50783659100966</v>
      </c>
      <c r="AK1709" s="8">
        <f t="shared" si="580"/>
        <v>0.21413994540715381</v>
      </c>
      <c r="AL1709" s="8">
        <f t="shared" si="581"/>
        <v>455.97799462754534</v>
      </c>
      <c r="AM1709" s="8">
        <f t="shared" si="582"/>
        <v>2.9993999399879971</v>
      </c>
      <c r="AN1709" s="8">
        <f t="shared" si="583"/>
        <v>57.039978269144164</v>
      </c>
      <c r="AO1709" s="22">
        <f t="shared" si="584"/>
        <v>6.8812011760771372E-3</v>
      </c>
      <c r="AP1709" s="22">
        <f t="shared" si="585"/>
        <v>7.609288997064545E-2</v>
      </c>
      <c r="AQ1709" s="19">
        <f t="shared" si="588"/>
        <v>7.609288997064545E-2</v>
      </c>
      <c r="AX1709">
        <v>0.22806379435047469</v>
      </c>
      <c r="AY1709">
        <v>45.336206896551722</v>
      </c>
      <c r="AZ1709">
        <v>1.889008620689655</v>
      </c>
      <c r="BA1709">
        <v>1.5300969827586206</v>
      </c>
      <c r="BB1709">
        <v>6.3362068965517242</v>
      </c>
      <c r="BC1709">
        <v>0.26400862068965519</v>
      </c>
      <c r="BD1709">
        <v>1.2660883620689654</v>
      </c>
      <c r="BE1709">
        <v>0.12660883620689653</v>
      </c>
      <c r="BF1709">
        <v>0</v>
      </c>
      <c r="BG1709">
        <v>28.704999999999998</v>
      </c>
      <c r="BH1709">
        <v>1.5616280491085188</v>
      </c>
      <c r="BI1709">
        <v>3.9378937258313211</v>
      </c>
      <c r="BJ1709">
        <v>2.2217596401140316</v>
      </c>
      <c r="BK1709">
        <v>0.3877974264211555</v>
      </c>
      <c r="BL1709">
        <v>1.0772150733920987E-3</v>
      </c>
      <c r="BP1709" s="50">
        <f t="shared" si="589"/>
        <v>1.5620957233345618</v>
      </c>
      <c r="BQ1709" s="50">
        <f t="shared" si="590"/>
        <v>5.0643534482758615E-2</v>
      </c>
      <c r="BR1709" s="50">
        <f t="shared" si="591"/>
        <v>0.40039381867054485</v>
      </c>
      <c r="BS1709" s="50">
        <f t="shared" si="592"/>
        <v>0.42253206964415607</v>
      </c>
      <c r="BT1709" s="50">
        <f t="shared" si="593"/>
        <v>1.1122050518626247E-3</v>
      </c>
      <c r="BU1709" s="50">
        <f t="shared" si="593"/>
        <v>1.173700193455989E-3</v>
      </c>
    </row>
    <row r="1710" spans="1:73" x14ac:dyDescent="0.25">
      <c r="A1710" s="21">
        <v>43739.625</v>
      </c>
      <c r="B1710" s="17">
        <v>338803</v>
      </c>
      <c r="C1710" s="17">
        <v>13.38</v>
      </c>
      <c r="D1710" s="17">
        <v>30.53</v>
      </c>
      <c r="E1710" s="17">
        <v>525.70000000000005</v>
      </c>
      <c r="F1710" s="17">
        <v>53.04</v>
      </c>
      <c r="G1710" s="17">
        <v>-98.5</v>
      </c>
      <c r="H1710" s="17">
        <v>-26.08</v>
      </c>
      <c r="I1710" s="17">
        <v>33.94</v>
      </c>
      <c r="J1710" s="17">
        <v>307.10000000000002</v>
      </c>
      <c r="K1710" s="17">
        <v>472.7</v>
      </c>
      <c r="L1710" s="17">
        <v>-72.430000000000007</v>
      </c>
      <c r="M1710" s="17">
        <v>0.10100000000000001</v>
      </c>
      <c r="N1710" s="17">
        <v>427.2</v>
      </c>
      <c r="O1710" s="17">
        <v>26.97</v>
      </c>
      <c r="P1710" s="17">
        <v>400.2</v>
      </c>
      <c r="Q1710" s="17">
        <v>405.7</v>
      </c>
      <c r="R1710" s="17">
        <v>478.2</v>
      </c>
      <c r="S1710" s="17">
        <v>28.16</v>
      </c>
      <c r="T1710" s="17">
        <v>54.92</v>
      </c>
      <c r="U1710" s="17">
        <v>0.81</v>
      </c>
      <c r="V1710" s="17">
        <v>315.5</v>
      </c>
      <c r="W1710" s="17">
        <v>28.95</v>
      </c>
      <c r="X1710" s="17">
        <v>0.52900000000000003</v>
      </c>
      <c r="Y1710" s="17">
        <v>5.2917189999999996</v>
      </c>
      <c r="Z1710" s="7">
        <f t="shared" si="572"/>
        <v>28.555</v>
      </c>
      <c r="AA1710" s="7">
        <f t="shared" si="586"/>
        <v>301.70499999999998</v>
      </c>
      <c r="AB1710" s="2">
        <f t="shared" si="573"/>
        <v>425.81700000000006</v>
      </c>
      <c r="AC1710" s="42">
        <f t="shared" si="574"/>
        <v>3.9787261810733283</v>
      </c>
      <c r="AD1710" s="42">
        <f t="shared" si="575"/>
        <v>2.1851164186454719</v>
      </c>
      <c r="AE1710" s="42">
        <f t="shared" si="576"/>
        <v>0.85014501639983475</v>
      </c>
      <c r="AF1710" s="42">
        <f t="shared" si="577"/>
        <v>399.39819927462548</v>
      </c>
      <c r="AG1710" s="42">
        <f t="shared" si="578"/>
        <v>383.42227130364046</v>
      </c>
      <c r="AH1710" s="6">
        <f t="shared" si="579"/>
        <v>389.47199999999998</v>
      </c>
      <c r="AI1710" s="4">
        <v>28.8442209952136</v>
      </c>
      <c r="AJ1710" s="4">
        <f t="shared" si="587"/>
        <v>301.9942209952136</v>
      </c>
      <c r="AK1710" s="8">
        <f t="shared" si="580"/>
        <v>0.21382086804229744</v>
      </c>
      <c r="AL1710" s="8">
        <f t="shared" si="581"/>
        <v>452.80952212525278</v>
      </c>
      <c r="AM1710" s="8">
        <f t="shared" si="582"/>
        <v>2.3147678069301034</v>
      </c>
      <c r="AN1710" s="8">
        <f t="shared" si="583"/>
        <v>19.501936343798977</v>
      </c>
      <c r="AO1710" s="22">
        <f t="shared" si="584"/>
        <v>7.8086601437603294E-3</v>
      </c>
      <c r="AP1710" s="22">
        <f t="shared" si="585"/>
        <v>8.6348807705699679E-2</v>
      </c>
      <c r="AQ1710" s="19">
        <f t="shared" si="588"/>
        <v>8.6348807705699679E-2</v>
      </c>
      <c r="AX1710">
        <v>0.22634513173505072</v>
      </c>
      <c r="AY1710">
        <v>45.318965517241388</v>
      </c>
      <c r="AZ1710">
        <v>1.8882902298850579</v>
      </c>
      <c r="BA1710">
        <v>1.5295150862068969</v>
      </c>
      <c r="BB1710">
        <v>6.25</v>
      </c>
      <c r="BC1710">
        <v>0.26041666666666669</v>
      </c>
      <c r="BD1710">
        <v>1.2690984195402302</v>
      </c>
      <c r="BE1710">
        <v>0.12690984195402302</v>
      </c>
      <c r="BF1710">
        <v>0</v>
      </c>
      <c r="BG1710">
        <v>28.555</v>
      </c>
      <c r="BH1710">
        <v>0.93008729395433842</v>
      </c>
      <c r="BI1710">
        <v>3.9038117707392881</v>
      </c>
      <c r="BJ1710">
        <v>2.1439734244900173</v>
      </c>
      <c r="BK1710">
        <v>0.37874671413326794</v>
      </c>
      <c r="BL1710">
        <v>1.0520742059257442E-3</v>
      </c>
      <c r="BP1710" s="50">
        <f t="shared" si="589"/>
        <v>0.93036583522131988</v>
      </c>
      <c r="BQ1710" s="50">
        <f t="shared" si="590"/>
        <v>5.076393678160921E-2</v>
      </c>
      <c r="BR1710" s="50">
        <f t="shared" si="591"/>
        <v>0.38635516108161333</v>
      </c>
      <c r="BS1710" s="50">
        <f t="shared" si="592"/>
        <v>0.40922239197877114</v>
      </c>
      <c r="BT1710" s="50">
        <f t="shared" si="593"/>
        <v>1.0732087807822594E-3</v>
      </c>
      <c r="BU1710" s="50">
        <f t="shared" si="593"/>
        <v>1.1367288666076975E-3</v>
      </c>
    </row>
    <row r="1711" spans="1:73" x14ac:dyDescent="0.25">
      <c r="A1711" s="21">
        <v>43739.625</v>
      </c>
      <c r="B1711" s="17">
        <v>338804</v>
      </c>
      <c r="C1711" s="17">
        <v>13.37</v>
      </c>
      <c r="D1711" s="17">
        <v>30.53</v>
      </c>
      <c r="E1711" s="17">
        <v>525.6</v>
      </c>
      <c r="F1711" s="17">
        <v>53.24</v>
      </c>
      <c r="G1711" s="17">
        <v>-98.3</v>
      </c>
      <c r="H1711" s="17">
        <v>-26.83</v>
      </c>
      <c r="I1711" s="17">
        <v>33.92</v>
      </c>
      <c r="J1711" s="17">
        <v>307.10000000000002</v>
      </c>
      <c r="K1711" s="17">
        <v>472.3</v>
      </c>
      <c r="L1711" s="17">
        <v>-71.42</v>
      </c>
      <c r="M1711" s="17">
        <v>0.10100000000000001</v>
      </c>
      <c r="N1711" s="17">
        <v>427.3</v>
      </c>
      <c r="O1711" s="17">
        <v>26.41</v>
      </c>
      <c r="P1711" s="17">
        <v>400.9</v>
      </c>
      <c r="Q1711" s="17">
        <v>405.8</v>
      </c>
      <c r="R1711" s="17">
        <v>477.3</v>
      </c>
      <c r="S1711" s="17">
        <v>28.16</v>
      </c>
      <c r="T1711" s="17">
        <v>54.01</v>
      </c>
      <c r="U1711" s="17">
        <v>1.5149999999999999</v>
      </c>
      <c r="V1711" s="17">
        <v>312.5</v>
      </c>
      <c r="W1711" s="17">
        <v>28.45</v>
      </c>
      <c r="X1711" s="17">
        <v>0.52900000000000003</v>
      </c>
      <c r="Y1711" s="17">
        <v>5.2933870000000001</v>
      </c>
      <c r="Z1711" s="7">
        <f t="shared" si="572"/>
        <v>28.305</v>
      </c>
      <c r="AA1711" s="7">
        <f t="shared" si="586"/>
        <v>301.45499999999998</v>
      </c>
      <c r="AB1711" s="2">
        <f t="shared" si="573"/>
        <v>425.73600000000005</v>
      </c>
      <c r="AC1711" s="42">
        <f t="shared" si="574"/>
        <v>3.9838554483438013</v>
      </c>
      <c r="AD1711" s="42">
        <f t="shared" si="575"/>
        <v>2.151680327650487</v>
      </c>
      <c r="AE1711" s="42">
        <f t="shared" si="576"/>
        <v>0.84837302027761663</v>
      </c>
      <c r="AF1711" s="42">
        <f t="shared" si="577"/>
        <v>397.24631196757895</v>
      </c>
      <c r="AG1711" s="42">
        <f t="shared" si="578"/>
        <v>381.35645948887577</v>
      </c>
      <c r="AH1711" s="6">
        <f t="shared" si="579"/>
        <v>389.56799999999998</v>
      </c>
      <c r="AI1711" s="4">
        <v>28.8387655337241</v>
      </c>
      <c r="AJ1711" s="4">
        <f t="shared" si="587"/>
        <v>301.98876553372406</v>
      </c>
      <c r="AK1711" s="8">
        <f t="shared" si="580"/>
        <v>0.21328977705968233</v>
      </c>
      <c r="AL1711" s="8">
        <f t="shared" si="581"/>
        <v>452.83142752507672</v>
      </c>
      <c r="AM1711" s="8">
        <f t="shared" si="582"/>
        <v>3.16571082065308</v>
      </c>
      <c r="AN1711" s="8">
        <f t="shared" si="583"/>
        <v>49.222339600611775</v>
      </c>
      <c r="AO1711" s="22">
        <f t="shared" si="584"/>
        <v>7.1318506673958429E-3</v>
      </c>
      <c r="AP1711" s="22">
        <f t="shared" si="585"/>
        <v>7.886459271208246E-2</v>
      </c>
      <c r="AQ1711" s="19">
        <f t="shared" si="588"/>
        <v>7.886459271208246E-2</v>
      </c>
      <c r="AX1711">
        <v>0.22350486702765987</v>
      </c>
      <c r="AY1711">
        <v>45.310344827586214</v>
      </c>
      <c r="AZ1711">
        <v>1.8879310344827589</v>
      </c>
      <c r="BA1711">
        <v>1.5292241379310347</v>
      </c>
      <c r="BB1711">
        <v>6.1637931034482758</v>
      </c>
      <c r="BC1711">
        <v>0.25682471264367818</v>
      </c>
      <c r="BD1711">
        <v>1.2723994252873565</v>
      </c>
      <c r="BE1711">
        <v>0.12723994252873566</v>
      </c>
      <c r="BF1711">
        <v>0</v>
      </c>
      <c r="BG1711">
        <v>28.305</v>
      </c>
      <c r="BH1711">
        <v>1.7396077164701513</v>
      </c>
      <c r="BI1711">
        <v>3.8475788020982886</v>
      </c>
      <c r="BJ1711">
        <v>2.0780773110132857</v>
      </c>
      <c r="BK1711">
        <v>0.39352040335478694</v>
      </c>
      <c r="BL1711">
        <v>1.093112231541075E-3</v>
      </c>
      <c r="BP1711" s="50">
        <f t="shared" si="589"/>
        <v>1.7401286918028389</v>
      </c>
      <c r="BQ1711" s="50">
        <f t="shared" si="590"/>
        <v>5.0895977011494259E-2</v>
      </c>
      <c r="BR1711" s="50">
        <f t="shared" si="591"/>
        <v>0.4078371911288986</v>
      </c>
      <c r="BS1711" s="50">
        <f t="shared" si="592"/>
        <v>0.42975940656242778</v>
      </c>
      <c r="BT1711" s="50">
        <f t="shared" si="593"/>
        <v>1.1328810864691629E-3</v>
      </c>
      <c r="BU1711" s="50">
        <f t="shared" si="593"/>
        <v>1.1937761293400772E-3</v>
      </c>
    </row>
    <row r="1712" spans="1:73" x14ac:dyDescent="0.25">
      <c r="A1712" s="21">
        <v>43739.625</v>
      </c>
      <c r="B1712" s="17">
        <v>338805</v>
      </c>
      <c r="C1712" s="17">
        <v>13.37</v>
      </c>
      <c r="D1712" s="17">
        <v>30.54</v>
      </c>
      <c r="E1712" s="17">
        <v>525.4</v>
      </c>
      <c r="F1712" s="17">
        <v>53.32</v>
      </c>
      <c r="G1712" s="17">
        <v>-96.5</v>
      </c>
      <c r="H1712" s="17">
        <v>-26.52</v>
      </c>
      <c r="I1712" s="17">
        <v>33.869999999999997</v>
      </c>
      <c r="J1712" s="17">
        <v>307</v>
      </c>
      <c r="K1712" s="17">
        <v>472.1</v>
      </c>
      <c r="L1712" s="17">
        <v>-70.02</v>
      </c>
      <c r="M1712" s="17">
        <v>0.10100000000000001</v>
      </c>
      <c r="N1712" s="17">
        <v>428.8</v>
      </c>
      <c r="O1712" s="17">
        <v>26.8</v>
      </c>
      <c r="P1712" s="17">
        <v>402</v>
      </c>
      <c r="Q1712" s="17">
        <v>407.3</v>
      </c>
      <c r="R1712" s="17">
        <v>477.3</v>
      </c>
      <c r="S1712" s="17">
        <v>28.16</v>
      </c>
      <c r="T1712" s="17">
        <v>54.74</v>
      </c>
      <c r="U1712" s="17">
        <v>1.2150000000000001</v>
      </c>
      <c r="V1712" s="17">
        <v>304</v>
      </c>
      <c r="W1712" s="17">
        <v>28.8</v>
      </c>
      <c r="X1712" s="17">
        <v>0.52900000000000003</v>
      </c>
      <c r="Y1712" s="17">
        <v>5.2915039999999998</v>
      </c>
      <c r="Z1712" s="7">
        <f t="shared" si="572"/>
        <v>28.48</v>
      </c>
      <c r="AA1712" s="7">
        <f t="shared" si="586"/>
        <v>301.63</v>
      </c>
      <c r="AB1712" s="2">
        <f t="shared" si="573"/>
        <v>425.57400000000001</v>
      </c>
      <c r="AC1712" s="42">
        <f t="shared" si="574"/>
        <v>3.9388343278924465</v>
      </c>
      <c r="AD1712" s="42">
        <f t="shared" si="575"/>
        <v>2.1561179110883253</v>
      </c>
      <c r="AE1712" s="42">
        <f t="shared" si="576"/>
        <v>0.84855257769329218</v>
      </c>
      <c r="AF1712" s="42">
        <f t="shared" si="577"/>
        <v>398.25382200857956</v>
      </c>
      <c r="AG1712" s="42">
        <f t="shared" si="578"/>
        <v>382.32366912823636</v>
      </c>
      <c r="AH1712" s="6">
        <f t="shared" si="579"/>
        <v>391.00799999999998</v>
      </c>
      <c r="AI1712" s="4">
        <v>28.680449061797301</v>
      </c>
      <c r="AJ1712" s="4">
        <f t="shared" si="587"/>
        <v>301.83044906179725</v>
      </c>
      <c r="AK1712" s="8">
        <f t="shared" si="580"/>
        <v>0.21366144828841127</v>
      </c>
      <c r="AL1712" s="8">
        <f t="shared" si="581"/>
        <v>451.80737408682745</v>
      </c>
      <c r="AM1712" s="8">
        <f t="shared" si="582"/>
        <v>2.835</v>
      </c>
      <c r="AN1712" s="8">
        <f t="shared" si="583"/>
        <v>16.553795117386933</v>
      </c>
      <c r="AO1712" s="22">
        <f t="shared" si="584"/>
        <v>7.928035493300083E-3</v>
      </c>
      <c r="AP1712" s="22">
        <f t="shared" si="585"/>
        <v>8.7668870163590817E-2</v>
      </c>
      <c r="AQ1712" s="19">
        <f t="shared" si="588"/>
        <v>8.7668870163590817E-2</v>
      </c>
      <c r="AX1712">
        <v>0.22548988756970012</v>
      </c>
      <c r="AY1712">
        <v>45.293103448275865</v>
      </c>
      <c r="AZ1712">
        <v>1.8872126436781611</v>
      </c>
      <c r="BA1712">
        <v>1.5286422413793106</v>
      </c>
      <c r="BB1712">
        <v>6.0344827586206895</v>
      </c>
      <c r="BC1712">
        <v>0.25143678160919541</v>
      </c>
      <c r="BD1712">
        <v>1.2772054597701152</v>
      </c>
      <c r="BE1712">
        <v>0.12772054597701152</v>
      </c>
      <c r="BF1712">
        <v>0</v>
      </c>
      <c r="BG1712">
        <v>28.48</v>
      </c>
      <c r="BH1712">
        <v>1.3951309409315076</v>
      </c>
      <c r="BI1712">
        <v>3.8868672674844089</v>
      </c>
      <c r="BJ1712">
        <v>2.1276711422209655</v>
      </c>
      <c r="BK1712">
        <v>0.38890268775624126</v>
      </c>
      <c r="BL1712">
        <v>1.0802852437673369E-3</v>
      </c>
      <c r="BP1712" s="50">
        <f t="shared" si="589"/>
        <v>1.3955487528319799</v>
      </c>
      <c r="BQ1712" s="50">
        <f t="shared" si="590"/>
        <v>5.1088218390804609E-2</v>
      </c>
      <c r="BR1712" s="50">
        <f t="shared" si="591"/>
        <v>0.40037637489112499</v>
      </c>
      <c r="BS1712" s="50">
        <f t="shared" si="592"/>
        <v>0.42282439474135908</v>
      </c>
      <c r="BT1712" s="50">
        <f t="shared" si="593"/>
        <v>1.1121565969197916E-3</v>
      </c>
      <c r="BU1712" s="50">
        <f t="shared" si="593"/>
        <v>1.1745122076148864E-3</v>
      </c>
    </row>
    <row r="1713" spans="1:73" x14ac:dyDescent="0.25">
      <c r="A1713" s="21">
        <v>43739.625</v>
      </c>
      <c r="B1713" s="17">
        <v>338806</v>
      </c>
      <c r="C1713" s="17">
        <v>13.39</v>
      </c>
      <c r="D1713" s="17">
        <v>30.54</v>
      </c>
      <c r="E1713" s="17">
        <v>524.5</v>
      </c>
      <c r="F1713" s="17">
        <v>52.37</v>
      </c>
      <c r="G1713" s="17">
        <v>-97.1</v>
      </c>
      <c r="H1713" s="17">
        <v>-26.55</v>
      </c>
      <c r="I1713" s="17">
        <v>33.83</v>
      </c>
      <c r="J1713" s="17">
        <v>307</v>
      </c>
      <c r="K1713" s="17">
        <v>472.1</v>
      </c>
      <c r="L1713" s="17">
        <v>-70.599999999999994</v>
      </c>
      <c r="M1713" s="17">
        <v>0.1</v>
      </c>
      <c r="N1713" s="17">
        <v>427.3</v>
      </c>
      <c r="O1713" s="17">
        <v>25.82</v>
      </c>
      <c r="P1713" s="17">
        <v>401.5</v>
      </c>
      <c r="Q1713" s="17">
        <v>406.4</v>
      </c>
      <c r="R1713" s="17">
        <v>477</v>
      </c>
      <c r="S1713" s="17">
        <v>28.16</v>
      </c>
      <c r="T1713" s="17">
        <v>55.55</v>
      </c>
      <c r="U1713" s="17">
        <v>1.4650000000000001</v>
      </c>
      <c r="V1713" s="17">
        <v>287</v>
      </c>
      <c r="W1713" s="17">
        <v>29.05</v>
      </c>
      <c r="X1713" s="17">
        <v>0.52800000000000002</v>
      </c>
      <c r="Y1713" s="17">
        <v>5.2842269999999996</v>
      </c>
      <c r="Z1713" s="7">
        <f t="shared" si="572"/>
        <v>28.605</v>
      </c>
      <c r="AA1713" s="7">
        <f t="shared" si="586"/>
        <v>301.755</v>
      </c>
      <c r="AB1713" s="2">
        <f t="shared" si="573"/>
        <v>424.84500000000003</v>
      </c>
      <c r="AC1713" s="42">
        <f t="shared" si="574"/>
        <v>3.9092100697018659</v>
      </c>
      <c r="AD1713" s="42">
        <f t="shared" si="575"/>
        <v>2.1715661937193862</v>
      </c>
      <c r="AE1713" s="42">
        <f t="shared" si="576"/>
        <v>0.8493690001777634</v>
      </c>
      <c r="AF1713" s="42">
        <f t="shared" si="577"/>
        <v>399.29821162022239</v>
      </c>
      <c r="AG1713" s="42">
        <f t="shared" si="578"/>
        <v>383.32628315541348</v>
      </c>
      <c r="AH1713" s="6">
        <f t="shared" si="579"/>
        <v>390.14399999999995</v>
      </c>
      <c r="AI1713" s="4">
        <v>28.576053700636301</v>
      </c>
      <c r="AJ1713" s="4">
        <f t="shared" si="587"/>
        <v>301.72605370063627</v>
      </c>
      <c r="AK1713" s="8">
        <f t="shared" si="580"/>
        <v>0.21392719192096363</v>
      </c>
      <c r="AL1713" s="8">
        <f t="shared" si="581"/>
        <v>451.12674228083699</v>
      </c>
      <c r="AM1713" s="8">
        <f t="shared" si="582"/>
        <v>3.1130330868784548</v>
      </c>
      <c r="AN1713" s="8">
        <f t="shared" si="583"/>
        <v>-2.6249272445929761</v>
      </c>
      <c r="AO1713" s="22">
        <f t="shared" si="584"/>
        <v>8.3439103961481173E-3</v>
      </c>
      <c r="AP1713" s="22">
        <f t="shared" si="585"/>
        <v>9.2267649128807583E-2</v>
      </c>
      <c r="AQ1713" s="19">
        <f t="shared" si="588"/>
        <v>9.2267649128807583E-2</v>
      </c>
      <c r="AX1713">
        <v>0.22691680658271801</v>
      </c>
      <c r="AY1713">
        <v>45.21551724137931</v>
      </c>
      <c r="AZ1713">
        <v>1.8839798850574712</v>
      </c>
      <c r="BA1713">
        <v>1.5260237068965516</v>
      </c>
      <c r="BB1713">
        <v>6.086206896551726</v>
      </c>
      <c r="BC1713">
        <v>0.25359195402298856</v>
      </c>
      <c r="BD1713">
        <v>1.2724317528735631</v>
      </c>
      <c r="BE1713">
        <v>0.12724317528735632</v>
      </c>
      <c r="BF1713">
        <v>0</v>
      </c>
      <c r="BG1713">
        <v>28.605</v>
      </c>
      <c r="BH1713">
        <v>1.6821949205470441</v>
      </c>
      <c r="BI1713">
        <v>3.915143786990309</v>
      </c>
      <c r="BJ1713">
        <v>2.1748623736731165</v>
      </c>
      <c r="BK1713">
        <v>0.39204662560283582</v>
      </c>
      <c r="BL1713">
        <v>1.0890184044523217E-3</v>
      </c>
      <c r="BP1713" s="50">
        <f t="shared" si="589"/>
        <v>1.6826987019743627</v>
      </c>
      <c r="BQ1713" s="50">
        <f t="shared" si="590"/>
        <v>5.0897270114942529E-2</v>
      </c>
      <c r="BR1713" s="50">
        <f t="shared" si="591"/>
        <v>0.40573113313029724</v>
      </c>
      <c r="BS1713" s="50">
        <f t="shared" si="592"/>
        <v>0.42781490143483664</v>
      </c>
      <c r="BT1713" s="50">
        <f t="shared" si="593"/>
        <v>1.1270309253619368E-3</v>
      </c>
      <c r="BU1713" s="50">
        <f t="shared" si="593"/>
        <v>1.1883747262078795E-3</v>
      </c>
    </row>
    <row r="1714" spans="1:73" x14ac:dyDescent="0.25">
      <c r="A1714" s="21">
        <v>43739.625694444447</v>
      </c>
      <c r="B1714" s="17">
        <v>338807</v>
      </c>
      <c r="C1714" s="17">
        <v>13.38</v>
      </c>
      <c r="D1714" s="17">
        <v>30.54</v>
      </c>
      <c r="E1714" s="17">
        <v>524.29999999999995</v>
      </c>
      <c r="F1714" s="17">
        <v>52.22</v>
      </c>
      <c r="G1714" s="17">
        <v>-97.7</v>
      </c>
      <c r="H1714" s="17">
        <v>-25.55</v>
      </c>
      <c r="I1714" s="17">
        <v>33.799999999999997</v>
      </c>
      <c r="J1714" s="17">
        <v>307</v>
      </c>
      <c r="K1714" s="17">
        <v>472.1</v>
      </c>
      <c r="L1714" s="17">
        <v>-72.11</v>
      </c>
      <c r="M1714" s="17">
        <v>0.1</v>
      </c>
      <c r="N1714" s="17">
        <v>426.6</v>
      </c>
      <c r="O1714" s="17">
        <v>26.67</v>
      </c>
      <c r="P1714" s="17">
        <v>400</v>
      </c>
      <c r="Q1714" s="17">
        <v>405.7</v>
      </c>
      <c r="R1714" s="17">
        <v>477.8</v>
      </c>
      <c r="S1714" s="17">
        <v>28.16</v>
      </c>
      <c r="T1714" s="17">
        <v>57.03</v>
      </c>
      <c r="U1714" s="17">
        <v>2.335</v>
      </c>
      <c r="V1714" s="17">
        <v>344.5</v>
      </c>
      <c r="W1714" s="17">
        <v>28.4</v>
      </c>
      <c r="X1714" s="17">
        <v>0.52900000000000003</v>
      </c>
      <c r="Y1714" s="17">
        <v>5.2861580000000004</v>
      </c>
      <c r="Z1714" s="7">
        <f t="shared" si="572"/>
        <v>28.28</v>
      </c>
      <c r="AA1714" s="7">
        <f t="shared" si="586"/>
        <v>301.42999999999995</v>
      </c>
      <c r="AB1714" s="2">
        <f t="shared" si="573"/>
        <v>424.68299999999999</v>
      </c>
      <c r="AC1714" s="42">
        <f t="shared" si="574"/>
        <v>4.0081673062195922</v>
      </c>
      <c r="AD1714" s="42">
        <f t="shared" si="575"/>
        <v>2.2858578147370334</v>
      </c>
      <c r="AE1714" s="42">
        <f t="shared" si="576"/>
        <v>0.85575376515537893</v>
      </c>
      <c r="AF1714" s="42">
        <f t="shared" si="577"/>
        <v>400.56940164421019</v>
      </c>
      <c r="AG1714" s="42">
        <f t="shared" si="578"/>
        <v>384.54662557844176</v>
      </c>
      <c r="AH1714" s="6">
        <f t="shared" si="579"/>
        <v>389.47199999999998</v>
      </c>
      <c r="AI1714" s="4">
        <v>28.930439709027802</v>
      </c>
      <c r="AJ1714" s="4">
        <f t="shared" si="587"/>
        <v>302.08043970902776</v>
      </c>
      <c r="AK1714" s="8">
        <f t="shared" si="580"/>
        <v>0.2132367163816733</v>
      </c>
      <c r="AL1714" s="8">
        <f t="shared" si="581"/>
        <v>453.40623752697917</v>
      </c>
      <c r="AM1714" s="8">
        <f t="shared" si="582"/>
        <v>3.9301431271647096</v>
      </c>
      <c r="AN1714" s="8">
        <f t="shared" si="583"/>
        <v>74.465635159818078</v>
      </c>
      <c r="AO1714" s="22">
        <f t="shared" si="584"/>
        <v>6.5178834628737735E-3</v>
      </c>
      <c r="AP1714" s="22">
        <f t="shared" si="585"/>
        <v>7.20752927419403E-2</v>
      </c>
      <c r="AQ1714" s="19">
        <f t="shared" si="588"/>
        <v>7.20752927419403E-2</v>
      </c>
      <c r="AX1714">
        <v>0.22322249459160645</v>
      </c>
      <c r="AY1714">
        <v>45.198275862068961</v>
      </c>
      <c r="AZ1714">
        <v>1.8832614942528734</v>
      </c>
      <c r="BA1714">
        <v>1.5254418103448275</v>
      </c>
      <c r="BB1714">
        <v>6.2155172413793123</v>
      </c>
      <c r="BC1714">
        <v>0.25897988505747133</v>
      </c>
      <c r="BD1714">
        <v>1.2664619252873561</v>
      </c>
      <c r="BE1714">
        <v>0.12664619252873563</v>
      </c>
      <c r="BF1714">
        <v>0</v>
      </c>
      <c r="BG1714">
        <v>28.28</v>
      </c>
      <c r="BH1714">
        <v>2.6811775696091114</v>
      </c>
      <c r="BI1714">
        <v>3.8419944776916077</v>
      </c>
      <c r="BJ1714">
        <v>2.191089450627524</v>
      </c>
      <c r="BK1714">
        <v>0.39957957890291707</v>
      </c>
      <c r="BL1714">
        <v>1.1099432747303252E-3</v>
      </c>
      <c r="BP1714" s="50">
        <f t="shared" si="589"/>
        <v>2.6819805249898541</v>
      </c>
      <c r="BQ1714" s="50">
        <f t="shared" si="590"/>
        <v>5.0658477011494243E-2</v>
      </c>
      <c r="BR1714" s="50">
        <f t="shared" si="591"/>
        <v>0.42098997199344496</v>
      </c>
      <c r="BS1714" s="50">
        <f t="shared" si="592"/>
        <v>0.44181717967585632</v>
      </c>
      <c r="BT1714" s="50">
        <f t="shared" si="593"/>
        <v>1.1694165888706805E-3</v>
      </c>
      <c r="BU1714" s="50">
        <f t="shared" si="593"/>
        <v>1.2272699435440452E-3</v>
      </c>
    </row>
    <row r="1715" spans="1:73" x14ac:dyDescent="0.25">
      <c r="A1715" s="21">
        <v>43739.625694444447</v>
      </c>
      <c r="B1715" s="17">
        <v>338808</v>
      </c>
      <c r="C1715" s="17">
        <v>13.38</v>
      </c>
      <c r="D1715" s="17">
        <v>30.54</v>
      </c>
      <c r="E1715" s="17">
        <v>524.1</v>
      </c>
      <c r="F1715" s="17">
        <v>52.31</v>
      </c>
      <c r="G1715" s="17">
        <v>-98.2</v>
      </c>
      <c r="H1715" s="17">
        <v>-25.96</v>
      </c>
      <c r="I1715" s="17">
        <v>33.770000000000003</v>
      </c>
      <c r="J1715" s="17">
        <v>306.89999999999998</v>
      </c>
      <c r="K1715" s="17">
        <v>471.8</v>
      </c>
      <c r="L1715" s="17">
        <v>-72.239999999999995</v>
      </c>
      <c r="M1715" s="17">
        <v>0.1</v>
      </c>
      <c r="N1715" s="17">
        <v>425.9</v>
      </c>
      <c r="O1715" s="17">
        <v>26.35</v>
      </c>
      <c r="P1715" s="17">
        <v>399.5</v>
      </c>
      <c r="Q1715" s="17">
        <v>404.9</v>
      </c>
      <c r="R1715" s="17">
        <v>477.2</v>
      </c>
      <c r="S1715" s="17">
        <v>28.14</v>
      </c>
      <c r="T1715" s="17">
        <v>54.4</v>
      </c>
      <c r="U1715" s="17">
        <v>1.0900000000000001</v>
      </c>
      <c r="V1715" s="17">
        <v>354</v>
      </c>
      <c r="W1715" s="17">
        <v>28.6</v>
      </c>
      <c r="X1715" s="17">
        <v>0.52800000000000002</v>
      </c>
      <c r="Y1715" s="17">
        <v>5.2807389999999996</v>
      </c>
      <c r="Z1715" s="7">
        <f t="shared" si="572"/>
        <v>28.37</v>
      </c>
      <c r="AA1715" s="7">
        <f t="shared" si="586"/>
        <v>301.52</v>
      </c>
      <c r="AB1715" s="2">
        <f t="shared" si="573"/>
        <v>424.52100000000007</v>
      </c>
      <c r="AC1715" s="42">
        <f t="shared" si="574"/>
        <v>3.7848107265894244</v>
      </c>
      <c r="AD1715" s="42">
        <f t="shared" si="575"/>
        <v>2.058937035264647</v>
      </c>
      <c r="AE1715" s="42">
        <f t="shared" si="576"/>
        <v>0.84301868283405357</v>
      </c>
      <c r="AF1715" s="42">
        <f t="shared" si="577"/>
        <v>395.07973714348719</v>
      </c>
      <c r="AG1715" s="42">
        <f t="shared" si="578"/>
        <v>379.2765476577477</v>
      </c>
      <c r="AH1715" s="6">
        <f t="shared" si="579"/>
        <v>388.70399999999995</v>
      </c>
      <c r="AI1715" s="4">
        <v>28.051570901595799</v>
      </c>
      <c r="AJ1715" s="4">
        <f t="shared" si="587"/>
        <v>301.2015709015958</v>
      </c>
      <c r="AK1715" s="8">
        <f t="shared" si="580"/>
        <v>0.21342777601531251</v>
      </c>
      <c r="AL1715" s="8">
        <f t="shared" si="581"/>
        <v>447.92317520605081</v>
      </c>
      <c r="AM1715" s="8">
        <f t="shared" si="582"/>
        <v>2.6852094890343285</v>
      </c>
      <c r="AN1715" s="8">
        <f t="shared" si="583"/>
        <v>-24.907572610727563</v>
      </c>
      <c r="AO1715" s="22">
        <f t="shared" si="584"/>
        <v>8.8840002632058369E-3</v>
      </c>
      <c r="AP1715" s="22">
        <f t="shared" si="585"/>
        <v>9.8240007409969216E-2</v>
      </c>
      <c r="AQ1715" s="19">
        <f t="shared" si="588"/>
        <v>9.8240007409969216E-2</v>
      </c>
      <c r="AX1715">
        <v>0.22424043988953507</v>
      </c>
      <c r="AY1715">
        <v>45.181034482758626</v>
      </c>
      <c r="AZ1715">
        <v>1.882543103448276</v>
      </c>
      <c r="BA1715">
        <v>1.5248599137931036</v>
      </c>
      <c r="BB1715">
        <v>6.2327586206896566</v>
      </c>
      <c r="BC1715">
        <v>0.25969827586206901</v>
      </c>
      <c r="BD1715">
        <v>1.2651616379310346</v>
      </c>
      <c r="BE1715">
        <v>0.12651616379310346</v>
      </c>
      <c r="BF1715">
        <v>0</v>
      </c>
      <c r="BG1715">
        <v>28.37</v>
      </c>
      <c r="BH1715">
        <v>1.2515989511237393</v>
      </c>
      <c r="BI1715">
        <v>3.8621311207859548</v>
      </c>
      <c r="BJ1715">
        <v>2.1009993297075593</v>
      </c>
      <c r="BK1715">
        <v>0.38306134846982648</v>
      </c>
      <c r="BL1715">
        <v>1.0640593013050736E-3</v>
      </c>
      <c r="BP1715" s="50">
        <f t="shared" si="589"/>
        <v>1.2519737782607885</v>
      </c>
      <c r="BQ1715" s="50">
        <f t="shared" si="590"/>
        <v>5.0606465517241385E-2</v>
      </c>
      <c r="BR1715" s="50">
        <f t="shared" si="591"/>
        <v>0.39331573779970369</v>
      </c>
      <c r="BS1715" s="50">
        <f t="shared" si="592"/>
        <v>0.41568065371790647</v>
      </c>
      <c r="BT1715" s="50">
        <f t="shared" si="593"/>
        <v>1.0925437161102881E-3</v>
      </c>
      <c r="BU1715" s="50">
        <f t="shared" si="593"/>
        <v>1.1546684825497402E-3</v>
      </c>
    </row>
    <row r="1716" spans="1:73" x14ac:dyDescent="0.25">
      <c r="A1716" s="21">
        <v>43739.625694444447</v>
      </c>
      <c r="B1716" s="17">
        <v>338809</v>
      </c>
      <c r="C1716" s="17">
        <v>13.38</v>
      </c>
      <c r="D1716" s="17">
        <v>30.54</v>
      </c>
      <c r="E1716" s="17">
        <v>522.5</v>
      </c>
      <c r="F1716" s="17">
        <v>51.45</v>
      </c>
      <c r="G1716" s="17">
        <v>-99.1</v>
      </c>
      <c r="H1716" s="17">
        <v>-26.29</v>
      </c>
      <c r="I1716" s="17">
        <v>33.76</v>
      </c>
      <c r="J1716" s="17">
        <v>306.89999999999998</v>
      </c>
      <c r="K1716" s="17">
        <v>471.1</v>
      </c>
      <c r="L1716" s="17">
        <v>-72.8</v>
      </c>
      <c r="M1716" s="17">
        <v>9.8000000000000004E-2</v>
      </c>
      <c r="N1716" s="17">
        <v>423.4</v>
      </c>
      <c r="O1716" s="17">
        <v>25.16</v>
      </c>
      <c r="P1716" s="17">
        <v>398.3</v>
      </c>
      <c r="Q1716" s="17">
        <v>404</v>
      </c>
      <c r="R1716" s="17">
        <v>476.8</v>
      </c>
      <c r="S1716" s="17">
        <v>28.13</v>
      </c>
      <c r="T1716" s="17">
        <v>55.37</v>
      </c>
      <c r="U1716" s="17">
        <v>0.51500000000000001</v>
      </c>
      <c r="V1716" s="17">
        <v>205</v>
      </c>
      <c r="W1716" s="17">
        <v>29.35</v>
      </c>
      <c r="X1716" s="17">
        <v>0.52600000000000002</v>
      </c>
      <c r="Y1716" s="17">
        <v>5.2623470000000001</v>
      </c>
      <c r="Z1716" s="7">
        <f t="shared" si="572"/>
        <v>28.740000000000002</v>
      </c>
      <c r="AA1716" s="7">
        <f t="shared" si="586"/>
        <v>301.89</v>
      </c>
      <c r="AB1716" s="2">
        <f t="shared" si="573"/>
        <v>423.22500000000002</v>
      </c>
      <c r="AC1716" s="42">
        <f t="shared" si="574"/>
        <v>3.7686834523585215</v>
      </c>
      <c r="AD1716" s="42">
        <f t="shared" si="575"/>
        <v>2.0867200275709132</v>
      </c>
      <c r="AE1716" s="42">
        <f t="shared" si="576"/>
        <v>0.84448795045778235</v>
      </c>
      <c r="AF1716" s="42">
        <f t="shared" si="577"/>
        <v>397.7145007781844</v>
      </c>
      <c r="AG1716" s="42">
        <f t="shared" si="578"/>
        <v>381.80592074705703</v>
      </c>
      <c r="AH1716" s="6">
        <f t="shared" si="579"/>
        <v>387.84</v>
      </c>
      <c r="AI1716" s="4">
        <v>28.021950342300201</v>
      </c>
      <c r="AJ1716" s="4">
        <f t="shared" si="587"/>
        <v>301.17195034230019</v>
      </c>
      <c r="AK1716" s="8">
        <f t="shared" si="580"/>
        <v>0.21421444243871637</v>
      </c>
      <c r="AL1716" s="8">
        <f t="shared" si="581"/>
        <v>447.63461948824823</v>
      </c>
      <c r="AM1716" s="8">
        <f t="shared" si="582"/>
        <v>1.8457315622809294</v>
      </c>
      <c r="AN1716" s="8">
        <f t="shared" si="583"/>
        <v>-38.606773077689482</v>
      </c>
      <c r="AO1716" s="22">
        <f t="shared" si="584"/>
        <v>9.1532859076763843E-3</v>
      </c>
      <c r="AP1716" s="22">
        <f t="shared" si="585"/>
        <v>0.10121779026953868</v>
      </c>
      <c r="AQ1716" s="19">
        <f t="shared" si="588"/>
        <v>0.10121779026953868</v>
      </c>
      <c r="AX1716">
        <v>0.22846638842306563</v>
      </c>
      <c r="AY1716">
        <v>45.043103448275865</v>
      </c>
      <c r="AZ1716">
        <v>1.8767959770114944</v>
      </c>
      <c r="BA1716">
        <v>1.5202047413793105</v>
      </c>
      <c r="BB1716">
        <v>6.2758620689655187</v>
      </c>
      <c r="BC1716">
        <v>0.26149425287356326</v>
      </c>
      <c r="BD1716">
        <v>1.2587104885057472</v>
      </c>
      <c r="BE1716">
        <v>0.12587104885057473</v>
      </c>
      <c r="BF1716">
        <v>0</v>
      </c>
      <c r="BG1716">
        <v>28.740000000000002</v>
      </c>
      <c r="BH1716">
        <v>0.5913517980080053</v>
      </c>
      <c r="BI1716">
        <v>3.9458833356647878</v>
      </c>
      <c r="BJ1716">
        <v>2.1848356029575928</v>
      </c>
      <c r="BK1716">
        <v>0.37016480374044064</v>
      </c>
      <c r="BL1716">
        <v>1.0282355659456683E-3</v>
      </c>
      <c r="BP1716" s="50">
        <f t="shared" si="589"/>
        <v>0.59152889523330832</v>
      </c>
      <c r="BQ1716" s="50">
        <f t="shared" si="590"/>
        <v>5.0348419540229887E-2</v>
      </c>
      <c r="BR1716" s="50">
        <f t="shared" si="591"/>
        <v>0.3749437390439484</v>
      </c>
      <c r="BS1716" s="50">
        <f t="shared" si="592"/>
        <v>0.39808274667322907</v>
      </c>
      <c r="BT1716" s="50">
        <f t="shared" si="593"/>
        <v>1.04151038623319E-3</v>
      </c>
      <c r="BU1716" s="50">
        <f t="shared" si="593"/>
        <v>1.1057854074256362E-3</v>
      </c>
    </row>
    <row r="1717" spans="1:73" x14ac:dyDescent="0.25">
      <c r="A1717" s="21">
        <v>43739.625694444447</v>
      </c>
      <c r="B1717" s="17">
        <v>338810</v>
      </c>
      <c r="C1717" s="17">
        <v>13.39</v>
      </c>
      <c r="D1717" s="17">
        <v>30.55</v>
      </c>
      <c r="E1717" s="17">
        <v>522.29999999999995</v>
      </c>
      <c r="F1717" s="17">
        <v>51.59</v>
      </c>
      <c r="G1717" s="17">
        <v>-98.9</v>
      </c>
      <c r="H1717" s="17">
        <v>-26</v>
      </c>
      <c r="I1717" s="17">
        <v>33.76</v>
      </c>
      <c r="J1717" s="17">
        <v>306.89999999999998</v>
      </c>
      <c r="K1717" s="17">
        <v>470.7</v>
      </c>
      <c r="L1717" s="17">
        <v>-72.86</v>
      </c>
      <c r="M1717" s="17">
        <v>9.9000000000000005E-2</v>
      </c>
      <c r="N1717" s="17">
        <v>423.5</v>
      </c>
      <c r="O1717" s="17">
        <v>25.59</v>
      </c>
      <c r="P1717" s="17">
        <v>397.9</v>
      </c>
      <c r="Q1717" s="17">
        <v>404.2</v>
      </c>
      <c r="R1717" s="17">
        <v>477</v>
      </c>
      <c r="S1717" s="17">
        <v>28.13</v>
      </c>
      <c r="T1717" s="17">
        <v>56.78</v>
      </c>
      <c r="U1717" s="17">
        <v>0.28999999999999998</v>
      </c>
      <c r="V1717" s="17">
        <v>331</v>
      </c>
      <c r="W1717" s="17">
        <v>29.6</v>
      </c>
      <c r="X1717" s="17">
        <v>0.52500000000000002</v>
      </c>
      <c r="Y1717" s="17">
        <v>5.2533770000000004</v>
      </c>
      <c r="Z1717" s="7">
        <f t="shared" si="572"/>
        <v>28.865000000000002</v>
      </c>
      <c r="AA1717" s="7">
        <f t="shared" si="586"/>
        <v>302.01499999999999</v>
      </c>
      <c r="AB1717" s="2">
        <f t="shared" si="573"/>
        <v>423.06299999999999</v>
      </c>
      <c r="AC1717" s="42">
        <f t="shared" si="574"/>
        <v>3.8306730000965747</v>
      </c>
      <c r="AD1717" s="42">
        <f t="shared" si="575"/>
        <v>2.175056129454835</v>
      </c>
      <c r="AE1717" s="42">
        <f t="shared" si="576"/>
        <v>0.84945943910211352</v>
      </c>
      <c r="AF1717" s="42">
        <f t="shared" si="577"/>
        <v>400.7188375131517</v>
      </c>
      <c r="AG1717" s="42">
        <f t="shared" si="578"/>
        <v>384.69008401262562</v>
      </c>
      <c r="AH1717" s="6">
        <f t="shared" si="579"/>
        <v>388.03199999999998</v>
      </c>
      <c r="AI1717" s="4">
        <v>28.287363383941901</v>
      </c>
      <c r="AJ1717" s="4">
        <f t="shared" si="587"/>
        <v>301.43736338394189</v>
      </c>
      <c r="AK1717" s="8">
        <f t="shared" si="580"/>
        <v>0.21448064430682956</v>
      </c>
      <c r="AL1717" s="8">
        <f t="shared" si="581"/>
        <v>449.25560018293521</v>
      </c>
      <c r="AM1717" s="8">
        <f t="shared" si="582"/>
        <v>1.3850451256186564</v>
      </c>
      <c r="AN1717" s="8">
        <f t="shared" si="583"/>
        <v>-23.305537465382212</v>
      </c>
      <c r="AO1717" s="22">
        <f t="shared" si="584"/>
        <v>8.7686963639196196E-3</v>
      </c>
      <c r="AP1717" s="22">
        <f t="shared" si="585"/>
        <v>9.696496738467901E-2</v>
      </c>
      <c r="AQ1717" s="19">
        <f t="shared" si="588"/>
        <v>9.696496738467901E-2</v>
      </c>
      <c r="AX1717">
        <v>0.22990909922406191</v>
      </c>
      <c r="AY1717">
        <v>45.025862068965516</v>
      </c>
      <c r="AZ1717">
        <v>1.8760775862068966</v>
      </c>
      <c r="BA1717">
        <v>1.5196228448275864</v>
      </c>
      <c r="BB1717">
        <v>6.2758620689655187</v>
      </c>
      <c r="BC1717">
        <v>0.26149425287356326</v>
      </c>
      <c r="BD1717">
        <v>1.258128591954023</v>
      </c>
      <c r="BE1717">
        <v>0.1258128591954023</v>
      </c>
      <c r="BF1717">
        <v>0</v>
      </c>
      <c r="BG1717">
        <v>28.865000000000002</v>
      </c>
      <c r="BH1717">
        <v>0.33299421635402238</v>
      </c>
      <c r="BI1717">
        <v>3.9745329196444219</v>
      </c>
      <c r="BJ1717">
        <v>2.2567397917741028</v>
      </c>
      <c r="BK1717">
        <v>0.36496419916817724</v>
      </c>
      <c r="BL1717">
        <v>1.0137894421338256E-3</v>
      </c>
      <c r="BP1717" s="52">
        <f t="shared" si="589"/>
        <v>0.33309394100516387</v>
      </c>
      <c r="BQ1717" s="52">
        <f t="shared" si="590"/>
        <v>5.0325143678160926E-2</v>
      </c>
      <c r="BR1717" s="52">
        <f t="shared" si="591"/>
        <v>0.36764090629690876</v>
      </c>
      <c r="BS1717" s="52">
        <f t="shared" si="592"/>
        <v>0.39112154678961658</v>
      </c>
      <c r="BT1717" s="52">
        <f t="shared" si="593"/>
        <v>1.0212247397136354E-3</v>
      </c>
      <c r="BU1717" s="52">
        <f t="shared" si="593"/>
        <v>1.0864487410822683E-3</v>
      </c>
    </row>
    <row r="1718" spans="1:73" x14ac:dyDescent="0.25">
      <c r="A1718" s="21">
        <v>43739.625694444447</v>
      </c>
      <c r="B1718" s="17">
        <v>338811</v>
      </c>
      <c r="C1718" s="17">
        <v>13.39</v>
      </c>
      <c r="D1718" s="17">
        <v>30.55</v>
      </c>
      <c r="E1718" s="17">
        <v>522.4</v>
      </c>
      <c r="F1718" s="17">
        <v>51.7</v>
      </c>
      <c r="G1718" s="17">
        <v>-98.3</v>
      </c>
      <c r="H1718" s="17">
        <v>-26.3</v>
      </c>
      <c r="I1718" s="17">
        <v>33.76</v>
      </c>
      <c r="J1718" s="17">
        <v>306.89999999999998</v>
      </c>
      <c r="K1718" s="17">
        <v>470.7</v>
      </c>
      <c r="L1718" s="17">
        <v>-72.05</v>
      </c>
      <c r="M1718" s="17">
        <v>9.9000000000000005E-2</v>
      </c>
      <c r="N1718" s="17">
        <v>424</v>
      </c>
      <c r="O1718" s="17">
        <v>25.4</v>
      </c>
      <c r="P1718" s="17">
        <v>398.6</v>
      </c>
      <c r="Q1718" s="17">
        <v>404.7</v>
      </c>
      <c r="R1718" s="17">
        <v>476.8</v>
      </c>
      <c r="S1718" s="17">
        <v>28.15</v>
      </c>
      <c r="T1718" s="17">
        <v>56.66</v>
      </c>
      <c r="U1718" s="17">
        <v>0.85499999999999998</v>
      </c>
      <c r="V1718" s="17">
        <v>11.5</v>
      </c>
      <c r="W1718" s="17">
        <v>29.4</v>
      </c>
      <c r="X1718" s="17">
        <v>0.52600000000000002</v>
      </c>
      <c r="Y1718" s="17">
        <v>5.2576309999999999</v>
      </c>
      <c r="Z1718" s="7">
        <f t="shared" si="572"/>
        <v>28.774999999999999</v>
      </c>
      <c r="AA1718" s="7">
        <f t="shared" si="586"/>
        <v>301.92499999999995</v>
      </c>
      <c r="AB1718" s="2">
        <f t="shared" si="573"/>
        <v>423.14400000000001</v>
      </c>
      <c r="AC1718" s="42">
        <f t="shared" si="574"/>
        <v>3.8910782606384138</v>
      </c>
      <c r="AD1718" s="42">
        <f t="shared" si="575"/>
        <v>2.2046849424777251</v>
      </c>
      <c r="AE1718" s="42">
        <f t="shared" si="576"/>
        <v>0.85114084825340708</v>
      </c>
      <c r="AF1718" s="42">
        <f t="shared" si="577"/>
        <v>401.03362932360687</v>
      </c>
      <c r="AG1718" s="42">
        <f t="shared" si="578"/>
        <v>384.99228415066261</v>
      </c>
      <c r="AH1718" s="6">
        <f t="shared" si="579"/>
        <v>388.512</v>
      </c>
      <c r="AI1718" s="4">
        <v>28.521058489890802</v>
      </c>
      <c r="AJ1718" s="4">
        <f t="shared" si="587"/>
        <v>301.67105848989075</v>
      </c>
      <c r="AK1718" s="8">
        <f t="shared" si="580"/>
        <v>0.21428895674609735</v>
      </c>
      <c r="AL1718" s="8">
        <f t="shared" si="581"/>
        <v>450.73983678925612</v>
      </c>
      <c r="AM1718" s="8">
        <f t="shared" si="582"/>
        <v>2.378197847110286</v>
      </c>
      <c r="AN1718" s="8">
        <f t="shared" si="583"/>
        <v>-17.592281436217799</v>
      </c>
      <c r="AO1718" s="22">
        <f t="shared" si="584"/>
        <v>8.617601585801625E-3</v>
      </c>
      <c r="AP1718" s="22">
        <f t="shared" si="585"/>
        <v>9.5294148870254169E-2</v>
      </c>
      <c r="AQ1718" s="19">
        <f t="shared" si="588"/>
        <v>9.5294148870254169E-2</v>
      </c>
      <c r="AX1718">
        <v>0.22886957906480798</v>
      </c>
      <c r="AY1718">
        <v>45.03448275862069</v>
      </c>
      <c r="AZ1718">
        <v>1.8764367816091954</v>
      </c>
      <c r="BA1718">
        <v>1.5199137931034483</v>
      </c>
      <c r="BB1718">
        <v>6.2155172413793123</v>
      </c>
      <c r="BC1718">
        <v>0.25897988505747133</v>
      </c>
      <c r="BD1718">
        <v>1.2609339080459769</v>
      </c>
      <c r="BE1718">
        <v>0.12609339080459769</v>
      </c>
      <c r="BF1718">
        <v>0</v>
      </c>
      <c r="BG1718">
        <v>28.774999999999999</v>
      </c>
      <c r="BH1718">
        <v>0.9817588102851349</v>
      </c>
      <c r="BI1718">
        <v>3.9538870473171355</v>
      </c>
      <c r="BJ1718">
        <v>2.2402724010098889</v>
      </c>
      <c r="BK1718">
        <v>0.37702479871387112</v>
      </c>
      <c r="BL1718">
        <v>1.0472911075385309E-3</v>
      </c>
      <c r="BP1718" s="52">
        <f t="shared" si="589"/>
        <v>0.98205282606694877</v>
      </c>
      <c r="BQ1718" s="52">
        <f t="shared" si="590"/>
        <v>5.0437356321839079E-2</v>
      </c>
      <c r="BR1718" s="52">
        <f t="shared" si="591"/>
        <v>0.38493302977824995</v>
      </c>
      <c r="BS1718" s="52">
        <f t="shared" si="592"/>
        <v>0.40765915502200373</v>
      </c>
      <c r="BT1718" s="52">
        <f t="shared" si="593"/>
        <v>1.0692584160506943E-3</v>
      </c>
      <c r="BU1718" s="52">
        <f t="shared" si="593"/>
        <v>1.1323865417277883E-3</v>
      </c>
    </row>
    <row r="1719" spans="1:73" x14ac:dyDescent="0.25">
      <c r="A1719" s="21">
        <v>43739.625694444447</v>
      </c>
      <c r="B1719" s="17">
        <v>338812</v>
      </c>
      <c r="C1719" s="17">
        <v>13.39</v>
      </c>
      <c r="D1719" s="17">
        <v>30.55</v>
      </c>
      <c r="E1719" s="17">
        <v>522.1</v>
      </c>
      <c r="F1719" s="17">
        <v>51.85</v>
      </c>
      <c r="G1719" s="17">
        <v>-98.1</v>
      </c>
      <c r="H1719" s="17">
        <v>-26.23</v>
      </c>
      <c r="I1719" s="17">
        <v>33.76</v>
      </c>
      <c r="J1719" s="17">
        <v>306.89999999999998</v>
      </c>
      <c r="K1719" s="17">
        <v>470.3</v>
      </c>
      <c r="L1719" s="17">
        <v>-71.89</v>
      </c>
      <c r="M1719" s="17">
        <v>9.9000000000000005E-2</v>
      </c>
      <c r="N1719" s="17">
        <v>424</v>
      </c>
      <c r="O1719" s="17">
        <v>25.63</v>
      </c>
      <c r="P1719" s="17">
        <v>398.4</v>
      </c>
      <c r="Q1719" s="17">
        <v>405</v>
      </c>
      <c r="R1719" s="17">
        <v>476.9</v>
      </c>
      <c r="S1719" s="17">
        <v>28.14</v>
      </c>
      <c r="T1719" s="17">
        <v>56.2</v>
      </c>
      <c r="U1719" s="17">
        <v>1.175</v>
      </c>
      <c r="V1719" s="17">
        <v>349</v>
      </c>
      <c r="W1719" s="17">
        <v>28.9</v>
      </c>
      <c r="X1719" s="17">
        <v>0.52600000000000002</v>
      </c>
      <c r="Y1719" s="17">
        <v>5.2561299999999997</v>
      </c>
      <c r="Z1719" s="7">
        <f t="shared" si="572"/>
        <v>28.52</v>
      </c>
      <c r="AA1719" s="7">
        <f t="shared" si="586"/>
        <v>301.66999999999996</v>
      </c>
      <c r="AB1719" s="2">
        <f t="shared" si="573"/>
        <v>422.90100000000007</v>
      </c>
      <c r="AC1719" s="42">
        <f t="shared" si="574"/>
        <v>3.9482734064989575</v>
      </c>
      <c r="AD1719" s="42">
        <f t="shared" si="575"/>
        <v>2.2189296544524142</v>
      </c>
      <c r="AE1719" s="42">
        <f t="shared" si="576"/>
        <v>0.85202802266469246</v>
      </c>
      <c r="AF1719" s="42">
        <f t="shared" si="577"/>
        <v>400.09712507578462</v>
      </c>
      <c r="AG1719" s="42">
        <f t="shared" si="578"/>
        <v>384.09324007275325</v>
      </c>
      <c r="AH1719" s="6">
        <f t="shared" si="579"/>
        <v>388.8</v>
      </c>
      <c r="AI1719" s="4">
        <v>28.721586359777</v>
      </c>
      <c r="AJ1719" s="4">
        <f t="shared" si="587"/>
        <v>301.87158635977698</v>
      </c>
      <c r="AK1719" s="8">
        <f t="shared" si="580"/>
        <v>0.21374646229250274</v>
      </c>
      <c r="AL1719" s="8">
        <f t="shared" si="581"/>
        <v>452.05399933446944</v>
      </c>
      <c r="AM1719" s="8">
        <f t="shared" si="582"/>
        <v>2.7879427899438682</v>
      </c>
      <c r="AN1719" s="8">
        <f t="shared" si="583"/>
        <v>16.371387371428106</v>
      </c>
      <c r="AO1719" s="22">
        <f t="shared" si="584"/>
        <v>7.8154464222044903E-3</v>
      </c>
      <c r="AP1719" s="22">
        <f t="shared" si="585"/>
        <v>8.6423850932274282E-2</v>
      </c>
      <c r="AQ1719" s="19">
        <f t="shared" si="588"/>
        <v>8.6423850932274282E-2</v>
      </c>
      <c r="AX1719">
        <v>0.2259456794079806</v>
      </c>
      <c r="AY1719">
        <v>45.008620689655174</v>
      </c>
      <c r="AZ1719">
        <v>1.875359195402299</v>
      </c>
      <c r="BA1719">
        <v>1.5190409482758622</v>
      </c>
      <c r="BB1719">
        <v>6.1982758620689635</v>
      </c>
      <c r="BC1719">
        <v>0.25826149425287348</v>
      </c>
      <c r="BD1719">
        <v>1.2607794540229889</v>
      </c>
      <c r="BE1719">
        <v>0.12607794540229889</v>
      </c>
      <c r="BF1719">
        <v>0</v>
      </c>
      <c r="BG1719">
        <v>28.52</v>
      </c>
      <c r="BH1719">
        <v>1.3492007041930218</v>
      </c>
      <c r="BI1719">
        <v>3.8958963529943831</v>
      </c>
      <c r="BJ1719">
        <v>2.1894937503828431</v>
      </c>
      <c r="BK1719">
        <v>0.38219797078251355</v>
      </c>
      <c r="BL1719">
        <v>1.0616610299514265E-3</v>
      </c>
      <c r="BP1719" s="52">
        <f t="shared" si="589"/>
        <v>1.3496047609691986</v>
      </c>
      <c r="BQ1719" s="52">
        <f t="shared" si="590"/>
        <v>5.0431178160919556E-2</v>
      </c>
      <c r="BR1719" s="52">
        <f t="shared" si="591"/>
        <v>0.39311197639189771</v>
      </c>
      <c r="BS1719" s="52">
        <f t="shared" si="592"/>
        <v>0.41533560555188381</v>
      </c>
      <c r="BT1719" s="52">
        <f t="shared" si="593"/>
        <v>1.0919777121997159E-3</v>
      </c>
      <c r="BU1719" s="52">
        <f t="shared" si="593"/>
        <v>1.1537100154218995E-3</v>
      </c>
    </row>
    <row r="1720" spans="1:73" x14ac:dyDescent="0.25">
      <c r="A1720" s="21">
        <v>43739.626388888886</v>
      </c>
      <c r="B1720" s="17">
        <v>338813</v>
      </c>
      <c r="C1720" s="17">
        <v>13.39</v>
      </c>
      <c r="D1720" s="17">
        <v>30.55</v>
      </c>
      <c r="E1720" s="17">
        <v>521.9</v>
      </c>
      <c r="F1720" s="17">
        <v>51.79</v>
      </c>
      <c r="G1720" s="17">
        <v>-97.9</v>
      </c>
      <c r="H1720" s="17">
        <v>-25.56</v>
      </c>
      <c r="I1720" s="17">
        <v>33.76</v>
      </c>
      <c r="J1720" s="17">
        <v>306.89999999999998</v>
      </c>
      <c r="K1720" s="17">
        <v>470.1</v>
      </c>
      <c r="L1720" s="17">
        <v>-72.3</v>
      </c>
      <c r="M1720" s="17">
        <v>9.9000000000000005E-2</v>
      </c>
      <c r="N1720" s="17">
        <v>424.1</v>
      </c>
      <c r="O1720" s="17">
        <v>26.23</v>
      </c>
      <c r="P1720" s="17">
        <v>397.8</v>
      </c>
      <c r="Q1720" s="17">
        <v>405.2</v>
      </c>
      <c r="R1720" s="17">
        <v>477.5</v>
      </c>
      <c r="S1720" s="17">
        <v>28.15</v>
      </c>
      <c r="T1720" s="17">
        <v>56.1</v>
      </c>
      <c r="U1720" s="17">
        <v>0.98499999999999999</v>
      </c>
      <c r="V1720" s="17">
        <v>28.5</v>
      </c>
      <c r="W1720" s="17">
        <v>29.15</v>
      </c>
      <c r="X1720" s="17">
        <v>0.52600000000000002</v>
      </c>
      <c r="Y1720" s="17">
        <v>5.2551560000000004</v>
      </c>
      <c r="Z1720" s="7">
        <f t="shared" si="572"/>
        <v>28.65</v>
      </c>
      <c r="AA1720" s="7">
        <f t="shared" si="586"/>
        <v>301.79999999999995</v>
      </c>
      <c r="AB1720" s="2">
        <f t="shared" si="573"/>
        <v>422.73900000000003</v>
      </c>
      <c r="AC1720" s="42">
        <f t="shared" si="574"/>
        <v>3.9226712199547364</v>
      </c>
      <c r="AD1720" s="42">
        <f t="shared" si="575"/>
        <v>2.2006185543946071</v>
      </c>
      <c r="AE1720" s="42">
        <f t="shared" si="576"/>
        <v>0.8509665682919878</v>
      </c>
      <c r="AF1720" s="42">
        <f t="shared" si="577"/>
        <v>400.28793383488346</v>
      </c>
      <c r="AG1720" s="42">
        <f t="shared" si="578"/>
        <v>384.27641648148813</v>
      </c>
      <c r="AH1720" s="6">
        <f t="shared" si="579"/>
        <v>388.99199999999996</v>
      </c>
      <c r="AI1720" s="4">
        <v>28.633878824837499</v>
      </c>
      <c r="AJ1720" s="4">
        <f t="shared" si="587"/>
        <v>301.78387882483747</v>
      </c>
      <c r="AK1720" s="8">
        <f t="shared" si="580"/>
        <v>0.21402291354265696</v>
      </c>
      <c r="AL1720" s="8">
        <f t="shared" si="581"/>
        <v>451.47588927093756</v>
      </c>
      <c r="AM1720" s="8">
        <f t="shared" si="582"/>
        <v>2.5526016140400758</v>
      </c>
      <c r="AN1720" s="8">
        <f t="shared" si="583"/>
        <v>-1.1987268163654452</v>
      </c>
      <c r="AO1720" s="22">
        <f t="shared" si="584"/>
        <v>8.2293148479971861E-3</v>
      </c>
      <c r="AP1720" s="22">
        <f t="shared" si="585"/>
        <v>9.1000442108775989E-2</v>
      </c>
      <c r="AQ1720" s="19">
        <f t="shared" si="588"/>
        <v>9.1000442108775989E-2</v>
      </c>
      <c r="AX1720">
        <v>0.22743235016149782</v>
      </c>
      <c r="AY1720">
        <v>44.991379310344826</v>
      </c>
      <c r="AZ1720">
        <v>1.874640804597701</v>
      </c>
      <c r="BA1720">
        <v>1.5184590517241379</v>
      </c>
      <c r="BB1720">
        <v>6.2327586206896566</v>
      </c>
      <c r="BC1720">
        <v>0.25969827586206901</v>
      </c>
      <c r="BD1720">
        <v>1.2587607758620689</v>
      </c>
      <c r="BE1720">
        <v>0.12587607758620689</v>
      </c>
      <c r="BF1720">
        <v>0</v>
      </c>
      <c r="BG1720">
        <v>28.65</v>
      </c>
      <c r="BH1720">
        <v>1.131032079685214</v>
      </c>
      <c r="BI1720">
        <v>3.9253670659086186</v>
      </c>
      <c r="BJ1720">
        <v>2.2021309239747349</v>
      </c>
      <c r="BK1720">
        <v>0.37890817414435474</v>
      </c>
      <c r="BL1720">
        <v>1.052522705956541E-3</v>
      </c>
      <c r="BP1720" s="52">
        <f t="shared" si="589"/>
        <v>1.1313707996209876</v>
      </c>
      <c r="BQ1720" s="52">
        <f t="shared" si="590"/>
        <v>5.0350431034482758E-2</v>
      </c>
      <c r="BR1720" s="52">
        <f t="shared" si="591"/>
        <v>0.38803673175556219</v>
      </c>
      <c r="BS1720" s="52">
        <f t="shared" si="592"/>
        <v>0.41051321353977205</v>
      </c>
      <c r="BT1720" s="52">
        <f t="shared" si="593"/>
        <v>1.0778798104321172E-3</v>
      </c>
      <c r="BU1720" s="52">
        <f t="shared" si="593"/>
        <v>1.1403144820549224E-3</v>
      </c>
    </row>
    <row r="1721" spans="1:73" x14ac:dyDescent="0.25">
      <c r="A1721" s="21">
        <v>43739.626388888886</v>
      </c>
      <c r="B1721" s="17">
        <v>338814</v>
      </c>
      <c r="C1721" s="17">
        <v>13.39</v>
      </c>
      <c r="D1721" s="17">
        <v>30.56</v>
      </c>
      <c r="E1721" s="17">
        <v>522.1</v>
      </c>
      <c r="F1721" s="17">
        <v>51.82</v>
      </c>
      <c r="G1721" s="17">
        <v>-97.8</v>
      </c>
      <c r="H1721" s="17">
        <v>-25.31</v>
      </c>
      <c r="I1721" s="17">
        <v>33.770000000000003</v>
      </c>
      <c r="J1721" s="17">
        <v>306.89999999999998</v>
      </c>
      <c r="K1721" s="17">
        <v>470.3</v>
      </c>
      <c r="L1721" s="17">
        <v>-72.5</v>
      </c>
      <c r="M1721" s="17">
        <v>9.9000000000000005E-2</v>
      </c>
      <c r="N1721" s="17">
        <v>424.3</v>
      </c>
      <c r="O1721" s="17">
        <v>26.5</v>
      </c>
      <c r="P1721" s="17">
        <v>397.8</v>
      </c>
      <c r="Q1721" s="17">
        <v>405.3</v>
      </c>
      <c r="R1721" s="17">
        <v>477.8</v>
      </c>
      <c r="S1721" s="17">
        <v>28.16</v>
      </c>
      <c r="T1721" s="17">
        <v>55.32</v>
      </c>
      <c r="U1721" s="17">
        <v>1.22</v>
      </c>
      <c r="V1721" s="17">
        <v>335</v>
      </c>
      <c r="W1721" s="17">
        <v>29.45</v>
      </c>
      <c r="X1721" s="17">
        <v>0.52500000000000002</v>
      </c>
      <c r="Y1721" s="17">
        <v>5.2548789999999999</v>
      </c>
      <c r="Z1721" s="7">
        <f t="shared" si="572"/>
        <v>28.805</v>
      </c>
      <c r="AA1721" s="7">
        <f t="shared" si="586"/>
        <v>301.95499999999998</v>
      </c>
      <c r="AB1721" s="2">
        <f t="shared" si="573"/>
        <v>422.90100000000007</v>
      </c>
      <c r="AC1721" s="42">
        <f t="shared" si="574"/>
        <v>3.8941929623986207</v>
      </c>
      <c r="AD1721" s="42">
        <f t="shared" si="575"/>
        <v>2.1542675467989172</v>
      </c>
      <c r="AE1721" s="42">
        <f t="shared" si="576"/>
        <v>0.84831775563718304</v>
      </c>
      <c r="AF1721" s="42">
        <f t="shared" si="577"/>
        <v>399.86235318373645</v>
      </c>
      <c r="AG1721" s="42">
        <f t="shared" si="578"/>
        <v>383.86785905638698</v>
      </c>
      <c r="AH1721" s="6">
        <f t="shared" si="579"/>
        <v>389.08800000000002</v>
      </c>
      <c r="AI1721" s="4">
        <v>28.5364825470539</v>
      </c>
      <c r="AJ1721" s="4">
        <f t="shared" si="587"/>
        <v>301.68648254705386</v>
      </c>
      <c r="AK1721" s="8">
        <f t="shared" si="580"/>
        <v>0.21435283990408346</v>
      </c>
      <c r="AL1721" s="8">
        <f t="shared" si="581"/>
        <v>450.82815383735817</v>
      </c>
      <c r="AM1721" s="8">
        <f t="shared" si="582"/>
        <v>2.8408273442784235</v>
      </c>
      <c r="AN1721" s="8">
        <f t="shared" si="583"/>
        <v>-22.220705483572186</v>
      </c>
      <c r="AO1721" s="22">
        <f t="shared" si="584"/>
        <v>8.728548898070199E-3</v>
      </c>
      <c r="AP1721" s="22">
        <f t="shared" si="585"/>
        <v>9.6521013397096012E-2</v>
      </c>
      <c r="AQ1721" s="19">
        <f t="shared" si="588"/>
        <v>9.6521013397096012E-2</v>
      </c>
      <c r="AX1721">
        <v>0.22921564639175576</v>
      </c>
      <c r="AY1721">
        <v>45.008620689655174</v>
      </c>
      <c r="AZ1721">
        <v>1.875359195402299</v>
      </c>
      <c r="BA1721">
        <v>1.5190409482758622</v>
      </c>
      <c r="BB1721">
        <v>6.25</v>
      </c>
      <c r="BC1721">
        <v>0.26041666666666669</v>
      </c>
      <c r="BD1721">
        <v>1.2586242816091955</v>
      </c>
      <c r="BE1721">
        <v>0.12586242816091955</v>
      </c>
      <c r="BF1721">
        <v>0</v>
      </c>
      <c r="BG1721">
        <v>28.805</v>
      </c>
      <c r="BH1721">
        <v>1.4008722205238182</v>
      </c>
      <c r="BI1721">
        <v>3.9607586113238211</v>
      </c>
      <c r="BJ1721">
        <v>2.1910916637843378</v>
      </c>
      <c r="BK1721">
        <v>0.38543059986314165</v>
      </c>
      <c r="BL1721">
        <v>1.0706405551753936E-3</v>
      </c>
      <c r="BP1721" s="52">
        <f t="shared" si="589"/>
        <v>1.4012917518148273</v>
      </c>
      <c r="BQ1721" s="52">
        <f t="shared" si="590"/>
        <v>5.0344971264367822E-2</v>
      </c>
      <c r="BR1721" s="52">
        <f t="shared" si="591"/>
        <v>0.39671179666881307</v>
      </c>
      <c r="BS1721" s="52">
        <f t="shared" si="592"/>
        <v>0.41892871906758172</v>
      </c>
      <c r="BT1721" s="52">
        <f t="shared" si="593"/>
        <v>1.1019772129689251E-3</v>
      </c>
      <c r="BU1721" s="52">
        <f t="shared" si="593"/>
        <v>1.1636908862988381E-3</v>
      </c>
    </row>
    <row r="1722" spans="1:73" x14ac:dyDescent="0.25">
      <c r="A1722" s="21">
        <v>43739.626388888886</v>
      </c>
      <c r="B1722" s="17">
        <v>338815</v>
      </c>
      <c r="C1722" s="17">
        <v>13.39</v>
      </c>
      <c r="D1722" s="17">
        <v>30.56</v>
      </c>
      <c r="E1722" s="17">
        <v>522.1</v>
      </c>
      <c r="F1722" s="17">
        <v>52.05</v>
      </c>
      <c r="G1722" s="17">
        <v>-98.5</v>
      </c>
      <c r="H1722" s="17">
        <v>-24.49</v>
      </c>
      <c r="I1722" s="17">
        <v>33.770000000000003</v>
      </c>
      <c r="J1722" s="17">
        <v>306.89999999999998</v>
      </c>
      <c r="K1722" s="17">
        <v>470</v>
      </c>
      <c r="L1722" s="17">
        <v>-74.03</v>
      </c>
      <c r="M1722" s="17">
        <v>0.1</v>
      </c>
      <c r="N1722" s="17">
        <v>423.6</v>
      </c>
      <c r="O1722" s="17">
        <v>27.56</v>
      </c>
      <c r="P1722" s="17">
        <v>396</v>
      </c>
      <c r="Q1722" s="17">
        <v>404.6</v>
      </c>
      <c r="R1722" s="17">
        <v>478.6</v>
      </c>
      <c r="S1722" s="17">
        <v>28.17</v>
      </c>
      <c r="T1722" s="17">
        <v>55.72</v>
      </c>
      <c r="U1722" s="17">
        <v>1.4</v>
      </c>
      <c r="V1722" s="17">
        <v>335</v>
      </c>
      <c r="W1722" s="17">
        <v>29.05</v>
      </c>
      <c r="X1722" s="17">
        <v>0.52600000000000002</v>
      </c>
      <c r="Y1722" s="17">
        <v>5.2563089999999999</v>
      </c>
      <c r="Z1722" s="7">
        <f t="shared" si="572"/>
        <v>28.61</v>
      </c>
      <c r="AA1722" s="7">
        <f t="shared" si="586"/>
        <v>301.76</v>
      </c>
      <c r="AB1722" s="2">
        <f t="shared" si="573"/>
        <v>422.90100000000007</v>
      </c>
      <c r="AC1722" s="42">
        <f t="shared" si="574"/>
        <v>3.9439195195324324</v>
      </c>
      <c r="AD1722" s="42">
        <f t="shared" si="575"/>
        <v>2.1975519562834713</v>
      </c>
      <c r="AE1722" s="42">
        <f t="shared" si="576"/>
        <v>0.85081301874666593</v>
      </c>
      <c r="AF1722" s="42">
        <f t="shared" si="577"/>
        <v>400.00357219892646</v>
      </c>
      <c r="AG1722" s="42">
        <f t="shared" si="578"/>
        <v>384.00342931096941</v>
      </c>
      <c r="AH1722" s="6">
        <f t="shared" si="579"/>
        <v>388.416</v>
      </c>
      <c r="AI1722" s="4">
        <v>28.713590560399101</v>
      </c>
      <c r="AJ1722" s="4">
        <f t="shared" si="587"/>
        <v>301.86359056039908</v>
      </c>
      <c r="AK1722" s="8">
        <f t="shared" si="580"/>
        <v>0.21393782624698923</v>
      </c>
      <c r="AL1722" s="8">
        <f t="shared" si="581"/>
        <v>451.98261709983888</v>
      </c>
      <c r="AM1722" s="8">
        <f t="shared" si="582"/>
        <v>3.0431891166997818</v>
      </c>
      <c r="AN1722" s="8">
        <f t="shared" si="583"/>
        <v>9.1831062505603125</v>
      </c>
      <c r="AO1722" s="22">
        <f t="shared" si="584"/>
        <v>7.9719864631830895E-3</v>
      </c>
      <c r="AP1722" s="22">
        <f t="shared" si="585"/>
        <v>8.815488361238194E-2</v>
      </c>
      <c r="AQ1722" s="19">
        <f t="shared" si="588"/>
        <v>8.815488361238194E-2</v>
      </c>
      <c r="AX1722">
        <v>0.22697404069496616</v>
      </c>
      <c r="AY1722">
        <v>45.008620689655174</v>
      </c>
      <c r="AZ1722">
        <v>1.875359195402299</v>
      </c>
      <c r="BA1722">
        <v>1.5190409482758622</v>
      </c>
      <c r="BB1722">
        <v>6.3793103448275863</v>
      </c>
      <c r="BC1722">
        <v>0.26580459770114945</v>
      </c>
      <c r="BD1722">
        <v>1.2532363505747128</v>
      </c>
      <c r="BE1722">
        <v>0.12532363505747129</v>
      </c>
      <c r="BF1722">
        <v>0</v>
      </c>
      <c r="BG1722">
        <v>28.61</v>
      </c>
      <c r="BH1722">
        <v>1.6075582858470046</v>
      </c>
      <c r="BI1722">
        <v>3.9162785614529732</v>
      </c>
      <c r="BJ1722">
        <v>2.1821504144415966</v>
      </c>
      <c r="BK1722">
        <v>0.38575526078710753</v>
      </c>
      <c r="BL1722">
        <v>1.0715423910752986E-3</v>
      </c>
      <c r="BP1722" s="52">
        <f t="shared" si="589"/>
        <v>1.6080397151973429</v>
      </c>
      <c r="BQ1722" s="52">
        <f t="shared" si="590"/>
        <v>5.0129454022988518E-2</v>
      </c>
      <c r="BR1722" s="52">
        <f t="shared" si="591"/>
        <v>0.39866867256433403</v>
      </c>
      <c r="BS1722" s="52">
        <f t="shared" si="592"/>
        <v>0.42050197778296644</v>
      </c>
      <c r="BT1722" s="52">
        <f t="shared" si="593"/>
        <v>1.1074129793453723E-3</v>
      </c>
      <c r="BU1722" s="52">
        <f t="shared" si="593"/>
        <v>1.1680610493971289E-3</v>
      </c>
    </row>
    <row r="1723" spans="1:73" x14ac:dyDescent="0.25">
      <c r="A1723" s="21">
        <v>43739.626388888886</v>
      </c>
      <c r="B1723" s="17">
        <v>338816</v>
      </c>
      <c r="C1723" s="17">
        <v>13.39</v>
      </c>
      <c r="D1723" s="17">
        <v>30.56</v>
      </c>
      <c r="E1723" s="17">
        <v>522</v>
      </c>
      <c r="F1723" s="17">
        <v>52.07</v>
      </c>
      <c r="G1723" s="17">
        <v>-99.3</v>
      </c>
      <c r="H1723" s="17">
        <v>-24.62</v>
      </c>
      <c r="I1723" s="17">
        <v>33.770000000000003</v>
      </c>
      <c r="J1723" s="17">
        <v>306.89999999999998</v>
      </c>
      <c r="K1723" s="17">
        <v>470</v>
      </c>
      <c r="L1723" s="17">
        <v>-74.680000000000007</v>
      </c>
      <c r="M1723" s="17">
        <v>0.1</v>
      </c>
      <c r="N1723" s="17">
        <v>422.7</v>
      </c>
      <c r="O1723" s="17">
        <v>27.45</v>
      </c>
      <c r="P1723" s="17">
        <v>395.3</v>
      </c>
      <c r="Q1723" s="17">
        <v>403.9</v>
      </c>
      <c r="R1723" s="17">
        <v>478.5</v>
      </c>
      <c r="S1723" s="17">
        <v>28.17</v>
      </c>
      <c r="T1723" s="17">
        <v>55.66</v>
      </c>
      <c r="U1723" s="17">
        <v>0.315</v>
      </c>
      <c r="V1723" s="17">
        <v>224</v>
      </c>
      <c r="W1723" s="17">
        <v>29.35</v>
      </c>
      <c r="X1723" s="17">
        <v>0.52500000000000002</v>
      </c>
      <c r="Y1723" s="17">
        <v>5.2521430000000002</v>
      </c>
      <c r="Z1723" s="7">
        <f t="shared" si="572"/>
        <v>28.76</v>
      </c>
      <c r="AA1723" s="7">
        <f t="shared" si="586"/>
        <v>301.90999999999997</v>
      </c>
      <c r="AB1723" s="2">
        <f t="shared" si="573"/>
        <v>422.82000000000005</v>
      </c>
      <c r="AC1723" s="42">
        <f t="shared" si="574"/>
        <v>3.9310421116794787</v>
      </c>
      <c r="AD1723" s="42">
        <f t="shared" si="575"/>
        <v>2.1880180393607978</v>
      </c>
      <c r="AE1723" s="42">
        <f t="shared" si="576"/>
        <v>0.85022377117616632</v>
      </c>
      <c r="AF1723" s="42">
        <f t="shared" si="577"/>
        <v>400.5219248518959</v>
      </c>
      <c r="AG1723" s="42">
        <f t="shared" si="578"/>
        <v>384.50104785782003</v>
      </c>
      <c r="AH1723" s="6">
        <f t="shared" si="579"/>
        <v>387.74399999999997</v>
      </c>
      <c r="AI1723" s="4">
        <v>28.678035964851301</v>
      </c>
      <c r="AJ1723" s="4">
        <f t="shared" si="587"/>
        <v>301.82803596485127</v>
      </c>
      <c r="AK1723" s="8">
        <f t="shared" si="580"/>
        <v>0.21425701992739929</v>
      </c>
      <c r="AL1723" s="8">
        <f t="shared" si="581"/>
        <v>451.7235557338264</v>
      </c>
      <c r="AM1723" s="8">
        <f t="shared" si="582"/>
        <v>1.4435113439110896</v>
      </c>
      <c r="AN1723" s="8">
        <f t="shared" si="583"/>
        <v>-3.4465455032553209</v>
      </c>
      <c r="AO1723" s="22">
        <f t="shared" si="584"/>
        <v>8.2482834444137405E-3</v>
      </c>
      <c r="AP1723" s="22">
        <f t="shared" si="585"/>
        <v>9.1210198411940085E-2</v>
      </c>
      <c r="AQ1723" s="19">
        <f t="shared" si="588"/>
        <v>9.1210198411940085E-2</v>
      </c>
      <c r="AX1723">
        <v>0.22869670998154343</v>
      </c>
      <c r="AY1723">
        <v>45</v>
      </c>
      <c r="AZ1723">
        <v>1.875</v>
      </c>
      <c r="BA1723">
        <v>1.51875</v>
      </c>
      <c r="BB1723">
        <v>6.4310344827586228</v>
      </c>
      <c r="BC1723">
        <v>0.2679597701149426</v>
      </c>
      <c r="BD1723">
        <v>1.2507902298850575</v>
      </c>
      <c r="BE1723">
        <v>0.12507902298850576</v>
      </c>
      <c r="BF1723">
        <v>0</v>
      </c>
      <c r="BG1723">
        <v>28.76</v>
      </c>
      <c r="BH1723">
        <v>0.36170061431557604</v>
      </c>
      <c r="BI1723">
        <v>3.9504551570875677</v>
      </c>
      <c r="BJ1723">
        <v>2.1988233404349402</v>
      </c>
      <c r="BK1723">
        <v>0.3634211896284717</v>
      </c>
      <c r="BL1723">
        <v>1.0095033045235326E-3</v>
      </c>
      <c r="BP1723" s="52">
        <f t="shared" si="589"/>
        <v>0.36180893591940216</v>
      </c>
      <c r="BQ1723" s="52">
        <f t="shared" si="590"/>
        <v>5.0031609195402303E-2</v>
      </c>
      <c r="BR1723" s="52">
        <f t="shared" si="591"/>
        <v>0.36632374487636143</v>
      </c>
      <c r="BS1723" s="52">
        <f t="shared" si="592"/>
        <v>0.3896026188376413</v>
      </c>
      <c r="BT1723" s="52">
        <f t="shared" si="593"/>
        <v>1.0175659579898929E-3</v>
      </c>
      <c r="BU1723" s="52">
        <f t="shared" si="593"/>
        <v>1.0822294967712258E-3</v>
      </c>
    </row>
    <row r="1724" spans="1:73" x14ac:dyDescent="0.25">
      <c r="A1724" s="21">
        <v>43739.626388888886</v>
      </c>
      <c r="B1724" s="17">
        <v>338817</v>
      </c>
      <c r="C1724" s="17">
        <v>13.39</v>
      </c>
      <c r="D1724" s="17">
        <v>30.56</v>
      </c>
      <c r="E1724" s="17">
        <v>521.1</v>
      </c>
      <c r="F1724" s="17">
        <v>51.89</v>
      </c>
      <c r="G1724" s="17">
        <v>-100.3</v>
      </c>
      <c r="H1724" s="17">
        <v>-25.37</v>
      </c>
      <c r="I1724" s="17">
        <v>33.78</v>
      </c>
      <c r="J1724" s="17">
        <v>306.89999999999998</v>
      </c>
      <c r="K1724" s="17">
        <v>469.2</v>
      </c>
      <c r="L1724" s="17">
        <v>-74.959999999999994</v>
      </c>
      <c r="M1724" s="17">
        <v>0.1</v>
      </c>
      <c r="N1724" s="17">
        <v>420.8</v>
      </c>
      <c r="O1724" s="17">
        <v>26.52</v>
      </c>
      <c r="P1724" s="17">
        <v>394.3</v>
      </c>
      <c r="Q1724" s="17">
        <v>402.9</v>
      </c>
      <c r="R1724" s="17">
        <v>477.8</v>
      </c>
      <c r="S1724" s="17">
        <v>28.16</v>
      </c>
      <c r="T1724" s="17">
        <v>56.08</v>
      </c>
      <c r="U1724" s="17">
        <v>0.39500000000000002</v>
      </c>
      <c r="V1724" s="17">
        <v>241.5</v>
      </c>
      <c r="W1724" s="17">
        <v>29.75</v>
      </c>
      <c r="X1724" s="17">
        <v>0.52400000000000002</v>
      </c>
      <c r="Y1724" s="17">
        <v>5.2396349999999998</v>
      </c>
      <c r="Z1724" s="7">
        <f t="shared" si="572"/>
        <v>28.954999999999998</v>
      </c>
      <c r="AA1724" s="7">
        <f t="shared" si="586"/>
        <v>302.10499999999996</v>
      </c>
      <c r="AB1724" s="2">
        <f t="shared" si="573"/>
        <v>422.09100000000007</v>
      </c>
      <c r="AC1724" s="42">
        <f t="shared" si="574"/>
        <v>4.0406815888237695</v>
      </c>
      <c r="AD1724" s="42">
        <f t="shared" si="575"/>
        <v>2.2660142350123698</v>
      </c>
      <c r="AE1724" s="42">
        <f t="shared" si="576"/>
        <v>0.85441413000535871</v>
      </c>
      <c r="AF1724" s="42">
        <f t="shared" si="577"/>
        <v>403.53678851314862</v>
      </c>
      <c r="AG1724" s="42">
        <f t="shared" si="578"/>
        <v>387.39531697262265</v>
      </c>
      <c r="AH1724" s="6">
        <f t="shared" si="579"/>
        <v>386.78399999999999</v>
      </c>
      <c r="AI1724" s="4">
        <v>29.124735820300302</v>
      </c>
      <c r="AJ1724" s="4">
        <f t="shared" si="587"/>
        <v>302.27473582030029</v>
      </c>
      <c r="AK1724" s="8">
        <f t="shared" si="580"/>
        <v>0.21467244614680286</v>
      </c>
      <c r="AL1724" s="8">
        <f t="shared" si="581"/>
        <v>454.46605094906118</v>
      </c>
      <c r="AM1724" s="8">
        <f t="shared" si="582"/>
        <v>1.6164544534257685</v>
      </c>
      <c r="AN1724" s="8">
        <f t="shared" si="583"/>
        <v>7.9924045852220198</v>
      </c>
      <c r="AO1724" s="22">
        <f t="shared" si="584"/>
        <v>7.8869568305670931E-3</v>
      </c>
      <c r="AP1724" s="22">
        <f t="shared" si="585"/>
        <v>8.7214618924090728E-2</v>
      </c>
      <c r="AQ1724" s="19">
        <f t="shared" si="588"/>
        <v>8.7214618924090728E-2</v>
      </c>
      <c r="AX1724">
        <v>0.23095258051185646</v>
      </c>
      <c r="AY1724">
        <v>44.922413793103452</v>
      </c>
      <c r="AZ1724">
        <v>1.8717672413793105</v>
      </c>
      <c r="BA1724">
        <v>1.5161314655172415</v>
      </c>
      <c r="BB1724">
        <v>6.4568965517241415</v>
      </c>
      <c r="BC1724">
        <v>0.26903735632183923</v>
      </c>
      <c r="BD1724">
        <v>1.2470941091954022</v>
      </c>
      <c r="BE1724">
        <v>0.12470941091954023</v>
      </c>
      <c r="BF1724">
        <v>0</v>
      </c>
      <c r="BG1724">
        <v>28.954999999999998</v>
      </c>
      <c r="BH1724">
        <v>0.45356108779254772</v>
      </c>
      <c r="BI1724">
        <v>3.9952725308591264</v>
      </c>
      <c r="BJ1724">
        <v>2.2405488353057978</v>
      </c>
      <c r="BK1724">
        <v>0.36493643206873583</v>
      </c>
      <c r="BL1724">
        <v>1.013712311302044E-3</v>
      </c>
      <c r="BP1724" s="52">
        <f t="shared" si="589"/>
        <v>0.45369691964496467</v>
      </c>
      <c r="BQ1724" s="52">
        <f t="shared" si="590"/>
        <v>4.9883764367816087E-2</v>
      </c>
      <c r="BR1724" s="52">
        <f t="shared" si="591"/>
        <v>0.36854666390927976</v>
      </c>
      <c r="BS1724" s="52">
        <f t="shared" si="592"/>
        <v>0.39169943783315209</v>
      </c>
      <c r="BT1724" s="52">
        <f t="shared" si="593"/>
        <v>1.0237407330813326E-3</v>
      </c>
      <c r="BU1724" s="52">
        <f t="shared" si="593"/>
        <v>1.0880539939809779E-3</v>
      </c>
    </row>
    <row r="1725" spans="1:73" x14ac:dyDescent="0.25">
      <c r="A1725" s="21">
        <v>43739.626388888886</v>
      </c>
      <c r="B1725" s="17">
        <v>338818</v>
      </c>
      <c r="C1725" s="17">
        <v>13.39</v>
      </c>
      <c r="D1725" s="17">
        <v>30.57</v>
      </c>
      <c r="E1725" s="17">
        <v>520.6</v>
      </c>
      <c r="F1725" s="17">
        <v>52.12</v>
      </c>
      <c r="G1725" s="17">
        <v>-98.5</v>
      </c>
      <c r="H1725" s="17">
        <v>-24.51</v>
      </c>
      <c r="I1725" s="17">
        <v>33.799999999999997</v>
      </c>
      <c r="J1725" s="17">
        <v>306.89999999999998</v>
      </c>
      <c r="K1725" s="17">
        <v>468.5</v>
      </c>
      <c r="L1725" s="17">
        <v>-74.040000000000006</v>
      </c>
      <c r="M1725" s="17">
        <v>0.1</v>
      </c>
      <c r="N1725" s="17">
        <v>422</v>
      </c>
      <c r="O1725" s="17">
        <v>27.61</v>
      </c>
      <c r="P1725" s="17">
        <v>394.4</v>
      </c>
      <c r="Q1725" s="17">
        <v>404.8</v>
      </c>
      <c r="R1725" s="17">
        <v>478.8</v>
      </c>
      <c r="S1725" s="17">
        <v>28.16</v>
      </c>
      <c r="T1725" s="17">
        <v>56.68</v>
      </c>
      <c r="U1725" s="17">
        <v>1.2150000000000001</v>
      </c>
      <c r="V1725" s="17">
        <v>337.5</v>
      </c>
      <c r="W1725" s="17">
        <v>29.2</v>
      </c>
      <c r="X1725" s="17">
        <v>0.52400000000000002</v>
      </c>
      <c r="Y1725" s="17">
        <v>5.2402319999999998</v>
      </c>
      <c r="Z1725" s="7">
        <f t="shared" si="572"/>
        <v>28.68</v>
      </c>
      <c r="AA1725" s="7">
        <f t="shared" si="586"/>
        <v>301.83</v>
      </c>
      <c r="AB1725" s="2">
        <f t="shared" si="573"/>
        <v>421.68600000000004</v>
      </c>
      <c r="AC1725" s="42">
        <f t="shared" si="574"/>
        <v>4.0286434564613058</v>
      </c>
      <c r="AD1725" s="42">
        <f t="shared" si="575"/>
        <v>2.2834351111222682</v>
      </c>
      <c r="AE1725" s="42">
        <f t="shared" si="576"/>
        <v>0.85546176540303664</v>
      </c>
      <c r="AF1725" s="42">
        <f t="shared" si="577"/>
        <v>402.5624637810684</v>
      </c>
      <c r="AG1725" s="42">
        <f t="shared" si="578"/>
        <v>386.45996522982563</v>
      </c>
      <c r="AH1725" s="6">
        <f t="shared" si="579"/>
        <v>388.608</v>
      </c>
      <c r="AI1725" s="4">
        <v>29.050279419358901</v>
      </c>
      <c r="AJ1725" s="4">
        <f t="shared" si="587"/>
        <v>302.20027941935888</v>
      </c>
      <c r="AK1725" s="8">
        <f t="shared" si="580"/>
        <v>0.21408674381767426</v>
      </c>
      <c r="AL1725" s="8">
        <f t="shared" si="581"/>
        <v>454.06516743839842</v>
      </c>
      <c r="AM1725" s="8">
        <f t="shared" si="582"/>
        <v>2.835</v>
      </c>
      <c r="AN1725" s="8">
        <f t="shared" si="583"/>
        <v>30.578988942596215</v>
      </c>
      <c r="AO1725" s="22">
        <f t="shared" si="584"/>
        <v>7.4141558754512709E-3</v>
      </c>
      <c r="AP1725" s="22">
        <f t="shared" si="585"/>
        <v>8.1986346979256497E-2</v>
      </c>
      <c r="AQ1725" s="19">
        <f t="shared" si="588"/>
        <v>8.1986346979256497E-2</v>
      </c>
      <c r="AX1725">
        <v>0.22777659201663827</v>
      </c>
      <c r="AY1725">
        <v>44.879310344827587</v>
      </c>
      <c r="AZ1725">
        <v>1.8699712643678161</v>
      </c>
      <c r="BA1725">
        <v>1.5146767241379311</v>
      </c>
      <c r="BB1725">
        <v>6.3793103448275863</v>
      </c>
      <c r="BC1725">
        <v>0.26580459770114945</v>
      </c>
      <c r="BD1725">
        <v>1.2488721264367817</v>
      </c>
      <c r="BE1725">
        <v>0.12488721264367818</v>
      </c>
      <c r="BF1725">
        <v>0</v>
      </c>
      <c r="BG1725">
        <v>28.68</v>
      </c>
      <c r="BH1725">
        <v>1.3951309409315076</v>
      </c>
      <c r="BI1725">
        <v>3.9321954838703852</v>
      </c>
      <c r="BJ1725">
        <v>2.2287684002577342</v>
      </c>
      <c r="BK1725">
        <v>0.38020168852373576</v>
      </c>
      <c r="BL1725">
        <v>1.0561158014548216E-3</v>
      </c>
      <c r="BP1725" s="52">
        <f t="shared" si="589"/>
        <v>1.3955487528319799</v>
      </c>
      <c r="BQ1725" s="52">
        <f t="shared" si="590"/>
        <v>4.9954885057471268E-2</v>
      </c>
      <c r="BR1725" s="52">
        <f t="shared" si="591"/>
        <v>0.39133740377239812</v>
      </c>
      <c r="BS1725" s="52">
        <f t="shared" si="592"/>
        <v>0.41334976538262924</v>
      </c>
      <c r="BT1725" s="52">
        <f t="shared" si="593"/>
        <v>1.0870483438122169E-3</v>
      </c>
      <c r="BU1725" s="52">
        <f t="shared" si="593"/>
        <v>1.1481937927295257E-3</v>
      </c>
    </row>
    <row r="1726" spans="1:73" x14ac:dyDescent="0.25">
      <c r="A1726" s="21">
        <v>43739.627083333333</v>
      </c>
      <c r="B1726" s="17">
        <v>338819</v>
      </c>
      <c r="C1726" s="17">
        <v>13.38</v>
      </c>
      <c r="D1726" s="17">
        <v>30.57</v>
      </c>
      <c r="E1726" s="17">
        <v>520.5</v>
      </c>
      <c r="F1726" s="17">
        <v>52.43</v>
      </c>
      <c r="G1726" s="17">
        <v>-98.3</v>
      </c>
      <c r="H1726" s="17">
        <v>-25.07</v>
      </c>
      <c r="I1726" s="17">
        <v>33.79</v>
      </c>
      <c r="J1726" s="17">
        <v>306.89999999999998</v>
      </c>
      <c r="K1726" s="17">
        <v>468.1</v>
      </c>
      <c r="L1726" s="17">
        <v>-73.19</v>
      </c>
      <c r="M1726" s="17">
        <v>0.10100000000000001</v>
      </c>
      <c r="N1726" s="17">
        <v>422.2</v>
      </c>
      <c r="O1726" s="17">
        <v>27.37</v>
      </c>
      <c r="P1726" s="17">
        <v>394.9</v>
      </c>
      <c r="Q1726" s="17">
        <v>405</v>
      </c>
      <c r="R1726" s="17">
        <v>478.2</v>
      </c>
      <c r="S1726" s="17">
        <v>28.15</v>
      </c>
      <c r="T1726" s="17">
        <v>56.2</v>
      </c>
      <c r="U1726" s="17">
        <v>1.6850000000000001</v>
      </c>
      <c r="V1726" s="17">
        <v>332</v>
      </c>
      <c r="W1726" s="17">
        <v>28.85</v>
      </c>
      <c r="X1726" s="17">
        <v>0.52400000000000002</v>
      </c>
      <c r="Y1726" s="17">
        <v>5.2422310000000003</v>
      </c>
      <c r="Z1726" s="7">
        <f t="shared" si="572"/>
        <v>28.5</v>
      </c>
      <c r="AA1726" s="7">
        <f t="shared" si="586"/>
        <v>301.64999999999998</v>
      </c>
      <c r="AB1726" s="2">
        <f t="shared" si="573"/>
        <v>421.60500000000002</v>
      </c>
      <c r="AC1726" s="42">
        <f t="shared" si="574"/>
        <v>3.8471661865726068</v>
      </c>
      <c r="AD1726" s="42">
        <f t="shared" si="575"/>
        <v>2.1621073968538052</v>
      </c>
      <c r="AE1726" s="42">
        <f t="shared" si="576"/>
        <v>0.84888120753872254</v>
      </c>
      <c r="AF1726" s="42">
        <f t="shared" si="577"/>
        <v>398.51373740626593</v>
      </c>
      <c r="AG1726" s="42">
        <f t="shared" si="578"/>
        <v>382.57318791001529</v>
      </c>
      <c r="AH1726" s="6">
        <f t="shared" si="579"/>
        <v>388.8</v>
      </c>
      <c r="AI1726" s="4">
        <v>28.317593339820601</v>
      </c>
      <c r="AJ1726" s="4">
        <f t="shared" si="587"/>
        <v>301.46759333982055</v>
      </c>
      <c r="AK1726" s="8">
        <f t="shared" si="580"/>
        <v>0.21370395247215751</v>
      </c>
      <c r="AL1726" s="8">
        <f t="shared" si="581"/>
        <v>449.54378219062681</v>
      </c>
      <c r="AM1726" s="8">
        <f t="shared" si="582"/>
        <v>3.3386037500727754</v>
      </c>
      <c r="AN1726" s="8">
        <f t="shared" si="583"/>
        <v>-17.739691094447739</v>
      </c>
      <c r="AO1726" s="22">
        <f t="shared" si="584"/>
        <v>8.6197067439237468E-3</v>
      </c>
      <c r="AP1726" s="22">
        <f t="shared" si="585"/>
        <v>9.5317427882342098E-2</v>
      </c>
      <c r="AQ1726" s="19">
        <f t="shared" si="588"/>
        <v>9.5317427882342098E-2</v>
      </c>
      <c r="AX1726">
        <v>0.22571768686715199</v>
      </c>
      <c r="AY1726">
        <v>44.870689655172413</v>
      </c>
      <c r="AZ1726">
        <v>1.8696120689655171</v>
      </c>
      <c r="BA1726">
        <v>1.5143857758620689</v>
      </c>
      <c r="BB1726">
        <v>6.3103448275862064</v>
      </c>
      <c r="BC1726">
        <v>0.26293103448275862</v>
      </c>
      <c r="BD1726">
        <v>1.2514547413793102</v>
      </c>
      <c r="BE1726">
        <v>0.12514547413793103</v>
      </c>
      <c r="BF1726">
        <v>0</v>
      </c>
      <c r="BG1726">
        <v>28.5</v>
      </c>
      <c r="BH1726">
        <v>1.9348112226087164</v>
      </c>
      <c r="BI1726">
        <v>3.891379531185216</v>
      </c>
      <c r="BJ1726">
        <v>2.1869552965260914</v>
      </c>
      <c r="BK1726">
        <v>0.38894895541757102</v>
      </c>
      <c r="BL1726">
        <v>1.0804137650488085E-3</v>
      </c>
      <c r="BP1726" s="52">
        <f t="shared" si="589"/>
        <v>1.9353906572196593</v>
      </c>
      <c r="BQ1726" s="52">
        <f t="shared" si="590"/>
        <v>5.0058189655172412E-2</v>
      </c>
      <c r="BR1726" s="52">
        <f t="shared" si="591"/>
        <v>0.40442718366092562</v>
      </c>
      <c r="BS1726" s="52">
        <f t="shared" si="592"/>
        <v>0.42584309109327706</v>
      </c>
      <c r="BT1726" s="52">
        <f t="shared" si="593"/>
        <v>1.1234088435025712E-3</v>
      </c>
      <c r="BU1726" s="52">
        <f t="shared" si="593"/>
        <v>1.1828974752591029E-3</v>
      </c>
    </row>
    <row r="1727" spans="1:73" x14ac:dyDescent="0.25">
      <c r="A1727" s="21">
        <v>43739.627083333333</v>
      </c>
      <c r="B1727" s="17">
        <v>338820</v>
      </c>
      <c r="C1727" s="17">
        <v>13.38</v>
      </c>
      <c r="D1727" s="17">
        <v>30.57</v>
      </c>
      <c r="E1727" s="17">
        <v>519.9</v>
      </c>
      <c r="F1727" s="17">
        <v>52.14</v>
      </c>
      <c r="G1727" s="17">
        <v>-98.8</v>
      </c>
      <c r="H1727" s="17">
        <v>-25.45</v>
      </c>
      <c r="I1727" s="17">
        <v>33.770000000000003</v>
      </c>
      <c r="J1727" s="17">
        <v>306.89999999999998</v>
      </c>
      <c r="K1727" s="17">
        <v>467.8</v>
      </c>
      <c r="L1727" s="17">
        <v>-73.37</v>
      </c>
      <c r="M1727" s="17">
        <v>0.1</v>
      </c>
      <c r="N1727" s="17">
        <v>421.1</v>
      </c>
      <c r="O1727" s="17">
        <v>26.69</v>
      </c>
      <c r="P1727" s="17">
        <v>394.4</v>
      </c>
      <c r="Q1727" s="17">
        <v>404.3</v>
      </c>
      <c r="R1727" s="17">
        <v>477.7</v>
      </c>
      <c r="S1727" s="17">
        <v>28.16</v>
      </c>
      <c r="T1727" s="17">
        <v>55.79</v>
      </c>
      <c r="U1727" s="17">
        <v>1.095</v>
      </c>
      <c r="V1727" s="17">
        <v>353</v>
      </c>
      <c r="W1727" s="17">
        <v>28.95</v>
      </c>
      <c r="X1727" s="17">
        <v>0.52400000000000002</v>
      </c>
      <c r="Y1727" s="17">
        <v>5.2362529999999996</v>
      </c>
      <c r="Z1727" s="7">
        <f t="shared" si="572"/>
        <v>28.555</v>
      </c>
      <c r="AA1727" s="7">
        <f t="shared" si="586"/>
        <v>301.70499999999998</v>
      </c>
      <c r="AB1727" s="2">
        <f t="shared" si="573"/>
        <v>421.11900000000003</v>
      </c>
      <c r="AC1727" s="42">
        <f t="shared" si="574"/>
        <v>3.8302685295152754</v>
      </c>
      <c r="AD1727" s="42">
        <f t="shared" si="575"/>
        <v>2.136906812616572</v>
      </c>
      <c r="AE1727" s="42">
        <f t="shared" si="576"/>
        <v>0.84743712672950711</v>
      </c>
      <c r="AF1727" s="42">
        <f t="shared" si="577"/>
        <v>398.12603248272541</v>
      </c>
      <c r="AG1727" s="42">
        <f t="shared" si="578"/>
        <v>382.20099118341636</v>
      </c>
      <c r="AH1727" s="6">
        <f t="shared" si="579"/>
        <v>388.12799999999999</v>
      </c>
      <c r="AI1727" s="4">
        <v>28.254867187447498</v>
      </c>
      <c r="AJ1727" s="4">
        <f t="shared" si="587"/>
        <v>301.40486718744745</v>
      </c>
      <c r="AK1727" s="8">
        <f t="shared" si="580"/>
        <v>0.21382086804229744</v>
      </c>
      <c r="AL1727" s="8">
        <f t="shared" si="581"/>
        <v>449.13867188663676</v>
      </c>
      <c r="AM1727" s="8">
        <f t="shared" si="582"/>
        <v>2.6913611797750225</v>
      </c>
      <c r="AN1727" s="8">
        <f t="shared" si="583"/>
        <v>-23.530217767999346</v>
      </c>
      <c r="AO1727" s="22">
        <f t="shared" si="584"/>
        <v>8.7343999536006103E-3</v>
      </c>
      <c r="AP1727" s="22">
        <f t="shared" si="585"/>
        <v>9.6585714851579796E-2</v>
      </c>
      <c r="AQ1727" s="19">
        <f t="shared" si="588"/>
        <v>9.6585714851579796E-2</v>
      </c>
      <c r="AX1727">
        <v>0.22634513173505072</v>
      </c>
      <c r="AY1727">
        <v>44.818965517241381</v>
      </c>
      <c r="AZ1727">
        <v>1.8674568965517242</v>
      </c>
      <c r="BA1727">
        <v>1.5126400862068967</v>
      </c>
      <c r="BB1727">
        <v>6.3275862068965498</v>
      </c>
      <c r="BC1727">
        <v>0.26364942528735624</v>
      </c>
      <c r="BD1727">
        <v>1.2489906609195405</v>
      </c>
      <c r="BE1727">
        <v>0.12489906609195406</v>
      </c>
      <c r="BF1727">
        <v>0</v>
      </c>
      <c r="BG1727">
        <v>28.555</v>
      </c>
      <c r="BH1727">
        <v>1.2573402307160499</v>
      </c>
      <c r="BI1727">
        <v>3.9038117707392881</v>
      </c>
      <c r="BJ1727">
        <v>2.177936586895449</v>
      </c>
      <c r="BK1727">
        <v>0.37835292561072481</v>
      </c>
      <c r="BL1727">
        <v>1.0509803489186802E-3</v>
      </c>
      <c r="BP1727" s="52">
        <f t="shared" si="589"/>
        <v>1.2577167772436362</v>
      </c>
      <c r="BQ1727" s="52">
        <f t="shared" si="590"/>
        <v>4.9959626436781618E-2</v>
      </c>
      <c r="BR1727" s="52">
        <f t="shared" si="591"/>
        <v>0.38845613549408747</v>
      </c>
      <c r="BS1727" s="52">
        <f t="shared" si="592"/>
        <v>0.41058591262598587</v>
      </c>
      <c r="BT1727" s="52">
        <f t="shared" si="593"/>
        <v>1.0790448208169096E-3</v>
      </c>
      <c r="BU1727" s="52">
        <f t="shared" si="593"/>
        <v>1.1405164239610718E-3</v>
      </c>
    </row>
    <row r="1728" spans="1:73" x14ac:dyDescent="0.25">
      <c r="A1728" s="21">
        <v>43739.627083333333</v>
      </c>
      <c r="B1728" s="17">
        <v>338821</v>
      </c>
      <c r="C1728" s="17">
        <v>13.38</v>
      </c>
      <c r="D1728" s="17">
        <v>30.57</v>
      </c>
      <c r="E1728" s="17">
        <v>519.5</v>
      </c>
      <c r="F1728" s="17">
        <v>52.06</v>
      </c>
      <c r="G1728" s="17">
        <v>-99.8</v>
      </c>
      <c r="H1728" s="17">
        <v>-25.96</v>
      </c>
      <c r="I1728" s="17">
        <v>33.770000000000003</v>
      </c>
      <c r="J1728" s="17">
        <v>306.89999999999998</v>
      </c>
      <c r="K1728" s="17">
        <v>467.4</v>
      </c>
      <c r="L1728" s="17">
        <v>-73.8</v>
      </c>
      <c r="M1728" s="17">
        <v>0.1</v>
      </c>
      <c r="N1728" s="17">
        <v>419.7</v>
      </c>
      <c r="O1728" s="17">
        <v>26.1</v>
      </c>
      <c r="P1728" s="17">
        <v>393.6</v>
      </c>
      <c r="Q1728" s="17">
        <v>403.4</v>
      </c>
      <c r="R1728" s="17">
        <v>477.2</v>
      </c>
      <c r="S1728" s="17">
        <v>28.16</v>
      </c>
      <c r="T1728" s="17">
        <v>54.1</v>
      </c>
      <c r="U1728" s="17">
        <v>0.34499999999999997</v>
      </c>
      <c r="V1728" s="17">
        <v>109</v>
      </c>
      <c r="W1728" s="17">
        <v>29.25</v>
      </c>
      <c r="X1728" s="17">
        <v>0.52300000000000002</v>
      </c>
      <c r="Y1728" s="17">
        <v>5.2266750000000002</v>
      </c>
      <c r="Z1728" s="7">
        <f t="shared" si="572"/>
        <v>28.704999999999998</v>
      </c>
      <c r="AA1728" s="7">
        <f t="shared" si="586"/>
        <v>301.85499999999996</v>
      </c>
      <c r="AB1728" s="2">
        <f t="shared" si="573"/>
        <v>420.79500000000002</v>
      </c>
      <c r="AC1728" s="42">
        <f t="shared" si="574"/>
        <v>3.7718088635228124</v>
      </c>
      <c r="AD1728" s="42">
        <f t="shared" si="575"/>
        <v>2.0405485951658413</v>
      </c>
      <c r="AE1728" s="42">
        <f t="shared" si="576"/>
        <v>0.84180420750696561</v>
      </c>
      <c r="AF1728" s="42">
        <f t="shared" si="577"/>
        <v>396.26676278366017</v>
      </c>
      <c r="AG1728" s="42">
        <f t="shared" si="578"/>
        <v>380.41609227231373</v>
      </c>
      <c r="AH1728" s="6">
        <f t="shared" si="579"/>
        <v>387.26399999999995</v>
      </c>
      <c r="AI1728" s="4">
        <v>28.031348812329099</v>
      </c>
      <c r="AJ1728" s="4">
        <f t="shared" si="587"/>
        <v>301.18134881232908</v>
      </c>
      <c r="AK1728" s="8">
        <f t="shared" si="580"/>
        <v>0.21413994540715381</v>
      </c>
      <c r="AL1728" s="8">
        <f t="shared" si="581"/>
        <v>447.70350101009143</v>
      </c>
      <c r="AM1728" s="8">
        <f t="shared" si="582"/>
        <v>1.5106869298435066</v>
      </c>
      <c r="AN1728" s="8">
        <f t="shared" si="583"/>
        <v>-29.644903175934289</v>
      </c>
      <c r="AO1728" s="22">
        <f t="shared" si="584"/>
        <v>8.8792420134836143E-3</v>
      </c>
      <c r="AP1728" s="22">
        <f t="shared" si="585"/>
        <v>9.8187390292215904E-2</v>
      </c>
      <c r="AQ1728" s="19">
        <f t="shared" si="588"/>
        <v>9.8187390292215904E-2</v>
      </c>
      <c r="AX1728">
        <v>0.22806379435047469</v>
      </c>
      <c r="AY1728">
        <v>44.78448275862069</v>
      </c>
      <c r="AZ1728">
        <v>1.8660201149425288</v>
      </c>
      <c r="BA1728">
        <v>1.5114762931034484</v>
      </c>
      <c r="BB1728">
        <v>6.3620689655172429</v>
      </c>
      <c r="BC1728">
        <v>0.26508620689655177</v>
      </c>
      <c r="BD1728">
        <v>1.2463900862068966</v>
      </c>
      <c r="BE1728">
        <v>0.12463900862068966</v>
      </c>
      <c r="BF1728">
        <v>0</v>
      </c>
      <c r="BG1728">
        <v>28.704999999999998</v>
      </c>
      <c r="BH1728">
        <v>0.39614829186944039</v>
      </c>
      <c r="BI1728">
        <v>3.9378937258313211</v>
      </c>
      <c r="BJ1728">
        <v>2.1304005056747446</v>
      </c>
      <c r="BK1728">
        <v>0.36329070182781675</v>
      </c>
      <c r="BL1728">
        <v>1.009140838410602E-3</v>
      </c>
      <c r="BP1728" s="52">
        <f t="shared" si="589"/>
        <v>0.39626692981648809</v>
      </c>
      <c r="BQ1728" s="52">
        <f t="shared" si="590"/>
        <v>4.9855603448275866E-2</v>
      </c>
      <c r="BR1728" s="52">
        <f t="shared" si="591"/>
        <v>0.36646962144212691</v>
      </c>
      <c r="BS1728" s="52">
        <f t="shared" si="592"/>
        <v>0.38960888116492637</v>
      </c>
      <c r="BT1728" s="52">
        <f t="shared" si="593"/>
        <v>1.0179711706725747E-3</v>
      </c>
      <c r="BU1728" s="52">
        <f t="shared" si="593"/>
        <v>1.0822468921247955E-3</v>
      </c>
    </row>
    <row r="1729" spans="1:73" x14ac:dyDescent="0.25">
      <c r="A1729" s="21">
        <v>43739.627083333333</v>
      </c>
      <c r="B1729" s="17">
        <v>338822</v>
      </c>
      <c r="C1729" s="17">
        <v>13.39</v>
      </c>
      <c r="D1729" s="17">
        <v>30.57</v>
      </c>
      <c r="E1729" s="17">
        <v>518.6</v>
      </c>
      <c r="F1729" s="17">
        <v>51.66</v>
      </c>
      <c r="G1729" s="17">
        <v>-100</v>
      </c>
      <c r="H1729" s="17">
        <v>-26.47</v>
      </c>
      <c r="I1729" s="17">
        <v>33.770000000000003</v>
      </c>
      <c r="J1729" s="17">
        <v>306.89999999999998</v>
      </c>
      <c r="K1729" s="17">
        <v>467</v>
      </c>
      <c r="L1729" s="17">
        <v>-73.510000000000005</v>
      </c>
      <c r="M1729" s="17">
        <v>0.1</v>
      </c>
      <c r="N1729" s="17">
        <v>418.6</v>
      </c>
      <c r="O1729" s="17">
        <v>25.19</v>
      </c>
      <c r="P1729" s="17">
        <v>393.5</v>
      </c>
      <c r="Q1729" s="17">
        <v>403.2</v>
      </c>
      <c r="R1729" s="17">
        <v>476.7</v>
      </c>
      <c r="S1729" s="17">
        <v>28.16</v>
      </c>
      <c r="T1729" s="17">
        <v>55.71</v>
      </c>
      <c r="U1729" s="17">
        <v>1.04</v>
      </c>
      <c r="V1729" s="17">
        <v>338</v>
      </c>
      <c r="W1729" s="17">
        <v>29.2</v>
      </c>
      <c r="X1729" s="17">
        <v>0.52200000000000002</v>
      </c>
      <c r="Y1729" s="17">
        <v>5.2210470000000004</v>
      </c>
      <c r="Z1729" s="7">
        <f t="shared" si="572"/>
        <v>28.68</v>
      </c>
      <c r="AA1729" s="7">
        <f t="shared" si="586"/>
        <v>301.83</v>
      </c>
      <c r="AB1729" s="2">
        <f t="shared" si="573"/>
        <v>420.06600000000003</v>
      </c>
      <c r="AC1729" s="42">
        <f t="shared" si="574"/>
        <v>3.8788558901485084</v>
      </c>
      <c r="AD1729" s="42">
        <f t="shared" si="575"/>
        <v>2.160910616401734</v>
      </c>
      <c r="AE1729" s="42">
        <f t="shared" si="576"/>
        <v>0.84874159400496596</v>
      </c>
      <c r="AF1729" s="42">
        <f t="shared" si="577"/>
        <v>399.40009128886959</v>
      </c>
      <c r="AG1729" s="42">
        <f t="shared" si="578"/>
        <v>383.42408763731481</v>
      </c>
      <c r="AH1729" s="6">
        <f t="shared" si="579"/>
        <v>387.072</v>
      </c>
      <c r="AI1729" s="4">
        <v>28.462740805135098</v>
      </c>
      <c r="AJ1729" s="4">
        <f t="shared" si="587"/>
        <v>301.6127408051351</v>
      </c>
      <c r="AK1729" s="8">
        <f t="shared" si="580"/>
        <v>0.21408674381767426</v>
      </c>
      <c r="AL1729" s="8">
        <f t="shared" si="581"/>
        <v>450.40107285385301</v>
      </c>
      <c r="AM1729" s="8">
        <f t="shared" si="582"/>
        <v>2.6228991593273272</v>
      </c>
      <c r="AN1729" s="8">
        <f t="shared" si="583"/>
        <v>-16.599700192193293</v>
      </c>
      <c r="AO1729" s="22">
        <f t="shared" si="584"/>
        <v>8.4998534571388128E-3</v>
      </c>
      <c r="AP1729" s="22">
        <f t="shared" si="585"/>
        <v>9.3992080354987101E-2</v>
      </c>
      <c r="AQ1729" s="19">
        <f t="shared" si="588"/>
        <v>9.3992080354987101E-2</v>
      </c>
      <c r="AX1729">
        <v>0.22777659201663827</v>
      </c>
      <c r="AY1729">
        <v>44.706896551724142</v>
      </c>
      <c r="AZ1729">
        <v>1.8627873563218393</v>
      </c>
      <c r="BA1729">
        <v>1.5088577586206899</v>
      </c>
      <c r="BB1729">
        <v>6.3362068965517242</v>
      </c>
      <c r="BC1729">
        <v>0.26400862068965519</v>
      </c>
      <c r="BD1729">
        <v>1.2448491379310347</v>
      </c>
      <c r="BE1729">
        <v>0.12448491379310347</v>
      </c>
      <c r="BF1729">
        <v>0</v>
      </c>
      <c r="BG1729">
        <v>28.68</v>
      </c>
      <c r="BH1729">
        <v>1.1941861552006321</v>
      </c>
      <c r="BI1729">
        <v>3.9321954838703852</v>
      </c>
      <c r="BJ1729">
        <v>2.1906261040641919</v>
      </c>
      <c r="BK1729">
        <v>0.37700048932986374</v>
      </c>
      <c r="BL1729">
        <v>1.0472235814718437E-3</v>
      </c>
      <c r="BP1729" s="52">
        <f t="shared" si="589"/>
        <v>1.194543788432312</v>
      </c>
      <c r="BQ1729" s="52">
        <f t="shared" si="590"/>
        <v>4.9793965517241391E-2</v>
      </c>
      <c r="BR1729" s="52">
        <f t="shared" si="591"/>
        <v>0.38654913797935581</v>
      </c>
      <c r="BS1729" s="52">
        <f t="shared" si="592"/>
        <v>0.40871486931504059</v>
      </c>
      <c r="BT1729" s="52">
        <f t="shared" si="593"/>
        <v>1.0737476054982107E-3</v>
      </c>
      <c r="BU1729" s="52">
        <f t="shared" si="593"/>
        <v>1.1353190814306683E-3</v>
      </c>
    </row>
    <row r="1730" spans="1:73" x14ac:dyDescent="0.25">
      <c r="A1730" s="21">
        <v>43739.627083333333</v>
      </c>
      <c r="B1730" s="17">
        <v>338823</v>
      </c>
      <c r="C1730" s="17">
        <v>13.39</v>
      </c>
      <c r="D1730" s="17">
        <v>30.58</v>
      </c>
      <c r="E1730" s="17">
        <v>519.1</v>
      </c>
      <c r="F1730" s="17">
        <v>52.04</v>
      </c>
      <c r="G1730" s="17">
        <v>-99.5</v>
      </c>
      <c r="H1730" s="17">
        <v>-26.04</v>
      </c>
      <c r="I1730" s="17">
        <v>33.78</v>
      </c>
      <c r="J1730" s="17">
        <v>306.89999999999998</v>
      </c>
      <c r="K1730" s="17">
        <v>467.1</v>
      </c>
      <c r="L1730" s="17">
        <v>-73.5</v>
      </c>
      <c r="M1730" s="17">
        <v>0.1</v>
      </c>
      <c r="N1730" s="17">
        <v>419.6</v>
      </c>
      <c r="O1730" s="17">
        <v>26.01</v>
      </c>
      <c r="P1730" s="17">
        <v>393.6</v>
      </c>
      <c r="Q1730" s="17">
        <v>403.6</v>
      </c>
      <c r="R1730" s="17">
        <v>477.1</v>
      </c>
      <c r="S1730" s="17">
        <v>28.16</v>
      </c>
      <c r="T1730" s="17">
        <v>55.66</v>
      </c>
      <c r="U1730" s="17">
        <v>2.64</v>
      </c>
      <c r="V1730" s="17">
        <v>345</v>
      </c>
      <c r="W1730" s="17">
        <v>28.55</v>
      </c>
      <c r="X1730" s="17">
        <v>0.52400000000000002</v>
      </c>
      <c r="Y1730" s="17">
        <v>5.2350390000000004</v>
      </c>
      <c r="Z1730" s="7">
        <f t="shared" si="572"/>
        <v>28.355</v>
      </c>
      <c r="AA1730" s="7">
        <f t="shared" si="586"/>
        <v>301.505</v>
      </c>
      <c r="AB1730" s="2">
        <f t="shared" si="573"/>
        <v>420.47100000000006</v>
      </c>
      <c r="AC1730" s="42">
        <f t="shared" si="574"/>
        <v>3.7815498694728835</v>
      </c>
      <c r="AD1730" s="42">
        <f t="shared" si="575"/>
        <v>2.1048106573486067</v>
      </c>
      <c r="AE1730" s="42">
        <f t="shared" si="576"/>
        <v>0.84568532534248897</v>
      </c>
      <c r="AF1730" s="42">
        <f t="shared" si="577"/>
        <v>396.25059567429309</v>
      </c>
      <c r="AG1730" s="42">
        <f t="shared" si="578"/>
        <v>380.40057184732137</v>
      </c>
      <c r="AH1730" s="6">
        <f t="shared" si="579"/>
        <v>387.45600000000002</v>
      </c>
      <c r="AI1730" s="4">
        <v>28.036741504425901</v>
      </c>
      <c r="AJ1730" s="4">
        <f t="shared" si="587"/>
        <v>301.18674150442587</v>
      </c>
      <c r="AK1730" s="8">
        <f t="shared" si="580"/>
        <v>0.21339592482090777</v>
      </c>
      <c r="AL1730" s="8">
        <f t="shared" si="581"/>
        <v>447.83501086230029</v>
      </c>
      <c r="AM1730" s="8">
        <f t="shared" si="582"/>
        <v>4.1789472358478044</v>
      </c>
      <c r="AN1730" s="8">
        <f t="shared" si="583"/>
        <v>-38.742476460420257</v>
      </c>
      <c r="AO1730" s="22">
        <f t="shared" si="584"/>
        <v>9.0803694655119845E-3</v>
      </c>
      <c r="AP1730" s="22">
        <f t="shared" si="585"/>
        <v>0.10041147424001233</v>
      </c>
      <c r="AQ1730" s="19">
        <f t="shared" si="588"/>
        <v>0.10041147424001233</v>
      </c>
      <c r="AX1730">
        <v>0.22407051208749992</v>
      </c>
      <c r="AY1730">
        <v>44.75</v>
      </c>
      <c r="AZ1730">
        <v>1.8645833333333333</v>
      </c>
      <c r="BA1730">
        <v>1.5103124999999999</v>
      </c>
      <c r="BB1730">
        <v>6.3362068965517242</v>
      </c>
      <c r="BC1730">
        <v>0.26400862068965519</v>
      </c>
      <c r="BD1730">
        <v>1.2463038793103447</v>
      </c>
      <c r="BE1730">
        <v>0.12463038793103448</v>
      </c>
      <c r="BF1730">
        <v>0</v>
      </c>
      <c r="BG1730">
        <v>28.355</v>
      </c>
      <c r="BH1730">
        <v>3.0313956247400657</v>
      </c>
      <c r="BI1730">
        <v>3.8587686484790895</v>
      </c>
      <c r="BJ1730">
        <v>2.147790629743461</v>
      </c>
      <c r="BK1730">
        <v>0.40355023711639443</v>
      </c>
      <c r="BL1730">
        <v>1.1209728808788733E-3</v>
      </c>
      <c r="BP1730" s="52">
        <f t="shared" si="589"/>
        <v>3.032303462943561</v>
      </c>
      <c r="BQ1730" s="52">
        <f t="shared" si="590"/>
        <v>4.9852155172413787E-2</v>
      </c>
      <c r="BR1730" s="52">
        <f t="shared" si="591"/>
        <v>0.42753489498986402</v>
      </c>
      <c r="BS1730" s="52">
        <f t="shared" si="592"/>
        <v>0.44771809517887412</v>
      </c>
      <c r="BT1730" s="52">
        <f t="shared" si="593"/>
        <v>1.1875969305274001E-3</v>
      </c>
      <c r="BU1730" s="52">
        <f t="shared" si="593"/>
        <v>1.2436613754968726E-3</v>
      </c>
    </row>
    <row r="1731" spans="1:73" x14ac:dyDescent="0.25">
      <c r="A1731" s="21">
        <v>43739.627083333333</v>
      </c>
      <c r="B1731" s="17">
        <v>338824</v>
      </c>
      <c r="C1731" s="17">
        <v>13.39</v>
      </c>
      <c r="D1731" s="17">
        <v>30.58</v>
      </c>
      <c r="E1731" s="17">
        <v>520.1</v>
      </c>
      <c r="F1731" s="17">
        <v>52.52</v>
      </c>
      <c r="G1731" s="17">
        <v>-98.5</v>
      </c>
      <c r="H1731" s="17">
        <v>-26</v>
      </c>
      <c r="I1731" s="17">
        <v>33.76</v>
      </c>
      <c r="J1731" s="17">
        <v>306.89999999999998</v>
      </c>
      <c r="K1731" s="17">
        <v>467.5</v>
      </c>
      <c r="L1731" s="17">
        <v>-72.510000000000005</v>
      </c>
      <c r="M1731" s="17">
        <v>0.10100000000000001</v>
      </c>
      <c r="N1731" s="17">
        <v>421.6</v>
      </c>
      <c r="O1731" s="17">
        <v>26.53</v>
      </c>
      <c r="P1731" s="17">
        <v>395</v>
      </c>
      <c r="Q1731" s="17">
        <v>404.6</v>
      </c>
      <c r="R1731" s="17">
        <v>477.1</v>
      </c>
      <c r="S1731" s="17">
        <v>28.16</v>
      </c>
      <c r="T1731" s="17">
        <v>54.06</v>
      </c>
      <c r="U1731" s="17">
        <v>1.77</v>
      </c>
      <c r="V1731" s="17">
        <v>349</v>
      </c>
      <c r="W1731" s="17">
        <v>28.3</v>
      </c>
      <c r="X1731" s="17">
        <v>0.52500000000000002</v>
      </c>
      <c r="Y1731" s="17">
        <v>5.2453380000000003</v>
      </c>
      <c r="Z1731" s="7">
        <f t="shared" si="572"/>
        <v>28.23</v>
      </c>
      <c r="AA1731" s="7">
        <f t="shared" si="586"/>
        <v>301.38</v>
      </c>
      <c r="AB1731" s="2">
        <f t="shared" si="573"/>
        <v>421.28100000000006</v>
      </c>
      <c r="AC1731" s="42">
        <f t="shared" si="574"/>
        <v>3.7208776544562503</v>
      </c>
      <c r="AD1731" s="42">
        <f t="shared" si="575"/>
        <v>2.0115064599990489</v>
      </c>
      <c r="AE1731" s="42">
        <f t="shared" si="576"/>
        <v>0.84026959382118405</v>
      </c>
      <c r="AF1731" s="42">
        <f t="shared" si="577"/>
        <v>393.06051733179862</v>
      </c>
      <c r="AG1731" s="42">
        <f t="shared" si="578"/>
        <v>377.33809663852668</v>
      </c>
      <c r="AH1731" s="6">
        <f t="shared" si="579"/>
        <v>388.416</v>
      </c>
      <c r="AI1731" s="4">
        <v>27.774070735620398</v>
      </c>
      <c r="AJ1731" s="4">
        <f t="shared" si="587"/>
        <v>300.92407073562038</v>
      </c>
      <c r="AK1731" s="8">
        <f t="shared" si="580"/>
        <v>0.21313062142721351</v>
      </c>
      <c r="AL1731" s="8">
        <f t="shared" si="581"/>
        <v>446.23725914205465</v>
      </c>
      <c r="AM1731" s="8">
        <f t="shared" si="582"/>
        <v>3.4217758547280677</v>
      </c>
      <c r="AN1731" s="8">
        <f t="shared" si="583"/>
        <v>-45.445356108506623</v>
      </c>
      <c r="AO1731" s="22">
        <f t="shared" si="584"/>
        <v>9.3096501858687154E-3</v>
      </c>
      <c r="AP1731" s="22">
        <f t="shared" si="585"/>
        <v>0.10294687935026389</v>
      </c>
      <c r="AQ1731" s="19">
        <f t="shared" si="588"/>
        <v>0.10294687935026389</v>
      </c>
      <c r="AX1731">
        <v>0.22265864865144294</v>
      </c>
      <c r="AY1731">
        <v>44.83620689655173</v>
      </c>
      <c r="AZ1731">
        <v>1.868175287356322</v>
      </c>
      <c r="BA1731">
        <v>1.5132219827586209</v>
      </c>
      <c r="BB1731">
        <v>6.25</v>
      </c>
      <c r="BC1731">
        <v>0.26041666666666669</v>
      </c>
      <c r="BD1731">
        <v>1.2528053160919541</v>
      </c>
      <c r="BE1731">
        <v>0.12528053160919542</v>
      </c>
      <c r="BF1731">
        <v>0</v>
      </c>
      <c r="BG1731">
        <v>28.23</v>
      </c>
      <c r="BH1731">
        <v>2.0324129756779987</v>
      </c>
      <c r="BI1731">
        <v>3.830846988962465</v>
      </c>
      <c r="BJ1731">
        <v>2.0709558822331089</v>
      </c>
      <c r="BK1731">
        <v>0.3929408185364377</v>
      </c>
      <c r="BL1731">
        <v>1.0915022737123269E-3</v>
      </c>
      <c r="BP1731" s="52">
        <f t="shared" si="589"/>
        <v>2.0330216399280694</v>
      </c>
      <c r="BQ1731" s="52">
        <f t="shared" si="590"/>
        <v>5.0112212643678163E-2</v>
      </c>
      <c r="BR1731" s="52">
        <f t="shared" si="591"/>
        <v>0.40944421126697722</v>
      </c>
      <c r="BS1731" s="52">
        <f t="shared" si="592"/>
        <v>0.43069166725611074</v>
      </c>
      <c r="BT1731" s="52">
        <f t="shared" si="593"/>
        <v>1.137345031297159E-3</v>
      </c>
      <c r="BU1731" s="52">
        <f t="shared" si="593"/>
        <v>1.1963657423780855E-3</v>
      </c>
    </row>
    <row r="1732" spans="1:73" x14ac:dyDescent="0.25">
      <c r="A1732" s="21">
        <v>43739.62777777778</v>
      </c>
      <c r="B1732" s="17">
        <v>338825</v>
      </c>
      <c r="C1732" s="17">
        <v>13.38</v>
      </c>
      <c r="D1732" s="17">
        <v>30.58</v>
      </c>
      <c r="E1732" s="17">
        <v>519.20000000000005</v>
      </c>
      <c r="F1732" s="17">
        <v>52.14</v>
      </c>
      <c r="G1732" s="17">
        <v>-97.9</v>
      </c>
      <c r="H1732" s="17">
        <v>-26.04</v>
      </c>
      <c r="I1732" s="17">
        <v>33.729999999999997</v>
      </c>
      <c r="J1732" s="17">
        <v>306.89999999999998</v>
      </c>
      <c r="K1732" s="17">
        <v>467.1</v>
      </c>
      <c r="L1732" s="17">
        <v>-71.900000000000006</v>
      </c>
      <c r="M1732" s="17">
        <v>0.1</v>
      </c>
      <c r="N1732" s="17">
        <v>421.3</v>
      </c>
      <c r="O1732" s="17">
        <v>26.1</v>
      </c>
      <c r="P1732" s="17">
        <v>395.2</v>
      </c>
      <c r="Q1732" s="17">
        <v>404.9</v>
      </c>
      <c r="R1732" s="17">
        <v>476.8</v>
      </c>
      <c r="S1732" s="17">
        <v>28.16</v>
      </c>
      <c r="T1732" s="17">
        <v>54.44</v>
      </c>
      <c r="U1732" s="17">
        <v>2.54</v>
      </c>
      <c r="V1732" s="17">
        <v>332.5</v>
      </c>
      <c r="W1732" s="17">
        <v>28.25</v>
      </c>
      <c r="X1732" s="17">
        <v>0.52400000000000002</v>
      </c>
      <c r="Y1732" s="17">
        <v>5.2400190000000002</v>
      </c>
      <c r="Z1732" s="7">
        <f t="shared" si="572"/>
        <v>28.204999999999998</v>
      </c>
      <c r="AA1732" s="7">
        <f t="shared" si="586"/>
        <v>301.35499999999996</v>
      </c>
      <c r="AB1732" s="2">
        <f t="shared" si="573"/>
        <v>420.55200000000008</v>
      </c>
      <c r="AC1732" s="42">
        <f t="shared" si="574"/>
        <v>3.7268023380686084</v>
      </c>
      <c r="AD1732" s="42">
        <f t="shared" si="575"/>
        <v>2.0288711928445502</v>
      </c>
      <c r="AE1732" s="42">
        <f t="shared" si="576"/>
        <v>0.84131305002476275</v>
      </c>
      <c r="AF1732" s="42">
        <f t="shared" si="577"/>
        <v>393.41805834009864</v>
      </c>
      <c r="AG1732" s="42">
        <f t="shared" si="578"/>
        <v>377.68133600649469</v>
      </c>
      <c r="AH1732" s="6">
        <f t="shared" si="579"/>
        <v>388.70399999999995</v>
      </c>
      <c r="AI1732" s="4">
        <v>27.796241258430801</v>
      </c>
      <c r="AJ1732" s="4">
        <f t="shared" si="587"/>
        <v>300.9462412584308</v>
      </c>
      <c r="AK1732" s="8">
        <f t="shared" si="580"/>
        <v>0.21307758714930261</v>
      </c>
      <c r="AL1732" s="8">
        <f t="shared" si="581"/>
        <v>446.38176324298132</v>
      </c>
      <c r="AM1732" s="8">
        <f t="shared" si="582"/>
        <v>4.0990364721480583</v>
      </c>
      <c r="AN1732" s="8">
        <f t="shared" si="583"/>
        <v>-48.80780991873857</v>
      </c>
      <c r="AO1732" s="22">
        <f t="shared" si="584"/>
        <v>9.3728737322836975E-3</v>
      </c>
      <c r="AP1732" s="22">
        <f t="shared" si="585"/>
        <v>0.10364601053939908</v>
      </c>
      <c r="AQ1732" s="19">
        <f t="shared" si="588"/>
        <v>0.10364601053939908</v>
      </c>
      <c r="AX1732">
        <v>0.22237717464544796</v>
      </c>
      <c r="AY1732">
        <v>44.758620689655174</v>
      </c>
      <c r="AZ1732">
        <v>1.8649425287356323</v>
      </c>
      <c r="BA1732">
        <v>1.5106034482758621</v>
      </c>
      <c r="BB1732">
        <v>6.1982758620689689</v>
      </c>
      <c r="BC1732">
        <v>0.2582614942528737</v>
      </c>
      <c r="BD1732">
        <v>1.2523419540229885</v>
      </c>
      <c r="BE1732">
        <v>0.12523419540229885</v>
      </c>
      <c r="BF1732">
        <v>0</v>
      </c>
      <c r="BG1732">
        <v>28.204999999999998</v>
      </c>
      <c r="BH1732">
        <v>2.9165700328938513</v>
      </c>
      <c r="BI1732">
        <v>3.8252838096655442</v>
      </c>
      <c r="BJ1732">
        <v>2.0824845059819221</v>
      </c>
      <c r="BK1732">
        <v>0.40530752720389179</v>
      </c>
      <c r="BL1732">
        <v>1.1258542422330328E-3</v>
      </c>
      <c r="BP1732" s="52">
        <f t="shared" si="589"/>
        <v>2.9174434832866081</v>
      </c>
      <c r="BQ1732" s="52">
        <f t="shared" si="590"/>
        <v>5.0093678160919544E-2</v>
      </c>
      <c r="BR1732" s="52">
        <f t="shared" si="591"/>
        <v>0.42872825701363576</v>
      </c>
      <c r="BS1732" s="52">
        <f t="shared" si="592"/>
        <v>0.44906749231691445</v>
      </c>
      <c r="BT1732" s="52">
        <f t="shared" si="593"/>
        <v>1.190911825037877E-3</v>
      </c>
      <c r="BU1732" s="52">
        <f t="shared" si="593"/>
        <v>1.2474097008803179E-3</v>
      </c>
    </row>
    <row r="1733" spans="1:73" x14ac:dyDescent="0.25">
      <c r="A1733" s="21">
        <v>43739.62777777778</v>
      </c>
      <c r="B1733" s="17">
        <v>338826</v>
      </c>
      <c r="C1733" s="17">
        <v>13.38</v>
      </c>
      <c r="D1733" s="17">
        <v>30.58</v>
      </c>
      <c r="E1733" s="17">
        <v>517.9</v>
      </c>
      <c r="F1733" s="17">
        <v>51.47</v>
      </c>
      <c r="G1733" s="17">
        <v>-98.3</v>
      </c>
      <c r="H1733" s="17">
        <v>-26.66</v>
      </c>
      <c r="I1733" s="17">
        <v>33.69</v>
      </c>
      <c r="J1733" s="17">
        <v>306.8</v>
      </c>
      <c r="K1733" s="17">
        <v>466.5</v>
      </c>
      <c r="L1733" s="17">
        <v>-71.63</v>
      </c>
      <c r="M1733" s="17">
        <v>9.9000000000000005E-2</v>
      </c>
      <c r="N1733" s="17">
        <v>419.7</v>
      </c>
      <c r="O1733" s="17">
        <v>24.81</v>
      </c>
      <c r="P1733" s="17">
        <v>394.8</v>
      </c>
      <c r="Q1733" s="17">
        <v>404.3</v>
      </c>
      <c r="R1733" s="17">
        <v>476</v>
      </c>
      <c r="S1733" s="17">
        <v>28.14</v>
      </c>
      <c r="T1733" s="17">
        <v>54.93</v>
      </c>
      <c r="U1733" s="17">
        <v>0.59</v>
      </c>
      <c r="V1733" s="17">
        <v>316.5</v>
      </c>
      <c r="W1733" s="17">
        <v>28.9</v>
      </c>
      <c r="X1733" s="17">
        <v>0.52200000000000002</v>
      </c>
      <c r="Y1733" s="17">
        <v>5.2214830000000001</v>
      </c>
      <c r="Z1733" s="7">
        <f t="shared" si="572"/>
        <v>28.52</v>
      </c>
      <c r="AA1733" s="7">
        <f t="shared" si="586"/>
        <v>301.66999999999996</v>
      </c>
      <c r="AB1733" s="2">
        <f t="shared" si="573"/>
        <v>419.49900000000002</v>
      </c>
      <c r="AC1733" s="42">
        <f t="shared" si="574"/>
        <v>3.6836258382204812</v>
      </c>
      <c r="AD1733" s="42">
        <f t="shared" si="575"/>
        <v>2.0234156729345103</v>
      </c>
      <c r="AE1733" s="42">
        <f t="shared" si="576"/>
        <v>0.84086354417050302</v>
      </c>
      <c r="AF1733" s="42">
        <f t="shared" si="577"/>
        <v>394.85448559718441</v>
      </c>
      <c r="AG1733" s="42">
        <f t="shared" si="578"/>
        <v>379.06030617329702</v>
      </c>
      <c r="AH1733" s="6">
        <f t="shared" si="579"/>
        <v>388.12799999999999</v>
      </c>
      <c r="AI1733" s="4">
        <v>27.6466094818472</v>
      </c>
      <c r="AJ1733" s="4">
        <f t="shared" si="587"/>
        <v>300.79660948184716</v>
      </c>
      <c r="AK1733" s="8">
        <f t="shared" si="580"/>
        <v>0.21374646229250274</v>
      </c>
      <c r="AL1733" s="8">
        <f t="shared" si="581"/>
        <v>445.36072627244948</v>
      </c>
      <c r="AM1733" s="8">
        <f t="shared" si="582"/>
        <v>1.9755632108338119</v>
      </c>
      <c r="AN1733" s="8">
        <f t="shared" si="583"/>
        <v>-50.262014077184979</v>
      </c>
      <c r="AO1733" s="22">
        <f t="shared" si="584"/>
        <v>9.3921403272518873E-3</v>
      </c>
      <c r="AP1733" s="22">
        <f t="shared" si="585"/>
        <v>0.10385906213511761</v>
      </c>
      <c r="AQ1733" s="19">
        <f t="shared" si="588"/>
        <v>0.10385906213511761</v>
      </c>
      <c r="AX1733">
        <v>0.2259456794079806</v>
      </c>
      <c r="AY1733">
        <v>44.646551724137929</v>
      </c>
      <c r="AZ1733">
        <v>1.860272988505747</v>
      </c>
      <c r="BA1733">
        <v>1.5068211206896551</v>
      </c>
      <c r="BB1733">
        <v>6.1810344827586201</v>
      </c>
      <c r="BC1733">
        <v>0.25754310344827586</v>
      </c>
      <c r="BD1733">
        <v>1.2492780172413793</v>
      </c>
      <c r="BE1733">
        <v>0.12492780172413794</v>
      </c>
      <c r="BF1733">
        <v>0</v>
      </c>
      <c r="BG1733">
        <v>28.52</v>
      </c>
      <c r="BH1733">
        <v>0.67747099189266624</v>
      </c>
      <c r="BI1733">
        <v>3.8958963529943831</v>
      </c>
      <c r="BJ1733">
        <v>2.1400158666998146</v>
      </c>
      <c r="BK1733">
        <v>0.36847024477244594</v>
      </c>
      <c r="BL1733">
        <v>1.0235284577012388E-3</v>
      </c>
      <c r="BP1733" s="52">
        <f t="shared" si="589"/>
        <v>0.67767387997602313</v>
      </c>
      <c r="BQ1733" s="52">
        <f t="shared" si="590"/>
        <v>4.9971120689655174E-2</v>
      </c>
      <c r="BR1733" s="52">
        <f t="shared" si="591"/>
        <v>0.37394075892222095</v>
      </c>
      <c r="BS1733" s="52">
        <f t="shared" si="592"/>
        <v>0.3967390769137184</v>
      </c>
      <c r="BT1733" s="52">
        <f t="shared" si="593"/>
        <v>1.0387243303395027E-3</v>
      </c>
      <c r="BU1733" s="52">
        <f t="shared" si="593"/>
        <v>1.1020529914269955E-3</v>
      </c>
    </row>
    <row r="1734" spans="1:73" x14ac:dyDescent="0.25">
      <c r="A1734" s="21">
        <v>43739.62777777778</v>
      </c>
      <c r="B1734" s="17">
        <v>338827</v>
      </c>
      <c r="C1734" s="17">
        <v>13.38</v>
      </c>
      <c r="D1734" s="17">
        <v>30.59</v>
      </c>
      <c r="E1734" s="17">
        <v>516.70000000000005</v>
      </c>
      <c r="F1734" s="17">
        <v>50.71</v>
      </c>
      <c r="G1734" s="17">
        <v>-99.7</v>
      </c>
      <c r="H1734" s="17">
        <v>-26.62</v>
      </c>
      <c r="I1734" s="17">
        <v>33.68</v>
      </c>
      <c r="J1734" s="17">
        <v>306.8</v>
      </c>
      <c r="K1734" s="17">
        <v>466</v>
      </c>
      <c r="L1734" s="17">
        <v>-73.040000000000006</v>
      </c>
      <c r="M1734" s="17">
        <v>9.8000000000000004E-2</v>
      </c>
      <c r="N1734" s="17">
        <v>417</v>
      </c>
      <c r="O1734" s="17">
        <v>24.08</v>
      </c>
      <c r="P1734" s="17">
        <v>392.9</v>
      </c>
      <c r="Q1734" s="17">
        <v>402.9</v>
      </c>
      <c r="R1734" s="17">
        <v>475.9</v>
      </c>
      <c r="S1734" s="17">
        <v>28.11</v>
      </c>
      <c r="T1734" s="17">
        <v>55.43</v>
      </c>
      <c r="U1734" s="17">
        <v>0.625</v>
      </c>
      <c r="V1734" s="17">
        <v>142.5</v>
      </c>
      <c r="W1734" s="17">
        <v>29.25</v>
      </c>
      <c r="X1734" s="17">
        <v>0.52100000000000002</v>
      </c>
      <c r="Y1734" s="17">
        <v>5.2060120000000003</v>
      </c>
      <c r="Z1734" s="7">
        <f t="shared" ref="Z1734:Z1797" si="594">AVERAGE(S1734,W1734)</f>
        <v>28.68</v>
      </c>
      <c r="AA1734" s="7">
        <f t="shared" si="586"/>
        <v>301.83</v>
      </c>
      <c r="AB1734" s="2">
        <f t="shared" ref="AB1734:AB1797" si="595">E1734*$U$1827</f>
        <v>418.52700000000004</v>
      </c>
      <c r="AC1734" s="42">
        <f t="shared" ref="AC1734:AC1797" si="596">0.61121*EXP((18.678 - (AI1734/234.5))*(AI1734/(257.15+Z1734)))</f>
        <v>3.9594501688290422</v>
      </c>
      <c r="AD1734" s="42">
        <f t="shared" ref="AD1734:AD1797" si="597">T1734*AC1734/100</f>
        <v>2.194723228581938</v>
      </c>
      <c r="AE1734" s="42">
        <f t="shared" ref="AE1734:AE1797" si="598">1.72*(AD1734/AA1734)^(0.143)</f>
        <v>0.85062810705406333</v>
      </c>
      <c r="AF1734" s="42">
        <f t="shared" ref="AF1734:AF1797" si="599">AE1734*$U$1834*AA1734^4</f>
        <v>400.28784498133535</v>
      </c>
      <c r="AG1734" s="42">
        <f t="shared" ref="AG1734:AG1797" si="600">$U$1831*AF1734</f>
        <v>384.27633118208195</v>
      </c>
      <c r="AH1734" s="6">
        <f t="shared" ref="AH1734:AH1797" si="601">$U$1831*($U$1832*Q1734+$U$1833*R1734)</f>
        <v>386.78399999999999</v>
      </c>
      <c r="AI1734" s="4">
        <v>28.781614115657799</v>
      </c>
      <c r="AJ1734" s="4">
        <f t="shared" si="587"/>
        <v>301.93161411565779</v>
      </c>
      <c r="AK1734" s="8">
        <f t="shared" ref="AK1734:AK1797" si="602">(4*$U$1834*AA1734^3) / $U$1838</f>
        <v>0.21408674381767426</v>
      </c>
      <c r="AL1734" s="8">
        <f t="shared" ref="AL1734:AL1797" si="603">$U$1831*$U$1834*AA1734^4   +    $U$1838*AK1734*(AJ1734-AA1734)</f>
        <v>452.389677418654</v>
      </c>
      <c r="AM1734" s="8">
        <f t="shared" ref="AM1734:AM1797" si="604">1.4*0.135*SQRT(U1734/$U$1844)</f>
        <v>2.0333162567588938</v>
      </c>
      <c r="AN1734" s="8">
        <f t="shared" ref="AN1734:AN1797" si="605">AM1734*$U$1838*(AJ1734-AA1734)</f>
        <v>6.0186551375397235</v>
      </c>
      <c r="AO1734" s="22">
        <f t="shared" ref="AO1734:AO1797" si="606">(AB1734+AH1734-AL1734-AN1734)/$U$1824</f>
        <v>7.8980245206176705E-3</v>
      </c>
      <c r="AP1734" s="22">
        <f t="shared" ref="AP1734:AP1797" si="607">AO1734*10*$U$1841*$U$1842</f>
        <v>8.7337006353218019E-2</v>
      </c>
      <c r="AQ1734" s="19">
        <f t="shared" si="588"/>
        <v>8.7337006353218019E-2</v>
      </c>
      <c r="AX1734">
        <v>0.22777659201663827</v>
      </c>
      <c r="AY1734">
        <v>44.543103448275865</v>
      </c>
      <c r="AZ1734">
        <v>1.8559626436781611</v>
      </c>
      <c r="BA1734">
        <v>1.5033297413793105</v>
      </c>
      <c r="BB1734">
        <v>6.2931034482758621</v>
      </c>
      <c r="BC1734">
        <v>0.26221264367816094</v>
      </c>
      <c r="BD1734">
        <v>1.2411170977011496</v>
      </c>
      <c r="BE1734">
        <v>0.12411170977011497</v>
      </c>
      <c r="BF1734">
        <v>0</v>
      </c>
      <c r="BG1734">
        <v>28.68</v>
      </c>
      <c r="BH1734">
        <v>0.71765994903884134</v>
      </c>
      <c r="BI1734">
        <v>3.9321954838703852</v>
      </c>
      <c r="BJ1734">
        <v>2.1796159567093545</v>
      </c>
      <c r="BK1734">
        <v>0.36749856149823673</v>
      </c>
      <c r="BL1734">
        <v>1.020829337495102E-3</v>
      </c>
      <c r="BP1734" s="52">
        <f t="shared" si="589"/>
        <v>0.71787487285595675</v>
      </c>
      <c r="BQ1734" s="52">
        <f t="shared" si="590"/>
        <v>4.9644683908045988E-2</v>
      </c>
      <c r="BR1734" s="52">
        <f t="shared" si="591"/>
        <v>0.37323157666355511</v>
      </c>
      <c r="BS1734" s="52">
        <f t="shared" si="592"/>
        <v>0.39587984814445581</v>
      </c>
      <c r="BT1734" s="52">
        <f t="shared" si="593"/>
        <v>1.0367543796209863E-3</v>
      </c>
      <c r="BU1734" s="52">
        <f t="shared" si="593"/>
        <v>1.0996662448457106E-3</v>
      </c>
    </row>
    <row r="1735" spans="1:73" x14ac:dyDescent="0.25">
      <c r="A1735" s="21">
        <v>43739.62777777778</v>
      </c>
      <c r="B1735" s="17">
        <v>338828</v>
      </c>
      <c r="C1735" s="17">
        <v>13.39</v>
      </c>
      <c r="D1735" s="17">
        <v>30.59</v>
      </c>
      <c r="E1735" s="17">
        <v>515.6</v>
      </c>
      <c r="F1735" s="17">
        <v>50.6</v>
      </c>
      <c r="G1735" s="17">
        <v>-99.9</v>
      </c>
      <c r="H1735" s="17">
        <v>-27.35</v>
      </c>
      <c r="I1735" s="17">
        <v>33.69</v>
      </c>
      <c r="J1735" s="17">
        <v>306.8</v>
      </c>
      <c r="K1735" s="17">
        <v>465</v>
      </c>
      <c r="L1735" s="17">
        <v>-72.55</v>
      </c>
      <c r="M1735" s="17">
        <v>9.8000000000000004E-2</v>
      </c>
      <c r="N1735" s="17">
        <v>415.7</v>
      </c>
      <c r="O1735" s="17">
        <v>23.25</v>
      </c>
      <c r="P1735" s="17">
        <v>392.5</v>
      </c>
      <c r="Q1735" s="17">
        <v>402.7</v>
      </c>
      <c r="R1735" s="17">
        <v>475.2</v>
      </c>
      <c r="S1735" s="17">
        <v>28.07</v>
      </c>
      <c r="T1735" s="17">
        <v>54.91</v>
      </c>
      <c r="U1735" s="17">
        <v>0.82</v>
      </c>
      <c r="V1735" s="17">
        <v>178</v>
      </c>
      <c r="W1735" s="17">
        <v>29.1</v>
      </c>
      <c r="X1735" s="17">
        <v>0.51900000000000002</v>
      </c>
      <c r="Y1735" s="17">
        <v>5.1933569999999998</v>
      </c>
      <c r="Z1735" s="7">
        <f t="shared" si="594"/>
        <v>28.585000000000001</v>
      </c>
      <c r="AA1735" s="7">
        <f t="shared" ref="AA1735:AA1798" si="608">CONVERT(Z1735,"C","K")</f>
        <v>301.73499999999996</v>
      </c>
      <c r="AB1735" s="2">
        <f t="shared" si="595"/>
        <v>417.63600000000002</v>
      </c>
      <c r="AC1735" s="42">
        <f t="shared" si="596"/>
        <v>3.8999710859997445</v>
      </c>
      <c r="AD1735" s="42">
        <f t="shared" si="597"/>
        <v>2.1414741233224595</v>
      </c>
      <c r="AE1735" s="42">
        <f t="shared" si="598"/>
        <v>0.84768384813683728</v>
      </c>
      <c r="AF1735" s="42">
        <f t="shared" si="599"/>
        <v>398.40036240360774</v>
      </c>
      <c r="AG1735" s="42">
        <f t="shared" si="600"/>
        <v>382.46434790746343</v>
      </c>
      <c r="AH1735" s="6">
        <f t="shared" si="601"/>
        <v>386.59199999999998</v>
      </c>
      <c r="AI1735" s="4">
        <v>28.537364434318199</v>
      </c>
      <c r="AJ1735" s="4">
        <f t="shared" ref="AJ1735:AJ1798" si="609">CONVERT(AI1735,"C","K")</f>
        <v>301.68736443431817</v>
      </c>
      <c r="AK1735" s="8">
        <f t="shared" si="602"/>
        <v>0.21388465814090335</v>
      </c>
      <c r="AL1735" s="8">
        <f t="shared" si="603"/>
        <v>450.89069868964242</v>
      </c>
      <c r="AM1735" s="8">
        <f t="shared" si="604"/>
        <v>2.3290126663459776</v>
      </c>
      <c r="AN1735" s="8">
        <f t="shared" si="605"/>
        <v>-3.2317939380610987</v>
      </c>
      <c r="AO1735" s="22">
        <f t="shared" si="606"/>
        <v>8.1181026318359311E-3</v>
      </c>
      <c r="AP1735" s="22">
        <f t="shared" si="607"/>
        <v>8.9770648252847141E-2</v>
      </c>
      <c r="AQ1735" s="19">
        <f t="shared" ref="AQ1735:AQ1798" si="610">MAX(AP1735,0)</f>
        <v>8.9770648252847141E-2</v>
      </c>
      <c r="AX1735">
        <v>0.22668799131505893</v>
      </c>
      <c r="AY1735">
        <v>44.448275862068968</v>
      </c>
      <c r="AZ1735">
        <v>1.8520114942528736</v>
      </c>
      <c r="BA1735">
        <v>1.5001293103448277</v>
      </c>
      <c r="BB1735">
        <v>6.25</v>
      </c>
      <c r="BC1735">
        <v>0.26041666666666669</v>
      </c>
      <c r="BD1735">
        <v>1.2397126436781609</v>
      </c>
      <c r="BE1735">
        <v>0.12397126436781609</v>
      </c>
      <c r="BF1735">
        <v>0</v>
      </c>
      <c r="BG1735">
        <v>28.585000000000001</v>
      </c>
      <c r="BH1735">
        <v>0.9415698531389598</v>
      </c>
      <c r="BI1735">
        <v>3.9106075500557194</v>
      </c>
      <c r="BJ1735">
        <v>2.1473146057355952</v>
      </c>
      <c r="BK1735">
        <v>0.37135015780441821</v>
      </c>
      <c r="BL1735">
        <v>1.031528216123384E-3</v>
      </c>
      <c r="BP1735" s="52">
        <f t="shared" ref="BP1735:BP1786" si="611">U1735*(LN((2-0.08)/0.015)/LN(($AW$13-0.08)/0.015))</f>
        <v>0.94185183318701515</v>
      </c>
      <c r="BQ1735" s="52">
        <f t="shared" ref="BQ1735:BQ1786" si="612">0.04*BD1735</f>
        <v>4.9588505747126435E-2</v>
      </c>
      <c r="BR1735" s="52">
        <f t="shared" ref="BR1735:BR1786" si="613">(0.408*AX1735*(BD1735-BE1735) + $BF$6*($BN$7/(BG1735+273))*BP1735*(BI1735-BJ1735))  /  (AX1735 + $BF$6*(1 + $BN$8*BP1735))</f>
        <v>0.37888950688708622</v>
      </c>
      <c r="BS1735" s="52">
        <f t="shared" ref="BS1735:BS1786" si="614">(0.408*AX1735*(BD1735-BQ1735) + $BF$6*($BN$7/(BG1735+273))*BP1735*(BI1735-BJ1735))  /  (AX1735 + $BF$6*(1 + $BN$8*BP1735))</f>
        <v>0.40122290261375054</v>
      </c>
      <c r="BT1735" s="52">
        <f t="shared" ref="BT1735:BU1786" si="615">BR1735/60/6</f>
        <v>1.0524708524641284E-3</v>
      </c>
      <c r="BU1735" s="52">
        <f t="shared" si="615"/>
        <v>1.1145080628159737E-3</v>
      </c>
    </row>
    <row r="1736" spans="1:73" x14ac:dyDescent="0.25">
      <c r="A1736" s="21">
        <v>43739.62777777778</v>
      </c>
      <c r="B1736" s="17">
        <v>338829</v>
      </c>
      <c r="C1736" s="17">
        <v>13.39</v>
      </c>
      <c r="D1736" s="17">
        <v>30.59</v>
      </c>
      <c r="E1736" s="17">
        <v>515.1</v>
      </c>
      <c r="F1736" s="17">
        <v>50.59</v>
      </c>
      <c r="G1736" s="17">
        <v>-99.1</v>
      </c>
      <c r="H1736" s="17">
        <v>-26.4</v>
      </c>
      <c r="I1736" s="17">
        <v>33.69</v>
      </c>
      <c r="J1736" s="17">
        <v>306.8</v>
      </c>
      <c r="K1736" s="17">
        <v>464.5</v>
      </c>
      <c r="L1736" s="17">
        <v>-72.680000000000007</v>
      </c>
      <c r="M1736" s="17">
        <v>9.8000000000000004E-2</v>
      </c>
      <c r="N1736" s="17">
        <v>416</v>
      </c>
      <c r="O1736" s="17">
        <v>24.18</v>
      </c>
      <c r="P1736" s="17">
        <v>391.8</v>
      </c>
      <c r="Q1736" s="17">
        <v>403.5</v>
      </c>
      <c r="R1736" s="17">
        <v>476.2</v>
      </c>
      <c r="S1736" s="17">
        <v>28.06</v>
      </c>
      <c r="T1736" s="17">
        <v>56.99</v>
      </c>
      <c r="U1736" s="17">
        <v>0.95499999999999996</v>
      </c>
      <c r="V1736" s="17">
        <v>202</v>
      </c>
      <c r="W1736" s="17">
        <v>29.15</v>
      </c>
      <c r="X1736" s="17">
        <v>0.51900000000000002</v>
      </c>
      <c r="Y1736" s="17">
        <v>5.1871609999999997</v>
      </c>
      <c r="Z1736" s="7">
        <f t="shared" si="594"/>
        <v>28.604999999999997</v>
      </c>
      <c r="AA1736" s="7">
        <f t="shared" si="608"/>
        <v>301.755</v>
      </c>
      <c r="AB1736" s="2">
        <f t="shared" si="595"/>
        <v>417.23100000000005</v>
      </c>
      <c r="AC1736" s="42">
        <f t="shared" si="596"/>
        <v>3.9279169351953613</v>
      </c>
      <c r="AD1736" s="42">
        <f t="shared" si="597"/>
        <v>2.2385198613678363</v>
      </c>
      <c r="AE1736" s="42">
        <f t="shared" si="598"/>
        <v>0.85306529320094382</v>
      </c>
      <c r="AF1736" s="42">
        <f t="shared" si="599"/>
        <v>401.03588181241372</v>
      </c>
      <c r="AG1736" s="42">
        <f t="shared" si="600"/>
        <v>384.99444653991713</v>
      </c>
      <c r="AH1736" s="6">
        <f t="shared" si="601"/>
        <v>387.36</v>
      </c>
      <c r="AI1736" s="4">
        <v>28.650056820465601</v>
      </c>
      <c r="AJ1736" s="4">
        <f t="shared" si="609"/>
        <v>301.80005682046556</v>
      </c>
      <c r="AK1736" s="8">
        <f t="shared" si="602"/>
        <v>0.21392719192096363</v>
      </c>
      <c r="AL1736" s="8">
        <f t="shared" si="603"/>
        <v>451.58790745612299</v>
      </c>
      <c r="AM1736" s="8">
        <f t="shared" si="604"/>
        <v>2.513428932753023</v>
      </c>
      <c r="AN1736" s="8">
        <f t="shared" si="605"/>
        <v>3.298888494206869</v>
      </c>
      <c r="AO1736" s="22">
        <f t="shared" si="606"/>
        <v>7.9618078433910684E-3</v>
      </c>
      <c r="AP1736" s="22">
        <f t="shared" si="607"/>
        <v>8.8042327595478961E-2</v>
      </c>
      <c r="AQ1736" s="19">
        <f t="shared" si="610"/>
        <v>8.8042327595478961E-2</v>
      </c>
      <c r="AX1736">
        <v>0.22691680658271793</v>
      </c>
      <c r="AY1736">
        <v>44.40517241379311</v>
      </c>
      <c r="AZ1736">
        <v>1.8502155172413797</v>
      </c>
      <c r="BA1736">
        <v>1.4986745689655177</v>
      </c>
      <c r="BB1736">
        <v>6.2672413793103443</v>
      </c>
      <c r="BC1736">
        <v>0.26113505747126436</v>
      </c>
      <c r="BD1736">
        <v>1.2375395114942533</v>
      </c>
      <c r="BE1736">
        <v>0.12375395114942533</v>
      </c>
      <c r="BF1736">
        <v>0</v>
      </c>
      <c r="BG1736">
        <v>28.604999999999997</v>
      </c>
      <c r="BH1736">
        <v>1.0965844021313496</v>
      </c>
      <c r="BI1736">
        <v>3.9151437869903076</v>
      </c>
      <c r="BJ1736">
        <v>2.2312404442057763</v>
      </c>
      <c r="BK1736">
        <v>0.37152268805199345</v>
      </c>
      <c r="BL1736">
        <v>1.032007466811093E-3</v>
      </c>
      <c r="BP1736" s="52">
        <f t="shared" si="611"/>
        <v>1.0969128057239017</v>
      </c>
      <c r="BQ1736" s="52">
        <f t="shared" si="612"/>
        <v>4.9501580459770135E-2</v>
      </c>
      <c r="BR1736" s="52">
        <f t="shared" si="613"/>
        <v>0.38023038342257509</v>
      </c>
      <c r="BS1736" s="52">
        <f t="shared" si="614"/>
        <v>0.40235335925516785</v>
      </c>
      <c r="BT1736" s="52">
        <f t="shared" si="615"/>
        <v>1.0561955095071531E-3</v>
      </c>
      <c r="BU1736" s="52">
        <f t="shared" si="615"/>
        <v>1.1176482201532441E-3</v>
      </c>
    </row>
    <row r="1737" spans="1:73" x14ac:dyDescent="0.25">
      <c r="A1737" s="21">
        <v>43739.62777777778</v>
      </c>
      <c r="B1737" s="17">
        <v>338830</v>
      </c>
      <c r="C1737" s="17">
        <v>13.39</v>
      </c>
      <c r="D1737" s="17">
        <v>30.59</v>
      </c>
      <c r="E1737" s="17">
        <v>515.20000000000005</v>
      </c>
      <c r="F1737" s="17">
        <v>50.55</v>
      </c>
      <c r="G1737" s="17">
        <v>-100</v>
      </c>
      <c r="H1737" s="17">
        <v>-26.61</v>
      </c>
      <c r="I1737" s="17">
        <v>33.700000000000003</v>
      </c>
      <c r="J1737" s="17">
        <v>306.8</v>
      </c>
      <c r="K1737" s="17">
        <v>464.7</v>
      </c>
      <c r="L1737" s="17">
        <v>-73.39</v>
      </c>
      <c r="M1737" s="17">
        <v>9.8000000000000004E-2</v>
      </c>
      <c r="N1737" s="17">
        <v>415.2</v>
      </c>
      <c r="O1737" s="17">
        <v>23.94</v>
      </c>
      <c r="P1737" s="17">
        <v>391.3</v>
      </c>
      <c r="Q1737" s="17">
        <v>402.7</v>
      </c>
      <c r="R1737" s="17">
        <v>476</v>
      </c>
      <c r="S1737" s="17">
        <v>28.04</v>
      </c>
      <c r="T1737" s="17">
        <v>55.69</v>
      </c>
      <c r="U1737" s="17">
        <v>0.52</v>
      </c>
      <c r="V1737" s="17">
        <v>203.5</v>
      </c>
      <c r="W1737" s="17">
        <v>28.95</v>
      </c>
      <c r="X1737" s="17">
        <v>0.51900000000000002</v>
      </c>
      <c r="Y1737" s="17">
        <v>5.1873120000000004</v>
      </c>
      <c r="Z1737" s="7">
        <f t="shared" si="594"/>
        <v>28.494999999999997</v>
      </c>
      <c r="AA1737" s="7">
        <f t="shared" si="608"/>
        <v>301.64499999999998</v>
      </c>
      <c r="AB1737" s="2">
        <f t="shared" si="595"/>
        <v>417.31200000000007</v>
      </c>
      <c r="AC1737" s="42">
        <f t="shared" si="596"/>
        <v>4.028948465115394</v>
      </c>
      <c r="AD1737" s="42">
        <f t="shared" si="597"/>
        <v>2.2437214002227628</v>
      </c>
      <c r="AE1737" s="42">
        <f t="shared" si="598"/>
        <v>0.85339296263404874</v>
      </c>
      <c r="AF1737" s="42">
        <f t="shared" si="599"/>
        <v>400.60525310877227</v>
      </c>
      <c r="AG1737" s="42">
        <f t="shared" si="600"/>
        <v>384.58104298442134</v>
      </c>
      <c r="AH1737" s="6">
        <f t="shared" si="601"/>
        <v>386.59199999999998</v>
      </c>
      <c r="AI1737" s="4">
        <v>29.0325240313399</v>
      </c>
      <c r="AJ1737" s="4">
        <f t="shared" si="609"/>
        <v>302.18252403133988</v>
      </c>
      <c r="AK1737" s="8">
        <f t="shared" si="602"/>
        <v>0.2136933258978044</v>
      </c>
      <c r="AL1737" s="8">
        <f t="shared" si="603"/>
        <v>453.99544535909092</v>
      </c>
      <c r="AM1737" s="8">
        <f t="shared" si="604"/>
        <v>1.854669781928848</v>
      </c>
      <c r="AN1737" s="8">
        <f t="shared" si="605"/>
        <v>29.040558606752157</v>
      </c>
      <c r="AO1737" s="22">
        <f t="shared" si="606"/>
        <v>7.3052862903388764E-3</v>
      </c>
      <c r="AP1737" s="22">
        <f t="shared" si="607"/>
        <v>8.0782458130619461E-2</v>
      </c>
      <c r="AQ1737" s="19">
        <f t="shared" si="610"/>
        <v>8.0782458130619461E-2</v>
      </c>
      <c r="AX1737">
        <v>0.22566071893126935</v>
      </c>
      <c r="AY1737">
        <v>44.413793103448285</v>
      </c>
      <c r="AZ1737">
        <v>1.8505747126436785</v>
      </c>
      <c r="BA1737">
        <v>1.4989655172413796</v>
      </c>
      <c r="BB1737">
        <v>6.3189655172413808</v>
      </c>
      <c r="BC1737">
        <v>0.26329022988505751</v>
      </c>
      <c r="BD1737">
        <v>1.2356752873563221</v>
      </c>
      <c r="BE1737">
        <v>0.12356752873563222</v>
      </c>
      <c r="BF1737">
        <v>0</v>
      </c>
      <c r="BG1737">
        <v>28.494999999999997</v>
      </c>
      <c r="BH1737">
        <v>0.59709307760031605</v>
      </c>
      <c r="BI1737">
        <v>3.8902510380883268</v>
      </c>
      <c r="BJ1737">
        <v>2.1664808031113894</v>
      </c>
      <c r="BK1737">
        <v>0.36261301718389849</v>
      </c>
      <c r="BL1737">
        <v>1.0072583810663846E-3</v>
      </c>
      <c r="BP1737" s="52">
        <f t="shared" si="611"/>
        <v>0.59727189421615601</v>
      </c>
      <c r="BQ1737" s="52">
        <f t="shared" si="612"/>
        <v>4.9427011494252888E-2</v>
      </c>
      <c r="BR1737" s="52">
        <f t="shared" si="613"/>
        <v>0.36738245755690174</v>
      </c>
      <c r="BS1737" s="52">
        <f t="shared" si="614"/>
        <v>0.39002101543886936</v>
      </c>
      <c r="BT1737" s="52">
        <f t="shared" si="615"/>
        <v>1.0205068265469492E-3</v>
      </c>
      <c r="BU1737" s="52">
        <f t="shared" si="615"/>
        <v>1.0833917095524148E-3</v>
      </c>
    </row>
    <row r="1738" spans="1:73" x14ac:dyDescent="0.25">
      <c r="A1738" s="21">
        <v>43739.628472222219</v>
      </c>
      <c r="B1738" s="17">
        <v>338831</v>
      </c>
      <c r="C1738" s="17">
        <v>13.38</v>
      </c>
      <c r="D1738" s="17">
        <v>30.59</v>
      </c>
      <c r="E1738" s="17">
        <v>515.1</v>
      </c>
      <c r="F1738" s="17">
        <v>50.31</v>
      </c>
      <c r="G1738" s="17">
        <v>-100.3</v>
      </c>
      <c r="H1738" s="17">
        <v>-26.18</v>
      </c>
      <c r="I1738" s="17">
        <v>33.71</v>
      </c>
      <c r="J1738" s="17">
        <v>306.89999999999998</v>
      </c>
      <c r="K1738" s="17">
        <v>464.8</v>
      </c>
      <c r="L1738" s="17">
        <v>-74.16</v>
      </c>
      <c r="M1738" s="17">
        <v>9.8000000000000004E-2</v>
      </c>
      <c r="N1738" s="17">
        <v>414.8</v>
      </c>
      <c r="O1738" s="17">
        <v>24.13</v>
      </c>
      <c r="P1738" s="17">
        <v>390.7</v>
      </c>
      <c r="Q1738" s="17">
        <v>402.4</v>
      </c>
      <c r="R1738" s="17">
        <v>476.6</v>
      </c>
      <c r="S1738" s="17">
        <v>28.04</v>
      </c>
      <c r="T1738" s="17">
        <v>56.51</v>
      </c>
      <c r="U1738" s="17">
        <v>0.44500000000000001</v>
      </c>
      <c r="V1738" s="17">
        <v>323</v>
      </c>
      <c r="W1738" s="17">
        <v>29.45</v>
      </c>
      <c r="X1738" s="17">
        <v>0.51800000000000002</v>
      </c>
      <c r="Y1738" s="17">
        <v>5.1835969999999998</v>
      </c>
      <c r="Z1738" s="7">
        <f t="shared" si="594"/>
        <v>28.744999999999997</v>
      </c>
      <c r="AA1738" s="7">
        <f t="shared" si="608"/>
        <v>301.89499999999998</v>
      </c>
      <c r="AB1738" s="2">
        <f t="shared" si="595"/>
        <v>417.23100000000005</v>
      </c>
      <c r="AC1738" s="42">
        <f t="shared" si="596"/>
        <v>4.1650982184297884</v>
      </c>
      <c r="AD1738" s="42">
        <f t="shared" si="597"/>
        <v>2.3536970032346733</v>
      </c>
      <c r="AE1738" s="42">
        <f t="shared" si="598"/>
        <v>0.85915076193915385</v>
      </c>
      <c r="AF1738" s="42">
        <f t="shared" si="599"/>
        <v>404.64680866307157</v>
      </c>
      <c r="AG1738" s="42">
        <f t="shared" si="600"/>
        <v>388.46093631654867</v>
      </c>
      <c r="AH1738" s="6">
        <f t="shared" si="601"/>
        <v>386.30399999999997</v>
      </c>
      <c r="AI1738" s="4">
        <v>29.573709864113901</v>
      </c>
      <c r="AJ1738" s="4">
        <f t="shared" si="609"/>
        <v>302.72370986411386</v>
      </c>
      <c r="AK1738" s="8">
        <f t="shared" si="602"/>
        <v>0.21422508628202092</v>
      </c>
      <c r="AL1738" s="8">
        <f t="shared" si="603"/>
        <v>457.31671209606412</v>
      </c>
      <c r="AM1738" s="8">
        <f t="shared" si="604"/>
        <v>1.7157141370286602</v>
      </c>
      <c r="AN1738" s="8">
        <f t="shared" si="605"/>
        <v>41.41788545111919</v>
      </c>
      <c r="AO1738" s="22">
        <f t="shared" si="606"/>
        <v>6.9394711496602599E-3</v>
      </c>
      <c r="AP1738" s="22">
        <f t="shared" si="607"/>
        <v>7.6737244142976252E-2</v>
      </c>
      <c r="AQ1738" s="19">
        <f t="shared" si="610"/>
        <v>7.6737244142976252E-2</v>
      </c>
      <c r="AX1738">
        <v>0.22852395054529015</v>
      </c>
      <c r="AY1738">
        <v>44.40517241379311</v>
      </c>
      <c r="AZ1738">
        <v>1.8502155172413797</v>
      </c>
      <c r="BA1738">
        <v>1.4986745689655177</v>
      </c>
      <c r="BB1738">
        <v>6.396551724137935</v>
      </c>
      <c r="BC1738">
        <v>0.26652298850574729</v>
      </c>
      <c r="BD1738">
        <v>1.2321515804597705</v>
      </c>
      <c r="BE1738">
        <v>0.12321515804597705</v>
      </c>
      <c r="BF1738">
        <v>0</v>
      </c>
      <c r="BG1738">
        <v>28.744999999999997</v>
      </c>
      <c r="BH1738">
        <v>0.510973883715655</v>
      </c>
      <c r="BI1738">
        <v>3.947025859179992</v>
      </c>
      <c r="BJ1738">
        <v>2.2304643130226136</v>
      </c>
      <c r="BK1738">
        <v>0.36073642169532139</v>
      </c>
      <c r="BL1738">
        <v>1.0020456158203372E-3</v>
      </c>
      <c r="BP1738" s="52">
        <f t="shared" si="611"/>
        <v>0.51112690947344119</v>
      </c>
      <c r="BQ1738" s="52">
        <f t="shared" si="612"/>
        <v>4.9286063218390817E-2</v>
      </c>
      <c r="BR1738" s="52">
        <f t="shared" si="613"/>
        <v>0.3647768556070648</v>
      </c>
      <c r="BS1738" s="52">
        <f t="shared" si="614"/>
        <v>0.38752476432593996</v>
      </c>
      <c r="BT1738" s="52">
        <f t="shared" si="615"/>
        <v>1.0132690433529577E-3</v>
      </c>
      <c r="BU1738" s="52">
        <f t="shared" si="615"/>
        <v>1.0764576786831666E-3</v>
      </c>
    </row>
    <row r="1739" spans="1:73" x14ac:dyDescent="0.25">
      <c r="A1739" s="21">
        <v>43739.628472222219</v>
      </c>
      <c r="B1739" s="17">
        <v>338832</v>
      </c>
      <c r="C1739" s="17">
        <v>13.39</v>
      </c>
      <c r="D1739" s="17">
        <v>30.6</v>
      </c>
      <c r="E1739" s="17">
        <v>515.6</v>
      </c>
      <c r="F1739" s="17">
        <v>50.45</v>
      </c>
      <c r="G1739" s="17">
        <v>-100.4</v>
      </c>
      <c r="H1739" s="17">
        <v>-25.48</v>
      </c>
      <c r="I1739" s="17">
        <v>33.74</v>
      </c>
      <c r="J1739" s="17">
        <v>306.89999999999998</v>
      </c>
      <c r="K1739" s="17">
        <v>465.1</v>
      </c>
      <c r="L1739" s="17">
        <v>-74.95</v>
      </c>
      <c r="M1739" s="17">
        <v>9.8000000000000004E-2</v>
      </c>
      <c r="N1739" s="17">
        <v>415.1</v>
      </c>
      <c r="O1739" s="17">
        <v>24.96</v>
      </c>
      <c r="P1739" s="17">
        <v>390.2</v>
      </c>
      <c r="Q1739" s="17">
        <v>402.5</v>
      </c>
      <c r="R1739" s="17">
        <v>477.4</v>
      </c>
      <c r="S1739" s="17">
        <v>28.04</v>
      </c>
      <c r="T1739" s="17">
        <v>55.31</v>
      </c>
      <c r="U1739" s="17">
        <v>0.65</v>
      </c>
      <c r="V1739" s="17">
        <v>236.5</v>
      </c>
      <c r="W1739" s="17">
        <v>29.35</v>
      </c>
      <c r="X1739" s="17">
        <v>0.51900000000000002</v>
      </c>
      <c r="Y1739" s="17">
        <v>5.1887990000000004</v>
      </c>
      <c r="Z1739" s="7">
        <f t="shared" si="594"/>
        <v>28.695</v>
      </c>
      <c r="AA1739" s="7">
        <f t="shared" si="608"/>
        <v>301.84499999999997</v>
      </c>
      <c r="AB1739" s="2">
        <f t="shared" si="595"/>
        <v>417.63600000000002</v>
      </c>
      <c r="AC1739" s="42">
        <f t="shared" si="596"/>
        <v>4.0534943252744302</v>
      </c>
      <c r="AD1739" s="42">
        <f t="shared" si="597"/>
        <v>2.2419877113092874</v>
      </c>
      <c r="AE1739" s="42">
        <f t="shared" si="598"/>
        <v>0.85321776315008702</v>
      </c>
      <c r="AF1739" s="42">
        <f t="shared" si="599"/>
        <v>401.58630350429053</v>
      </c>
      <c r="AG1739" s="42">
        <f t="shared" si="600"/>
        <v>385.52285136411888</v>
      </c>
      <c r="AH1739" s="6">
        <f t="shared" si="601"/>
        <v>386.4</v>
      </c>
      <c r="AI1739" s="4">
        <v>29.147193960978701</v>
      </c>
      <c r="AJ1739" s="4">
        <f t="shared" si="609"/>
        <v>302.29719396097869</v>
      </c>
      <c r="AK1739" s="8">
        <f t="shared" si="602"/>
        <v>0.21411866371382229</v>
      </c>
      <c r="AL1739" s="8">
        <f t="shared" si="603"/>
        <v>454.66624548299103</v>
      </c>
      <c r="AM1739" s="8">
        <f t="shared" si="604"/>
        <v>2.0735838541038074</v>
      </c>
      <c r="AN1739" s="8">
        <f t="shared" si="605"/>
        <v>27.314096868385931</v>
      </c>
      <c r="AO1739" s="22">
        <f t="shared" si="606"/>
        <v>7.3323260955452446E-3</v>
      </c>
      <c r="AP1739" s="22">
        <f t="shared" si="607"/>
        <v>8.1081466526064877E-2</v>
      </c>
      <c r="AQ1739" s="19">
        <f t="shared" si="610"/>
        <v>8.1081466526064877E-2</v>
      </c>
      <c r="AX1739">
        <v>0.22794887694910748</v>
      </c>
      <c r="AY1739">
        <v>44.448275862068968</v>
      </c>
      <c r="AZ1739">
        <v>1.8520114942528736</v>
      </c>
      <c r="BA1739">
        <v>1.5001293103448277</v>
      </c>
      <c r="BB1739">
        <v>6.4568965517241361</v>
      </c>
      <c r="BC1739">
        <v>0.26903735632183901</v>
      </c>
      <c r="BD1739">
        <v>1.2310919540229888</v>
      </c>
      <c r="BE1739">
        <v>0.12310919540229888</v>
      </c>
      <c r="BF1739">
        <v>0</v>
      </c>
      <c r="BG1739">
        <v>28.695</v>
      </c>
      <c r="BH1739">
        <v>0.74636634700039506</v>
      </c>
      <c r="BI1739">
        <v>3.9356135673736179</v>
      </c>
      <c r="BJ1739">
        <v>2.1767878641143481</v>
      </c>
      <c r="BK1739">
        <v>0.3655216373902202</v>
      </c>
      <c r="BL1739">
        <v>1.0153378816395006E-3</v>
      </c>
      <c r="BP1739" s="52">
        <f t="shared" si="611"/>
        <v>0.74658986777019498</v>
      </c>
      <c r="BQ1739" s="52">
        <f t="shared" si="612"/>
        <v>4.9243678160919555E-2</v>
      </c>
      <c r="BR1739" s="52">
        <f t="shared" si="613"/>
        <v>0.37143979867449239</v>
      </c>
      <c r="BS1739" s="52">
        <f t="shared" si="614"/>
        <v>0.39387589455527772</v>
      </c>
      <c r="BT1739" s="52">
        <f t="shared" si="615"/>
        <v>1.0317772185402566E-3</v>
      </c>
      <c r="BU1739" s="52">
        <f t="shared" si="615"/>
        <v>1.0940997070979937E-3</v>
      </c>
    </row>
    <row r="1740" spans="1:73" x14ac:dyDescent="0.25">
      <c r="A1740" s="21">
        <v>43739.628472222219</v>
      </c>
      <c r="B1740" s="17">
        <v>338833</v>
      </c>
      <c r="C1740" s="17">
        <v>13.39</v>
      </c>
      <c r="D1740" s="17">
        <v>30.6</v>
      </c>
      <c r="E1740" s="17">
        <v>516.6</v>
      </c>
      <c r="F1740" s="17">
        <v>51.03</v>
      </c>
      <c r="G1740" s="17">
        <v>-98.8</v>
      </c>
      <c r="H1740" s="17">
        <v>-25.6</v>
      </c>
      <c r="I1740" s="17">
        <v>33.75</v>
      </c>
      <c r="J1740" s="17">
        <v>306.89999999999998</v>
      </c>
      <c r="K1740" s="17">
        <v>465.5</v>
      </c>
      <c r="L1740" s="17">
        <v>-73.239999999999995</v>
      </c>
      <c r="M1740" s="17">
        <v>9.9000000000000005E-2</v>
      </c>
      <c r="N1740" s="17">
        <v>417.7</v>
      </c>
      <c r="O1740" s="17">
        <v>25.43</v>
      </c>
      <c r="P1740" s="17">
        <v>392.3</v>
      </c>
      <c r="Q1740" s="17">
        <v>404.1</v>
      </c>
      <c r="R1740" s="17">
        <v>477.4</v>
      </c>
      <c r="S1740" s="17">
        <v>28.04</v>
      </c>
      <c r="T1740" s="17">
        <v>57.25</v>
      </c>
      <c r="U1740" s="17">
        <v>1.165</v>
      </c>
      <c r="V1740" s="17">
        <v>201</v>
      </c>
      <c r="W1740" s="17">
        <v>28.8</v>
      </c>
      <c r="X1740" s="17">
        <v>0.52</v>
      </c>
      <c r="Y1740" s="17">
        <v>5.1998980000000001</v>
      </c>
      <c r="Z1740" s="7">
        <f t="shared" si="594"/>
        <v>28.42</v>
      </c>
      <c r="AA1740" s="7">
        <f t="shared" si="608"/>
        <v>301.57</v>
      </c>
      <c r="AB1740" s="2">
        <f t="shared" si="595"/>
        <v>418.44600000000003</v>
      </c>
      <c r="AC1740" s="42">
        <f t="shared" si="596"/>
        <v>3.9838415586617661</v>
      </c>
      <c r="AD1740" s="42">
        <f t="shared" si="597"/>
        <v>2.2807492923338613</v>
      </c>
      <c r="AE1740" s="42">
        <f t="shared" si="598"/>
        <v>0.85542321638946417</v>
      </c>
      <c r="AF1740" s="42">
        <f t="shared" si="599"/>
        <v>401.15908846340062</v>
      </c>
      <c r="AG1740" s="42">
        <f t="shared" si="600"/>
        <v>385.11272492486461</v>
      </c>
      <c r="AH1740" s="6">
        <f t="shared" si="601"/>
        <v>387.93600000000004</v>
      </c>
      <c r="AI1740" s="4">
        <v>28.850407211953101</v>
      </c>
      <c r="AJ1740" s="4">
        <f t="shared" si="609"/>
        <v>302.00040721195307</v>
      </c>
      <c r="AK1740" s="8">
        <f t="shared" si="602"/>
        <v>0.21353396955302889</v>
      </c>
      <c r="AL1740" s="8">
        <f t="shared" si="603"/>
        <v>452.87863262895434</v>
      </c>
      <c r="AM1740" s="8">
        <f t="shared" si="604"/>
        <v>2.7760538539444797</v>
      </c>
      <c r="AN1740" s="8">
        <f t="shared" si="605"/>
        <v>34.805502753663681</v>
      </c>
      <c r="AO1740" s="22">
        <f t="shared" si="606"/>
        <v>7.2558783360301155E-3</v>
      </c>
      <c r="AP1740" s="22">
        <f t="shared" si="607"/>
        <v>8.0236100898111617E-2</v>
      </c>
      <c r="AQ1740" s="19">
        <f t="shared" si="610"/>
        <v>8.0236100898111617E-2</v>
      </c>
      <c r="AX1740">
        <v>0.22480764784615093</v>
      </c>
      <c r="AY1740">
        <v>44.53448275862069</v>
      </c>
      <c r="AZ1740">
        <v>1.8556034482758621</v>
      </c>
      <c r="BA1740">
        <v>1.5030387931034483</v>
      </c>
      <c r="BB1740">
        <v>6.3189655172413755</v>
      </c>
      <c r="BC1740">
        <v>0.26329022988505729</v>
      </c>
      <c r="BD1740">
        <v>1.2397485632183911</v>
      </c>
      <c r="BE1740">
        <v>0.12397485632183912</v>
      </c>
      <c r="BF1740">
        <v>0</v>
      </c>
      <c r="BG1740">
        <v>28.42</v>
      </c>
      <c r="BH1740">
        <v>1.3377181450084004</v>
      </c>
      <c r="BI1740">
        <v>3.8733577864076838</v>
      </c>
      <c r="BJ1740">
        <v>2.2174973327183989</v>
      </c>
      <c r="BK1740">
        <v>0.37462637922005798</v>
      </c>
      <c r="BL1740">
        <v>1.0406288311668277E-3</v>
      </c>
      <c r="BP1740" s="52">
        <f t="shared" si="611"/>
        <v>1.3381187630035034</v>
      </c>
      <c r="BQ1740" s="52">
        <f t="shared" si="612"/>
        <v>4.9589942528735644E-2</v>
      </c>
      <c r="BR1740" s="52">
        <f t="shared" si="613"/>
        <v>0.38527779648116739</v>
      </c>
      <c r="BS1740" s="52">
        <f t="shared" si="614"/>
        <v>0.40711256498794607</v>
      </c>
      <c r="BT1740" s="52">
        <f t="shared" si="615"/>
        <v>1.0702161013365762E-3</v>
      </c>
      <c r="BU1740" s="52">
        <f t="shared" si="615"/>
        <v>1.1308682360776279E-3</v>
      </c>
    </row>
    <row r="1741" spans="1:73" x14ac:dyDescent="0.25">
      <c r="A1741" s="21">
        <v>43739.628472222219</v>
      </c>
      <c r="B1741" s="17">
        <v>338834</v>
      </c>
      <c r="C1741" s="17">
        <v>13.39</v>
      </c>
      <c r="D1741" s="17">
        <v>30.6</v>
      </c>
      <c r="E1741" s="17">
        <v>517.4</v>
      </c>
      <c r="F1741" s="17">
        <v>51.3</v>
      </c>
      <c r="G1741" s="17">
        <v>-98.4</v>
      </c>
      <c r="H1741" s="17">
        <v>-25.97</v>
      </c>
      <c r="I1741" s="17">
        <v>33.74</v>
      </c>
      <c r="J1741" s="17">
        <v>306.89999999999998</v>
      </c>
      <c r="K1741" s="17">
        <v>466.1</v>
      </c>
      <c r="L1741" s="17">
        <v>-72.42</v>
      </c>
      <c r="M1741" s="17">
        <v>9.9000000000000005E-2</v>
      </c>
      <c r="N1741" s="17">
        <v>419</v>
      </c>
      <c r="O1741" s="17">
        <v>25.33</v>
      </c>
      <c r="P1741" s="17">
        <v>393.7</v>
      </c>
      <c r="Q1741" s="17">
        <v>404.5</v>
      </c>
      <c r="R1741" s="17">
        <v>476.9</v>
      </c>
      <c r="S1741" s="17">
        <v>28.04</v>
      </c>
      <c r="T1741" s="17">
        <v>54.38</v>
      </c>
      <c r="U1741" s="17">
        <v>0.89500000000000002</v>
      </c>
      <c r="V1741" s="17">
        <v>200</v>
      </c>
      <c r="W1741" s="17">
        <v>28.8</v>
      </c>
      <c r="X1741" s="17">
        <v>0.52100000000000002</v>
      </c>
      <c r="Y1741" s="17">
        <v>5.2090909999999999</v>
      </c>
      <c r="Z1741" s="7">
        <f t="shared" si="594"/>
        <v>28.42</v>
      </c>
      <c r="AA1741" s="7">
        <f t="shared" si="608"/>
        <v>301.57</v>
      </c>
      <c r="AB1741" s="2">
        <f t="shared" si="595"/>
        <v>419.09399999999999</v>
      </c>
      <c r="AC1741" s="42">
        <f t="shared" si="596"/>
        <v>4.0099182698444107</v>
      </c>
      <c r="AD1741" s="42">
        <f t="shared" si="597"/>
        <v>2.1805935551413906</v>
      </c>
      <c r="AE1741" s="42">
        <f t="shared" si="598"/>
        <v>0.84994755519298404</v>
      </c>
      <c r="AF1741" s="42">
        <f t="shared" si="599"/>
        <v>398.59122356070867</v>
      </c>
      <c r="AG1741" s="42">
        <f t="shared" si="600"/>
        <v>382.64757461828032</v>
      </c>
      <c r="AH1741" s="6">
        <f t="shared" si="601"/>
        <v>388.32</v>
      </c>
      <c r="AI1741" s="4">
        <v>28.951491794528099</v>
      </c>
      <c r="AJ1741" s="4">
        <f t="shared" si="609"/>
        <v>302.1014917945281</v>
      </c>
      <c r="AK1741" s="8">
        <f t="shared" si="602"/>
        <v>0.21353396955302889</v>
      </c>
      <c r="AL1741" s="8">
        <f t="shared" si="603"/>
        <v>453.50740345109529</v>
      </c>
      <c r="AM1741" s="8">
        <f t="shared" si="604"/>
        <v>2.4331923475138582</v>
      </c>
      <c r="AN1741" s="8">
        <f t="shared" si="605"/>
        <v>37.6715500788914</v>
      </c>
      <c r="AO1741" s="22">
        <f t="shared" si="606"/>
        <v>7.1998067057337254E-3</v>
      </c>
      <c r="AP1741" s="22">
        <f t="shared" si="607"/>
        <v>7.9616056187102283E-2</v>
      </c>
      <c r="AQ1741" s="19">
        <f t="shared" si="610"/>
        <v>7.9616056187102283E-2</v>
      </c>
      <c r="AX1741">
        <v>0.22480764784615093</v>
      </c>
      <c r="AY1741">
        <v>44.603448275862071</v>
      </c>
      <c r="AZ1741">
        <v>1.858477011494253</v>
      </c>
      <c r="BA1741">
        <v>1.5053663793103451</v>
      </c>
      <c r="BB1741">
        <v>6.2413793103448256</v>
      </c>
      <c r="BC1741">
        <v>0.26005747126436773</v>
      </c>
      <c r="BD1741">
        <v>1.2453089080459774</v>
      </c>
      <c r="BE1741">
        <v>0.12453089080459774</v>
      </c>
      <c r="BF1741">
        <v>0</v>
      </c>
      <c r="BG1741">
        <v>28.42</v>
      </c>
      <c r="BH1741">
        <v>1.0276890470236208</v>
      </c>
      <c r="BI1741">
        <v>3.8733577864076838</v>
      </c>
      <c r="BJ1741">
        <v>2.1063319642484983</v>
      </c>
      <c r="BK1741">
        <v>0.37408049176488717</v>
      </c>
      <c r="BL1741">
        <v>1.0391124771246866E-3</v>
      </c>
      <c r="BP1741" s="52">
        <f t="shared" si="611"/>
        <v>1.0279968179297301</v>
      </c>
      <c r="BQ1741" s="52">
        <f t="shared" si="612"/>
        <v>4.9812356321839099E-2</v>
      </c>
      <c r="BR1741" s="52">
        <f t="shared" si="613"/>
        <v>0.38238355780008659</v>
      </c>
      <c r="BS1741" s="52">
        <f t="shared" si="614"/>
        <v>0.40466846981244814</v>
      </c>
      <c r="BT1741" s="52">
        <f t="shared" si="615"/>
        <v>1.062176549444685E-3</v>
      </c>
      <c r="BU1741" s="52">
        <f t="shared" si="615"/>
        <v>1.124079082812356E-3</v>
      </c>
    </row>
    <row r="1742" spans="1:73" x14ac:dyDescent="0.25">
      <c r="A1742" s="21">
        <v>43739.628472222219</v>
      </c>
      <c r="B1742" s="17">
        <v>338835</v>
      </c>
      <c r="C1742" s="17">
        <v>13.38</v>
      </c>
      <c r="D1742" s="17">
        <v>30.6</v>
      </c>
      <c r="E1742" s="17">
        <v>517.1</v>
      </c>
      <c r="F1742" s="17">
        <v>50.88</v>
      </c>
      <c r="G1742" s="17">
        <v>-99.2</v>
      </c>
      <c r="H1742" s="17">
        <v>-26.58</v>
      </c>
      <c r="I1742" s="17">
        <v>33.72</v>
      </c>
      <c r="J1742" s="17">
        <v>306.89999999999998</v>
      </c>
      <c r="K1742" s="17">
        <v>466.2</v>
      </c>
      <c r="L1742" s="17">
        <v>-72.64</v>
      </c>
      <c r="M1742" s="17">
        <v>9.8000000000000004E-2</v>
      </c>
      <c r="N1742" s="17">
        <v>417.9</v>
      </c>
      <c r="O1742" s="17">
        <v>24.3</v>
      </c>
      <c r="P1742" s="17">
        <v>393.6</v>
      </c>
      <c r="Q1742" s="17">
        <v>403.6</v>
      </c>
      <c r="R1742" s="17">
        <v>476.2</v>
      </c>
      <c r="S1742" s="17">
        <v>28.04</v>
      </c>
      <c r="T1742" s="17">
        <v>55.43</v>
      </c>
      <c r="U1742" s="17">
        <v>0.65</v>
      </c>
      <c r="V1742" s="17">
        <v>320</v>
      </c>
      <c r="W1742" s="17">
        <v>28.95</v>
      </c>
      <c r="X1742" s="17">
        <v>0.52</v>
      </c>
      <c r="Y1742" s="17">
        <v>5.2039799999999996</v>
      </c>
      <c r="Z1742" s="7">
        <f t="shared" si="594"/>
        <v>28.494999999999997</v>
      </c>
      <c r="AA1742" s="7">
        <f t="shared" si="608"/>
        <v>301.64499999999998</v>
      </c>
      <c r="AB1742" s="2">
        <f t="shared" si="595"/>
        <v>418.85100000000006</v>
      </c>
      <c r="AC1742" s="42">
        <f t="shared" si="596"/>
        <v>3.9534036627354321</v>
      </c>
      <c r="AD1742" s="42">
        <f t="shared" si="597"/>
        <v>2.1913716502542497</v>
      </c>
      <c r="AE1742" s="42">
        <f t="shared" si="598"/>
        <v>0.85051679456189533</v>
      </c>
      <c r="AF1742" s="42">
        <f t="shared" si="599"/>
        <v>399.25510365948224</v>
      </c>
      <c r="AG1742" s="42">
        <f t="shared" si="600"/>
        <v>383.28489951310291</v>
      </c>
      <c r="AH1742" s="6">
        <f t="shared" si="601"/>
        <v>387.45600000000002</v>
      </c>
      <c r="AI1742" s="4">
        <v>28.739178588867901</v>
      </c>
      <c r="AJ1742" s="4">
        <f t="shared" si="609"/>
        <v>301.88917858886788</v>
      </c>
      <c r="AK1742" s="8">
        <f t="shared" si="602"/>
        <v>0.2136933258978044</v>
      </c>
      <c r="AL1742" s="8">
        <f t="shared" si="603"/>
        <v>452.16940324994454</v>
      </c>
      <c r="AM1742" s="8">
        <f t="shared" si="604"/>
        <v>2.0735838541038074</v>
      </c>
      <c r="AN1742" s="8">
        <f t="shared" si="605"/>
        <v>14.749240823756592</v>
      </c>
      <c r="AO1742" s="22">
        <f t="shared" si="606"/>
        <v>7.7269442084997274E-3</v>
      </c>
      <c r="AP1742" s="22">
        <f t="shared" si="607"/>
        <v>8.5445186155983829E-2</v>
      </c>
      <c r="AQ1742" s="19">
        <f t="shared" si="610"/>
        <v>8.5445186155983829E-2</v>
      </c>
      <c r="AX1742">
        <v>0.22566071893126935</v>
      </c>
      <c r="AY1742">
        <v>44.577586206896555</v>
      </c>
      <c r="AZ1742">
        <v>1.8573994252873565</v>
      </c>
      <c r="BA1742">
        <v>1.5044935344827588</v>
      </c>
      <c r="BB1742">
        <v>6.2586206896551699</v>
      </c>
      <c r="BC1742">
        <v>0.26077586206896541</v>
      </c>
      <c r="BD1742">
        <v>1.2437176724137933</v>
      </c>
      <c r="BE1742">
        <v>0.12437176724137933</v>
      </c>
      <c r="BF1742">
        <v>0</v>
      </c>
      <c r="BG1742">
        <v>28.494999999999997</v>
      </c>
      <c r="BH1742">
        <v>0.74636634700039506</v>
      </c>
      <c r="BI1742">
        <v>3.8902510380883268</v>
      </c>
      <c r="BJ1742">
        <v>2.1563661504123597</v>
      </c>
      <c r="BK1742">
        <v>0.36780007776875812</v>
      </c>
      <c r="BL1742">
        <v>1.0216668826909948E-3</v>
      </c>
      <c r="BP1742" s="52">
        <f t="shared" si="611"/>
        <v>0.74658986777019498</v>
      </c>
      <c r="BQ1742" s="52">
        <f t="shared" si="612"/>
        <v>4.9748706896551732E-2</v>
      </c>
      <c r="BR1742" s="52">
        <f t="shared" si="613"/>
        <v>0.37379975833476853</v>
      </c>
      <c r="BS1742" s="52">
        <f t="shared" si="614"/>
        <v>0.39640737458166059</v>
      </c>
      <c r="BT1742" s="52">
        <f t="shared" si="615"/>
        <v>1.0383326620410237E-3</v>
      </c>
      <c r="BU1742" s="52">
        <f t="shared" si="615"/>
        <v>1.1011315960601684E-3</v>
      </c>
    </row>
    <row r="1743" spans="1:73" x14ac:dyDescent="0.25">
      <c r="A1743" s="21">
        <v>43739.628472222219</v>
      </c>
      <c r="B1743" s="17">
        <v>338836</v>
      </c>
      <c r="C1743" s="17">
        <v>13.39</v>
      </c>
      <c r="D1743" s="17">
        <v>30.6</v>
      </c>
      <c r="E1743" s="17">
        <v>516.79999999999995</v>
      </c>
      <c r="F1743" s="17">
        <v>50.46</v>
      </c>
      <c r="G1743" s="17">
        <v>-99.4</v>
      </c>
      <c r="H1743" s="17">
        <v>-25.88</v>
      </c>
      <c r="I1743" s="17">
        <v>33.729999999999997</v>
      </c>
      <c r="J1743" s="17">
        <v>306.89999999999998</v>
      </c>
      <c r="K1743" s="17">
        <v>466.3</v>
      </c>
      <c r="L1743" s="17">
        <v>-73.55</v>
      </c>
      <c r="M1743" s="17">
        <v>9.8000000000000004E-2</v>
      </c>
      <c r="N1743" s="17">
        <v>417.4</v>
      </c>
      <c r="O1743" s="17">
        <v>24.58</v>
      </c>
      <c r="P1743" s="17">
        <v>392.8</v>
      </c>
      <c r="Q1743" s="17">
        <v>403.4</v>
      </c>
      <c r="R1743" s="17">
        <v>477</v>
      </c>
      <c r="S1743" s="17">
        <v>28.04</v>
      </c>
      <c r="T1743" s="17">
        <v>57.29</v>
      </c>
      <c r="U1743" s="17">
        <v>1.21</v>
      </c>
      <c r="V1743" s="17">
        <v>175</v>
      </c>
      <c r="W1743" s="17">
        <v>29.2</v>
      </c>
      <c r="X1743" s="17">
        <v>0.52</v>
      </c>
      <c r="Y1743" s="17">
        <v>5.1990030000000003</v>
      </c>
      <c r="Z1743" s="7">
        <f t="shared" si="594"/>
        <v>28.619999999999997</v>
      </c>
      <c r="AA1743" s="7">
        <f t="shared" si="608"/>
        <v>301.77</v>
      </c>
      <c r="AB1743" s="2">
        <f t="shared" si="595"/>
        <v>418.608</v>
      </c>
      <c r="AC1743" s="42">
        <f t="shared" si="596"/>
        <v>4.1228895167326947</v>
      </c>
      <c r="AD1743" s="42">
        <f t="shared" si="597"/>
        <v>2.3620034041361606</v>
      </c>
      <c r="AE1743" s="42">
        <f t="shared" si="598"/>
        <v>0.85963459363587136</v>
      </c>
      <c r="AF1743" s="42">
        <f t="shared" si="599"/>
        <v>404.20454684216094</v>
      </c>
      <c r="AG1743" s="42">
        <f t="shared" si="600"/>
        <v>388.03636496847446</v>
      </c>
      <c r="AH1743" s="6">
        <f t="shared" si="601"/>
        <v>387.26399999999995</v>
      </c>
      <c r="AI1743" s="4">
        <v>29.402726731931601</v>
      </c>
      <c r="AJ1743" s="4">
        <f t="shared" si="609"/>
        <v>302.55272673193156</v>
      </c>
      <c r="AK1743" s="8">
        <f t="shared" si="602"/>
        <v>0.21395909595629392</v>
      </c>
      <c r="AL1743" s="8">
        <f t="shared" si="603"/>
        <v>456.27531497682747</v>
      </c>
      <c r="AM1743" s="8">
        <f t="shared" si="604"/>
        <v>2.8291606529145708</v>
      </c>
      <c r="AN1743" s="8">
        <f t="shared" si="605"/>
        <v>64.507210244346965</v>
      </c>
      <c r="AO1743" s="22">
        <f t="shared" si="606"/>
        <v>6.4907072608137665E-3</v>
      </c>
      <c r="AP1743" s="22">
        <f t="shared" si="607"/>
        <v>7.1774776058841236E-2</v>
      </c>
      <c r="AQ1743" s="19">
        <f t="shared" si="610"/>
        <v>7.1774776058841236E-2</v>
      </c>
      <c r="AX1743">
        <v>0.22708854528802827</v>
      </c>
      <c r="AY1743">
        <v>44.551724137931032</v>
      </c>
      <c r="AZ1743">
        <v>1.8563218390804597</v>
      </c>
      <c r="BA1743">
        <v>1.5036206896551725</v>
      </c>
      <c r="BB1743">
        <v>6.3448275862068986</v>
      </c>
      <c r="BC1743">
        <v>0.26436781609195409</v>
      </c>
      <c r="BD1743">
        <v>1.2392528735632184</v>
      </c>
      <c r="BE1743">
        <v>0.12392528735632186</v>
      </c>
      <c r="BF1743">
        <v>0</v>
      </c>
      <c r="BG1743">
        <v>28.619999999999997</v>
      </c>
      <c r="BH1743">
        <v>1.3893896613391967</v>
      </c>
      <c r="BI1743">
        <v>3.9185489690773458</v>
      </c>
      <c r="BJ1743">
        <v>2.2449367043844113</v>
      </c>
      <c r="BK1743">
        <v>0.37644616930481156</v>
      </c>
      <c r="BL1743">
        <v>1.0456838036244766E-3</v>
      </c>
      <c r="BP1743" s="52">
        <f t="shared" si="611"/>
        <v>1.3898057538491322</v>
      </c>
      <c r="BQ1743" s="52">
        <f t="shared" si="612"/>
        <v>4.9570114942528741E-2</v>
      </c>
      <c r="BR1743" s="52">
        <f t="shared" si="613"/>
        <v>0.38745350283325358</v>
      </c>
      <c r="BS1743" s="52">
        <f t="shared" si="614"/>
        <v>0.40928412794247232</v>
      </c>
      <c r="BT1743" s="52">
        <f t="shared" si="615"/>
        <v>1.0762597300923711E-3</v>
      </c>
      <c r="BU1743" s="52">
        <f t="shared" si="615"/>
        <v>1.1369003553957564E-3</v>
      </c>
    </row>
    <row r="1744" spans="1:73" x14ac:dyDescent="0.25">
      <c r="A1744" s="21">
        <v>43739.629166666666</v>
      </c>
      <c r="B1744" s="17">
        <v>338837</v>
      </c>
      <c r="C1744" s="17">
        <v>13.39</v>
      </c>
      <c r="D1744" s="17">
        <v>30.61</v>
      </c>
      <c r="E1744" s="17">
        <v>517.29999999999995</v>
      </c>
      <c r="F1744" s="17">
        <v>50.85</v>
      </c>
      <c r="G1744" s="17">
        <v>-99</v>
      </c>
      <c r="H1744" s="17">
        <v>-26.16</v>
      </c>
      <c r="I1744" s="17">
        <v>33.729999999999997</v>
      </c>
      <c r="J1744" s="17">
        <v>306.89999999999998</v>
      </c>
      <c r="K1744" s="17">
        <v>466.5</v>
      </c>
      <c r="L1744" s="17">
        <v>-72.83</v>
      </c>
      <c r="M1744" s="17">
        <v>9.8000000000000004E-2</v>
      </c>
      <c r="N1744" s="17">
        <v>418.3</v>
      </c>
      <c r="O1744" s="17">
        <v>24.69</v>
      </c>
      <c r="P1744" s="17">
        <v>393.6</v>
      </c>
      <c r="Q1744" s="17">
        <v>403.9</v>
      </c>
      <c r="R1744" s="17">
        <v>476.7</v>
      </c>
      <c r="S1744" s="17">
        <v>28.04</v>
      </c>
      <c r="T1744" s="17">
        <v>54.92</v>
      </c>
      <c r="U1744" s="17">
        <v>1.5649999999999999</v>
      </c>
      <c r="V1744" s="17">
        <v>354</v>
      </c>
      <c r="W1744" s="17">
        <v>28.7</v>
      </c>
      <c r="X1744" s="17">
        <v>0.52100000000000002</v>
      </c>
      <c r="Y1744" s="17">
        <v>5.2097049999999996</v>
      </c>
      <c r="Z1744" s="7">
        <f t="shared" si="594"/>
        <v>28.369999999999997</v>
      </c>
      <c r="AA1744" s="7">
        <f t="shared" si="608"/>
        <v>301.52</v>
      </c>
      <c r="AB1744" s="2">
        <f t="shared" si="595"/>
        <v>419.01299999999998</v>
      </c>
      <c r="AC1744" s="42">
        <f t="shared" si="596"/>
        <v>4.1373499023937121</v>
      </c>
      <c r="AD1744" s="42">
        <f t="shared" si="597"/>
        <v>2.2722325663946266</v>
      </c>
      <c r="AE1744" s="42">
        <f t="shared" si="598"/>
        <v>0.85498597093733131</v>
      </c>
      <c r="AF1744" s="42">
        <f t="shared" si="599"/>
        <v>400.68819296355122</v>
      </c>
      <c r="AG1744" s="42">
        <f t="shared" si="600"/>
        <v>384.66066524500917</v>
      </c>
      <c r="AH1744" s="6">
        <f t="shared" si="601"/>
        <v>387.74399999999997</v>
      </c>
      <c r="AI1744" s="4">
        <v>29.4310788257451</v>
      </c>
      <c r="AJ1744" s="4">
        <f t="shared" si="609"/>
        <v>302.58107882574507</v>
      </c>
      <c r="AK1744" s="8">
        <f t="shared" si="602"/>
        <v>0.21342777601531251</v>
      </c>
      <c r="AL1744" s="8">
        <f t="shared" si="603"/>
        <v>456.49978443527658</v>
      </c>
      <c r="AM1744" s="8">
        <f t="shared" si="604"/>
        <v>3.217526223669358</v>
      </c>
      <c r="AN1744" s="8">
        <f t="shared" si="605"/>
        <v>99.451245832375861</v>
      </c>
      <c r="AO1744" s="22">
        <f t="shared" si="606"/>
        <v>5.7101656596060882E-3</v>
      </c>
      <c r="AP1744" s="22">
        <f t="shared" si="607"/>
        <v>6.3143482675835291E-2</v>
      </c>
      <c r="AQ1744" s="19">
        <f t="shared" si="610"/>
        <v>6.3143482675835291E-2</v>
      </c>
      <c r="AX1744">
        <v>0.22424043988953501</v>
      </c>
      <c r="AY1744">
        <v>44.594827586206897</v>
      </c>
      <c r="AZ1744">
        <v>1.858117816091954</v>
      </c>
      <c r="BA1744">
        <v>1.5050754310344829</v>
      </c>
      <c r="BB1744">
        <v>6.2758620689655187</v>
      </c>
      <c r="BC1744">
        <v>0.26149425287356326</v>
      </c>
      <c r="BD1744">
        <v>1.2435811781609196</v>
      </c>
      <c r="BE1744">
        <v>0.12435811781609196</v>
      </c>
      <c r="BF1744">
        <v>0</v>
      </c>
      <c r="BG1744">
        <v>28.369999999999997</v>
      </c>
      <c r="BH1744">
        <v>1.7970205123932586</v>
      </c>
      <c r="BI1744">
        <v>3.8621311207859539</v>
      </c>
      <c r="BJ1744">
        <v>2.1210824115356459</v>
      </c>
      <c r="BK1744">
        <v>0.38620389758497886</v>
      </c>
      <c r="BL1744">
        <v>1.0727886044027189E-3</v>
      </c>
      <c r="BP1744" s="52">
        <f t="shared" si="611"/>
        <v>1.7975586816313156</v>
      </c>
      <c r="BQ1744" s="52">
        <f t="shared" si="612"/>
        <v>4.9743247126436789E-2</v>
      </c>
      <c r="BR1744" s="52">
        <f t="shared" si="613"/>
        <v>0.40064324516653532</v>
      </c>
      <c r="BS1744" s="52">
        <f t="shared" si="614"/>
        <v>0.42202834411817908</v>
      </c>
      <c r="BT1744" s="52">
        <f t="shared" si="615"/>
        <v>1.1128979032403758E-3</v>
      </c>
      <c r="BU1744" s="52">
        <f t="shared" si="615"/>
        <v>1.1723009558838309E-3</v>
      </c>
    </row>
    <row r="1745" spans="1:73" x14ac:dyDescent="0.25">
      <c r="A1745" s="21">
        <v>43739.629166666666</v>
      </c>
      <c r="B1745" s="17">
        <v>338838</v>
      </c>
      <c r="C1745" s="17">
        <v>13.39</v>
      </c>
      <c r="D1745" s="17">
        <v>30.61</v>
      </c>
      <c r="E1745" s="17">
        <v>517.79999999999995</v>
      </c>
      <c r="F1745" s="17">
        <v>50.8</v>
      </c>
      <c r="G1745" s="17">
        <v>-98.4</v>
      </c>
      <c r="H1745" s="17">
        <v>-25.58</v>
      </c>
      <c r="I1745" s="17">
        <v>33.729999999999997</v>
      </c>
      <c r="J1745" s="17">
        <v>306.89999999999998</v>
      </c>
      <c r="K1745" s="17">
        <v>467</v>
      </c>
      <c r="L1745" s="17">
        <v>-72.84</v>
      </c>
      <c r="M1745" s="17">
        <v>9.8000000000000004E-2</v>
      </c>
      <c r="N1745" s="17">
        <v>419.4</v>
      </c>
      <c r="O1745" s="17">
        <v>25.22</v>
      </c>
      <c r="P1745" s="17">
        <v>394.1</v>
      </c>
      <c r="Q1745" s="17">
        <v>404.4</v>
      </c>
      <c r="R1745" s="17">
        <v>477.3</v>
      </c>
      <c r="S1745" s="17">
        <v>28.04</v>
      </c>
      <c r="T1745" s="17">
        <v>54.92</v>
      </c>
      <c r="U1745" s="17">
        <v>1.2</v>
      </c>
      <c r="V1745" s="17">
        <v>316</v>
      </c>
      <c r="W1745" s="17">
        <v>28.9</v>
      </c>
      <c r="X1745" s="17">
        <v>0.52200000000000002</v>
      </c>
      <c r="Y1745" s="17">
        <v>5.2152750000000001</v>
      </c>
      <c r="Z1745" s="7">
        <f t="shared" si="594"/>
        <v>28.47</v>
      </c>
      <c r="AA1745" s="7">
        <f t="shared" si="608"/>
        <v>301.62</v>
      </c>
      <c r="AB1745" s="2">
        <f t="shared" si="595"/>
        <v>419.41800000000001</v>
      </c>
      <c r="AC1745" s="42">
        <f t="shared" si="596"/>
        <v>3.923489890734702</v>
      </c>
      <c r="AD1745" s="42">
        <f t="shared" si="597"/>
        <v>2.1547806479914984</v>
      </c>
      <c r="AE1745" s="42">
        <f t="shared" si="598"/>
        <v>0.8484813211913278</v>
      </c>
      <c r="AF1745" s="42">
        <f t="shared" si="599"/>
        <v>398.16757247791696</v>
      </c>
      <c r="AG1745" s="42">
        <f t="shared" si="600"/>
        <v>382.24086957880024</v>
      </c>
      <c r="AH1745" s="6">
        <f t="shared" si="601"/>
        <v>388.22399999999999</v>
      </c>
      <c r="AI1745" s="4">
        <v>28.618958860560799</v>
      </c>
      <c r="AJ1745" s="4">
        <f t="shared" si="609"/>
        <v>301.76895886056076</v>
      </c>
      <c r="AK1745" s="8">
        <f t="shared" si="602"/>
        <v>0.21364019831014591</v>
      </c>
      <c r="AL1745" s="8">
        <f t="shared" si="603"/>
        <v>451.4270620048012</v>
      </c>
      <c r="AM1745" s="8">
        <f t="shared" si="604"/>
        <v>2.8174456516497348</v>
      </c>
      <c r="AN1745" s="8">
        <f t="shared" si="605"/>
        <v>12.225380179101252</v>
      </c>
      <c r="AO1745" s="22">
        <f t="shared" si="606"/>
        <v>7.8317009854300436E-3</v>
      </c>
      <c r="AP1745" s="22">
        <f t="shared" si="607"/>
        <v>8.6603595232636083E-2</v>
      </c>
      <c r="AQ1745" s="19">
        <f t="shared" si="610"/>
        <v>8.6603595232636083E-2</v>
      </c>
      <c r="AX1745">
        <v>0.22537606034687119</v>
      </c>
      <c r="AY1745">
        <v>44.637931034482754</v>
      </c>
      <c r="AZ1745">
        <v>1.8599137931034482</v>
      </c>
      <c r="BA1745">
        <v>1.5065301724137932</v>
      </c>
      <c r="BB1745">
        <v>6.2844827586206931</v>
      </c>
      <c r="BC1745">
        <v>0.26185344827586221</v>
      </c>
      <c r="BD1745">
        <v>1.2446767241379311</v>
      </c>
      <c r="BE1745">
        <v>0.12446767241379311</v>
      </c>
      <c r="BF1745">
        <v>0</v>
      </c>
      <c r="BG1745">
        <v>28.47</v>
      </c>
      <c r="BH1745">
        <v>1.3779071021545752</v>
      </c>
      <c r="BI1745">
        <v>3.8846128437171221</v>
      </c>
      <c r="BJ1745">
        <v>2.1334293737694434</v>
      </c>
      <c r="BK1745">
        <v>0.37996250977527762</v>
      </c>
      <c r="BL1745">
        <v>1.0554514160424379E-3</v>
      </c>
      <c r="BP1745" s="52">
        <f t="shared" si="611"/>
        <v>1.3783197558834368</v>
      </c>
      <c r="BQ1745" s="52">
        <f t="shared" si="612"/>
        <v>4.9787068965517246E-2</v>
      </c>
      <c r="BR1745" s="52">
        <f t="shared" si="613"/>
        <v>0.39104809279383873</v>
      </c>
      <c r="BS1745" s="52">
        <f t="shared" si="614"/>
        <v>0.41294040748372279</v>
      </c>
      <c r="BT1745" s="52">
        <f t="shared" si="615"/>
        <v>1.0862447022051075E-3</v>
      </c>
      <c r="BU1745" s="52">
        <f t="shared" si="615"/>
        <v>1.1470566874547856E-3</v>
      </c>
    </row>
    <row r="1746" spans="1:73" x14ac:dyDescent="0.25">
      <c r="A1746" s="21">
        <v>43739.629166666666</v>
      </c>
      <c r="B1746" s="17">
        <v>338839</v>
      </c>
      <c r="C1746" s="17">
        <v>13.39</v>
      </c>
      <c r="D1746" s="17">
        <v>30.61</v>
      </c>
      <c r="E1746" s="17">
        <v>517.70000000000005</v>
      </c>
      <c r="F1746" s="17">
        <v>50.74</v>
      </c>
      <c r="G1746" s="17">
        <v>-97.7</v>
      </c>
      <c r="H1746" s="17">
        <v>-24.74</v>
      </c>
      <c r="I1746" s="17">
        <v>33.71</v>
      </c>
      <c r="J1746" s="17">
        <v>306.89999999999998</v>
      </c>
      <c r="K1746" s="17">
        <v>467</v>
      </c>
      <c r="L1746" s="17">
        <v>-72.98</v>
      </c>
      <c r="M1746" s="17">
        <v>9.8000000000000004E-2</v>
      </c>
      <c r="N1746" s="17">
        <v>420</v>
      </c>
      <c r="O1746" s="17">
        <v>25.99</v>
      </c>
      <c r="P1746" s="17">
        <v>394</v>
      </c>
      <c r="Q1746" s="17">
        <v>405</v>
      </c>
      <c r="R1746" s="17">
        <v>478</v>
      </c>
      <c r="S1746" s="17">
        <v>28.04</v>
      </c>
      <c r="T1746" s="17">
        <v>56.29</v>
      </c>
      <c r="U1746" s="17">
        <v>0.90500000000000003</v>
      </c>
      <c r="V1746" s="17">
        <v>317</v>
      </c>
      <c r="W1746" s="17">
        <v>28.95</v>
      </c>
      <c r="X1746" s="17">
        <v>0.52200000000000002</v>
      </c>
      <c r="Y1746" s="17">
        <v>5.2155699999999996</v>
      </c>
      <c r="Z1746" s="7">
        <f t="shared" si="594"/>
        <v>28.494999999999997</v>
      </c>
      <c r="AA1746" s="7">
        <f t="shared" si="608"/>
        <v>301.64499999999998</v>
      </c>
      <c r="AB1746" s="2">
        <f t="shared" si="595"/>
        <v>419.33700000000005</v>
      </c>
      <c r="AC1746" s="42">
        <f t="shared" si="596"/>
        <v>4.0080058031783956</v>
      </c>
      <c r="AD1746" s="42">
        <f t="shared" si="597"/>
        <v>2.2561064666091188</v>
      </c>
      <c r="AE1746" s="42">
        <f t="shared" si="598"/>
        <v>0.85406499403840297</v>
      </c>
      <c r="AF1746" s="42">
        <f t="shared" si="599"/>
        <v>400.92072244426743</v>
      </c>
      <c r="AG1746" s="42">
        <f t="shared" si="600"/>
        <v>384.88389354649672</v>
      </c>
      <c r="AH1746" s="6">
        <f t="shared" si="601"/>
        <v>388.8</v>
      </c>
      <c r="AI1746" s="4">
        <v>28.951753042604398</v>
      </c>
      <c r="AJ1746" s="4">
        <f t="shared" si="609"/>
        <v>302.1017530426044</v>
      </c>
      <c r="AK1746" s="8">
        <f t="shared" si="602"/>
        <v>0.2136933258978044</v>
      </c>
      <c r="AL1746" s="8">
        <f t="shared" si="603"/>
        <v>453.49265511498322</v>
      </c>
      <c r="AM1746" s="8">
        <f t="shared" si="604"/>
        <v>2.4467478415235191</v>
      </c>
      <c r="AN1746" s="8">
        <f t="shared" si="605"/>
        <v>32.554508849691388</v>
      </c>
      <c r="AO1746" s="22">
        <f t="shared" si="606"/>
        <v>7.3331042438893887E-3</v>
      </c>
      <c r="AP1746" s="22">
        <f t="shared" si="607"/>
        <v>8.1090071354613949E-2</v>
      </c>
      <c r="AQ1746" s="19">
        <f t="shared" si="610"/>
        <v>8.1090071354613949E-2</v>
      </c>
      <c r="AX1746">
        <v>0.22566071893126935</v>
      </c>
      <c r="AY1746">
        <v>44.629310344827594</v>
      </c>
      <c r="AZ1746">
        <v>1.8595545977011498</v>
      </c>
      <c r="BA1746">
        <v>1.5062392241379314</v>
      </c>
      <c r="BB1746">
        <v>6.2931034482758621</v>
      </c>
      <c r="BC1746">
        <v>0.26221264367816094</v>
      </c>
      <c r="BD1746">
        <v>1.2440265804597705</v>
      </c>
      <c r="BE1746">
        <v>0.12440265804597705</v>
      </c>
      <c r="BF1746">
        <v>0</v>
      </c>
      <c r="BG1746">
        <v>28.494999999999997</v>
      </c>
      <c r="BH1746">
        <v>1.0391716062082423</v>
      </c>
      <c r="BI1746">
        <v>3.8902510380883268</v>
      </c>
      <c r="BJ1746">
        <v>2.1898223093399194</v>
      </c>
      <c r="BK1746">
        <v>0.37238712297161647</v>
      </c>
      <c r="BL1746">
        <v>1.0344086749211568E-3</v>
      </c>
      <c r="BP1746" s="52">
        <f t="shared" si="611"/>
        <v>1.0394828158954252</v>
      </c>
      <c r="BQ1746" s="52">
        <f t="shared" si="612"/>
        <v>4.9761063218390821E-2</v>
      </c>
      <c r="BR1746" s="52">
        <f t="shared" si="613"/>
        <v>0.38071640942901464</v>
      </c>
      <c r="BS1746" s="52">
        <f t="shared" si="614"/>
        <v>0.4029878250167151</v>
      </c>
      <c r="BT1746" s="52">
        <f t="shared" si="615"/>
        <v>1.057545581747263E-3</v>
      </c>
      <c r="BU1746" s="52">
        <f t="shared" si="615"/>
        <v>1.1194106250464308E-3</v>
      </c>
    </row>
    <row r="1747" spans="1:73" x14ac:dyDescent="0.25">
      <c r="A1747" s="21">
        <v>43739.629166666666</v>
      </c>
      <c r="B1747" s="17">
        <v>338840</v>
      </c>
      <c r="C1747" s="17">
        <v>13.39</v>
      </c>
      <c r="D1747" s="17">
        <v>30.61</v>
      </c>
      <c r="E1747" s="17">
        <v>517.5</v>
      </c>
      <c r="F1747" s="17">
        <v>50.29</v>
      </c>
      <c r="G1747" s="17">
        <v>-98.7</v>
      </c>
      <c r="H1747" s="17">
        <v>-24.7</v>
      </c>
      <c r="I1747" s="17">
        <v>33.71</v>
      </c>
      <c r="J1747" s="17">
        <v>306.89999999999998</v>
      </c>
      <c r="K1747" s="17">
        <v>467.3</v>
      </c>
      <c r="L1747" s="17">
        <v>-73.98</v>
      </c>
      <c r="M1747" s="17">
        <v>9.7000000000000003E-2</v>
      </c>
      <c r="N1747" s="17">
        <v>418.9</v>
      </c>
      <c r="O1747" s="17">
        <v>25.59</v>
      </c>
      <c r="P1747" s="17">
        <v>393.3</v>
      </c>
      <c r="Q1747" s="17">
        <v>404</v>
      </c>
      <c r="R1747" s="17">
        <v>478</v>
      </c>
      <c r="S1747" s="17">
        <v>28.04</v>
      </c>
      <c r="T1747" s="17">
        <v>55.37</v>
      </c>
      <c r="U1747" s="17">
        <v>0.78500000000000003</v>
      </c>
      <c r="V1747" s="17">
        <v>336</v>
      </c>
      <c r="W1747" s="17">
        <v>29.05</v>
      </c>
      <c r="X1747" s="17">
        <v>0.52100000000000002</v>
      </c>
      <c r="Y1747" s="17">
        <v>5.2117170000000002</v>
      </c>
      <c r="Z1747" s="7">
        <f t="shared" si="594"/>
        <v>28.545000000000002</v>
      </c>
      <c r="AA1747" s="7">
        <f t="shared" si="608"/>
        <v>301.69499999999999</v>
      </c>
      <c r="AB1747" s="2">
        <f t="shared" si="595"/>
        <v>419.17500000000001</v>
      </c>
      <c r="AC1747" s="42">
        <f t="shared" si="596"/>
        <v>4.0525975800217253</v>
      </c>
      <c r="AD1747" s="42">
        <f t="shared" si="597"/>
        <v>2.2439232800580289</v>
      </c>
      <c r="AE1747" s="42">
        <f t="shared" si="598"/>
        <v>0.85338371575703997</v>
      </c>
      <c r="AF1747" s="42">
        <f t="shared" si="599"/>
        <v>400.86658926988395</v>
      </c>
      <c r="AG1747" s="42">
        <f t="shared" si="600"/>
        <v>384.83192569908857</v>
      </c>
      <c r="AH1747" s="6">
        <f t="shared" si="601"/>
        <v>387.84</v>
      </c>
      <c r="AI1747" s="4">
        <v>29.1283657277061</v>
      </c>
      <c r="AJ1747" s="4">
        <f t="shared" si="609"/>
        <v>302.2783657277061</v>
      </c>
      <c r="AK1747" s="8">
        <f t="shared" si="602"/>
        <v>0.21379960749497112</v>
      </c>
      <c r="AL1747" s="8">
        <f t="shared" si="603"/>
        <v>454.58147966558215</v>
      </c>
      <c r="AM1747" s="8">
        <f t="shared" si="604"/>
        <v>2.2787661134921242</v>
      </c>
      <c r="AN1747" s="8">
        <f t="shared" si="605"/>
        <v>38.72408353678032</v>
      </c>
      <c r="AO1747" s="22">
        <f t="shared" si="606"/>
        <v>7.1423054842270793E-3</v>
      </c>
      <c r="AP1747" s="22">
        <f t="shared" si="607"/>
        <v>7.8980202938617933E-2</v>
      </c>
      <c r="AQ1747" s="19">
        <f t="shared" si="610"/>
        <v>7.8980202938617933E-2</v>
      </c>
      <c r="AX1747">
        <v>0.22623094202940033</v>
      </c>
      <c r="AY1747">
        <v>44.612068965517246</v>
      </c>
      <c r="AZ1747">
        <v>1.8588362068965518</v>
      </c>
      <c r="BA1747">
        <v>1.5056573275862071</v>
      </c>
      <c r="BB1747">
        <v>6.3793103448275863</v>
      </c>
      <c r="BC1747">
        <v>0.26580459770114945</v>
      </c>
      <c r="BD1747">
        <v>1.2398527298850577</v>
      </c>
      <c r="BE1747">
        <v>0.12398527298850577</v>
      </c>
      <c r="BF1747">
        <v>0</v>
      </c>
      <c r="BG1747">
        <v>28.545000000000002</v>
      </c>
      <c r="BH1747">
        <v>0.9013808959927847</v>
      </c>
      <c r="BI1747">
        <v>3.9015487959860642</v>
      </c>
      <c r="BJ1747">
        <v>2.1602875683374836</v>
      </c>
      <c r="BK1747">
        <v>0.36998606439848036</v>
      </c>
      <c r="BL1747">
        <v>1.0277390677735567E-3</v>
      </c>
      <c r="BP1747" s="52">
        <f t="shared" si="611"/>
        <v>0.90165084030708165</v>
      </c>
      <c r="BQ1747" s="52">
        <f t="shared" si="612"/>
        <v>4.959410919540231E-2</v>
      </c>
      <c r="BR1747" s="52">
        <f t="shared" si="613"/>
        <v>0.37720269584942379</v>
      </c>
      <c r="BS1747" s="52">
        <f t="shared" si="614"/>
        <v>0.39957326540346733</v>
      </c>
      <c r="BT1747" s="52">
        <f t="shared" si="615"/>
        <v>1.0477852662483993E-3</v>
      </c>
      <c r="BU1747" s="52">
        <f t="shared" si="615"/>
        <v>1.1099257372318538E-3</v>
      </c>
    </row>
    <row r="1748" spans="1:73" x14ac:dyDescent="0.25">
      <c r="A1748" s="21">
        <v>43739.629166666666</v>
      </c>
      <c r="B1748" s="17">
        <v>338841</v>
      </c>
      <c r="C1748" s="17">
        <v>13.39</v>
      </c>
      <c r="D1748" s="17">
        <v>30.61</v>
      </c>
      <c r="E1748" s="17">
        <v>517.4</v>
      </c>
      <c r="F1748" s="17">
        <v>50.06</v>
      </c>
      <c r="G1748" s="17">
        <v>-99.5</v>
      </c>
      <c r="H1748" s="17">
        <v>-24.84</v>
      </c>
      <c r="I1748" s="17">
        <v>33.71</v>
      </c>
      <c r="J1748" s="17">
        <v>306.89999999999998</v>
      </c>
      <c r="K1748" s="17">
        <v>467.3</v>
      </c>
      <c r="L1748" s="17">
        <v>-74.650000000000006</v>
      </c>
      <c r="M1748" s="17">
        <v>9.7000000000000003E-2</v>
      </c>
      <c r="N1748" s="17">
        <v>417.9</v>
      </c>
      <c r="O1748" s="17">
        <v>25.21</v>
      </c>
      <c r="P1748" s="17">
        <v>392.7</v>
      </c>
      <c r="Q1748" s="17">
        <v>403.3</v>
      </c>
      <c r="R1748" s="17">
        <v>477.9</v>
      </c>
      <c r="S1748" s="17">
        <v>28.05</v>
      </c>
      <c r="T1748" s="17">
        <v>54.89</v>
      </c>
      <c r="U1748" s="17">
        <v>0.71499999999999997</v>
      </c>
      <c r="V1748" s="17">
        <v>344.5</v>
      </c>
      <c r="W1748" s="17">
        <v>29.25</v>
      </c>
      <c r="X1748" s="17">
        <v>0.52100000000000002</v>
      </c>
      <c r="Y1748" s="17">
        <v>5.2064820000000003</v>
      </c>
      <c r="Z1748" s="7">
        <f t="shared" si="594"/>
        <v>28.65</v>
      </c>
      <c r="AA1748" s="7">
        <f t="shared" si="608"/>
        <v>301.79999999999995</v>
      </c>
      <c r="AB1748" s="2">
        <f t="shared" si="595"/>
        <v>419.09399999999999</v>
      </c>
      <c r="AC1748" s="42">
        <f t="shared" si="596"/>
        <v>4.1045782301785279</v>
      </c>
      <c r="AD1748" s="42">
        <f t="shared" si="597"/>
        <v>2.253002990544994</v>
      </c>
      <c r="AE1748" s="42">
        <f t="shared" si="598"/>
        <v>0.85383416613761021</v>
      </c>
      <c r="AF1748" s="42">
        <f t="shared" si="599"/>
        <v>401.63682914929927</v>
      </c>
      <c r="AG1748" s="42">
        <f t="shared" si="600"/>
        <v>385.57135598332729</v>
      </c>
      <c r="AH1748" s="6">
        <f t="shared" si="601"/>
        <v>387.16800000000001</v>
      </c>
      <c r="AI1748" s="4">
        <v>29.336797848109001</v>
      </c>
      <c r="AJ1748" s="4">
        <f t="shared" si="609"/>
        <v>302.48679784810895</v>
      </c>
      <c r="AK1748" s="8">
        <f t="shared" si="602"/>
        <v>0.21402291354265696</v>
      </c>
      <c r="AL1748" s="8">
        <f t="shared" si="603"/>
        <v>455.85822911500094</v>
      </c>
      <c r="AM1748" s="8">
        <f t="shared" si="604"/>
        <v>2.174793093606838</v>
      </c>
      <c r="AN1748" s="8">
        <f t="shared" si="605"/>
        <v>43.509826904553222</v>
      </c>
      <c r="AO1748" s="22">
        <f t="shared" si="606"/>
        <v>6.9871353617632801E-3</v>
      </c>
      <c r="AP1748" s="22">
        <f t="shared" si="607"/>
        <v>7.7264318930398812E-2</v>
      </c>
      <c r="AQ1748" s="19">
        <f t="shared" si="610"/>
        <v>7.7264318930398812E-2</v>
      </c>
      <c r="AX1748">
        <v>0.22743235016149782</v>
      </c>
      <c r="AY1748">
        <v>44.603448275862071</v>
      </c>
      <c r="AZ1748">
        <v>1.858477011494253</v>
      </c>
      <c r="BA1748">
        <v>1.5053663793103451</v>
      </c>
      <c r="BB1748">
        <v>6.4310344827586183</v>
      </c>
      <c r="BC1748">
        <v>0.26795977011494243</v>
      </c>
      <c r="BD1748">
        <v>1.2374066091954026</v>
      </c>
      <c r="BE1748">
        <v>0.12374066091954027</v>
      </c>
      <c r="BF1748">
        <v>0</v>
      </c>
      <c r="BG1748">
        <v>28.65</v>
      </c>
      <c r="BH1748">
        <v>0.82100298170043451</v>
      </c>
      <c r="BI1748">
        <v>3.9253670659086186</v>
      </c>
      <c r="BJ1748">
        <v>2.1546339824772409</v>
      </c>
      <c r="BK1748">
        <v>0.36877724303856851</v>
      </c>
      <c r="BL1748">
        <v>1.0243812306626903E-3</v>
      </c>
      <c r="BP1748" s="52">
        <f t="shared" si="611"/>
        <v>0.82124885454721441</v>
      </c>
      <c r="BQ1748" s="52">
        <f t="shared" si="612"/>
        <v>4.9496264367816102E-2</v>
      </c>
      <c r="BR1748" s="52">
        <f t="shared" si="613"/>
        <v>0.37533078877838821</v>
      </c>
      <c r="BS1748" s="52">
        <f t="shared" si="614"/>
        <v>0.39778156432802581</v>
      </c>
      <c r="BT1748" s="52">
        <f t="shared" si="615"/>
        <v>1.0425855243844117E-3</v>
      </c>
      <c r="BU1748" s="52">
        <f t="shared" si="615"/>
        <v>1.1049487898000716E-3</v>
      </c>
    </row>
    <row r="1749" spans="1:73" x14ac:dyDescent="0.25">
      <c r="A1749" s="21">
        <v>43739.629166666666</v>
      </c>
      <c r="B1749" s="17">
        <v>338842</v>
      </c>
      <c r="C1749" s="17">
        <v>13.39</v>
      </c>
      <c r="D1749" s="17">
        <v>30.62</v>
      </c>
      <c r="E1749" s="17">
        <v>517.20000000000005</v>
      </c>
      <c r="F1749" s="17">
        <v>49.87</v>
      </c>
      <c r="G1749" s="17">
        <v>-100</v>
      </c>
      <c r="H1749" s="17">
        <v>-25.26</v>
      </c>
      <c r="I1749" s="17">
        <v>33.729999999999997</v>
      </c>
      <c r="J1749" s="17">
        <v>306.89999999999998</v>
      </c>
      <c r="K1749" s="17">
        <v>467.3</v>
      </c>
      <c r="L1749" s="17">
        <v>-74.77</v>
      </c>
      <c r="M1749" s="17">
        <v>9.6000000000000002E-2</v>
      </c>
      <c r="N1749" s="17">
        <v>417.2</v>
      </c>
      <c r="O1749" s="17">
        <v>24.61</v>
      </c>
      <c r="P1749" s="17">
        <v>392.5</v>
      </c>
      <c r="Q1749" s="17">
        <v>402.9</v>
      </c>
      <c r="R1749" s="17">
        <v>477.6</v>
      </c>
      <c r="S1749" s="17">
        <v>28.06</v>
      </c>
      <c r="T1749" s="17">
        <v>55.97</v>
      </c>
      <c r="U1749" s="17">
        <v>0.29499999999999998</v>
      </c>
      <c r="V1749" s="17">
        <v>196</v>
      </c>
      <c r="W1749" s="17">
        <v>29.7</v>
      </c>
      <c r="X1749" s="17">
        <v>0.52</v>
      </c>
      <c r="Y1749" s="17">
        <v>5.2011950000000002</v>
      </c>
      <c r="Z1749" s="7">
        <f t="shared" si="594"/>
        <v>28.88</v>
      </c>
      <c r="AA1749" s="7">
        <f t="shared" si="608"/>
        <v>302.02999999999997</v>
      </c>
      <c r="AB1749" s="2">
        <f t="shared" si="595"/>
        <v>418.93200000000007</v>
      </c>
      <c r="AC1749" s="42">
        <f t="shared" si="596"/>
        <v>4.2142677502355426</v>
      </c>
      <c r="AD1749" s="42">
        <f t="shared" si="597"/>
        <v>2.3587256598068329</v>
      </c>
      <c r="AE1749" s="42">
        <f t="shared" si="598"/>
        <v>0.85935806632577283</v>
      </c>
      <c r="AF1749" s="42">
        <f t="shared" si="599"/>
        <v>405.46889854377855</v>
      </c>
      <c r="AG1749" s="42">
        <f t="shared" si="600"/>
        <v>389.25014260202738</v>
      </c>
      <c r="AH1749" s="6">
        <f t="shared" si="601"/>
        <v>386.78399999999999</v>
      </c>
      <c r="AI1749" s="4">
        <v>29.7699612370075</v>
      </c>
      <c r="AJ1749" s="4">
        <f t="shared" si="609"/>
        <v>302.9199612370075</v>
      </c>
      <c r="AK1749" s="8">
        <f t="shared" si="602"/>
        <v>0.21451260334318026</v>
      </c>
      <c r="AL1749" s="8">
        <f t="shared" si="603"/>
        <v>458.51569296837522</v>
      </c>
      <c r="AM1749" s="8">
        <f t="shared" si="604"/>
        <v>1.3969341430432574</v>
      </c>
      <c r="AN1749" s="8">
        <f t="shared" si="605"/>
        <v>36.214918141798854</v>
      </c>
      <c r="AO1749" s="22">
        <f t="shared" si="606"/>
        <v>7.0802863670788446E-3</v>
      </c>
      <c r="AP1749" s="22">
        <f t="shared" si="607"/>
        <v>7.8294390427621485E-2</v>
      </c>
      <c r="AQ1749" s="19">
        <f t="shared" si="610"/>
        <v>7.8294390427621485E-2</v>
      </c>
      <c r="AX1749">
        <v>0.23008273737301213</v>
      </c>
      <c r="AY1749">
        <v>44.58620689655173</v>
      </c>
      <c r="AZ1749">
        <v>1.8577586206896555</v>
      </c>
      <c r="BA1749">
        <v>1.504784482758621</v>
      </c>
      <c r="BB1749">
        <v>6.4396551724137971</v>
      </c>
      <c r="BC1749">
        <v>0.26831896551724155</v>
      </c>
      <c r="BD1749">
        <v>1.2364655172413794</v>
      </c>
      <c r="BE1749">
        <v>0.12364655172413795</v>
      </c>
      <c r="BF1749">
        <v>0</v>
      </c>
      <c r="BG1749">
        <v>28.88</v>
      </c>
      <c r="BH1749">
        <v>0.33873549594633312</v>
      </c>
      <c r="BI1749">
        <v>3.9779830022392333</v>
      </c>
      <c r="BJ1749">
        <v>2.2264770863532988</v>
      </c>
      <c r="BK1749">
        <v>0.35941359169414927</v>
      </c>
      <c r="BL1749">
        <v>9.9837108803930356E-4</v>
      </c>
      <c r="BP1749" s="52">
        <f t="shared" si="611"/>
        <v>0.33883693998801157</v>
      </c>
      <c r="BQ1749" s="52">
        <f t="shared" si="612"/>
        <v>4.9458620689655175E-2</v>
      </c>
      <c r="BR1749" s="52">
        <f t="shared" si="613"/>
        <v>0.36209284625885385</v>
      </c>
      <c r="BS1749" s="52">
        <f t="shared" si="614"/>
        <v>0.38516633104037168</v>
      </c>
      <c r="BT1749" s="52">
        <f t="shared" si="615"/>
        <v>1.0058134618301496E-3</v>
      </c>
      <c r="BU1749" s="52">
        <f t="shared" si="615"/>
        <v>1.0699064751121437E-3</v>
      </c>
    </row>
    <row r="1750" spans="1:73" x14ac:dyDescent="0.25">
      <c r="A1750" s="21">
        <v>43739.629861111112</v>
      </c>
      <c r="B1750" s="17">
        <v>338843</v>
      </c>
      <c r="C1750" s="17">
        <v>13.37</v>
      </c>
      <c r="D1750" s="17">
        <v>30.62</v>
      </c>
      <c r="E1750" s="17">
        <v>517.1</v>
      </c>
      <c r="F1750" s="17">
        <v>50</v>
      </c>
      <c r="G1750" s="17">
        <v>-100.4</v>
      </c>
      <c r="H1750" s="17">
        <v>-25.46</v>
      </c>
      <c r="I1750" s="17">
        <v>33.76</v>
      </c>
      <c r="J1750" s="17">
        <v>306.89999999999998</v>
      </c>
      <c r="K1750" s="17">
        <v>467.1</v>
      </c>
      <c r="L1750" s="17">
        <v>-74.930000000000007</v>
      </c>
      <c r="M1750" s="17">
        <v>9.7000000000000003E-2</v>
      </c>
      <c r="N1750" s="17">
        <v>416.7</v>
      </c>
      <c r="O1750" s="17">
        <v>24.54</v>
      </c>
      <c r="P1750" s="17">
        <v>392.2</v>
      </c>
      <c r="Q1750" s="17">
        <v>402.7</v>
      </c>
      <c r="R1750" s="17">
        <v>477.6</v>
      </c>
      <c r="S1750" s="17">
        <v>28.06</v>
      </c>
      <c r="T1750" s="17">
        <v>55.74</v>
      </c>
      <c r="U1750" s="17">
        <v>0.98499999999999999</v>
      </c>
      <c r="V1750" s="17">
        <v>336</v>
      </c>
      <c r="W1750" s="17">
        <v>29.25</v>
      </c>
      <c r="X1750" s="17">
        <v>0.52</v>
      </c>
      <c r="Y1750" s="17">
        <v>5.2032210000000001</v>
      </c>
      <c r="Z1750" s="7">
        <f t="shared" si="594"/>
        <v>28.655000000000001</v>
      </c>
      <c r="AA1750" s="7">
        <f t="shared" si="608"/>
        <v>301.80499999999995</v>
      </c>
      <c r="AB1750" s="2">
        <f t="shared" si="595"/>
        <v>418.85100000000006</v>
      </c>
      <c r="AC1750" s="42">
        <f t="shared" si="596"/>
        <v>4.3387172933625715</v>
      </c>
      <c r="AD1750" s="42">
        <f t="shared" si="597"/>
        <v>2.4184010193202976</v>
      </c>
      <c r="AE1750" s="42">
        <f t="shared" si="598"/>
        <v>0.86252584388070253</v>
      </c>
      <c r="AF1750" s="42">
        <f t="shared" si="599"/>
        <v>405.75221322017933</v>
      </c>
      <c r="AG1750" s="42">
        <f t="shared" si="600"/>
        <v>389.52212469137214</v>
      </c>
      <c r="AH1750" s="6">
        <f t="shared" si="601"/>
        <v>386.59199999999998</v>
      </c>
      <c r="AI1750" s="4">
        <v>30.197884855631202</v>
      </c>
      <c r="AJ1750" s="4">
        <f t="shared" si="609"/>
        <v>303.34788485563115</v>
      </c>
      <c r="AK1750" s="8">
        <f t="shared" si="602"/>
        <v>0.2140335510406359</v>
      </c>
      <c r="AL1750" s="8">
        <f t="shared" si="603"/>
        <v>461.22589721567573</v>
      </c>
      <c r="AM1750" s="8">
        <f t="shared" si="604"/>
        <v>2.5526016140400758</v>
      </c>
      <c r="AN1750" s="8">
        <f t="shared" si="605"/>
        <v>114.72472895856264</v>
      </c>
      <c r="AO1750" s="22">
        <f t="shared" si="606"/>
        <v>5.2249134004258672E-3</v>
      </c>
      <c r="AP1750" s="22">
        <f t="shared" si="607"/>
        <v>5.7777523184027846E-2</v>
      </c>
      <c r="AQ1750" s="19">
        <f t="shared" si="610"/>
        <v>5.7777523184027846E-2</v>
      </c>
      <c r="AX1750">
        <v>0.22748969344625466</v>
      </c>
      <c r="AY1750">
        <v>44.577586206896555</v>
      </c>
      <c r="AZ1750">
        <v>1.8573994252873565</v>
      </c>
      <c r="BA1750">
        <v>1.5044935344827588</v>
      </c>
      <c r="BB1750">
        <v>6.4568965517241415</v>
      </c>
      <c r="BC1750">
        <v>0.26903735632183923</v>
      </c>
      <c r="BD1750">
        <v>1.2354561781609195</v>
      </c>
      <c r="BE1750">
        <v>0.12354561781609195</v>
      </c>
      <c r="BF1750">
        <v>0</v>
      </c>
      <c r="BG1750">
        <v>28.655000000000001</v>
      </c>
      <c r="BH1750">
        <v>1.131032079685214</v>
      </c>
      <c r="BI1750">
        <v>3.9265044184696745</v>
      </c>
      <c r="BJ1750">
        <v>2.1886335628549967</v>
      </c>
      <c r="BK1750">
        <v>0.37324837535856614</v>
      </c>
      <c r="BL1750">
        <v>1.0368010426626837E-3</v>
      </c>
      <c r="BP1750" s="52">
        <f t="shared" si="611"/>
        <v>1.1313707996209876</v>
      </c>
      <c r="BQ1750" s="52">
        <f t="shared" si="612"/>
        <v>4.9418247126436776E-2</v>
      </c>
      <c r="BR1750" s="52">
        <f t="shared" si="613"/>
        <v>0.38223928176494459</v>
      </c>
      <c r="BS1750" s="52">
        <f t="shared" si="614"/>
        <v>0.40430114050563587</v>
      </c>
      <c r="BT1750" s="52">
        <f t="shared" si="615"/>
        <v>1.0617757826804017E-3</v>
      </c>
      <c r="BU1750" s="52">
        <f t="shared" si="615"/>
        <v>1.1230587236267663E-3</v>
      </c>
    </row>
    <row r="1751" spans="1:73" x14ac:dyDescent="0.25">
      <c r="A1751" s="21">
        <v>43739.629861111112</v>
      </c>
      <c r="B1751" s="17">
        <v>338844</v>
      </c>
      <c r="C1751" s="17">
        <v>13.39</v>
      </c>
      <c r="D1751" s="17">
        <v>30.62</v>
      </c>
      <c r="E1751" s="17">
        <v>517.5</v>
      </c>
      <c r="F1751" s="17">
        <v>50.39</v>
      </c>
      <c r="G1751" s="17">
        <v>-99.4</v>
      </c>
      <c r="H1751" s="17">
        <v>-24.52</v>
      </c>
      <c r="I1751" s="17">
        <v>33.78</v>
      </c>
      <c r="J1751" s="17">
        <v>306.89999999999998</v>
      </c>
      <c r="K1751" s="17">
        <v>467.1</v>
      </c>
      <c r="L1751" s="17">
        <v>-74.88</v>
      </c>
      <c r="M1751" s="17">
        <v>9.7000000000000003E-2</v>
      </c>
      <c r="N1751" s="17">
        <v>418.1</v>
      </c>
      <c r="O1751" s="17">
        <v>25.87</v>
      </c>
      <c r="P1751" s="17">
        <v>392.2</v>
      </c>
      <c r="Q1751" s="17">
        <v>403.8</v>
      </c>
      <c r="R1751" s="17">
        <v>478.7</v>
      </c>
      <c r="S1751" s="17">
        <v>28.06</v>
      </c>
      <c r="T1751" s="17">
        <v>56.43</v>
      </c>
      <c r="U1751" s="17">
        <v>2.2000000000000002</v>
      </c>
      <c r="V1751" s="17">
        <v>345</v>
      </c>
      <c r="W1751" s="17">
        <v>28.85</v>
      </c>
      <c r="X1751" s="17">
        <v>0.52100000000000002</v>
      </c>
      <c r="Y1751" s="17">
        <v>5.2122469999999996</v>
      </c>
      <c r="Z1751" s="7">
        <f t="shared" si="594"/>
        <v>28.454999999999998</v>
      </c>
      <c r="AA1751" s="7">
        <f t="shared" si="608"/>
        <v>301.60499999999996</v>
      </c>
      <c r="AB1751" s="2">
        <f t="shared" si="595"/>
        <v>419.17500000000001</v>
      </c>
      <c r="AC1751" s="42">
        <f t="shared" si="596"/>
        <v>4.2767118938605684</v>
      </c>
      <c r="AD1751" s="42">
        <f t="shared" si="597"/>
        <v>2.4133485217055188</v>
      </c>
      <c r="AE1751" s="42">
        <f t="shared" si="598"/>
        <v>0.86234967199612245</v>
      </c>
      <c r="AF1751" s="42">
        <f t="shared" si="599"/>
        <v>404.59509119245399</v>
      </c>
      <c r="AG1751" s="42">
        <f t="shared" si="600"/>
        <v>388.41128754475579</v>
      </c>
      <c r="AH1751" s="6">
        <f t="shared" si="601"/>
        <v>387.64800000000002</v>
      </c>
      <c r="AI1751" s="4">
        <v>29.9534389354565</v>
      </c>
      <c r="AJ1751" s="4">
        <f t="shared" si="609"/>
        <v>303.1034389354565</v>
      </c>
      <c r="AK1751" s="8">
        <f t="shared" si="602"/>
        <v>0.21360832598462623</v>
      </c>
      <c r="AL1751" s="8">
        <f t="shared" si="603"/>
        <v>459.73433334499231</v>
      </c>
      <c r="AM1751" s="8">
        <f t="shared" si="604"/>
        <v>3.8148394461628397</v>
      </c>
      <c r="AN1751" s="8">
        <f t="shared" si="605"/>
        <v>166.51593431535326</v>
      </c>
      <c r="AO1751" s="22">
        <f t="shared" si="606"/>
        <v>4.1111470208125261E-3</v>
      </c>
      <c r="AP1751" s="22">
        <f t="shared" si="607"/>
        <v>4.5461402726518343E-2</v>
      </c>
      <c r="AQ1751" s="19">
        <f t="shared" si="610"/>
        <v>4.5461402726518343E-2</v>
      </c>
      <c r="AX1751">
        <v>0.2252054099995997</v>
      </c>
      <c r="AY1751">
        <v>44.612068965517246</v>
      </c>
      <c r="AZ1751">
        <v>1.8588362068965518</v>
      </c>
      <c r="BA1751">
        <v>1.5056573275862071</v>
      </c>
      <c r="BB1751">
        <v>6.4568965517241361</v>
      </c>
      <c r="BC1751">
        <v>0.26903735632183901</v>
      </c>
      <c r="BD1751">
        <v>1.2366199712643682</v>
      </c>
      <c r="BE1751">
        <v>0.12366199712643683</v>
      </c>
      <c r="BF1751">
        <v>0</v>
      </c>
      <c r="BG1751">
        <v>28.454999999999998</v>
      </c>
      <c r="BH1751">
        <v>2.5261630206167216</v>
      </c>
      <c r="BI1751">
        <v>3.8812333418123632</v>
      </c>
      <c r="BJ1751">
        <v>2.1901799747847166</v>
      </c>
      <c r="BK1751">
        <v>0.39321105952385832</v>
      </c>
      <c r="BL1751">
        <v>1.0922529431218286E-3</v>
      </c>
      <c r="BP1751" s="52">
        <f t="shared" si="611"/>
        <v>2.5269195524529677</v>
      </c>
      <c r="BQ1751" s="52">
        <f t="shared" si="612"/>
        <v>4.9464798850574726E-2</v>
      </c>
      <c r="BR1751" s="52">
        <f t="shared" si="613"/>
        <v>0.41309239754786947</v>
      </c>
      <c r="BS1751" s="52">
        <f t="shared" si="614"/>
        <v>0.43363957560410726</v>
      </c>
      <c r="BT1751" s="52">
        <f t="shared" si="615"/>
        <v>1.1474788820774152E-3</v>
      </c>
      <c r="BU1751" s="52">
        <f t="shared" si="615"/>
        <v>1.2045543766780757E-3</v>
      </c>
    </row>
    <row r="1752" spans="1:73" x14ac:dyDescent="0.25">
      <c r="A1752" s="21">
        <v>43739.629861111112</v>
      </c>
      <c r="B1752" s="17">
        <v>338845</v>
      </c>
      <c r="C1752" s="17">
        <v>13.39</v>
      </c>
      <c r="D1752" s="17">
        <v>30.62</v>
      </c>
      <c r="E1752" s="17">
        <v>517.79999999999995</v>
      </c>
      <c r="F1752" s="17">
        <v>50.91</v>
      </c>
      <c r="G1752" s="17">
        <v>-98.9</v>
      </c>
      <c r="H1752" s="17">
        <v>-25.45</v>
      </c>
      <c r="I1752" s="17">
        <v>33.770000000000003</v>
      </c>
      <c r="J1752" s="17">
        <v>306.89999999999998</v>
      </c>
      <c r="K1752" s="17">
        <v>466.9</v>
      </c>
      <c r="L1752" s="17">
        <v>-73.42</v>
      </c>
      <c r="M1752" s="17">
        <v>9.8000000000000004E-2</v>
      </c>
      <c r="N1752" s="17">
        <v>419</v>
      </c>
      <c r="O1752" s="17">
        <v>25.46</v>
      </c>
      <c r="P1752" s="17">
        <v>393.5</v>
      </c>
      <c r="Q1752" s="17">
        <v>404.3</v>
      </c>
      <c r="R1752" s="17">
        <v>477.7</v>
      </c>
      <c r="S1752" s="17">
        <v>28.06</v>
      </c>
      <c r="T1752" s="17">
        <v>55.16</v>
      </c>
      <c r="U1752" s="17">
        <v>1.4</v>
      </c>
      <c r="V1752" s="17">
        <v>334.5</v>
      </c>
      <c r="W1752" s="17">
        <v>28.45</v>
      </c>
      <c r="X1752" s="17">
        <v>0.52200000000000002</v>
      </c>
      <c r="Y1752" s="17">
        <v>5.2162540000000002</v>
      </c>
      <c r="Z1752" s="7">
        <f t="shared" si="594"/>
        <v>28.254999999999999</v>
      </c>
      <c r="AA1752" s="7">
        <f t="shared" si="608"/>
        <v>301.40499999999997</v>
      </c>
      <c r="AB1752" s="2">
        <f t="shared" si="595"/>
        <v>419.41800000000001</v>
      </c>
      <c r="AC1752" s="42">
        <f t="shared" si="596"/>
        <v>3.9154220335340519</v>
      </c>
      <c r="AD1752" s="42">
        <f t="shared" si="597"/>
        <v>2.1597467936973826</v>
      </c>
      <c r="AE1752" s="42">
        <f t="shared" si="598"/>
        <v>0.8488472343723813</v>
      </c>
      <c r="AF1752" s="42">
        <f t="shared" si="599"/>
        <v>397.20472592077135</v>
      </c>
      <c r="AG1752" s="42">
        <f t="shared" si="600"/>
        <v>381.3165368839405</v>
      </c>
      <c r="AH1752" s="6">
        <f t="shared" si="601"/>
        <v>388.12799999999999</v>
      </c>
      <c r="AI1752" s="4">
        <v>28.565404426602701</v>
      </c>
      <c r="AJ1752" s="4">
        <f t="shared" si="609"/>
        <v>301.71540442660267</v>
      </c>
      <c r="AK1752" s="8">
        <f t="shared" si="602"/>
        <v>0.21318366450442711</v>
      </c>
      <c r="AL1752" s="8">
        <f t="shared" si="603"/>
        <v>451.14454007359183</v>
      </c>
      <c r="AM1752" s="8">
        <f t="shared" si="604"/>
        <v>3.0431891166997818</v>
      </c>
      <c r="AN1752" s="8">
        <f t="shared" si="605"/>
        <v>27.516762330036226</v>
      </c>
      <c r="AO1752" s="22">
        <f t="shared" si="606"/>
        <v>7.4878046491033134E-3</v>
      </c>
      <c r="AP1752" s="22">
        <f t="shared" si="607"/>
        <v>8.2800761190755051E-2</v>
      </c>
      <c r="AQ1752" s="19">
        <f t="shared" si="610"/>
        <v>8.2800761190755051E-2</v>
      </c>
      <c r="AX1752">
        <v>0.22294042188320565</v>
      </c>
      <c r="AY1752">
        <v>44.637931034482754</v>
      </c>
      <c r="AZ1752">
        <v>1.8599137931034482</v>
      </c>
      <c r="BA1752">
        <v>1.5065301724137932</v>
      </c>
      <c r="BB1752">
        <v>6.3275862068965498</v>
      </c>
      <c r="BC1752">
        <v>0.26364942528735624</v>
      </c>
      <c r="BD1752">
        <v>1.2428807471264369</v>
      </c>
      <c r="BE1752">
        <v>0.12428807471264369</v>
      </c>
      <c r="BF1752">
        <v>0</v>
      </c>
      <c r="BG1752">
        <v>28.254999999999999</v>
      </c>
      <c r="BH1752">
        <v>1.6075582858470046</v>
      </c>
      <c r="BI1752">
        <v>3.8364172091431215</v>
      </c>
      <c r="BJ1752">
        <v>2.1161677325633459</v>
      </c>
      <c r="BK1752">
        <v>0.38175272676917305</v>
      </c>
      <c r="BL1752">
        <v>1.0604242410254807E-3</v>
      </c>
      <c r="BP1752" s="52">
        <f t="shared" si="611"/>
        <v>1.6080397151973429</v>
      </c>
      <c r="BQ1752" s="52">
        <f t="shared" si="612"/>
        <v>4.9715229885057478E-2</v>
      </c>
      <c r="BR1752" s="52">
        <f t="shared" si="613"/>
        <v>0.39469592147470955</v>
      </c>
      <c r="BS1752" s="52">
        <f t="shared" si="614"/>
        <v>0.4162364434283381</v>
      </c>
      <c r="BT1752" s="52">
        <f t="shared" si="615"/>
        <v>1.096377559651971E-3</v>
      </c>
      <c r="BU1752" s="52">
        <f t="shared" si="615"/>
        <v>1.1562123428564947E-3</v>
      </c>
    </row>
    <row r="1753" spans="1:73" x14ac:dyDescent="0.25">
      <c r="A1753" s="21">
        <v>43739.629861111112</v>
      </c>
      <c r="B1753" s="17">
        <v>338846</v>
      </c>
      <c r="C1753" s="17">
        <v>13.38</v>
      </c>
      <c r="D1753" s="17">
        <v>30.62</v>
      </c>
      <c r="E1753" s="17">
        <v>517.29999999999995</v>
      </c>
      <c r="F1753" s="17">
        <v>50.66</v>
      </c>
      <c r="G1753" s="17">
        <v>-98.8</v>
      </c>
      <c r="H1753" s="17">
        <v>-25.93</v>
      </c>
      <c r="I1753" s="17">
        <v>33.75</v>
      </c>
      <c r="J1753" s="17">
        <v>306.89999999999998</v>
      </c>
      <c r="K1753" s="17">
        <v>466.6</v>
      </c>
      <c r="L1753" s="17">
        <v>-72.900000000000006</v>
      </c>
      <c r="M1753" s="17">
        <v>9.8000000000000004E-2</v>
      </c>
      <c r="N1753" s="17">
        <v>418.4</v>
      </c>
      <c r="O1753" s="17">
        <v>24.73</v>
      </c>
      <c r="P1753" s="17">
        <v>393.7</v>
      </c>
      <c r="Q1753" s="17">
        <v>404.2</v>
      </c>
      <c r="R1753" s="17">
        <v>477.1</v>
      </c>
      <c r="S1753" s="17">
        <v>28.08</v>
      </c>
      <c r="T1753" s="17">
        <v>55.81</v>
      </c>
      <c r="U1753" s="17">
        <v>2.2400000000000002</v>
      </c>
      <c r="V1753" s="17">
        <v>175</v>
      </c>
      <c r="W1753" s="17">
        <v>28.4</v>
      </c>
      <c r="X1753" s="17">
        <v>0.52200000000000002</v>
      </c>
      <c r="Y1753" s="17">
        <v>5.2152459999999996</v>
      </c>
      <c r="Z1753" s="7">
        <f t="shared" si="594"/>
        <v>28.24</v>
      </c>
      <c r="AA1753" s="7">
        <f t="shared" si="608"/>
        <v>301.39</v>
      </c>
      <c r="AB1753" s="2">
        <f t="shared" si="595"/>
        <v>419.01299999999998</v>
      </c>
      <c r="AC1753" s="42">
        <f t="shared" si="596"/>
        <v>3.8728370531647531</v>
      </c>
      <c r="AD1753" s="42">
        <f t="shared" si="597"/>
        <v>2.1614303593712489</v>
      </c>
      <c r="AE1753" s="42">
        <f t="shared" si="598"/>
        <v>0.84894786673980727</v>
      </c>
      <c r="AF1753" s="42">
        <f t="shared" si="599"/>
        <v>397.17274115406468</v>
      </c>
      <c r="AG1753" s="42">
        <f t="shared" si="600"/>
        <v>381.28583150790206</v>
      </c>
      <c r="AH1753" s="6">
        <f t="shared" si="601"/>
        <v>388.03199999999998</v>
      </c>
      <c r="AI1753" s="4">
        <v>28.3945984509282</v>
      </c>
      <c r="AJ1753" s="4">
        <f t="shared" si="609"/>
        <v>301.54459845092816</v>
      </c>
      <c r="AK1753" s="8">
        <f t="shared" si="602"/>
        <v>0.21315183760214174</v>
      </c>
      <c r="AL1753" s="8">
        <f t="shared" si="603"/>
        <v>450.08741747579472</v>
      </c>
      <c r="AM1753" s="8">
        <f t="shared" si="604"/>
        <v>3.8493635837629059</v>
      </c>
      <c r="AN1753" s="8">
        <f t="shared" si="605"/>
        <v>17.335427500287487</v>
      </c>
      <c r="AO1753" s="22">
        <f t="shared" si="606"/>
        <v>7.7322671742165909E-3</v>
      </c>
      <c r="AP1753" s="22">
        <f t="shared" si="607"/>
        <v>8.5504047949767584E-2</v>
      </c>
      <c r="AQ1753" s="19">
        <f t="shared" si="610"/>
        <v>8.5504047949767584E-2</v>
      </c>
      <c r="AX1753">
        <v>0.22277132202301037</v>
      </c>
      <c r="AY1753">
        <v>44.594827586206897</v>
      </c>
      <c r="AZ1753">
        <v>1.858117816091954</v>
      </c>
      <c r="BA1753">
        <v>1.5050754310344829</v>
      </c>
      <c r="BB1753">
        <v>6.2844827586206931</v>
      </c>
      <c r="BC1753">
        <v>0.26185344827586221</v>
      </c>
      <c r="BD1753">
        <v>1.2432219827586208</v>
      </c>
      <c r="BE1753">
        <v>0.12432219827586209</v>
      </c>
      <c r="BF1753">
        <v>0</v>
      </c>
      <c r="BG1753">
        <v>28.24</v>
      </c>
      <c r="BH1753">
        <v>2.5720932573552076</v>
      </c>
      <c r="BI1753">
        <v>3.8330742317097104</v>
      </c>
      <c r="BJ1753">
        <v>2.1392387287171895</v>
      </c>
      <c r="BK1753">
        <v>0.39522917577267108</v>
      </c>
      <c r="BL1753">
        <v>1.0978588215907531E-3</v>
      </c>
      <c r="BP1753" s="52">
        <f t="shared" si="611"/>
        <v>2.5728635443157488</v>
      </c>
      <c r="BQ1753" s="52">
        <f t="shared" si="612"/>
        <v>4.9728879310344837E-2</v>
      </c>
      <c r="BR1753" s="52">
        <f t="shared" si="613"/>
        <v>0.41568073449146586</v>
      </c>
      <c r="BS1753" s="52">
        <f t="shared" si="614"/>
        <v>0.43621972803721215</v>
      </c>
      <c r="BT1753" s="52">
        <f t="shared" si="615"/>
        <v>1.1546687069207385E-3</v>
      </c>
      <c r="BU1753" s="52">
        <f t="shared" si="615"/>
        <v>1.2117214667700337E-3</v>
      </c>
    </row>
    <row r="1754" spans="1:73" x14ac:dyDescent="0.25">
      <c r="A1754" s="21">
        <v>43739.629861111112</v>
      </c>
      <c r="B1754" s="17">
        <v>338847</v>
      </c>
      <c r="C1754" s="17">
        <v>13.39</v>
      </c>
      <c r="D1754" s="17">
        <v>30.63</v>
      </c>
      <c r="E1754" s="17">
        <v>516.70000000000005</v>
      </c>
      <c r="F1754" s="17">
        <v>50.46</v>
      </c>
      <c r="G1754" s="17">
        <v>-99</v>
      </c>
      <c r="H1754" s="17">
        <v>-26.29</v>
      </c>
      <c r="I1754" s="17">
        <v>33.74</v>
      </c>
      <c r="J1754" s="17">
        <v>306.89999999999998</v>
      </c>
      <c r="K1754" s="17">
        <v>466.2</v>
      </c>
      <c r="L1754" s="17">
        <v>-72.739999999999995</v>
      </c>
      <c r="M1754" s="17">
        <v>9.8000000000000004E-2</v>
      </c>
      <c r="N1754" s="17">
        <v>417.6</v>
      </c>
      <c r="O1754" s="17">
        <v>24.17</v>
      </c>
      <c r="P1754" s="17">
        <v>393.5</v>
      </c>
      <c r="Q1754" s="17">
        <v>403.9</v>
      </c>
      <c r="R1754" s="17">
        <v>476.6</v>
      </c>
      <c r="S1754" s="17">
        <v>28.08</v>
      </c>
      <c r="T1754" s="17">
        <v>54.7</v>
      </c>
      <c r="U1754" s="17">
        <v>1.75</v>
      </c>
      <c r="V1754" s="17">
        <v>325.5</v>
      </c>
      <c r="W1754" s="17">
        <v>28.4</v>
      </c>
      <c r="X1754" s="17">
        <v>0.52100000000000002</v>
      </c>
      <c r="Y1754" s="17">
        <v>5.2087019999999997</v>
      </c>
      <c r="Z1754" s="7">
        <f t="shared" si="594"/>
        <v>28.24</v>
      </c>
      <c r="AA1754" s="7">
        <f t="shared" si="608"/>
        <v>301.39</v>
      </c>
      <c r="AB1754" s="2">
        <f t="shared" si="595"/>
        <v>418.52700000000004</v>
      </c>
      <c r="AC1754" s="42">
        <f t="shared" si="596"/>
        <v>3.8073425696952516</v>
      </c>
      <c r="AD1754" s="42">
        <f t="shared" si="597"/>
        <v>2.0826163856233024</v>
      </c>
      <c r="AE1754" s="42">
        <f t="shared" si="598"/>
        <v>0.84445040862806975</v>
      </c>
      <c r="AF1754" s="42">
        <f t="shared" si="599"/>
        <v>395.06864520607189</v>
      </c>
      <c r="AG1754" s="42">
        <f t="shared" si="600"/>
        <v>379.265899397829</v>
      </c>
      <c r="AH1754" s="6">
        <f t="shared" si="601"/>
        <v>387.74399999999997</v>
      </c>
      <c r="AI1754" s="4">
        <v>28.130586590971301</v>
      </c>
      <c r="AJ1754" s="4">
        <f t="shared" si="609"/>
        <v>301.28058659097127</v>
      </c>
      <c r="AK1754" s="8">
        <f t="shared" si="602"/>
        <v>0.21315183760214174</v>
      </c>
      <c r="AL1754" s="8">
        <f t="shared" si="603"/>
        <v>448.44813799623336</v>
      </c>
      <c r="AM1754" s="8">
        <f t="shared" si="604"/>
        <v>3.4023888666641264</v>
      </c>
      <c r="AN1754" s="8">
        <f t="shared" si="605"/>
        <v>-10.844136682965914</v>
      </c>
      <c r="AO1754" s="22">
        <f t="shared" si="606"/>
        <v>8.3935387900757486E-3</v>
      </c>
      <c r="AP1754" s="22">
        <f t="shared" si="607"/>
        <v>9.2816444000796472E-2</v>
      </c>
      <c r="AQ1754" s="19">
        <f t="shared" si="610"/>
        <v>9.2816444000796472E-2</v>
      </c>
      <c r="AX1754">
        <v>0.22277132202301037</v>
      </c>
      <c r="AY1754">
        <v>44.543103448275865</v>
      </c>
      <c r="AZ1754">
        <v>1.8559626436781611</v>
      </c>
      <c r="BA1754">
        <v>1.5033297413793105</v>
      </c>
      <c r="BB1754">
        <v>6.2672413793103487</v>
      </c>
      <c r="BC1754">
        <v>0.26113505747126453</v>
      </c>
      <c r="BD1754">
        <v>1.242194683908046</v>
      </c>
      <c r="BE1754">
        <v>0.12421946839080461</v>
      </c>
      <c r="BF1754">
        <v>0</v>
      </c>
      <c r="BG1754">
        <v>28.24</v>
      </c>
      <c r="BH1754">
        <v>2.0094478573087557</v>
      </c>
      <c r="BI1754">
        <v>3.8330742317097104</v>
      </c>
      <c r="BJ1754">
        <v>2.0966916047452115</v>
      </c>
      <c r="BK1754">
        <v>0.38883813960714253</v>
      </c>
      <c r="BL1754">
        <v>1.0801059433531736E-3</v>
      </c>
      <c r="BP1754" s="52">
        <f t="shared" si="611"/>
        <v>2.0100496439966786</v>
      </c>
      <c r="BQ1754" s="52">
        <f t="shared" si="612"/>
        <v>4.9687787356321844E-2</v>
      </c>
      <c r="BR1754" s="52">
        <f t="shared" si="613"/>
        <v>0.40499733804669064</v>
      </c>
      <c r="BS1754" s="52">
        <f t="shared" si="614"/>
        <v>0.4260921154633826</v>
      </c>
      <c r="BT1754" s="52">
        <f t="shared" si="615"/>
        <v>1.1249926056852517E-3</v>
      </c>
      <c r="BU1754" s="52">
        <f t="shared" si="615"/>
        <v>1.1835892096205072E-3</v>
      </c>
    </row>
    <row r="1755" spans="1:73" x14ac:dyDescent="0.25">
      <c r="A1755" s="21">
        <v>43739.629861111112</v>
      </c>
      <c r="B1755" s="17">
        <v>338848</v>
      </c>
      <c r="C1755" s="17">
        <v>13.39</v>
      </c>
      <c r="D1755" s="17">
        <v>30.63</v>
      </c>
      <c r="E1755" s="17">
        <v>516.1</v>
      </c>
      <c r="F1755" s="17">
        <v>50.52</v>
      </c>
      <c r="G1755" s="17">
        <v>-98.2</v>
      </c>
      <c r="H1755" s="17">
        <v>-26.61</v>
      </c>
      <c r="I1755" s="17">
        <v>33.71</v>
      </c>
      <c r="J1755" s="17">
        <v>306.89999999999998</v>
      </c>
      <c r="K1755" s="17">
        <v>465.5</v>
      </c>
      <c r="L1755" s="17">
        <v>-71.569999999999993</v>
      </c>
      <c r="M1755" s="17">
        <v>9.8000000000000004E-2</v>
      </c>
      <c r="N1755" s="17">
        <v>417.9</v>
      </c>
      <c r="O1755" s="17">
        <v>23.91</v>
      </c>
      <c r="P1755" s="17">
        <v>394</v>
      </c>
      <c r="Q1755" s="17">
        <v>404.6</v>
      </c>
      <c r="R1755" s="17">
        <v>476.1</v>
      </c>
      <c r="S1755" s="17">
        <v>28.06</v>
      </c>
      <c r="T1755" s="17">
        <v>54.58</v>
      </c>
      <c r="U1755" s="17">
        <v>1.63</v>
      </c>
      <c r="V1755" s="17">
        <v>258.5</v>
      </c>
      <c r="W1755" s="17">
        <v>28.15</v>
      </c>
      <c r="X1755" s="17">
        <v>0.52100000000000002</v>
      </c>
      <c r="Y1755" s="17">
        <v>5.2130109999999998</v>
      </c>
      <c r="Z1755" s="7">
        <f t="shared" si="594"/>
        <v>28.104999999999997</v>
      </c>
      <c r="AA1755" s="7">
        <f t="shared" si="608"/>
        <v>301.255</v>
      </c>
      <c r="AB1755" s="2">
        <f t="shared" si="595"/>
        <v>418.04100000000005</v>
      </c>
      <c r="AC1755" s="42">
        <f t="shared" si="596"/>
        <v>3.8435505767305242</v>
      </c>
      <c r="AD1755" s="42">
        <f t="shared" si="597"/>
        <v>2.09780990477952</v>
      </c>
      <c r="AE1755" s="42">
        <f t="shared" si="598"/>
        <v>0.84538279319387788</v>
      </c>
      <c r="AF1755" s="42">
        <f t="shared" si="599"/>
        <v>394.79670360431214</v>
      </c>
      <c r="AG1755" s="42">
        <f t="shared" si="600"/>
        <v>379.00483546013965</v>
      </c>
      <c r="AH1755" s="6">
        <f t="shared" si="601"/>
        <v>388.416</v>
      </c>
      <c r="AI1755" s="4">
        <v>28.2636317629185</v>
      </c>
      <c r="AJ1755" s="4">
        <f t="shared" si="609"/>
        <v>301.4136317629185</v>
      </c>
      <c r="AK1755" s="8">
        <f t="shared" si="602"/>
        <v>0.21286553801608876</v>
      </c>
      <c r="AL1755" s="8">
        <f t="shared" si="603"/>
        <v>449.30697724975869</v>
      </c>
      <c r="AM1755" s="8">
        <f t="shared" si="604"/>
        <v>3.2836641119334962</v>
      </c>
      <c r="AN1755" s="8">
        <f t="shared" si="605"/>
        <v>15.173625525836792</v>
      </c>
      <c r="AO1755" s="22">
        <f t="shared" si="606"/>
        <v>7.7858668272948722E-3</v>
      </c>
      <c r="AP1755" s="22">
        <f t="shared" si="607"/>
        <v>8.6096757332880788E-2</v>
      </c>
      <c r="AQ1755" s="19">
        <f t="shared" si="610"/>
        <v>8.6096757332880788E-2</v>
      </c>
      <c r="AX1755">
        <v>0.22125426586676258</v>
      </c>
      <c r="AY1755">
        <v>44.491379310344833</v>
      </c>
      <c r="AZ1755">
        <v>1.853807471264368</v>
      </c>
      <c r="BA1755">
        <v>1.5015840517241381</v>
      </c>
      <c r="BB1755">
        <v>6.1637931034482758</v>
      </c>
      <c r="BC1755">
        <v>0.25682471264367818</v>
      </c>
      <c r="BD1755">
        <v>1.2447593390804599</v>
      </c>
      <c r="BE1755">
        <v>0.124475933908046</v>
      </c>
      <c r="BF1755">
        <v>0</v>
      </c>
      <c r="BG1755">
        <v>28.104999999999997</v>
      </c>
      <c r="BH1755">
        <v>1.8716571470932981</v>
      </c>
      <c r="BI1755">
        <v>3.8031013518527734</v>
      </c>
      <c r="BJ1755">
        <v>2.0757327178412437</v>
      </c>
      <c r="BK1755">
        <v>0.38653213834677735</v>
      </c>
      <c r="BL1755">
        <v>1.0737003842966038E-3</v>
      </c>
      <c r="BP1755" s="52">
        <f t="shared" si="611"/>
        <v>1.8722176684083349</v>
      </c>
      <c r="BQ1755" s="52">
        <f t="shared" si="612"/>
        <v>4.9790373563218394E-2</v>
      </c>
      <c r="BR1755" s="52">
        <f t="shared" si="613"/>
        <v>0.40166901329192711</v>
      </c>
      <c r="BS1755" s="52">
        <f t="shared" si="614"/>
        <v>0.42290890486698229</v>
      </c>
      <c r="BT1755" s="52">
        <f t="shared" si="615"/>
        <v>1.1157472591442419E-3</v>
      </c>
      <c r="BU1755" s="52">
        <f t="shared" si="615"/>
        <v>1.1747469579638397E-3</v>
      </c>
    </row>
    <row r="1756" spans="1:73" x14ac:dyDescent="0.25">
      <c r="A1756" s="21">
        <v>43739.630555555559</v>
      </c>
      <c r="B1756" s="17">
        <v>338849</v>
      </c>
      <c r="C1756" s="17">
        <v>13.39</v>
      </c>
      <c r="D1756" s="17">
        <v>30.63</v>
      </c>
      <c r="E1756" s="17">
        <v>514.9</v>
      </c>
      <c r="F1756" s="17">
        <v>49.78</v>
      </c>
      <c r="G1756" s="17">
        <v>-98.3</v>
      </c>
      <c r="H1756" s="17">
        <v>-27.12</v>
      </c>
      <c r="I1756" s="17">
        <v>33.67</v>
      </c>
      <c r="J1756" s="17">
        <v>306.8</v>
      </c>
      <c r="K1756" s="17">
        <v>465.2</v>
      </c>
      <c r="L1756" s="17">
        <v>-71.22</v>
      </c>
      <c r="M1756" s="17">
        <v>9.7000000000000003E-2</v>
      </c>
      <c r="N1756" s="17">
        <v>416.6</v>
      </c>
      <c r="O1756" s="17">
        <v>22.66</v>
      </c>
      <c r="P1756" s="17">
        <v>393.9</v>
      </c>
      <c r="Q1756" s="17">
        <v>404.1</v>
      </c>
      <c r="R1756" s="17">
        <v>475.4</v>
      </c>
      <c r="S1756" s="17">
        <v>28.05</v>
      </c>
      <c r="T1756" s="17">
        <v>54.95</v>
      </c>
      <c r="U1756" s="17">
        <v>1.405</v>
      </c>
      <c r="V1756" s="17">
        <v>311.5</v>
      </c>
      <c r="W1756" s="17">
        <v>28.45</v>
      </c>
      <c r="X1756" s="17">
        <v>0.52</v>
      </c>
      <c r="Y1756" s="17">
        <v>5.1963689999999998</v>
      </c>
      <c r="Z1756" s="7">
        <f t="shared" si="594"/>
        <v>28.25</v>
      </c>
      <c r="AA1756" s="7">
        <f t="shared" si="608"/>
        <v>301.39999999999998</v>
      </c>
      <c r="AB1756" s="2">
        <f t="shared" si="595"/>
        <v>417.06900000000002</v>
      </c>
      <c r="AC1756" s="42">
        <f t="shared" si="596"/>
        <v>3.8196053245756625</v>
      </c>
      <c r="AD1756" s="42">
        <f t="shared" si="597"/>
        <v>2.0988731258543267</v>
      </c>
      <c r="AE1756" s="42">
        <f t="shared" si="598"/>
        <v>0.84538587491000827</v>
      </c>
      <c r="AF1756" s="42">
        <f t="shared" si="599"/>
        <v>395.55878839857678</v>
      </c>
      <c r="AG1756" s="42">
        <f t="shared" si="600"/>
        <v>379.7364368626337</v>
      </c>
      <c r="AH1756" s="6">
        <f t="shared" si="601"/>
        <v>387.93600000000004</v>
      </c>
      <c r="AI1756" s="4">
        <v>28.1813536745736</v>
      </c>
      <c r="AJ1756" s="4">
        <f t="shared" si="609"/>
        <v>301.33135367457356</v>
      </c>
      <c r="AK1756" s="8">
        <f t="shared" si="602"/>
        <v>0.21317305518500512</v>
      </c>
      <c r="AL1756" s="8">
        <f t="shared" si="603"/>
        <v>448.76083344986324</v>
      </c>
      <c r="AM1756" s="8">
        <f t="shared" si="604"/>
        <v>3.0486185396011751</v>
      </c>
      <c r="AN1756" s="8">
        <f t="shared" si="605"/>
        <v>-6.0962232905915386</v>
      </c>
      <c r="AO1756" s="22">
        <f t="shared" si="606"/>
        <v>8.2494992179205674E-3</v>
      </c>
      <c r="AP1756" s="22">
        <f t="shared" si="607"/>
        <v>9.1223642535620972E-2</v>
      </c>
      <c r="AQ1756" s="19">
        <f t="shared" si="610"/>
        <v>9.1223642535620972E-2</v>
      </c>
      <c r="AX1756">
        <v>0.22288404328675201</v>
      </c>
      <c r="AY1756">
        <v>44.387931034482762</v>
      </c>
      <c r="AZ1756">
        <v>1.8494971264367817</v>
      </c>
      <c r="BA1756">
        <v>1.4980926724137933</v>
      </c>
      <c r="BB1756">
        <v>6.1465517241379271</v>
      </c>
      <c r="BC1756">
        <v>0.25610632183908028</v>
      </c>
      <c r="BD1756">
        <v>1.2419863505747131</v>
      </c>
      <c r="BE1756">
        <v>0.12419863505747131</v>
      </c>
      <c r="BF1756">
        <v>0</v>
      </c>
      <c r="BG1756">
        <v>28.25</v>
      </c>
      <c r="BH1756">
        <v>1.6132995654393154</v>
      </c>
      <c r="BI1756">
        <v>3.8353026014771459</v>
      </c>
      <c r="BJ1756">
        <v>2.1074987795116917</v>
      </c>
      <c r="BK1756">
        <v>0.38191650298916213</v>
      </c>
      <c r="BL1756">
        <v>1.0608791749698949E-3</v>
      </c>
      <c r="BP1756" s="52">
        <f t="shared" si="611"/>
        <v>1.6137827141801906</v>
      </c>
      <c r="BQ1756" s="52">
        <f t="shared" si="612"/>
        <v>4.9679454022988526E-2</v>
      </c>
      <c r="BR1756" s="52">
        <f t="shared" si="613"/>
        <v>0.39491013422983323</v>
      </c>
      <c r="BS1756" s="52">
        <f t="shared" si="614"/>
        <v>0.41642731511066466</v>
      </c>
      <c r="BT1756" s="52">
        <f t="shared" si="615"/>
        <v>1.0969725950828702E-3</v>
      </c>
      <c r="BU1756" s="52">
        <f t="shared" si="615"/>
        <v>1.1567425419740684E-3</v>
      </c>
    </row>
    <row r="1757" spans="1:73" x14ac:dyDescent="0.25">
      <c r="A1757" s="21">
        <v>43739.630555555559</v>
      </c>
      <c r="B1757" s="17">
        <v>338850</v>
      </c>
      <c r="C1757" s="17">
        <v>13.4</v>
      </c>
      <c r="D1757" s="17">
        <v>30.63</v>
      </c>
      <c r="E1757" s="17">
        <v>514.6</v>
      </c>
      <c r="F1757" s="17">
        <v>49.86</v>
      </c>
      <c r="G1757" s="17">
        <v>-96.6</v>
      </c>
      <c r="H1757" s="17">
        <v>-26.39</v>
      </c>
      <c r="I1757" s="17">
        <v>33.630000000000003</v>
      </c>
      <c r="J1757" s="17">
        <v>306.8</v>
      </c>
      <c r="K1757" s="17">
        <v>464.7</v>
      </c>
      <c r="L1757" s="17">
        <v>-70.19</v>
      </c>
      <c r="M1757" s="17">
        <v>9.7000000000000003E-2</v>
      </c>
      <c r="N1757" s="17">
        <v>418</v>
      </c>
      <c r="O1757" s="17">
        <v>23.47</v>
      </c>
      <c r="P1757" s="17">
        <v>394.5</v>
      </c>
      <c r="Q1757" s="17">
        <v>405.6</v>
      </c>
      <c r="R1757" s="17">
        <v>475.8</v>
      </c>
      <c r="S1757" s="17">
        <v>28.01</v>
      </c>
      <c r="T1757" s="17">
        <v>54.8</v>
      </c>
      <c r="U1757" s="17">
        <v>3.0049999999999999</v>
      </c>
      <c r="V1757" s="17">
        <v>284</v>
      </c>
      <c r="W1757" s="17">
        <v>28.1</v>
      </c>
      <c r="X1757" s="17">
        <v>0.52</v>
      </c>
      <c r="Y1757" s="17">
        <v>5.2029759999999996</v>
      </c>
      <c r="Z1757" s="7">
        <f t="shared" si="594"/>
        <v>28.055</v>
      </c>
      <c r="AA1757" s="7">
        <f t="shared" si="608"/>
        <v>301.20499999999998</v>
      </c>
      <c r="AB1757" s="2">
        <f t="shared" si="595"/>
        <v>416.82600000000002</v>
      </c>
      <c r="AC1757" s="42">
        <f t="shared" si="596"/>
        <v>3.9559009978348794</v>
      </c>
      <c r="AD1757" s="42">
        <f t="shared" si="597"/>
        <v>2.1678337468135136</v>
      </c>
      <c r="AE1757" s="42">
        <f t="shared" si="598"/>
        <v>0.84938164106442071</v>
      </c>
      <c r="AF1757" s="42">
        <f t="shared" si="599"/>
        <v>396.4009038740802</v>
      </c>
      <c r="AG1757" s="42">
        <f t="shared" si="600"/>
        <v>380.54486771911695</v>
      </c>
      <c r="AH1757" s="6">
        <f t="shared" si="601"/>
        <v>389.37600000000003</v>
      </c>
      <c r="AI1757" s="4">
        <v>28.704386313493199</v>
      </c>
      <c r="AJ1757" s="4">
        <f t="shared" si="609"/>
        <v>301.85438631349319</v>
      </c>
      <c r="AK1757" s="8">
        <f t="shared" si="602"/>
        <v>0.21275956622632061</v>
      </c>
      <c r="AL1757" s="8">
        <f t="shared" si="603"/>
        <v>452.05046722945445</v>
      </c>
      <c r="AM1757" s="8">
        <f t="shared" si="604"/>
        <v>4.4584834865680509</v>
      </c>
      <c r="AN1757" s="8">
        <f t="shared" si="605"/>
        <v>84.339452658435263</v>
      </c>
      <c r="AO1757" s="22">
        <f t="shared" si="606"/>
        <v>6.1428827872287758E-3</v>
      </c>
      <c r="AP1757" s="22">
        <f t="shared" si="607"/>
        <v>6.7928504351277411E-2</v>
      </c>
      <c r="AQ1757" s="19">
        <f t="shared" si="610"/>
        <v>6.7928504351277411E-2</v>
      </c>
      <c r="AX1757">
        <v>0.22069460031995147</v>
      </c>
      <c r="AY1757">
        <v>44.362068965517246</v>
      </c>
      <c r="AZ1757">
        <v>1.8484195402298853</v>
      </c>
      <c r="BA1757">
        <v>1.4972198275862072</v>
      </c>
      <c r="BB1757">
        <v>6.0517241379310338</v>
      </c>
      <c r="BC1757">
        <v>0.25215517241379309</v>
      </c>
      <c r="BD1757">
        <v>1.245064655172414</v>
      </c>
      <c r="BE1757">
        <v>0.12450646551724141</v>
      </c>
      <c r="BF1757">
        <v>0</v>
      </c>
      <c r="BG1757">
        <v>28.055</v>
      </c>
      <c r="BH1757">
        <v>3.4505090349787491</v>
      </c>
      <c r="BI1757">
        <v>3.7920521741229383</v>
      </c>
      <c r="BJ1757">
        <v>2.0780445914193701</v>
      </c>
      <c r="BK1757">
        <v>0.40869275043572784</v>
      </c>
      <c r="BL1757">
        <v>1.135257640099244E-3</v>
      </c>
      <c r="BP1757" s="52">
        <f t="shared" si="611"/>
        <v>3.4515423886914398</v>
      </c>
      <c r="BQ1757" s="52">
        <f t="shared" si="612"/>
        <v>4.9802586206896565E-2</v>
      </c>
      <c r="BR1757" s="52">
        <f t="shared" si="613"/>
        <v>0.43607414534738231</v>
      </c>
      <c r="BS1757" s="52">
        <f t="shared" si="614"/>
        <v>0.45574185612924123</v>
      </c>
      <c r="BT1757" s="52">
        <f t="shared" si="615"/>
        <v>1.2113170704093953E-3</v>
      </c>
      <c r="BU1757" s="52">
        <f t="shared" si="615"/>
        <v>1.2659496003590033E-3</v>
      </c>
    </row>
    <row r="1758" spans="1:73" x14ac:dyDescent="0.25">
      <c r="A1758" s="21">
        <v>43739.630555555559</v>
      </c>
      <c r="B1758" s="17">
        <v>338851</v>
      </c>
      <c r="C1758" s="17">
        <v>13.39</v>
      </c>
      <c r="D1758" s="17">
        <v>30.63</v>
      </c>
      <c r="E1758" s="17">
        <v>513.6</v>
      </c>
      <c r="F1758" s="17">
        <v>49.36</v>
      </c>
      <c r="G1758" s="17">
        <v>-96.5</v>
      </c>
      <c r="H1758" s="17">
        <v>-26.32</v>
      </c>
      <c r="I1758" s="17">
        <v>33.58</v>
      </c>
      <c r="J1758" s="17">
        <v>306.7</v>
      </c>
      <c r="K1758" s="17">
        <v>464.3</v>
      </c>
      <c r="L1758" s="17">
        <v>-70.180000000000007</v>
      </c>
      <c r="M1758" s="17">
        <v>9.6000000000000002E-2</v>
      </c>
      <c r="N1758" s="17">
        <v>417.2</v>
      </c>
      <c r="O1758" s="17">
        <v>23.05</v>
      </c>
      <c r="P1758" s="17">
        <v>394.1</v>
      </c>
      <c r="Q1758" s="17">
        <v>405.4</v>
      </c>
      <c r="R1758" s="17">
        <v>475.6</v>
      </c>
      <c r="S1758" s="17">
        <v>27.97</v>
      </c>
      <c r="T1758" s="17">
        <v>56.06</v>
      </c>
      <c r="U1758" s="17">
        <v>1.84</v>
      </c>
      <c r="V1758" s="17">
        <v>155</v>
      </c>
      <c r="W1758" s="17">
        <v>28.4</v>
      </c>
      <c r="X1758" s="17">
        <v>0.51900000000000002</v>
      </c>
      <c r="Y1758" s="17">
        <v>5.1948169999999996</v>
      </c>
      <c r="Z1758" s="7">
        <f t="shared" si="594"/>
        <v>28.184999999999999</v>
      </c>
      <c r="AA1758" s="7">
        <f t="shared" si="608"/>
        <v>301.33499999999998</v>
      </c>
      <c r="AB1758" s="2">
        <f t="shared" si="595"/>
        <v>416.01600000000002</v>
      </c>
      <c r="AC1758" s="42">
        <f t="shared" si="596"/>
        <v>3.8819036340660569</v>
      </c>
      <c r="AD1758" s="42">
        <f t="shared" si="597"/>
        <v>2.1761951772574317</v>
      </c>
      <c r="AE1758" s="42">
        <f t="shared" si="598"/>
        <v>0.84979691256385781</v>
      </c>
      <c r="AF1758" s="42">
        <f t="shared" si="599"/>
        <v>397.27983247327006</v>
      </c>
      <c r="AG1758" s="42">
        <f t="shared" si="600"/>
        <v>381.38863917433923</v>
      </c>
      <c r="AH1758" s="6">
        <f t="shared" si="601"/>
        <v>389.18399999999997</v>
      </c>
      <c r="AI1758" s="4">
        <v>28.425281411326999</v>
      </c>
      <c r="AJ1758" s="4">
        <f t="shared" si="609"/>
        <v>301.57528141132696</v>
      </c>
      <c r="AK1758" s="8">
        <f t="shared" si="602"/>
        <v>0.21303516606198145</v>
      </c>
      <c r="AL1758" s="8">
        <f t="shared" si="603"/>
        <v>450.2908645927688</v>
      </c>
      <c r="AM1758" s="8">
        <f t="shared" si="604"/>
        <v>3.4887820224255912</v>
      </c>
      <c r="AN1758" s="8">
        <f t="shared" si="605"/>
        <v>24.419372207518311</v>
      </c>
      <c r="AO1758" s="22">
        <f t="shared" si="606"/>
        <v>7.5243476010090947E-3</v>
      </c>
      <c r="AP1758" s="22">
        <f t="shared" si="607"/>
        <v>8.3204856165951593E-2</v>
      </c>
      <c r="AQ1758" s="19">
        <f t="shared" si="610"/>
        <v>8.3204856165951593E-2</v>
      </c>
      <c r="AX1758">
        <v>0.22215221071471131</v>
      </c>
      <c r="AY1758">
        <v>44.275862068965523</v>
      </c>
      <c r="AZ1758">
        <v>1.8448275862068968</v>
      </c>
      <c r="BA1758">
        <v>1.4943103448275865</v>
      </c>
      <c r="BB1758">
        <v>6.0517241379310382</v>
      </c>
      <c r="BC1758">
        <v>0.25215517241379326</v>
      </c>
      <c r="BD1758">
        <v>1.2421551724137934</v>
      </c>
      <c r="BE1758">
        <v>0.12421551724137934</v>
      </c>
      <c r="BF1758">
        <v>0</v>
      </c>
      <c r="BG1758">
        <v>28.184999999999999</v>
      </c>
      <c r="BH1758">
        <v>2.1127908899703489</v>
      </c>
      <c r="BI1758">
        <v>3.8208383306389915</v>
      </c>
      <c r="BJ1758">
        <v>2.1419619681562185</v>
      </c>
      <c r="BK1758">
        <v>0.38742839340998891</v>
      </c>
      <c r="BL1758">
        <v>1.0761899816944137E-3</v>
      </c>
      <c r="BP1758" s="52">
        <f t="shared" si="611"/>
        <v>2.1134236256879366</v>
      </c>
      <c r="BQ1758" s="52">
        <f t="shared" si="612"/>
        <v>4.9686206896551732E-2</v>
      </c>
      <c r="BR1758" s="52">
        <f t="shared" si="613"/>
        <v>0.40430225243926127</v>
      </c>
      <c r="BS1758" s="52">
        <f t="shared" si="614"/>
        <v>0.42527067209740688</v>
      </c>
      <c r="BT1758" s="52">
        <f t="shared" si="615"/>
        <v>1.1230618123312813E-3</v>
      </c>
      <c r="BU1758" s="52">
        <f t="shared" si="615"/>
        <v>1.181307422492797E-3</v>
      </c>
    </row>
    <row r="1759" spans="1:73" x14ac:dyDescent="0.25">
      <c r="A1759" s="21">
        <v>43739.630555555559</v>
      </c>
      <c r="B1759" s="17">
        <v>338852</v>
      </c>
      <c r="C1759" s="17">
        <v>13.39</v>
      </c>
      <c r="D1759" s="17">
        <v>30.64</v>
      </c>
      <c r="E1759" s="17">
        <v>512.6</v>
      </c>
      <c r="F1759" s="17">
        <v>48.63</v>
      </c>
      <c r="G1759" s="17">
        <v>-97.4</v>
      </c>
      <c r="H1759" s="17">
        <v>-25.73</v>
      </c>
      <c r="I1759" s="17">
        <v>33.549999999999997</v>
      </c>
      <c r="J1759" s="17">
        <v>306.7</v>
      </c>
      <c r="K1759" s="17">
        <v>464</v>
      </c>
      <c r="L1759" s="17">
        <v>-71.66</v>
      </c>
      <c r="M1759" s="17">
        <v>9.5000000000000001E-2</v>
      </c>
      <c r="N1759" s="17">
        <v>415.2</v>
      </c>
      <c r="O1759" s="17">
        <v>22.9</v>
      </c>
      <c r="P1759" s="17">
        <v>392.3</v>
      </c>
      <c r="Q1759" s="17">
        <v>404.3</v>
      </c>
      <c r="R1759" s="17">
        <v>476</v>
      </c>
      <c r="S1759" s="17">
        <v>27.94</v>
      </c>
      <c r="T1759" s="17">
        <v>57.93</v>
      </c>
      <c r="U1759" s="17">
        <v>1.62</v>
      </c>
      <c r="V1759" s="17">
        <v>335.5</v>
      </c>
      <c r="W1759" s="17">
        <v>28.65</v>
      </c>
      <c r="X1759" s="17">
        <v>0.51800000000000002</v>
      </c>
      <c r="Y1759" s="17">
        <v>5.1801000000000004</v>
      </c>
      <c r="Z1759" s="7">
        <f t="shared" si="594"/>
        <v>28.295000000000002</v>
      </c>
      <c r="AA1759" s="7">
        <f t="shared" si="608"/>
        <v>301.44499999999999</v>
      </c>
      <c r="AB1759" s="2">
        <f t="shared" si="595"/>
        <v>415.20600000000007</v>
      </c>
      <c r="AC1759" s="42">
        <f t="shared" si="596"/>
        <v>3.8972443042117644</v>
      </c>
      <c r="AD1759" s="42">
        <f t="shared" si="597"/>
        <v>2.257673625429875</v>
      </c>
      <c r="AE1759" s="42">
        <f t="shared" si="598"/>
        <v>0.85423082041881615</v>
      </c>
      <c r="AF1759" s="42">
        <f t="shared" si="599"/>
        <v>399.93612497424886</v>
      </c>
      <c r="AG1759" s="42">
        <f t="shared" si="600"/>
        <v>383.93867997527889</v>
      </c>
      <c r="AH1759" s="6">
        <f t="shared" si="601"/>
        <v>388.12799999999999</v>
      </c>
      <c r="AI1759" s="4">
        <v>28.4973802583789</v>
      </c>
      <c r="AJ1759" s="4">
        <f t="shared" si="609"/>
        <v>301.64738025837886</v>
      </c>
      <c r="AK1759" s="8">
        <f t="shared" si="602"/>
        <v>0.21326855173234058</v>
      </c>
      <c r="AL1759" s="8">
        <f t="shared" si="603"/>
        <v>450.71271910751562</v>
      </c>
      <c r="AM1759" s="8">
        <f t="shared" si="604"/>
        <v>3.2735760263051783</v>
      </c>
      <c r="AN1759" s="8">
        <f t="shared" si="605"/>
        <v>19.298833629832092</v>
      </c>
      <c r="AO1759" s="22">
        <f t="shared" si="606"/>
        <v>7.5888400661524563E-3</v>
      </c>
      <c r="AP1759" s="22">
        <f t="shared" si="607"/>
        <v>8.3918019163009477E-2</v>
      </c>
      <c r="AQ1759" s="19">
        <f t="shared" si="610"/>
        <v>8.3918019163009477E-2</v>
      </c>
      <c r="AX1759">
        <v>0.22339188206984933</v>
      </c>
      <c r="AY1759">
        <v>44.189655172413794</v>
      </c>
      <c r="AZ1759">
        <v>1.8412356321839081</v>
      </c>
      <c r="BA1759">
        <v>1.4914008620689656</v>
      </c>
      <c r="BB1759">
        <v>6.1810344827586201</v>
      </c>
      <c r="BC1759">
        <v>0.25754310344827586</v>
      </c>
      <c r="BD1759">
        <v>1.2338577586206898</v>
      </c>
      <c r="BE1759">
        <v>0.12338577586206899</v>
      </c>
      <c r="BF1759">
        <v>0</v>
      </c>
      <c r="BG1759">
        <v>28.295000000000002</v>
      </c>
      <c r="BH1759">
        <v>1.8601745879086768</v>
      </c>
      <c r="BI1759">
        <v>3.845344225152989</v>
      </c>
      <c r="BJ1759">
        <v>2.2276079096311263</v>
      </c>
      <c r="BK1759">
        <v>0.37904577946176793</v>
      </c>
      <c r="BL1759">
        <v>1.0529049429493554E-3</v>
      </c>
      <c r="BP1759" s="52">
        <f t="shared" si="611"/>
        <v>1.8607316704426398</v>
      </c>
      <c r="BQ1759" s="52">
        <f t="shared" si="612"/>
        <v>4.9354310344827595E-2</v>
      </c>
      <c r="BR1759" s="52">
        <f t="shared" si="613"/>
        <v>0.39370702780305916</v>
      </c>
      <c r="BS1759" s="52">
        <f t="shared" si="614"/>
        <v>0.4148342069119223</v>
      </c>
      <c r="BT1759" s="52">
        <f t="shared" si="615"/>
        <v>1.0936306327862754E-3</v>
      </c>
      <c r="BU1759" s="52">
        <f t="shared" si="615"/>
        <v>1.1523172414220064E-3</v>
      </c>
    </row>
    <row r="1760" spans="1:73" x14ac:dyDescent="0.25">
      <c r="A1760" s="21">
        <v>43739.630555555559</v>
      </c>
      <c r="B1760" s="17">
        <v>338853</v>
      </c>
      <c r="C1760" s="17">
        <v>13.39</v>
      </c>
      <c r="D1760" s="17">
        <v>30.64</v>
      </c>
      <c r="E1760" s="17">
        <v>511.8</v>
      </c>
      <c r="F1760" s="17">
        <v>48.63</v>
      </c>
      <c r="G1760" s="17">
        <v>-96.8</v>
      </c>
      <c r="H1760" s="17">
        <v>-25.25</v>
      </c>
      <c r="I1760" s="17">
        <v>33.53</v>
      </c>
      <c r="J1760" s="17">
        <v>306.7</v>
      </c>
      <c r="K1760" s="17">
        <v>463.2</v>
      </c>
      <c r="L1760" s="17">
        <v>-71.599999999999994</v>
      </c>
      <c r="M1760" s="17">
        <v>9.5000000000000001E-2</v>
      </c>
      <c r="N1760" s="17">
        <v>415</v>
      </c>
      <c r="O1760" s="17">
        <v>23.38</v>
      </c>
      <c r="P1760" s="17">
        <v>391.6</v>
      </c>
      <c r="Q1760" s="17">
        <v>404.7</v>
      </c>
      <c r="R1760" s="17">
        <v>476.3</v>
      </c>
      <c r="S1760" s="17">
        <v>27.92</v>
      </c>
      <c r="T1760" s="17">
        <v>55.21</v>
      </c>
      <c r="U1760" s="17">
        <v>1.29</v>
      </c>
      <c r="V1760" s="17">
        <v>297</v>
      </c>
      <c r="W1760" s="17">
        <v>28.45</v>
      </c>
      <c r="X1760" s="17">
        <v>0.51700000000000002</v>
      </c>
      <c r="Y1760" s="17">
        <v>5.1711049999999998</v>
      </c>
      <c r="Z1760" s="7">
        <f t="shared" si="594"/>
        <v>28.185000000000002</v>
      </c>
      <c r="AA1760" s="7">
        <f t="shared" si="608"/>
        <v>301.33499999999998</v>
      </c>
      <c r="AB1760" s="2">
        <f t="shared" si="595"/>
        <v>414.55800000000005</v>
      </c>
      <c r="AC1760" s="42">
        <f t="shared" si="596"/>
        <v>3.8471254877038685</v>
      </c>
      <c r="AD1760" s="42">
        <f t="shared" si="597"/>
        <v>2.1239979817613057</v>
      </c>
      <c r="AE1760" s="42">
        <f t="shared" si="598"/>
        <v>0.84685175822375591</v>
      </c>
      <c r="AF1760" s="42">
        <f t="shared" si="599"/>
        <v>395.90297359611367</v>
      </c>
      <c r="AG1760" s="42">
        <f t="shared" si="600"/>
        <v>380.06685465226911</v>
      </c>
      <c r="AH1760" s="6">
        <f t="shared" si="601"/>
        <v>388.512</v>
      </c>
      <c r="AI1760" s="4">
        <v>28.285998135651202</v>
      </c>
      <c r="AJ1760" s="4">
        <f t="shared" si="609"/>
        <v>301.43599813565118</v>
      </c>
      <c r="AK1760" s="8">
        <f t="shared" si="602"/>
        <v>0.21303516606198145</v>
      </c>
      <c r="AL1760" s="8">
        <f t="shared" si="603"/>
        <v>449.4265123649854</v>
      </c>
      <c r="AM1760" s="8">
        <f t="shared" si="604"/>
        <v>2.9211898260811466</v>
      </c>
      <c r="AN1760" s="8">
        <f t="shared" si="605"/>
        <v>8.5943615776269269</v>
      </c>
      <c r="AO1760" s="22">
        <f t="shared" si="606"/>
        <v>7.8558244550264045E-3</v>
      </c>
      <c r="AP1760" s="22">
        <f t="shared" si="607"/>
        <v>8.6870354548449699E-2</v>
      </c>
      <c r="AQ1760" s="19">
        <f t="shared" si="610"/>
        <v>8.6870354548449699E-2</v>
      </c>
      <c r="AX1760">
        <v>0.22215221071471136</v>
      </c>
      <c r="AY1760">
        <v>44.120689655172413</v>
      </c>
      <c r="AZ1760">
        <v>1.8383620689655171</v>
      </c>
      <c r="BA1760">
        <v>1.4890732758620691</v>
      </c>
      <c r="BB1760">
        <v>6.1724137931034502</v>
      </c>
      <c r="BC1760">
        <v>0.25718390804597707</v>
      </c>
      <c r="BD1760">
        <v>1.231889367816092</v>
      </c>
      <c r="BE1760">
        <v>0.12318893678160921</v>
      </c>
      <c r="BF1760">
        <v>0</v>
      </c>
      <c r="BG1760">
        <v>28.185000000000002</v>
      </c>
      <c r="BH1760">
        <v>1.4812501348161686</v>
      </c>
      <c r="BI1760">
        <v>3.8208383306389924</v>
      </c>
      <c r="BJ1760">
        <v>2.1094848423457879</v>
      </c>
      <c r="BK1760">
        <v>0.376344778447461</v>
      </c>
      <c r="BL1760">
        <v>1.0454021623540583E-3</v>
      </c>
      <c r="BP1760" s="52">
        <f t="shared" si="611"/>
        <v>1.4816937375746946</v>
      </c>
      <c r="BQ1760" s="52">
        <f t="shared" si="612"/>
        <v>4.9275574712643683E-2</v>
      </c>
      <c r="BR1760" s="52">
        <f t="shared" si="613"/>
        <v>0.38820773216003279</v>
      </c>
      <c r="BS1760" s="52">
        <f t="shared" si="614"/>
        <v>0.40967315704878765</v>
      </c>
      <c r="BT1760" s="52">
        <f t="shared" si="615"/>
        <v>1.0783548115556466E-3</v>
      </c>
      <c r="BU1760" s="52">
        <f t="shared" si="615"/>
        <v>1.1379809918021879E-3</v>
      </c>
    </row>
    <row r="1761" spans="1:73" x14ac:dyDescent="0.25">
      <c r="A1761" s="21">
        <v>43739.630555555559</v>
      </c>
      <c r="B1761" s="17">
        <v>338854</v>
      </c>
      <c r="C1761" s="17">
        <v>13.39</v>
      </c>
      <c r="D1761" s="17">
        <v>30.64</v>
      </c>
      <c r="E1761" s="17">
        <v>510.8</v>
      </c>
      <c r="F1761" s="17">
        <v>48.23</v>
      </c>
      <c r="G1761" s="17">
        <v>-97.4</v>
      </c>
      <c r="H1761" s="17">
        <v>-25.59</v>
      </c>
      <c r="I1761" s="17">
        <v>33.5</v>
      </c>
      <c r="J1761" s="17">
        <v>306.60000000000002</v>
      </c>
      <c r="K1761" s="17">
        <v>462.6</v>
      </c>
      <c r="L1761" s="17">
        <v>-71.819999999999993</v>
      </c>
      <c r="M1761" s="17">
        <v>9.4E-2</v>
      </c>
      <c r="N1761" s="17">
        <v>413.4</v>
      </c>
      <c r="O1761" s="17">
        <v>22.63</v>
      </c>
      <c r="P1761" s="17">
        <v>390.8</v>
      </c>
      <c r="Q1761" s="17">
        <v>403.9</v>
      </c>
      <c r="R1761" s="17">
        <v>475.8</v>
      </c>
      <c r="S1761" s="17">
        <v>27.9</v>
      </c>
      <c r="T1761" s="17">
        <v>55.79</v>
      </c>
      <c r="U1761" s="17">
        <v>0.85</v>
      </c>
      <c r="V1761" s="17">
        <v>325</v>
      </c>
      <c r="W1761" s="17">
        <v>28.75</v>
      </c>
      <c r="X1761" s="17">
        <v>0.51600000000000001</v>
      </c>
      <c r="Y1761" s="17">
        <v>5.1603180000000002</v>
      </c>
      <c r="Z1761" s="7">
        <f t="shared" si="594"/>
        <v>28.324999999999999</v>
      </c>
      <c r="AA1761" s="7">
        <f t="shared" si="608"/>
        <v>301.47499999999997</v>
      </c>
      <c r="AB1761" s="2">
        <f t="shared" si="595"/>
        <v>413.74800000000005</v>
      </c>
      <c r="AC1761" s="42">
        <f t="shared" si="596"/>
        <v>3.8400579792446261</v>
      </c>
      <c r="AD1761" s="42">
        <f t="shared" si="597"/>
        <v>2.142368346620577</v>
      </c>
      <c r="AE1761" s="42">
        <f t="shared" si="598"/>
        <v>0.84783896677380222</v>
      </c>
      <c r="AF1761" s="42">
        <f t="shared" si="599"/>
        <v>397.101609335685</v>
      </c>
      <c r="AG1761" s="42">
        <f t="shared" si="600"/>
        <v>381.21754496225759</v>
      </c>
      <c r="AH1761" s="6">
        <f t="shared" si="601"/>
        <v>387.74399999999997</v>
      </c>
      <c r="AI1761" s="4">
        <v>28.271495886366399</v>
      </c>
      <c r="AJ1761" s="4">
        <f t="shared" si="609"/>
        <v>301.42149588636636</v>
      </c>
      <c r="AK1761" s="8">
        <f t="shared" si="602"/>
        <v>0.21333223193912901</v>
      </c>
      <c r="AL1761" s="8">
        <f t="shared" si="603"/>
        <v>449.30188197509307</v>
      </c>
      <c r="AM1761" s="8">
        <f t="shared" si="604"/>
        <v>2.371233856033605</v>
      </c>
      <c r="AN1761" s="8">
        <f t="shared" si="605"/>
        <v>-3.6957454044063685</v>
      </c>
      <c r="AO1761" s="22">
        <f t="shared" si="606"/>
        <v>8.1025473128171297E-3</v>
      </c>
      <c r="AP1761" s="22">
        <f t="shared" si="607"/>
        <v>8.9598636252577329E-2</v>
      </c>
      <c r="AQ1761" s="19">
        <f t="shared" si="610"/>
        <v>8.9598636252577329E-2</v>
      </c>
      <c r="AX1761">
        <v>0.22373098094918575</v>
      </c>
      <c r="AY1761">
        <v>44.03448275862069</v>
      </c>
      <c r="AZ1761">
        <v>1.8347701149425288</v>
      </c>
      <c r="BA1761">
        <v>1.4861637931034484</v>
      </c>
      <c r="BB1761">
        <v>6.1982758620689689</v>
      </c>
      <c r="BC1761">
        <v>0.2582614942528737</v>
      </c>
      <c r="BD1761">
        <v>1.2279022988505748</v>
      </c>
      <c r="BE1761">
        <v>0.12279022988505749</v>
      </c>
      <c r="BF1761">
        <v>0</v>
      </c>
      <c r="BG1761">
        <v>28.324999999999999</v>
      </c>
      <c r="BH1761">
        <v>0.97601753069282415</v>
      </c>
      <c r="BI1761">
        <v>3.852051346879068</v>
      </c>
      <c r="BJ1761">
        <v>2.149059446423832</v>
      </c>
      <c r="BK1761">
        <v>0.36660865031464918</v>
      </c>
      <c r="BL1761">
        <v>1.0183573619851366E-3</v>
      </c>
      <c r="BP1761" s="52">
        <f t="shared" si="611"/>
        <v>0.97630982708410108</v>
      </c>
      <c r="BQ1761" s="52">
        <f t="shared" si="612"/>
        <v>4.9116091954022993E-2</v>
      </c>
      <c r="BR1761" s="52">
        <f t="shared" si="613"/>
        <v>0.37438455493022499</v>
      </c>
      <c r="BS1761" s="52">
        <f t="shared" si="614"/>
        <v>0.39638866712822551</v>
      </c>
      <c r="BT1761" s="52">
        <f t="shared" si="615"/>
        <v>1.0399570970284027E-3</v>
      </c>
      <c r="BU1761" s="52">
        <f t="shared" si="615"/>
        <v>1.1010796309117376E-3</v>
      </c>
    </row>
    <row r="1762" spans="1:73" x14ac:dyDescent="0.25">
      <c r="A1762" s="21">
        <v>43739.631249999999</v>
      </c>
      <c r="B1762" s="17">
        <v>338855</v>
      </c>
      <c r="C1762" s="17">
        <v>13.38</v>
      </c>
      <c r="D1762" s="17">
        <v>30.64</v>
      </c>
      <c r="E1762" s="17">
        <v>510.1</v>
      </c>
      <c r="F1762" s="17">
        <v>47.82</v>
      </c>
      <c r="G1762" s="17">
        <v>-98.9</v>
      </c>
      <c r="H1762" s="17">
        <v>-26.04</v>
      </c>
      <c r="I1762" s="17">
        <v>33.49</v>
      </c>
      <c r="J1762" s="17">
        <v>306.60000000000002</v>
      </c>
      <c r="K1762" s="17">
        <v>462.3</v>
      </c>
      <c r="L1762" s="17">
        <v>-72.88</v>
      </c>
      <c r="M1762" s="17">
        <v>9.4E-2</v>
      </c>
      <c r="N1762" s="17">
        <v>411.2</v>
      </c>
      <c r="O1762" s="17">
        <v>21.78</v>
      </c>
      <c r="P1762" s="17">
        <v>389.4</v>
      </c>
      <c r="Q1762" s="17">
        <v>402.4</v>
      </c>
      <c r="R1762" s="17">
        <v>475.3</v>
      </c>
      <c r="S1762" s="17">
        <v>27.88</v>
      </c>
      <c r="T1762" s="17">
        <v>56.4</v>
      </c>
      <c r="U1762" s="17">
        <v>0.62</v>
      </c>
      <c r="V1762" s="17">
        <v>325.5</v>
      </c>
      <c r="W1762" s="17">
        <v>29.2</v>
      </c>
      <c r="X1762" s="17">
        <v>0.51500000000000001</v>
      </c>
      <c r="Y1762" s="17">
        <v>5.1494679999999997</v>
      </c>
      <c r="Z1762" s="7">
        <f t="shared" si="594"/>
        <v>28.54</v>
      </c>
      <c r="AA1762" s="7">
        <f t="shared" si="608"/>
        <v>301.69</v>
      </c>
      <c r="AB1762" s="2">
        <f t="shared" si="595"/>
        <v>413.18100000000004</v>
      </c>
      <c r="AC1762" s="42">
        <f t="shared" si="596"/>
        <v>3.8933550164414377</v>
      </c>
      <c r="AD1762" s="42">
        <f t="shared" si="597"/>
        <v>2.1958522292729707</v>
      </c>
      <c r="AE1762" s="42">
        <f t="shared" si="598"/>
        <v>0.85074710692414168</v>
      </c>
      <c r="AF1762" s="42">
        <f t="shared" si="599"/>
        <v>399.60158290485316</v>
      </c>
      <c r="AG1762" s="42">
        <f t="shared" si="600"/>
        <v>383.61751958865904</v>
      </c>
      <c r="AH1762" s="6">
        <f t="shared" si="601"/>
        <v>386.30399999999997</v>
      </c>
      <c r="AI1762" s="4">
        <v>28.506527797005301</v>
      </c>
      <c r="AJ1762" s="4">
        <f t="shared" si="609"/>
        <v>301.65652779700525</v>
      </c>
      <c r="AK1762" s="8">
        <f t="shared" si="602"/>
        <v>0.21378897774982086</v>
      </c>
      <c r="AL1762" s="8">
        <f t="shared" si="603"/>
        <v>450.70994057824242</v>
      </c>
      <c r="AM1762" s="8">
        <f t="shared" si="604"/>
        <v>2.0251666598085207</v>
      </c>
      <c r="AN1762" s="8">
        <f t="shared" si="605"/>
        <v>-1.9746291791632617</v>
      </c>
      <c r="AO1762" s="22">
        <f t="shared" si="606"/>
        <v>7.9856106659019158E-3</v>
      </c>
      <c r="AP1762" s="22">
        <f t="shared" si="607"/>
        <v>8.830554116938312E-2</v>
      </c>
      <c r="AQ1762" s="19">
        <f t="shared" si="610"/>
        <v>8.830554116938312E-2</v>
      </c>
      <c r="AX1762">
        <v>0.22617386532141978</v>
      </c>
      <c r="AY1762">
        <v>43.974137931034484</v>
      </c>
      <c r="AZ1762">
        <v>1.8322557471264369</v>
      </c>
      <c r="BA1762">
        <v>1.484127155172414</v>
      </c>
      <c r="BB1762">
        <v>6.2844827586206931</v>
      </c>
      <c r="BC1762">
        <v>0.26185344827586221</v>
      </c>
      <c r="BD1762">
        <v>1.2222737068965519</v>
      </c>
      <c r="BE1762">
        <v>0.1222273706896552</v>
      </c>
      <c r="BF1762">
        <v>0</v>
      </c>
      <c r="BG1762">
        <v>28.54</v>
      </c>
      <c r="BH1762">
        <v>0.71191866944653059</v>
      </c>
      <c r="BI1762">
        <v>3.9004177367782273</v>
      </c>
      <c r="BJ1762">
        <v>2.1998356035429203</v>
      </c>
      <c r="BK1762">
        <v>0.36089639003382334</v>
      </c>
      <c r="BL1762">
        <v>1.002489972316176E-3</v>
      </c>
      <c r="BP1762" s="52">
        <f t="shared" si="611"/>
        <v>0.71213187387310906</v>
      </c>
      <c r="BQ1762" s="52">
        <f t="shared" si="612"/>
        <v>4.889094827586208E-2</v>
      </c>
      <c r="BR1762" s="52">
        <f t="shared" si="613"/>
        <v>0.36651239640378652</v>
      </c>
      <c r="BS1762" s="52">
        <f t="shared" si="614"/>
        <v>0.38878334653878338</v>
      </c>
      <c r="BT1762" s="52">
        <f t="shared" si="615"/>
        <v>1.018089990010518E-3</v>
      </c>
      <c r="BU1762" s="52">
        <f t="shared" si="615"/>
        <v>1.0799537403855094E-3</v>
      </c>
    </row>
    <row r="1763" spans="1:73" x14ac:dyDescent="0.25">
      <c r="A1763" s="21">
        <v>43739.631249999999</v>
      </c>
      <c r="B1763" s="17">
        <v>338856</v>
      </c>
      <c r="C1763" s="17">
        <v>13.4</v>
      </c>
      <c r="D1763" s="17">
        <v>30.64</v>
      </c>
      <c r="E1763" s="17">
        <v>509.6</v>
      </c>
      <c r="F1763" s="17">
        <v>47.83</v>
      </c>
      <c r="G1763" s="17">
        <v>-99.8</v>
      </c>
      <c r="H1763" s="17">
        <v>-26.79</v>
      </c>
      <c r="I1763" s="17">
        <v>33.5</v>
      </c>
      <c r="J1763" s="17">
        <v>306.7</v>
      </c>
      <c r="K1763" s="17">
        <v>461.8</v>
      </c>
      <c r="L1763" s="17">
        <v>-72.97</v>
      </c>
      <c r="M1763" s="17">
        <v>9.4E-2</v>
      </c>
      <c r="N1763" s="17">
        <v>409.8</v>
      </c>
      <c r="O1763" s="17">
        <v>21.04</v>
      </c>
      <c r="P1763" s="17">
        <v>388.8</v>
      </c>
      <c r="Q1763" s="17">
        <v>401.6</v>
      </c>
      <c r="R1763" s="17">
        <v>474.6</v>
      </c>
      <c r="S1763" s="17">
        <v>27.88</v>
      </c>
      <c r="T1763" s="17">
        <v>55.94</v>
      </c>
      <c r="U1763" s="17">
        <v>0.48499999999999999</v>
      </c>
      <c r="V1763" s="17">
        <v>56.5</v>
      </c>
      <c r="W1763" s="17">
        <v>29.2</v>
      </c>
      <c r="X1763" s="17">
        <v>0.51400000000000001</v>
      </c>
      <c r="Y1763" s="17">
        <v>5.1417400000000004</v>
      </c>
      <c r="Z1763" s="7">
        <f t="shared" si="594"/>
        <v>28.54</v>
      </c>
      <c r="AA1763" s="7">
        <f t="shared" si="608"/>
        <v>301.69</v>
      </c>
      <c r="AB1763" s="2">
        <f t="shared" si="595"/>
        <v>412.77600000000007</v>
      </c>
      <c r="AC1763" s="42">
        <f t="shared" si="596"/>
        <v>4.0660345939548694</v>
      </c>
      <c r="AD1763" s="42">
        <f t="shared" si="597"/>
        <v>2.2745397518583541</v>
      </c>
      <c r="AE1763" s="42">
        <f t="shared" si="598"/>
        <v>0.85504113977567631</v>
      </c>
      <c r="AF1763" s="42">
        <f t="shared" si="599"/>
        <v>401.61851873755023</v>
      </c>
      <c r="AG1763" s="42">
        <f t="shared" si="600"/>
        <v>385.55377798804818</v>
      </c>
      <c r="AH1763" s="6">
        <f t="shared" si="601"/>
        <v>385.536</v>
      </c>
      <c r="AI1763" s="4">
        <v>29.1791664288227</v>
      </c>
      <c r="AJ1763" s="4">
        <f t="shared" si="609"/>
        <v>302.3291664288227</v>
      </c>
      <c r="AK1763" s="8">
        <f t="shared" si="602"/>
        <v>0.21378897774982086</v>
      </c>
      <c r="AL1763" s="8">
        <f t="shared" si="603"/>
        <v>454.89891397180372</v>
      </c>
      <c r="AM1763" s="8">
        <f t="shared" si="604"/>
        <v>1.791165821469358</v>
      </c>
      <c r="AN1763" s="8">
        <f t="shared" si="605"/>
        <v>33.349569682597746</v>
      </c>
      <c r="AO1763" s="22">
        <f t="shared" si="606"/>
        <v>7.0592978517329038E-3</v>
      </c>
      <c r="AP1763" s="22">
        <f t="shared" si="607"/>
        <v>7.8062297694390798E-2</v>
      </c>
      <c r="AQ1763" s="19">
        <f t="shared" si="610"/>
        <v>7.8062297694390798E-2</v>
      </c>
      <c r="AX1763">
        <v>0.22617386532141978</v>
      </c>
      <c r="AY1763">
        <v>43.931034482758626</v>
      </c>
      <c r="AZ1763">
        <v>1.8304597701149428</v>
      </c>
      <c r="BA1763">
        <v>1.4826724137931038</v>
      </c>
      <c r="BB1763">
        <v>6.2931034482758621</v>
      </c>
      <c r="BC1763">
        <v>0.26221264367816094</v>
      </c>
      <c r="BD1763">
        <v>1.2204597701149429</v>
      </c>
      <c r="BE1763">
        <v>0.12204597701149429</v>
      </c>
      <c r="BF1763">
        <v>0</v>
      </c>
      <c r="BG1763">
        <v>28.54</v>
      </c>
      <c r="BH1763">
        <v>0.55690412045414084</v>
      </c>
      <c r="BI1763">
        <v>3.9004177367782273</v>
      </c>
      <c r="BJ1763">
        <v>2.1818936819537402</v>
      </c>
      <c r="BK1763">
        <v>0.35777116061424069</v>
      </c>
      <c r="BL1763">
        <v>9.9380877948400197E-4</v>
      </c>
      <c r="BP1763" s="52">
        <f t="shared" si="611"/>
        <v>0.55707090133622239</v>
      </c>
      <c r="BQ1763" s="52">
        <f t="shared" si="612"/>
        <v>4.8818390804597718E-2</v>
      </c>
      <c r="BR1763" s="52">
        <f t="shared" si="613"/>
        <v>0.36216211152436895</v>
      </c>
      <c r="BS1763" s="52">
        <f t="shared" si="614"/>
        <v>0.38458220072766292</v>
      </c>
      <c r="BT1763" s="52">
        <f t="shared" si="615"/>
        <v>1.0060058653454692E-3</v>
      </c>
      <c r="BU1763" s="52">
        <f t="shared" si="615"/>
        <v>1.0682838909101748E-3</v>
      </c>
    </row>
    <row r="1764" spans="1:73" x14ac:dyDescent="0.25">
      <c r="A1764" s="21">
        <v>43739.631249999999</v>
      </c>
      <c r="B1764" s="17">
        <v>338857</v>
      </c>
      <c r="C1764" s="17">
        <v>13.39</v>
      </c>
      <c r="D1764" s="17">
        <v>30.64</v>
      </c>
      <c r="E1764" s="17">
        <v>509.1</v>
      </c>
      <c r="F1764" s="17">
        <v>47.74</v>
      </c>
      <c r="G1764" s="17">
        <v>-99.6</v>
      </c>
      <c r="H1764" s="17">
        <v>-27.1</v>
      </c>
      <c r="I1764" s="17">
        <v>33.520000000000003</v>
      </c>
      <c r="J1764" s="17">
        <v>306.7</v>
      </c>
      <c r="K1764" s="17">
        <v>461.4</v>
      </c>
      <c r="L1764" s="17">
        <v>-72.53</v>
      </c>
      <c r="M1764" s="17">
        <v>9.4E-2</v>
      </c>
      <c r="N1764" s="17">
        <v>409.5</v>
      </c>
      <c r="O1764" s="17">
        <v>20.64</v>
      </c>
      <c r="P1764" s="17">
        <v>388.9</v>
      </c>
      <c r="Q1764" s="17">
        <v>401.9</v>
      </c>
      <c r="R1764" s="17">
        <v>474.4</v>
      </c>
      <c r="S1764" s="17">
        <v>27.88</v>
      </c>
      <c r="T1764" s="17">
        <v>56.13</v>
      </c>
      <c r="U1764" s="17">
        <v>0.45500000000000002</v>
      </c>
      <c r="V1764" s="17">
        <v>170.5</v>
      </c>
      <c r="W1764" s="17">
        <v>29.05</v>
      </c>
      <c r="X1764" s="17">
        <v>0.51300000000000001</v>
      </c>
      <c r="Y1764" s="17">
        <v>5.1326239999999999</v>
      </c>
      <c r="Z1764" s="7">
        <f t="shared" si="594"/>
        <v>28.465</v>
      </c>
      <c r="AA1764" s="7">
        <f t="shared" si="608"/>
        <v>301.61499999999995</v>
      </c>
      <c r="AB1764" s="2">
        <f t="shared" si="595"/>
        <v>412.37100000000004</v>
      </c>
      <c r="AC1764" s="42">
        <f t="shared" si="596"/>
        <v>4.1538761643514981</v>
      </c>
      <c r="AD1764" s="42">
        <f t="shared" si="597"/>
        <v>2.3315706910504961</v>
      </c>
      <c r="AE1764" s="42">
        <f t="shared" si="598"/>
        <v>0.85810498519509448</v>
      </c>
      <c r="AF1764" s="42">
        <f t="shared" si="599"/>
        <v>402.65697698384207</v>
      </c>
      <c r="AG1764" s="42">
        <f t="shared" si="600"/>
        <v>386.5506979044884</v>
      </c>
      <c r="AH1764" s="6">
        <f t="shared" si="601"/>
        <v>385.82399999999996</v>
      </c>
      <c r="AI1764" s="4">
        <v>29.502728476406698</v>
      </c>
      <c r="AJ1764" s="4">
        <f t="shared" si="609"/>
        <v>302.65272847640665</v>
      </c>
      <c r="AK1764" s="8">
        <f t="shared" si="602"/>
        <v>0.21362957384939465</v>
      </c>
      <c r="AL1764" s="8">
        <f t="shared" si="603"/>
        <v>456.92798414501254</v>
      </c>
      <c r="AM1764" s="8">
        <f t="shared" si="604"/>
        <v>1.734884722395122</v>
      </c>
      <c r="AN1764" s="8">
        <f t="shared" si="605"/>
        <v>52.443883218020702</v>
      </c>
      <c r="AO1764" s="22">
        <f t="shared" si="606"/>
        <v>6.5757124339722358E-3</v>
      </c>
      <c r="AP1764" s="22">
        <f t="shared" si="607"/>
        <v>7.271477027243442E-2</v>
      </c>
      <c r="AQ1764" s="19">
        <f t="shared" si="610"/>
        <v>7.271477027243442E-2</v>
      </c>
      <c r="AX1764">
        <v>0.22531916483486844</v>
      </c>
      <c r="AY1764">
        <v>43.887931034482762</v>
      </c>
      <c r="AZ1764">
        <v>1.8286637931034484</v>
      </c>
      <c r="BA1764">
        <v>1.4812176724137933</v>
      </c>
      <c r="BB1764">
        <v>6.25</v>
      </c>
      <c r="BC1764">
        <v>0.26041666666666669</v>
      </c>
      <c r="BD1764">
        <v>1.2208010057471266</v>
      </c>
      <c r="BE1764">
        <v>0.12208010057471266</v>
      </c>
      <c r="BF1764">
        <v>0</v>
      </c>
      <c r="BG1764">
        <v>28.465</v>
      </c>
      <c r="BH1764">
        <v>0.52245644290027649</v>
      </c>
      <c r="BI1764">
        <v>3.8834860586430389</v>
      </c>
      <c r="BJ1764">
        <v>2.1798007247163378</v>
      </c>
      <c r="BK1764">
        <v>0.35673550732288484</v>
      </c>
      <c r="BL1764">
        <v>9.909319647857912E-4</v>
      </c>
      <c r="BP1764" s="52">
        <f t="shared" si="611"/>
        <v>0.52261290743913646</v>
      </c>
      <c r="BQ1764" s="52">
        <f t="shared" si="612"/>
        <v>4.8832040229885063E-2</v>
      </c>
      <c r="BR1764" s="52">
        <f t="shared" si="613"/>
        <v>0.36086210383373213</v>
      </c>
      <c r="BS1764" s="52">
        <f t="shared" si="614"/>
        <v>0.38330823185850804</v>
      </c>
      <c r="BT1764" s="52">
        <f t="shared" si="615"/>
        <v>1.0023947328714781E-3</v>
      </c>
      <c r="BU1764" s="52">
        <f t="shared" si="615"/>
        <v>1.0647450884958556E-3</v>
      </c>
    </row>
    <row r="1765" spans="1:73" x14ac:dyDescent="0.25">
      <c r="A1765" s="21">
        <v>43739.631249999999</v>
      </c>
      <c r="B1765" s="17">
        <v>338858</v>
      </c>
      <c r="C1765" s="17">
        <v>13.39</v>
      </c>
      <c r="D1765" s="17">
        <v>30.65</v>
      </c>
      <c r="E1765" s="17">
        <v>508.9</v>
      </c>
      <c r="F1765" s="17">
        <v>47.83</v>
      </c>
      <c r="G1765" s="17">
        <v>-98.5</v>
      </c>
      <c r="H1765" s="17">
        <v>-26.91</v>
      </c>
      <c r="I1765" s="17">
        <v>33.53</v>
      </c>
      <c r="J1765" s="17">
        <v>306.7</v>
      </c>
      <c r="K1765" s="17">
        <v>461.1</v>
      </c>
      <c r="L1765" s="17">
        <v>-71.62</v>
      </c>
      <c r="M1765" s="17">
        <v>9.4E-2</v>
      </c>
      <c r="N1765" s="17">
        <v>410.4</v>
      </c>
      <c r="O1765" s="17">
        <v>20.92</v>
      </c>
      <c r="P1765" s="17">
        <v>389.5</v>
      </c>
      <c r="Q1765" s="17">
        <v>403.1</v>
      </c>
      <c r="R1765" s="17">
        <v>474.7</v>
      </c>
      <c r="S1765" s="17">
        <v>27.88</v>
      </c>
      <c r="T1765" s="17">
        <v>57.69</v>
      </c>
      <c r="U1765" s="17">
        <v>0.25</v>
      </c>
      <c r="V1765" s="17">
        <v>174</v>
      </c>
      <c r="W1765" s="17">
        <v>29.25</v>
      </c>
      <c r="X1765" s="17">
        <v>0.51300000000000001</v>
      </c>
      <c r="Y1765" s="17">
        <v>5.1290659999999999</v>
      </c>
      <c r="Z1765" s="7">
        <f t="shared" si="594"/>
        <v>28.564999999999998</v>
      </c>
      <c r="AA1765" s="7">
        <f t="shared" si="608"/>
        <v>301.71499999999997</v>
      </c>
      <c r="AB1765" s="2">
        <f t="shared" si="595"/>
        <v>412.209</v>
      </c>
      <c r="AC1765" s="42">
        <f t="shared" si="596"/>
        <v>4.0421376359222618</v>
      </c>
      <c r="AD1765" s="42">
        <f t="shared" si="597"/>
        <v>2.3319092021635526</v>
      </c>
      <c r="AE1765" s="42">
        <f t="shared" si="598"/>
        <v>0.85808212257501604</v>
      </c>
      <c r="AF1765" s="42">
        <f t="shared" si="599"/>
        <v>403.18050159113318</v>
      </c>
      <c r="AG1765" s="42">
        <f t="shared" si="600"/>
        <v>387.05328152748785</v>
      </c>
      <c r="AH1765" s="6">
        <f t="shared" si="601"/>
        <v>386.976</v>
      </c>
      <c r="AI1765" s="4">
        <v>29.090353040038899</v>
      </c>
      <c r="AJ1765" s="4">
        <f t="shared" si="609"/>
        <v>302.24035304003888</v>
      </c>
      <c r="AK1765" s="8">
        <f t="shared" si="602"/>
        <v>0.21384212999903049</v>
      </c>
      <c r="AL1765" s="8">
        <f t="shared" si="603"/>
        <v>454.34041755909794</v>
      </c>
      <c r="AM1765" s="8">
        <f t="shared" si="604"/>
        <v>1.2859821149611685</v>
      </c>
      <c r="AN1765" s="8">
        <f t="shared" si="605"/>
        <v>19.680071092143887</v>
      </c>
      <c r="AO1765" s="22">
        <f t="shared" si="606"/>
        <v>7.4031061876546752E-3</v>
      </c>
      <c r="AP1765" s="22">
        <f t="shared" si="607"/>
        <v>8.186415862053803E-2</v>
      </c>
      <c r="AQ1765" s="19">
        <f t="shared" si="610"/>
        <v>8.186415862053803E-2</v>
      </c>
      <c r="AX1765">
        <v>0.22645936984042819</v>
      </c>
      <c r="AY1765">
        <v>43.870689655172413</v>
      </c>
      <c r="AZ1765">
        <v>1.8279454022988506</v>
      </c>
      <c r="BA1765">
        <v>1.4806357758620692</v>
      </c>
      <c r="BB1765">
        <v>6.1724137931034457</v>
      </c>
      <c r="BC1765">
        <v>0.25718390804597691</v>
      </c>
      <c r="BD1765">
        <v>1.2234518678160922</v>
      </c>
      <c r="BE1765">
        <v>0.12234518678160922</v>
      </c>
      <c r="BF1765">
        <v>0</v>
      </c>
      <c r="BG1765">
        <v>28.564999999999998</v>
      </c>
      <c r="BH1765">
        <v>0.28706397961553654</v>
      </c>
      <c r="BI1765">
        <v>3.9060758876792123</v>
      </c>
      <c r="BJ1765">
        <v>2.2534151796021376</v>
      </c>
      <c r="BK1765">
        <v>0.35283541713098249</v>
      </c>
      <c r="BL1765">
        <v>9.8009838091939585E-4</v>
      </c>
      <c r="BP1765" s="52">
        <f t="shared" si="611"/>
        <v>0.28714994914238268</v>
      </c>
      <c r="BQ1765" s="52">
        <f t="shared" si="612"/>
        <v>4.8938074712643685E-2</v>
      </c>
      <c r="BR1765" s="52">
        <f t="shared" si="613"/>
        <v>0.35509758973861094</v>
      </c>
      <c r="BS1765" s="52">
        <f t="shared" si="614"/>
        <v>0.37790467491543817</v>
      </c>
      <c r="BT1765" s="52">
        <f t="shared" si="615"/>
        <v>9.8638219371836367E-4</v>
      </c>
      <c r="BU1765" s="52">
        <f t="shared" si="615"/>
        <v>1.0497352080984393E-3</v>
      </c>
    </row>
    <row r="1766" spans="1:73" x14ac:dyDescent="0.25">
      <c r="A1766" s="21">
        <v>43739.631249999999</v>
      </c>
      <c r="B1766" s="17">
        <v>338859</v>
      </c>
      <c r="C1766" s="17">
        <v>13.39</v>
      </c>
      <c r="D1766" s="17">
        <v>30.65</v>
      </c>
      <c r="E1766" s="17">
        <v>508.7</v>
      </c>
      <c r="F1766" s="17">
        <v>47.75</v>
      </c>
      <c r="G1766" s="17">
        <v>-98.8</v>
      </c>
      <c r="H1766" s="17">
        <v>-26.49</v>
      </c>
      <c r="I1766" s="17">
        <v>33.549999999999997</v>
      </c>
      <c r="J1766" s="17">
        <v>306.7</v>
      </c>
      <c r="K1766" s="17">
        <v>461</v>
      </c>
      <c r="L1766" s="17">
        <v>-72.3</v>
      </c>
      <c r="M1766" s="17">
        <v>9.4E-2</v>
      </c>
      <c r="N1766" s="17">
        <v>409.9</v>
      </c>
      <c r="O1766" s="17">
        <v>21.25</v>
      </c>
      <c r="P1766" s="17">
        <v>388.7</v>
      </c>
      <c r="Q1766" s="17">
        <v>402.9</v>
      </c>
      <c r="R1766" s="17">
        <v>475.2</v>
      </c>
      <c r="S1766" s="17">
        <v>27.88</v>
      </c>
      <c r="T1766" s="17">
        <v>57.76</v>
      </c>
      <c r="U1766" s="17">
        <v>0.505</v>
      </c>
      <c r="V1766" s="17">
        <v>337.5</v>
      </c>
      <c r="W1766" s="17">
        <v>29.3</v>
      </c>
      <c r="X1766" s="17">
        <v>0.51300000000000001</v>
      </c>
      <c r="Y1766" s="17">
        <v>5.1310029999999998</v>
      </c>
      <c r="Z1766" s="7">
        <f t="shared" si="594"/>
        <v>28.59</v>
      </c>
      <c r="AA1766" s="7">
        <f t="shared" si="608"/>
        <v>301.73999999999995</v>
      </c>
      <c r="AB1766" s="2">
        <f t="shared" si="595"/>
        <v>412.04700000000003</v>
      </c>
      <c r="AC1766" s="42">
        <f t="shared" si="596"/>
        <v>4.0042852163522884</v>
      </c>
      <c r="AD1766" s="42">
        <f t="shared" si="597"/>
        <v>2.3128751409650818</v>
      </c>
      <c r="AE1766" s="42">
        <f t="shared" si="598"/>
        <v>0.85706686882218253</v>
      </c>
      <c r="AF1766" s="42">
        <f t="shared" si="599"/>
        <v>402.83696012326618</v>
      </c>
      <c r="AG1766" s="42">
        <f t="shared" si="600"/>
        <v>386.72348171833551</v>
      </c>
      <c r="AH1766" s="6">
        <f t="shared" si="601"/>
        <v>386.78399999999999</v>
      </c>
      <c r="AI1766" s="4">
        <v>28.947048242826899</v>
      </c>
      <c r="AJ1766" s="4">
        <f t="shared" si="609"/>
        <v>302.09704824282687</v>
      </c>
      <c r="AK1766" s="8">
        <f t="shared" si="602"/>
        <v>0.21389529105732372</v>
      </c>
      <c r="AL1766" s="8">
        <f t="shared" si="603"/>
        <v>453.44208255109476</v>
      </c>
      <c r="AM1766" s="8">
        <f t="shared" si="604"/>
        <v>1.8277239944805672</v>
      </c>
      <c r="AN1766" s="8">
        <f t="shared" si="605"/>
        <v>19.009819710732941</v>
      </c>
      <c r="AO1766" s="22">
        <f t="shared" si="606"/>
        <v>7.430758996313333E-3</v>
      </c>
      <c r="AP1766" s="22">
        <f t="shared" si="607"/>
        <v>8.2169945658701948E-2</v>
      </c>
      <c r="AQ1766" s="19">
        <f t="shared" si="610"/>
        <v>8.2169945658701948E-2</v>
      </c>
      <c r="AX1766">
        <v>0.22674517695882035</v>
      </c>
      <c r="AY1766">
        <v>43.853448275862071</v>
      </c>
      <c r="AZ1766">
        <v>1.827227011494253</v>
      </c>
      <c r="BA1766">
        <v>1.480053879310345</v>
      </c>
      <c r="BB1766">
        <v>6.2327586206896566</v>
      </c>
      <c r="BC1766">
        <v>0.25969827586206901</v>
      </c>
      <c r="BD1766">
        <v>1.2203556034482761</v>
      </c>
      <c r="BE1766">
        <v>0.12203556034482761</v>
      </c>
      <c r="BF1766">
        <v>0</v>
      </c>
      <c r="BG1766">
        <v>28.59</v>
      </c>
      <c r="BH1766">
        <v>0.57986923882338381</v>
      </c>
      <c r="BI1766">
        <v>3.9117411802731334</v>
      </c>
      <c r="BJ1766">
        <v>2.259421705725762</v>
      </c>
      <c r="BK1766">
        <v>0.35733048176970494</v>
      </c>
      <c r="BL1766">
        <v>9.9258467158251369E-4</v>
      </c>
      <c r="BP1766" s="52">
        <f t="shared" si="611"/>
        <v>0.58004289726761304</v>
      </c>
      <c r="BQ1766" s="52">
        <f t="shared" si="612"/>
        <v>4.8814224137931045E-2</v>
      </c>
      <c r="BR1766" s="52">
        <f t="shared" si="613"/>
        <v>0.36188241610362382</v>
      </c>
      <c r="BS1766" s="52">
        <f t="shared" si="614"/>
        <v>0.38428755565376554</v>
      </c>
      <c r="BT1766" s="52">
        <f t="shared" si="615"/>
        <v>1.0052289336211773E-3</v>
      </c>
      <c r="BU1766" s="52">
        <f t="shared" si="615"/>
        <v>1.0674654323715709E-3</v>
      </c>
    </row>
    <row r="1767" spans="1:73" x14ac:dyDescent="0.25">
      <c r="A1767" s="21">
        <v>43739.631249999999</v>
      </c>
      <c r="B1767" s="17">
        <v>338860</v>
      </c>
      <c r="C1767" s="17">
        <v>13.39</v>
      </c>
      <c r="D1767" s="17">
        <v>30.65</v>
      </c>
      <c r="E1767" s="17">
        <v>509.1</v>
      </c>
      <c r="F1767" s="17">
        <v>47.89</v>
      </c>
      <c r="G1767" s="17">
        <v>-99.3</v>
      </c>
      <c r="H1767" s="17">
        <v>-26.3</v>
      </c>
      <c r="I1767" s="17">
        <v>33.57</v>
      </c>
      <c r="J1767" s="17">
        <v>306.7</v>
      </c>
      <c r="K1767" s="17">
        <v>461.2</v>
      </c>
      <c r="L1767" s="17">
        <v>-73.02</v>
      </c>
      <c r="M1767" s="17">
        <v>9.4E-2</v>
      </c>
      <c r="N1767" s="17">
        <v>409.7</v>
      </c>
      <c r="O1767" s="17">
        <v>21.59</v>
      </c>
      <c r="P1767" s="17">
        <v>388.1</v>
      </c>
      <c r="Q1767" s="17">
        <v>402.5</v>
      </c>
      <c r="R1767" s="17">
        <v>475.6</v>
      </c>
      <c r="S1767" s="17">
        <v>27.88</v>
      </c>
      <c r="T1767" s="17">
        <v>56.58</v>
      </c>
      <c r="U1767" s="17">
        <v>0.21</v>
      </c>
      <c r="V1767" s="17">
        <v>230</v>
      </c>
      <c r="W1767" s="17">
        <v>29.75</v>
      </c>
      <c r="X1767" s="17">
        <v>0.51300000000000001</v>
      </c>
      <c r="Y1767" s="17">
        <v>5.1275009999999996</v>
      </c>
      <c r="Z1767" s="7">
        <f t="shared" si="594"/>
        <v>28.814999999999998</v>
      </c>
      <c r="AA1767" s="7">
        <f t="shared" si="608"/>
        <v>301.96499999999997</v>
      </c>
      <c r="AB1767" s="2">
        <f t="shared" si="595"/>
        <v>412.37100000000004</v>
      </c>
      <c r="AC1767" s="42">
        <f t="shared" si="596"/>
        <v>4.032128560420758</v>
      </c>
      <c r="AD1767" s="42">
        <f t="shared" si="597"/>
        <v>2.2813783394860647</v>
      </c>
      <c r="AE1767" s="42">
        <f t="shared" si="598"/>
        <v>0.85529684074464385</v>
      </c>
      <c r="AF1767" s="42">
        <f t="shared" si="599"/>
        <v>403.20541717518114</v>
      </c>
      <c r="AG1767" s="42">
        <f t="shared" si="600"/>
        <v>387.0772004881739</v>
      </c>
      <c r="AH1767" s="6">
        <f t="shared" si="601"/>
        <v>386.4</v>
      </c>
      <c r="AI1767" s="4">
        <v>29.077509383421098</v>
      </c>
      <c r="AJ1767" s="4">
        <f t="shared" si="609"/>
        <v>302.22750938342108</v>
      </c>
      <c r="AK1767" s="8">
        <f t="shared" si="602"/>
        <v>0.2143741371111656</v>
      </c>
      <c r="AL1767" s="8">
        <f t="shared" si="603"/>
        <v>454.20404674287147</v>
      </c>
      <c r="AM1767" s="8">
        <f t="shared" si="604"/>
        <v>1.1786220768337916</v>
      </c>
      <c r="AN1767" s="8">
        <f t="shared" si="605"/>
        <v>9.0128032017159594</v>
      </c>
      <c r="AO1767" s="22">
        <f t="shared" si="606"/>
        <v>7.6396498322168988E-3</v>
      </c>
      <c r="AP1767" s="22">
        <f t="shared" si="607"/>
        <v>8.4479877745493176E-2</v>
      </c>
      <c r="AQ1767" s="19">
        <f t="shared" si="610"/>
        <v>8.4479877745493176E-2</v>
      </c>
      <c r="AX1767">
        <v>0.22933109975602747</v>
      </c>
      <c r="AY1767">
        <v>43.887931034482762</v>
      </c>
      <c r="AZ1767">
        <v>1.8286637931034484</v>
      </c>
      <c r="BA1767">
        <v>1.4812176724137933</v>
      </c>
      <c r="BB1767">
        <v>6.3017241379310365</v>
      </c>
      <c r="BC1767">
        <v>0.26257183908045983</v>
      </c>
      <c r="BD1767">
        <v>1.2186458333333334</v>
      </c>
      <c r="BE1767">
        <v>0.12186458333333335</v>
      </c>
      <c r="BF1767">
        <v>0</v>
      </c>
      <c r="BG1767">
        <v>28.814999999999998</v>
      </c>
      <c r="BH1767">
        <v>0.24113374287705069</v>
      </c>
      <c r="BI1767">
        <v>3.9630514406843216</v>
      </c>
      <c r="BJ1767">
        <v>2.2422945051391894</v>
      </c>
      <c r="BK1767">
        <v>0.35200746175522341</v>
      </c>
      <c r="BL1767">
        <v>9.7779850487562047E-4</v>
      </c>
      <c r="BP1767" s="52">
        <f t="shared" si="611"/>
        <v>0.24120595727960145</v>
      </c>
      <c r="BQ1767" s="52">
        <f t="shared" si="612"/>
        <v>4.8745833333333335E-2</v>
      </c>
      <c r="BR1767" s="52">
        <f t="shared" si="613"/>
        <v>0.35388982105662686</v>
      </c>
      <c r="BS1767" s="52">
        <f t="shared" si="614"/>
        <v>0.37673102103735789</v>
      </c>
      <c r="BT1767" s="52">
        <f t="shared" si="615"/>
        <v>9.8302728071285252E-4</v>
      </c>
      <c r="BU1767" s="52">
        <f t="shared" si="615"/>
        <v>1.0464750584371053E-3</v>
      </c>
    </row>
    <row r="1768" spans="1:73" x14ac:dyDescent="0.25">
      <c r="A1768" s="21">
        <v>43739.631944444445</v>
      </c>
      <c r="B1768" s="17">
        <v>338861</v>
      </c>
      <c r="C1768" s="17">
        <v>13.39</v>
      </c>
      <c r="D1768" s="17">
        <v>30.65</v>
      </c>
      <c r="E1768" s="17">
        <v>509.2</v>
      </c>
      <c r="F1768" s="17">
        <v>48.17</v>
      </c>
      <c r="G1768" s="17">
        <v>-99.2</v>
      </c>
      <c r="H1768" s="17">
        <v>-26.87</v>
      </c>
      <c r="I1768" s="17">
        <v>33.6</v>
      </c>
      <c r="J1768" s="17">
        <v>306.7</v>
      </c>
      <c r="K1768" s="17">
        <v>461</v>
      </c>
      <c r="L1768" s="17">
        <v>-72.34</v>
      </c>
      <c r="M1768" s="17">
        <v>9.5000000000000001E-2</v>
      </c>
      <c r="N1768" s="17">
        <v>410</v>
      </c>
      <c r="O1768" s="17">
        <v>21.3</v>
      </c>
      <c r="P1768" s="17">
        <v>388.7</v>
      </c>
      <c r="Q1768" s="17">
        <v>402.8</v>
      </c>
      <c r="R1768" s="17">
        <v>475.1</v>
      </c>
      <c r="S1768" s="17">
        <v>27.88</v>
      </c>
      <c r="T1768" s="17">
        <v>59.42</v>
      </c>
      <c r="U1768" s="17">
        <v>0.5</v>
      </c>
      <c r="V1768" s="17">
        <v>111.5</v>
      </c>
      <c r="W1768" s="17">
        <v>29.1</v>
      </c>
      <c r="X1768" s="17">
        <v>0.51300000000000001</v>
      </c>
      <c r="Y1768" s="17">
        <v>5.1288159999999996</v>
      </c>
      <c r="Z1768" s="7">
        <f t="shared" si="594"/>
        <v>28.490000000000002</v>
      </c>
      <c r="AA1768" s="7">
        <f t="shared" si="608"/>
        <v>301.64</v>
      </c>
      <c r="AB1768" s="2">
        <f t="shared" si="595"/>
        <v>412.452</v>
      </c>
      <c r="AC1768" s="42">
        <f t="shared" si="596"/>
        <v>4.0747465409764256</v>
      </c>
      <c r="AD1768" s="42">
        <f t="shared" si="597"/>
        <v>2.4212143946481923</v>
      </c>
      <c r="AE1768" s="42">
        <f t="shared" si="598"/>
        <v>0.86273672197536688</v>
      </c>
      <c r="AF1768" s="42">
        <f t="shared" si="599"/>
        <v>404.96460962744379</v>
      </c>
      <c r="AG1768" s="42">
        <f t="shared" si="600"/>
        <v>388.76602524234602</v>
      </c>
      <c r="AH1768" s="6">
        <f t="shared" si="601"/>
        <v>386.68799999999999</v>
      </c>
      <c r="AI1768" s="4">
        <v>29.207198997493901</v>
      </c>
      <c r="AJ1768" s="4">
        <f t="shared" si="609"/>
        <v>302.35719899749387</v>
      </c>
      <c r="AK1768" s="8">
        <f t="shared" si="602"/>
        <v>0.21368269967573286</v>
      </c>
      <c r="AL1768" s="8">
        <f t="shared" si="603"/>
        <v>455.08380092947675</v>
      </c>
      <c r="AM1768" s="8">
        <f t="shared" si="604"/>
        <v>1.818653347947321</v>
      </c>
      <c r="AN1768" s="8">
        <f t="shared" si="605"/>
        <v>37.995318106696331</v>
      </c>
      <c r="AO1768" s="22">
        <f t="shared" si="606"/>
        <v>6.9681687963547229E-3</v>
      </c>
      <c r="AP1768" s="22">
        <f t="shared" si="607"/>
        <v>7.7054585086288596E-2</v>
      </c>
      <c r="AQ1768" s="19">
        <f t="shared" si="610"/>
        <v>7.7054585086288596E-2</v>
      </c>
      <c r="AX1768">
        <v>0.22560376307107879</v>
      </c>
      <c r="AY1768">
        <v>43.896551724137929</v>
      </c>
      <c r="AZ1768">
        <v>1.829022988505747</v>
      </c>
      <c r="BA1768">
        <v>1.4815086206896551</v>
      </c>
      <c r="BB1768">
        <v>6.2327586206896566</v>
      </c>
      <c r="BC1768">
        <v>0.25969827586206901</v>
      </c>
      <c r="BD1768">
        <v>1.2218103448275861</v>
      </c>
      <c r="BE1768">
        <v>0.12218103448275862</v>
      </c>
      <c r="BF1768">
        <v>0</v>
      </c>
      <c r="BG1768">
        <v>28.490000000000002</v>
      </c>
      <c r="BH1768">
        <v>0.57412795923107307</v>
      </c>
      <c r="BI1768">
        <v>3.8891228298128122</v>
      </c>
      <c r="BJ1768">
        <v>2.310916785474773</v>
      </c>
      <c r="BK1768">
        <v>0.35615642588844659</v>
      </c>
      <c r="BL1768">
        <v>9.8932340524568495E-4</v>
      </c>
      <c r="BP1768" s="52">
        <f t="shared" si="611"/>
        <v>0.57429989828476535</v>
      </c>
      <c r="BQ1768" s="52">
        <f t="shared" si="612"/>
        <v>4.8872413793103447E-2</v>
      </c>
      <c r="BR1768" s="52">
        <f t="shared" si="613"/>
        <v>0.36066655966613054</v>
      </c>
      <c r="BS1768" s="52">
        <f t="shared" si="614"/>
        <v>0.38307687312675986</v>
      </c>
      <c r="BT1768" s="52">
        <f t="shared" si="615"/>
        <v>1.0018515546281403E-3</v>
      </c>
      <c r="BU1768" s="52">
        <f t="shared" si="615"/>
        <v>1.0641024253521107E-3</v>
      </c>
    </row>
    <row r="1769" spans="1:73" x14ac:dyDescent="0.25">
      <c r="A1769" s="21">
        <v>43739.631944444445</v>
      </c>
      <c r="B1769" s="17">
        <v>338862</v>
      </c>
      <c r="C1769" s="17">
        <v>13.39</v>
      </c>
      <c r="D1769" s="17">
        <v>30.65</v>
      </c>
      <c r="E1769" s="17">
        <v>509.4</v>
      </c>
      <c r="F1769" s="17">
        <v>48.34</v>
      </c>
      <c r="G1769" s="17">
        <v>-99.2</v>
      </c>
      <c r="H1769" s="17">
        <v>-27.5</v>
      </c>
      <c r="I1769" s="17">
        <v>33.61</v>
      </c>
      <c r="J1769" s="17">
        <v>306.8</v>
      </c>
      <c r="K1769" s="17">
        <v>461</v>
      </c>
      <c r="L1769" s="17">
        <v>-71.66</v>
      </c>
      <c r="M1769" s="17">
        <v>9.5000000000000001E-2</v>
      </c>
      <c r="N1769" s="17">
        <v>410.2</v>
      </c>
      <c r="O1769" s="17">
        <v>20.84</v>
      </c>
      <c r="P1769" s="17">
        <v>389.4</v>
      </c>
      <c r="Q1769" s="17">
        <v>402.9</v>
      </c>
      <c r="R1769" s="17">
        <v>474.6</v>
      </c>
      <c r="S1769" s="17">
        <v>27.89</v>
      </c>
      <c r="T1769" s="17">
        <v>56.66</v>
      </c>
      <c r="U1769" s="17">
        <v>0.745</v>
      </c>
      <c r="V1769" s="17">
        <v>80.5</v>
      </c>
      <c r="W1769" s="17">
        <v>28.6</v>
      </c>
      <c r="X1769" s="17">
        <v>0.51300000000000001</v>
      </c>
      <c r="Y1769" s="17">
        <v>5.1297470000000001</v>
      </c>
      <c r="Z1769" s="7">
        <f t="shared" si="594"/>
        <v>28.245000000000001</v>
      </c>
      <c r="AA1769" s="7">
        <f t="shared" si="608"/>
        <v>301.39499999999998</v>
      </c>
      <c r="AB1769" s="2">
        <f t="shared" si="595"/>
        <v>412.61400000000003</v>
      </c>
      <c r="AC1769" s="42">
        <f t="shared" si="596"/>
        <v>4.1027285387513448</v>
      </c>
      <c r="AD1769" s="42">
        <f t="shared" si="597"/>
        <v>2.3246059900565119</v>
      </c>
      <c r="AE1769" s="42">
        <f t="shared" si="598"/>
        <v>0.85782747138261972</v>
      </c>
      <c r="AF1769" s="42">
        <f t="shared" si="599"/>
        <v>401.35361794961676</v>
      </c>
      <c r="AG1769" s="42">
        <f t="shared" si="600"/>
        <v>385.29947323163208</v>
      </c>
      <c r="AH1769" s="6">
        <f t="shared" si="601"/>
        <v>386.78399999999999</v>
      </c>
      <c r="AI1769" s="4">
        <v>29.287962988323599</v>
      </c>
      <c r="AJ1769" s="4">
        <f t="shared" si="609"/>
        <v>302.43796298832359</v>
      </c>
      <c r="AK1769" s="8">
        <f t="shared" si="602"/>
        <v>0.21316244621757857</v>
      </c>
      <c r="AL1769" s="8">
        <f t="shared" si="603"/>
        <v>455.63350008973134</v>
      </c>
      <c r="AM1769" s="8">
        <f t="shared" si="604"/>
        <v>2.2199493237459276</v>
      </c>
      <c r="AN1769" s="8">
        <f t="shared" si="605"/>
        <v>67.445416685490528</v>
      </c>
      <c r="AO1769" s="22">
        <f t="shared" si="606"/>
        <v>6.2910294432296605E-3</v>
      </c>
      <c r="AP1769" s="22">
        <f t="shared" si="607"/>
        <v>6.9566722288254071E-2</v>
      </c>
      <c r="AQ1769" s="19">
        <f t="shared" si="610"/>
        <v>6.9566722288254071E-2</v>
      </c>
      <c r="AX1769">
        <v>0.22282767666735598</v>
      </c>
      <c r="AY1769">
        <v>43.913793103448278</v>
      </c>
      <c r="AZ1769">
        <v>1.829741379310345</v>
      </c>
      <c r="BA1769">
        <v>1.4820905172413796</v>
      </c>
      <c r="BB1769">
        <v>6.1810344827586245</v>
      </c>
      <c r="BC1769">
        <v>0.25754310344827602</v>
      </c>
      <c r="BD1769">
        <v>1.2245474137931036</v>
      </c>
      <c r="BE1769">
        <v>0.12245474137931037</v>
      </c>
      <c r="BF1769">
        <v>0</v>
      </c>
      <c r="BG1769">
        <v>28.245000000000001</v>
      </c>
      <c r="BH1769">
        <v>0.85545065925429886</v>
      </c>
      <c r="BI1769">
        <v>3.8341882756859698</v>
      </c>
      <c r="BJ1769">
        <v>2.1724510770036702</v>
      </c>
      <c r="BK1769">
        <v>0.36235938798549611</v>
      </c>
      <c r="BL1769">
        <v>1.006553855515267E-3</v>
      </c>
      <c r="BP1769" s="52">
        <f t="shared" si="611"/>
        <v>0.85570684844430034</v>
      </c>
      <c r="BQ1769" s="52">
        <f t="shared" si="612"/>
        <v>4.8981896551724143E-2</v>
      </c>
      <c r="BR1769" s="52">
        <f t="shared" si="613"/>
        <v>0.36915842018608108</v>
      </c>
      <c r="BS1769" s="52">
        <f t="shared" si="614"/>
        <v>0.39121762968335672</v>
      </c>
      <c r="BT1769" s="52">
        <f t="shared" si="615"/>
        <v>1.0254400560724475E-3</v>
      </c>
      <c r="BU1769" s="52">
        <f t="shared" si="615"/>
        <v>1.0867156380093242E-3</v>
      </c>
    </row>
    <row r="1770" spans="1:73" x14ac:dyDescent="0.25">
      <c r="A1770" s="21">
        <v>43739.631944444445</v>
      </c>
      <c r="B1770" s="17">
        <v>338863</v>
      </c>
      <c r="C1770" s="17">
        <v>13.39</v>
      </c>
      <c r="D1770" s="17">
        <v>30.65</v>
      </c>
      <c r="E1770" s="17">
        <v>508.9</v>
      </c>
      <c r="F1770" s="17">
        <v>47.97</v>
      </c>
      <c r="G1770" s="17">
        <v>-98.8</v>
      </c>
      <c r="H1770" s="17">
        <v>-27.08</v>
      </c>
      <c r="I1770" s="17">
        <v>33.619999999999997</v>
      </c>
      <c r="J1770" s="17">
        <v>306.8</v>
      </c>
      <c r="K1770" s="17">
        <v>461</v>
      </c>
      <c r="L1770" s="17">
        <v>-71.75</v>
      </c>
      <c r="M1770" s="17">
        <v>9.4E-2</v>
      </c>
      <c r="N1770" s="17">
        <v>410.1</v>
      </c>
      <c r="O1770" s="17">
        <v>20.89</v>
      </c>
      <c r="P1770" s="17">
        <v>389.2</v>
      </c>
      <c r="Q1770" s="17">
        <v>403.3</v>
      </c>
      <c r="R1770" s="17">
        <v>475.1</v>
      </c>
      <c r="S1770" s="17">
        <v>27.9</v>
      </c>
      <c r="T1770" s="17">
        <v>56.88</v>
      </c>
      <c r="U1770" s="17">
        <v>0.65</v>
      </c>
      <c r="V1770" s="17">
        <v>178.5</v>
      </c>
      <c r="W1770" s="17">
        <v>29.05</v>
      </c>
      <c r="X1770" s="17">
        <v>0.51300000000000001</v>
      </c>
      <c r="Y1770" s="17">
        <v>5.1252930000000001</v>
      </c>
      <c r="Z1770" s="7">
        <f t="shared" si="594"/>
        <v>28.475000000000001</v>
      </c>
      <c r="AA1770" s="7">
        <f t="shared" si="608"/>
        <v>301.625</v>
      </c>
      <c r="AB1770" s="2">
        <f t="shared" si="595"/>
        <v>412.209</v>
      </c>
      <c r="AC1770" s="42">
        <f t="shared" si="596"/>
        <v>4.2036846274689745</v>
      </c>
      <c r="AD1770" s="42">
        <f t="shared" si="597"/>
        <v>2.3910558161043527</v>
      </c>
      <c r="AE1770" s="42">
        <f t="shared" si="598"/>
        <v>0.86119787028445594</v>
      </c>
      <c r="AF1770" s="42">
        <f t="shared" si="599"/>
        <v>404.16187690245761</v>
      </c>
      <c r="AG1770" s="42">
        <f t="shared" si="600"/>
        <v>387.99540182635928</v>
      </c>
      <c r="AH1770" s="6">
        <f t="shared" si="601"/>
        <v>387.16800000000001</v>
      </c>
      <c r="AI1770" s="4">
        <v>29.688539465600002</v>
      </c>
      <c r="AJ1770" s="4">
        <f t="shared" si="609"/>
        <v>302.83853946559998</v>
      </c>
      <c r="AK1770" s="8">
        <f t="shared" si="602"/>
        <v>0.21365082312314945</v>
      </c>
      <c r="AL1770" s="8">
        <f t="shared" si="603"/>
        <v>458.08255633938518</v>
      </c>
      <c r="AM1770" s="8">
        <f t="shared" si="604"/>
        <v>2.0735838541038074</v>
      </c>
      <c r="AN1770" s="8">
        <f t="shared" si="605"/>
        <v>73.302028282874659</v>
      </c>
      <c r="AO1770" s="22">
        <f t="shared" si="606"/>
        <v>6.1014540003092102E-3</v>
      </c>
      <c r="AP1770" s="22">
        <f t="shared" si="607"/>
        <v>6.7470381409653876E-2</v>
      </c>
      <c r="AQ1770" s="19">
        <f t="shared" si="610"/>
        <v>6.7470381409653876E-2</v>
      </c>
      <c r="AX1770">
        <v>0.22543296792447584</v>
      </c>
      <c r="AY1770">
        <v>43.870689655172413</v>
      </c>
      <c r="AZ1770">
        <v>1.8279454022988506</v>
      </c>
      <c r="BA1770">
        <v>1.4806357758620692</v>
      </c>
      <c r="BB1770">
        <v>6.1896551724137945</v>
      </c>
      <c r="BC1770">
        <v>0.25790229885057475</v>
      </c>
      <c r="BD1770">
        <v>1.2227334770114944</v>
      </c>
      <c r="BE1770">
        <v>0.12227334770114945</v>
      </c>
      <c r="BF1770">
        <v>0</v>
      </c>
      <c r="BG1770">
        <v>28.475000000000001</v>
      </c>
      <c r="BH1770">
        <v>0.74636634700039506</v>
      </c>
      <c r="BI1770">
        <v>3.8857399133107999</v>
      </c>
      <c r="BJ1770">
        <v>2.2102088626911831</v>
      </c>
      <c r="BK1770">
        <v>0.36095915075311297</v>
      </c>
      <c r="BL1770">
        <v>1.002664307647536E-3</v>
      </c>
      <c r="BP1770" s="52">
        <f t="shared" si="611"/>
        <v>0.74658986777019498</v>
      </c>
      <c r="BQ1770" s="52">
        <f t="shared" si="612"/>
        <v>4.8909339080459774E-2</v>
      </c>
      <c r="BR1770" s="52">
        <f t="shared" si="613"/>
        <v>0.36685149995395844</v>
      </c>
      <c r="BS1770" s="52">
        <f t="shared" si="614"/>
        <v>0.38907189740699538</v>
      </c>
      <c r="BT1770" s="52">
        <f t="shared" si="615"/>
        <v>1.0190319443165513E-3</v>
      </c>
      <c r="BU1770" s="52">
        <f t="shared" si="615"/>
        <v>1.0807552705749872E-3</v>
      </c>
    </row>
    <row r="1771" spans="1:73" x14ac:dyDescent="0.25">
      <c r="A1771" s="21">
        <v>43739.631944444445</v>
      </c>
      <c r="B1771" s="17">
        <v>338864</v>
      </c>
      <c r="C1771" s="17">
        <v>13.39</v>
      </c>
      <c r="D1771" s="17">
        <v>30.65</v>
      </c>
      <c r="E1771" s="17">
        <v>508.5</v>
      </c>
      <c r="F1771" s="17">
        <v>47.73</v>
      </c>
      <c r="G1771" s="17">
        <v>-98.1</v>
      </c>
      <c r="H1771" s="17">
        <v>-25.51</v>
      </c>
      <c r="I1771" s="17">
        <v>33.64</v>
      </c>
      <c r="J1771" s="17">
        <v>306.8</v>
      </c>
      <c r="K1771" s="17">
        <v>460.8</v>
      </c>
      <c r="L1771" s="17">
        <v>-72.59</v>
      </c>
      <c r="M1771" s="17">
        <v>9.4E-2</v>
      </c>
      <c r="N1771" s="17">
        <v>410.4</v>
      </c>
      <c r="O1771" s="17">
        <v>22.22</v>
      </c>
      <c r="P1771" s="17">
        <v>388.2</v>
      </c>
      <c r="Q1771" s="17">
        <v>404.2</v>
      </c>
      <c r="R1771" s="17">
        <v>476.7</v>
      </c>
      <c r="S1771" s="17">
        <v>27.9</v>
      </c>
      <c r="T1771" s="17">
        <v>58.09</v>
      </c>
      <c r="U1771" s="17">
        <v>0.52500000000000002</v>
      </c>
      <c r="V1771" s="17">
        <v>323.5</v>
      </c>
      <c r="W1771" s="17">
        <v>29.3</v>
      </c>
      <c r="X1771" s="17">
        <v>0.51200000000000001</v>
      </c>
      <c r="Y1771" s="17">
        <v>5.1245799999999999</v>
      </c>
      <c r="Z1771" s="7">
        <f t="shared" si="594"/>
        <v>28.6</v>
      </c>
      <c r="AA1771" s="7">
        <f t="shared" si="608"/>
        <v>301.75</v>
      </c>
      <c r="AB1771" s="2">
        <f t="shared" si="595"/>
        <v>411.88500000000005</v>
      </c>
      <c r="AC1771" s="42">
        <f t="shared" si="596"/>
        <v>4.2358422886040072</v>
      </c>
      <c r="AD1771" s="42">
        <f t="shared" si="597"/>
        <v>2.460600785450068</v>
      </c>
      <c r="AE1771" s="42">
        <f t="shared" si="598"/>
        <v>0.864684694382998</v>
      </c>
      <c r="AF1771" s="42">
        <f t="shared" si="599"/>
        <v>406.4713553785827</v>
      </c>
      <c r="AG1771" s="42">
        <f t="shared" si="600"/>
        <v>390.21250116343936</v>
      </c>
      <c r="AH1771" s="6">
        <f t="shared" si="601"/>
        <v>388.03199999999998</v>
      </c>
      <c r="AI1771" s="4">
        <v>29.819815894128499</v>
      </c>
      <c r="AJ1771" s="4">
        <f t="shared" si="609"/>
        <v>302.96981589412849</v>
      </c>
      <c r="AK1771" s="8">
        <f t="shared" si="602"/>
        <v>0.2139165579473481</v>
      </c>
      <c r="AL1771" s="8">
        <f t="shared" si="603"/>
        <v>458.87836324721633</v>
      </c>
      <c r="AM1771" s="8">
        <f t="shared" si="604"/>
        <v>1.8635651316763788</v>
      </c>
      <c r="AN1771" s="8">
        <f t="shared" si="605"/>
        <v>66.218501481269456</v>
      </c>
      <c r="AO1771" s="22">
        <f t="shared" si="606"/>
        <v>6.256902499850287E-3</v>
      </c>
      <c r="AP1771" s="22">
        <f t="shared" si="607"/>
        <v>6.918934373454616E-2</v>
      </c>
      <c r="AQ1771" s="19">
        <f t="shared" si="610"/>
        <v>6.918934373454616E-2</v>
      </c>
      <c r="AX1771">
        <v>0.22685958459062655</v>
      </c>
      <c r="AY1771">
        <v>43.836206896551722</v>
      </c>
      <c r="AZ1771">
        <v>1.826508620689655</v>
      </c>
      <c r="BA1771">
        <v>1.4794719827586207</v>
      </c>
      <c r="BB1771">
        <v>6.25</v>
      </c>
      <c r="BC1771">
        <v>0.26041666666666669</v>
      </c>
      <c r="BD1771">
        <v>1.2190553160919539</v>
      </c>
      <c r="BE1771">
        <v>0.1219055316091954</v>
      </c>
      <c r="BF1771">
        <v>0</v>
      </c>
      <c r="BG1771">
        <v>28.6</v>
      </c>
      <c r="BH1771">
        <v>0.60283435719262679</v>
      </c>
      <c r="BI1771">
        <v>3.9140092986798436</v>
      </c>
      <c r="BJ1771">
        <v>2.2736480016031213</v>
      </c>
      <c r="BK1771">
        <v>0.3572225378448331</v>
      </c>
      <c r="BL1771">
        <v>9.9228482734675856E-4</v>
      </c>
      <c r="BP1771" s="52">
        <f t="shared" si="611"/>
        <v>0.6030148931990037</v>
      </c>
      <c r="BQ1771" s="52">
        <f t="shared" si="612"/>
        <v>4.8762212643678159E-2</v>
      </c>
      <c r="BR1771" s="52">
        <f t="shared" si="613"/>
        <v>0.36194575895122272</v>
      </c>
      <c r="BS1771" s="52">
        <f t="shared" si="614"/>
        <v>0.38430280672588218</v>
      </c>
      <c r="BT1771" s="52">
        <f t="shared" si="615"/>
        <v>1.0054048859756187E-3</v>
      </c>
      <c r="BU1771" s="52">
        <f t="shared" si="615"/>
        <v>1.0675077964607839E-3</v>
      </c>
    </row>
    <row r="1772" spans="1:73" x14ac:dyDescent="0.25">
      <c r="A1772" s="21">
        <v>43739.631944444445</v>
      </c>
      <c r="B1772" s="17">
        <v>338865</v>
      </c>
      <c r="C1772" s="17">
        <v>13.39</v>
      </c>
      <c r="D1772" s="17">
        <v>30.66</v>
      </c>
      <c r="E1772" s="17">
        <v>508.3</v>
      </c>
      <c r="F1772" s="17">
        <v>47.73</v>
      </c>
      <c r="G1772" s="17">
        <v>-98.3</v>
      </c>
      <c r="H1772" s="17">
        <v>-25.49</v>
      </c>
      <c r="I1772" s="17">
        <v>33.659999999999997</v>
      </c>
      <c r="J1772" s="17">
        <v>306.8</v>
      </c>
      <c r="K1772" s="17">
        <v>460.6</v>
      </c>
      <c r="L1772" s="17">
        <v>-72.790000000000006</v>
      </c>
      <c r="M1772" s="17">
        <v>9.4E-2</v>
      </c>
      <c r="N1772" s="17">
        <v>410.1</v>
      </c>
      <c r="O1772" s="17">
        <v>22.24</v>
      </c>
      <c r="P1772" s="17">
        <v>387.8</v>
      </c>
      <c r="Q1772" s="17">
        <v>404.1</v>
      </c>
      <c r="R1772" s="17">
        <v>476.9</v>
      </c>
      <c r="S1772" s="17">
        <v>27.92</v>
      </c>
      <c r="T1772" s="17">
        <v>56.31</v>
      </c>
      <c r="U1772" s="17">
        <v>0.59499999999999997</v>
      </c>
      <c r="V1772" s="17">
        <v>346</v>
      </c>
      <c r="W1772" s="17">
        <v>29.5</v>
      </c>
      <c r="X1772" s="17">
        <v>0.51200000000000001</v>
      </c>
      <c r="Y1772" s="17">
        <v>5.1196380000000001</v>
      </c>
      <c r="Z1772" s="7">
        <f t="shared" si="594"/>
        <v>28.71</v>
      </c>
      <c r="AA1772" s="7">
        <f t="shared" si="608"/>
        <v>301.85999999999996</v>
      </c>
      <c r="AB1772" s="2">
        <f t="shared" si="595"/>
        <v>411.72300000000001</v>
      </c>
      <c r="AC1772" s="42">
        <f t="shared" si="596"/>
        <v>4.1263597736079998</v>
      </c>
      <c r="AD1772" s="42">
        <f t="shared" si="597"/>
        <v>2.3235531885186647</v>
      </c>
      <c r="AE1772" s="42">
        <f t="shared" si="598"/>
        <v>0.85758282584550127</v>
      </c>
      <c r="AF1772" s="42">
        <f t="shared" si="599"/>
        <v>403.72106002578488</v>
      </c>
      <c r="AG1772" s="42">
        <f t="shared" si="600"/>
        <v>387.57221762475348</v>
      </c>
      <c r="AH1772" s="6">
        <f t="shared" si="601"/>
        <v>387.93600000000004</v>
      </c>
      <c r="AI1772" s="4">
        <v>29.425101713203201</v>
      </c>
      <c r="AJ1772" s="4">
        <f t="shared" si="609"/>
        <v>302.5751017132032</v>
      </c>
      <c r="AK1772" s="8">
        <f t="shared" si="602"/>
        <v>0.21415058678260684</v>
      </c>
      <c r="AL1772" s="8">
        <f t="shared" si="603"/>
        <v>456.39656233942713</v>
      </c>
      <c r="AM1772" s="8">
        <f t="shared" si="604"/>
        <v>1.9839165809075743</v>
      </c>
      <c r="AN1772" s="8">
        <f t="shared" si="605"/>
        <v>41.32679350888197</v>
      </c>
      <c r="AO1772" s="22">
        <f t="shared" si="606"/>
        <v>6.8742484418769598E-3</v>
      </c>
      <c r="AP1772" s="22">
        <f t="shared" si="607"/>
        <v>7.6016006062596286E-2</v>
      </c>
      <c r="AQ1772" s="19">
        <f t="shared" si="610"/>
        <v>7.6016006062596286E-2</v>
      </c>
      <c r="AX1772">
        <v>0.2281212712911585</v>
      </c>
      <c r="AY1772">
        <v>43.818965517241381</v>
      </c>
      <c r="AZ1772">
        <v>1.8257902298850575</v>
      </c>
      <c r="BA1772">
        <v>1.4788900862068965</v>
      </c>
      <c r="BB1772">
        <v>6.2758620689655134</v>
      </c>
      <c r="BC1772">
        <v>0.26149425287356304</v>
      </c>
      <c r="BD1772">
        <v>1.2173958333333335</v>
      </c>
      <c r="BE1772">
        <v>0.12173958333333335</v>
      </c>
      <c r="BF1772">
        <v>0</v>
      </c>
      <c r="BG1772">
        <v>28.71</v>
      </c>
      <c r="BH1772">
        <v>0.68321227148497687</v>
      </c>
      <c r="BI1772">
        <v>3.9390342360792108</v>
      </c>
      <c r="BJ1772">
        <v>2.2180701783362036</v>
      </c>
      <c r="BK1772">
        <v>0.35995044640892426</v>
      </c>
      <c r="BL1772">
        <v>9.9986235113590075E-4</v>
      </c>
      <c r="BP1772" s="52">
        <f t="shared" si="611"/>
        <v>0.68341687895887071</v>
      </c>
      <c r="BQ1772" s="52">
        <f t="shared" si="612"/>
        <v>4.8695833333333341E-2</v>
      </c>
      <c r="BR1772" s="52">
        <f t="shared" si="613"/>
        <v>0.36529977273685682</v>
      </c>
      <c r="BS1772" s="52">
        <f t="shared" si="614"/>
        <v>0.38756365637628393</v>
      </c>
      <c r="BT1772" s="52">
        <f t="shared" si="615"/>
        <v>1.0147215909357135E-3</v>
      </c>
      <c r="BU1772" s="52">
        <f t="shared" si="615"/>
        <v>1.0765657121563443E-3</v>
      </c>
    </row>
    <row r="1773" spans="1:73" x14ac:dyDescent="0.25">
      <c r="A1773" s="21">
        <v>43739.631944444445</v>
      </c>
      <c r="B1773" s="17">
        <v>338866</v>
      </c>
      <c r="C1773" s="17">
        <v>13.38</v>
      </c>
      <c r="D1773" s="17">
        <v>30.66</v>
      </c>
      <c r="E1773" s="17">
        <v>508.6</v>
      </c>
      <c r="F1773" s="17">
        <v>48.08</v>
      </c>
      <c r="G1773" s="17">
        <v>-98.3</v>
      </c>
      <c r="H1773" s="17">
        <v>-26.3</v>
      </c>
      <c r="I1773" s="17">
        <v>33.68</v>
      </c>
      <c r="J1773" s="17">
        <v>306.8</v>
      </c>
      <c r="K1773" s="17">
        <v>460.5</v>
      </c>
      <c r="L1773" s="17">
        <v>-71.97</v>
      </c>
      <c r="M1773" s="17">
        <v>9.5000000000000001E-2</v>
      </c>
      <c r="N1773" s="17">
        <v>410.3</v>
      </c>
      <c r="O1773" s="17">
        <v>21.78</v>
      </c>
      <c r="P1773" s="17">
        <v>388.5</v>
      </c>
      <c r="Q1773" s="17">
        <v>404.2</v>
      </c>
      <c r="R1773" s="17">
        <v>476.2</v>
      </c>
      <c r="S1773" s="17">
        <v>27.93</v>
      </c>
      <c r="T1773" s="17">
        <v>55.51</v>
      </c>
      <c r="U1773" s="17">
        <v>0.49</v>
      </c>
      <c r="V1773" s="17">
        <v>243</v>
      </c>
      <c r="W1773" s="17">
        <v>29.3</v>
      </c>
      <c r="X1773" s="17">
        <v>0.51200000000000001</v>
      </c>
      <c r="Y1773" s="17">
        <v>5.1198490000000003</v>
      </c>
      <c r="Z1773" s="7">
        <f t="shared" si="594"/>
        <v>28.615000000000002</v>
      </c>
      <c r="AA1773" s="7">
        <f t="shared" si="608"/>
        <v>301.76499999999999</v>
      </c>
      <c r="AB1773" s="2">
        <f t="shared" si="595"/>
        <v>411.96600000000007</v>
      </c>
      <c r="AC1773" s="42">
        <f t="shared" si="596"/>
        <v>4.0876747607180244</v>
      </c>
      <c r="AD1773" s="42">
        <f t="shared" si="597"/>
        <v>2.2690682596745755</v>
      </c>
      <c r="AE1773" s="42">
        <f t="shared" si="598"/>
        <v>0.85471632716537815</v>
      </c>
      <c r="AF1773" s="42">
        <f t="shared" si="599"/>
        <v>401.86531801286264</v>
      </c>
      <c r="AG1773" s="42">
        <f t="shared" si="600"/>
        <v>385.79070529234815</v>
      </c>
      <c r="AH1773" s="6">
        <f t="shared" si="601"/>
        <v>388.03199999999998</v>
      </c>
      <c r="AI1773" s="4">
        <v>29.269187899292199</v>
      </c>
      <c r="AJ1773" s="4">
        <f t="shared" si="609"/>
        <v>302.41918789929218</v>
      </c>
      <c r="AK1773" s="8">
        <f t="shared" si="602"/>
        <v>0.21394846092543071</v>
      </c>
      <c r="AL1773" s="8">
        <f t="shared" si="603"/>
        <v>455.44406165012572</v>
      </c>
      <c r="AM1773" s="8">
        <f t="shared" si="604"/>
        <v>1.8003749609456359</v>
      </c>
      <c r="AN1773" s="8">
        <f t="shared" si="605"/>
        <v>34.308833752312694</v>
      </c>
      <c r="AO1773" s="22">
        <f t="shared" si="606"/>
        <v>7.0634321193568106E-3</v>
      </c>
      <c r="AP1773" s="22">
        <f t="shared" si="607"/>
        <v>7.8108014766652675E-2</v>
      </c>
      <c r="AQ1773" s="19">
        <f t="shared" si="610"/>
        <v>7.8108014766652675E-2</v>
      </c>
      <c r="AX1773">
        <v>0.22703128692939498</v>
      </c>
      <c r="AY1773">
        <v>43.844827586206897</v>
      </c>
      <c r="AZ1773">
        <v>1.826867816091954</v>
      </c>
      <c r="BA1773">
        <v>1.4797629310344829</v>
      </c>
      <c r="BB1773">
        <v>6.2068965517241379</v>
      </c>
      <c r="BC1773">
        <v>0.25862068965517243</v>
      </c>
      <c r="BD1773">
        <v>1.2211422413793105</v>
      </c>
      <c r="BE1773">
        <v>0.12211422413793105</v>
      </c>
      <c r="BF1773">
        <v>0</v>
      </c>
      <c r="BG1773">
        <v>28.615000000000002</v>
      </c>
      <c r="BH1773">
        <v>0.56264540004645158</v>
      </c>
      <c r="BI1773">
        <v>3.9174136221284468</v>
      </c>
      <c r="BJ1773">
        <v>2.1745563016435008</v>
      </c>
      <c r="BK1773">
        <v>0.3586789827333085</v>
      </c>
      <c r="BL1773">
        <v>9.9633050759252348E-4</v>
      </c>
      <c r="BP1773" s="52">
        <f t="shared" si="611"/>
        <v>0.56281390031907008</v>
      </c>
      <c r="BQ1773" s="52">
        <f t="shared" si="612"/>
        <v>4.8845689655172421E-2</v>
      </c>
      <c r="BR1773" s="52">
        <f t="shared" si="613"/>
        <v>0.36311258862355422</v>
      </c>
      <c r="BS1773" s="52">
        <f t="shared" si="614"/>
        <v>0.38555958782342137</v>
      </c>
      <c r="BT1773" s="52">
        <f t="shared" si="615"/>
        <v>1.0086460795098728E-3</v>
      </c>
      <c r="BU1773" s="52">
        <f t="shared" si="615"/>
        <v>1.0709988550650594E-3</v>
      </c>
    </row>
    <row r="1774" spans="1:73" x14ac:dyDescent="0.25">
      <c r="A1774" s="21">
        <v>43739.632638888892</v>
      </c>
      <c r="B1774" s="17">
        <v>338867</v>
      </c>
      <c r="C1774" s="17">
        <v>13.37</v>
      </c>
      <c r="D1774" s="17">
        <v>30.66</v>
      </c>
      <c r="E1774" s="17">
        <v>508.3</v>
      </c>
      <c r="F1774" s="17">
        <v>48.02</v>
      </c>
      <c r="G1774" s="17">
        <v>-98</v>
      </c>
      <c r="H1774" s="17">
        <v>-26.97</v>
      </c>
      <c r="I1774" s="17">
        <v>33.69</v>
      </c>
      <c r="J1774" s="17">
        <v>306.8</v>
      </c>
      <c r="K1774" s="17">
        <v>460.3</v>
      </c>
      <c r="L1774" s="17">
        <v>-71.03</v>
      </c>
      <c r="M1774" s="17">
        <v>9.4E-2</v>
      </c>
      <c r="N1774" s="17">
        <v>410.3</v>
      </c>
      <c r="O1774" s="17">
        <v>21.05</v>
      </c>
      <c r="P1774" s="17">
        <v>389.2</v>
      </c>
      <c r="Q1774" s="17">
        <v>404.6</v>
      </c>
      <c r="R1774" s="17">
        <v>475.6</v>
      </c>
      <c r="S1774" s="17">
        <v>27.97</v>
      </c>
      <c r="T1774" s="17">
        <v>55.7</v>
      </c>
      <c r="U1774" s="17">
        <v>0.53</v>
      </c>
      <c r="V1774" s="17">
        <v>339</v>
      </c>
      <c r="W1774" s="17">
        <v>29.4</v>
      </c>
      <c r="X1774" s="17">
        <v>0.51200000000000001</v>
      </c>
      <c r="Y1774" s="17">
        <v>5.1186970000000001</v>
      </c>
      <c r="Z1774" s="7">
        <f t="shared" si="594"/>
        <v>28.684999999999999</v>
      </c>
      <c r="AA1774" s="7">
        <f t="shared" si="608"/>
        <v>301.83499999999998</v>
      </c>
      <c r="AB1774" s="2">
        <f t="shared" si="595"/>
        <v>411.72300000000001</v>
      </c>
      <c r="AC1774" s="42">
        <f t="shared" si="596"/>
        <v>4.1987315660526718</v>
      </c>
      <c r="AD1774" s="42">
        <f t="shared" si="597"/>
        <v>2.3386934822913386</v>
      </c>
      <c r="AE1774" s="42">
        <f t="shared" si="598"/>
        <v>0.85838985664708434</v>
      </c>
      <c r="AF1774" s="42">
        <f t="shared" si="599"/>
        <v>403.96712919657216</v>
      </c>
      <c r="AG1774" s="42">
        <f t="shared" si="600"/>
        <v>387.80844402870923</v>
      </c>
      <c r="AH1774" s="6">
        <f t="shared" si="601"/>
        <v>388.416</v>
      </c>
      <c r="AI1774" s="4">
        <v>29.692227410611299</v>
      </c>
      <c r="AJ1774" s="4">
        <f t="shared" si="609"/>
        <v>302.84222741061126</v>
      </c>
      <c r="AK1774" s="8">
        <f t="shared" si="602"/>
        <v>0.21409738343055151</v>
      </c>
      <c r="AL1774" s="8">
        <f t="shared" si="603"/>
        <v>458.0676434162371</v>
      </c>
      <c r="AM1774" s="8">
        <f t="shared" si="604"/>
        <v>1.8724182225133359</v>
      </c>
      <c r="AN1774" s="8">
        <f t="shared" si="605"/>
        <v>54.937751401980577</v>
      </c>
      <c r="AO1774" s="22">
        <f t="shared" si="606"/>
        <v>6.5372465168098536E-3</v>
      </c>
      <c r="AP1774" s="22">
        <f t="shared" si="607"/>
        <v>7.2289410988878963E-2</v>
      </c>
      <c r="AQ1774" s="19">
        <f t="shared" si="610"/>
        <v>7.2289410988878963E-2</v>
      </c>
      <c r="AX1774">
        <v>0.22783400817422061</v>
      </c>
      <c r="AY1774">
        <v>43.818965517241381</v>
      </c>
      <c r="AZ1774">
        <v>1.8257902298850575</v>
      </c>
      <c r="BA1774">
        <v>1.4788900862068965</v>
      </c>
      <c r="BB1774">
        <v>6.1206896551724137</v>
      </c>
      <c r="BC1774">
        <v>0.25502873563218392</v>
      </c>
      <c r="BD1774">
        <v>1.2238613505747127</v>
      </c>
      <c r="BE1774">
        <v>0.12238613505747127</v>
      </c>
      <c r="BF1774">
        <v>0</v>
      </c>
      <c r="BG1774">
        <v>28.684999999999999</v>
      </c>
      <c r="BH1774">
        <v>0.60857563678493753</v>
      </c>
      <c r="BI1774">
        <v>3.9333345578947232</v>
      </c>
      <c r="BJ1774">
        <v>2.1908673487473611</v>
      </c>
      <c r="BK1774">
        <v>0.36054797978202546</v>
      </c>
      <c r="BL1774">
        <v>1.0015221660611819E-3</v>
      </c>
      <c r="BP1774" s="52">
        <f t="shared" si="611"/>
        <v>0.60875789218185128</v>
      </c>
      <c r="BQ1774" s="52">
        <f t="shared" si="612"/>
        <v>4.8954454022988508E-2</v>
      </c>
      <c r="BR1774" s="52">
        <f t="shared" si="613"/>
        <v>0.36534411304075126</v>
      </c>
      <c r="BS1774" s="52">
        <f t="shared" si="614"/>
        <v>0.38780664412884241</v>
      </c>
      <c r="BT1774" s="52">
        <f t="shared" si="615"/>
        <v>1.0148447584465313E-3</v>
      </c>
      <c r="BU1774" s="52">
        <f t="shared" si="615"/>
        <v>1.0772406781356734E-3</v>
      </c>
    </row>
    <row r="1775" spans="1:73" x14ac:dyDescent="0.25">
      <c r="A1775" s="21">
        <v>43739.632638888892</v>
      </c>
      <c r="B1775" s="17">
        <v>338868</v>
      </c>
      <c r="C1775" s="17">
        <v>13.39</v>
      </c>
      <c r="D1775" s="17">
        <v>30.66</v>
      </c>
      <c r="E1775" s="17">
        <v>508.4</v>
      </c>
      <c r="F1775" s="17">
        <v>48.09</v>
      </c>
      <c r="G1775" s="17">
        <v>-97.7</v>
      </c>
      <c r="H1775" s="17">
        <v>-26.59</v>
      </c>
      <c r="I1775" s="17">
        <v>33.700000000000003</v>
      </c>
      <c r="J1775" s="17">
        <v>306.8</v>
      </c>
      <c r="K1775" s="17">
        <v>460.3</v>
      </c>
      <c r="L1775" s="17">
        <v>-71.069999999999993</v>
      </c>
      <c r="M1775" s="17">
        <v>9.5000000000000001E-2</v>
      </c>
      <c r="N1775" s="17">
        <v>410.8</v>
      </c>
      <c r="O1775" s="17">
        <v>21.51</v>
      </c>
      <c r="P1775" s="17">
        <v>389.3</v>
      </c>
      <c r="Q1775" s="17">
        <v>405</v>
      </c>
      <c r="R1775" s="17">
        <v>476.1</v>
      </c>
      <c r="S1775" s="17">
        <v>27.99</v>
      </c>
      <c r="T1775" s="17">
        <v>57.99</v>
      </c>
      <c r="U1775" s="17">
        <v>1.0649999999999999</v>
      </c>
      <c r="V1775" s="17">
        <v>312</v>
      </c>
      <c r="W1775" s="17">
        <v>29.2</v>
      </c>
      <c r="X1775" s="17">
        <v>0.51200000000000001</v>
      </c>
      <c r="Y1775" s="17">
        <v>5.1222329999999996</v>
      </c>
      <c r="Z1775" s="7">
        <f t="shared" si="594"/>
        <v>28.594999999999999</v>
      </c>
      <c r="AA1775" s="7">
        <f t="shared" si="608"/>
        <v>301.745</v>
      </c>
      <c r="AB1775" s="2">
        <f t="shared" si="595"/>
        <v>411.80400000000003</v>
      </c>
      <c r="AC1775" s="42">
        <f t="shared" si="596"/>
        <v>4.2044647042572159</v>
      </c>
      <c r="AD1775" s="42">
        <f t="shared" si="597"/>
        <v>2.4381690819987596</v>
      </c>
      <c r="AE1775" s="42">
        <f t="shared" si="598"/>
        <v>0.86355507605858906</v>
      </c>
      <c r="AF1775" s="42">
        <f t="shared" si="599"/>
        <v>405.91343883702399</v>
      </c>
      <c r="AG1775" s="42">
        <f t="shared" si="600"/>
        <v>389.67690128354303</v>
      </c>
      <c r="AH1775" s="6">
        <f t="shared" si="601"/>
        <v>388.8</v>
      </c>
      <c r="AI1775" s="4">
        <v>29.7039759954238</v>
      </c>
      <c r="AJ1775" s="4">
        <f t="shared" si="609"/>
        <v>302.85397599542375</v>
      </c>
      <c r="AK1775" s="8">
        <f t="shared" si="602"/>
        <v>0.21390592432613678</v>
      </c>
      <c r="AL1775" s="8">
        <f t="shared" si="603"/>
        <v>458.15742324587416</v>
      </c>
      <c r="AM1775" s="8">
        <f t="shared" si="604"/>
        <v>2.6542371785505527</v>
      </c>
      <c r="AN1775" s="8">
        <f t="shared" si="605"/>
        <v>85.743727289273352</v>
      </c>
      <c r="AO1775" s="22">
        <f t="shared" si="606"/>
        <v>5.8444214756989479E-3</v>
      </c>
      <c r="AP1775" s="22">
        <f t="shared" si="607"/>
        <v>6.4628094559787963E-2</v>
      </c>
      <c r="AQ1775" s="19">
        <f t="shared" si="610"/>
        <v>6.4628094559787963E-2</v>
      </c>
      <c r="AX1775">
        <v>0.22680237471666853</v>
      </c>
      <c r="AY1775">
        <v>43.827586206896548</v>
      </c>
      <c r="AZ1775">
        <v>1.8261494252873562</v>
      </c>
      <c r="BA1775">
        <v>1.4791810344827587</v>
      </c>
      <c r="BB1775">
        <v>6.1293103448275881</v>
      </c>
      <c r="BC1775">
        <v>0.25538793103448282</v>
      </c>
      <c r="BD1775">
        <v>1.2237931034482759</v>
      </c>
      <c r="BE1775">
        <v>0.12237931034482759</v>
      </c>
      <c r="BF1775">
        <v>0</v>
      </c>
      <c r="BG1775">
        <v>28.594999999999999</v>
      </c>
      <c r="BH1775">
        <v>1.2228925531621855</v>
      </c>
      <c r="BI1775">
        <v>3.912875096460982</v>
      </c>
      <c r="BJ1775">
        <v>2.2690762684377237</v>
      </c>
      <c r="BK1775">
        <v>0.36877798844649667</v>
      </c>
      <c r="BL1775">
        <v>1.0243833012402684E-3</v>
      </c>
      <c r="BP1775" s="52">
        <f t="shared" si="611"/>
        <v>1.2232587833465502</v>
      </c>
      <c r="BQ1775" s="52">
        <f t="shared" si="612"/>
        <v>4.8951724137931037E-2</v>
      </c>
      <c r="BR1775" s="52">
        <f t="shared" si="613"/>
        <v>0.37835815665611922</v>
      </c>
      <c r="BS1775" s="52">
        <f t="shared" si="614"/>
        <v>0.40009164116230905</v>
      </c>
      <c r="BT1775" s="52">
        <f t="shared" si="615"/>
        <v>1.0509948796003311E-3</v>
      </c>
      <c r="BU1775" s="52">
        <f t="shared" si="615"/>
        <v>1.1113656698953029E-3</v>
      </c>
    </row>
    <row r="1776" spans="1:73" x14ac:dyDescent="0.25">
      <c r="A1776" s="21">
        <v>43739.632638888892</v>
      </c>
      <c r="B1776" s="17">
        <v>338869</v>
      </c>
      <c r="C1776" s="17">
        <v>13.39</v>
      </c>
      <c r="D1776" s="17">
        <v>30.66</v>
      </c>
      <c r="E1776" s="17">
        <v>508.7</v>
      </c>
      <c r="F1776" s="17">
        <v>48.24</v>
      </c>
      <c r="G1776" s="17">
        <v>-97.8</v>
      </c>
      <c r="H1776" s="17">
        <v>-26.16</v>
      </c>
      <c r="I1776" s="17">
        <v>33.700000000000003</v>
      </c>
      <c r="J1776" s="17">
        <v>306.89999999999998</v>
      </c>
      <c r="K1776" s="17">
        <v>460.5</v>
      </c>
      <c r="L1776" s="17">
        <v>-71.650000000000006</v>
      </c>
      <c r="M1776" s="17">
        <v>9.5000000000000001E-2</v>
      </c>
      <c r="N1776" s="17">
        <v>410.9</v>
      </c>
      <c r="O1776" s="17">
        <v>22.08</v>
      </c>
      <c r="P1776" s="17">
        <v>388.8</v>
      </c>
      <c r="Q1776" s="17">
        <v>404.9</v>
      </c>
      <c r="R1776" s="17">
        <v>476.5</v>
      </c>
      <c r="S1776" s="17">
        <v>28</v>
      </c>
      <c r="T1776" s="17">
        <v>56.95</v>
      </c>
      <c r="U1776" s="17">
        <v>1.25</v>
      </c>
      <c r="V1776" s="17">
        <v>320</v>
      </c>
      <c r="W1776" s="17">
        <v>28.8</v>
      </c>
      <c r="X1776" s="17">
        <v>0.51300000000000001</v>
      </c>
      <c r="Y1776" s="17">
        <v>5.1285600000000002</v>
      </c>
      <c r="Z1776" s="7">
        <f t="shared" si="594"/>
        <v>28.4</v>
      </c>
      <c r="AA1776" s="7">
        <f t="shared" si="608"/>
        <v>301.54999999999995</v>
      </c>
      <c r="AB1776" s="2">
        <f t="shared" si="595"/>
        <v>412.04700000000003</v>
      </c>
      <c r="AC1776" s="42">
        <f t="shared" si="596"/>
        <v>4.1440634669163803</v>
      </c>
      <c r="AD1776" s="42">
        <f t="shared" si="597"/>
        <v>2.3600441444088789</v>
      </c>
      <c r="AE1776" s="42">
        <f t="shared" si="598"/>
        <v>0.85962223494453249</v>
      </c>
      <c r="AF1776" s="42">
        <f t="shared" si="599"/>
        <v>403.02132873405577</v>
      </c>
      <c r="AG1776" s="42">
        <f t="shared" si="600"/>
        <v>386.90047558469354</v>
      </c>
      <c r="AH1776" s="6">
        <f t="shared" si="601"/>
        <v>388.70399999999995</v>
      </c>
      <c r="AI1776" s="4">
        <v>29.459317468478101</v>
      </c>
      <c r="AJ1776" s="4">
        <f t="shared" si="609"/>
        <v>302.60931746847808</v>
      </c>
      <c r="AK1776" s="8">
        <f t="shared" si="602"/>
        <v>0.21349148791194117</v>
      </c>
      <c r="AL1776" s="8">
        <f t="shared" si="603"/>
        <v>456.66988050404404</v>
      </c>
      <c r="AM1776" s="8">
        <f t="shared" si="604"/>
        <v>2.8755434269021221</v>
      </c>
      <c r="AN1776" s="8">
        <f t="shared" si="605"/>
        <v>88.733282860914414</v>
      </c>
      <c r="AO1776" s="22">
        <f t="shared" si="606"/>
        <v>5.8135715412361852E-3</v>
      </c>
      <c r="AP1776" s="22">
        <f t="shared" si="607"/>
        <v>6.4286953440874345E-2</v>
      </c>
      <c r="AQ1776" s="19">
        <f t="shared" si="610"/>
        <v>6.4286953440874345E-2</v>
      </c>
      <c r="AX1776">
        <v>0.22458062023104675</v>
      </c>
      <c r="AY1776">
        <v>43.853448275862071</v>
      </c>
      <c r="AZ1776">
        <v>1.827227011494253</v>
      </c>
      <c r="BA1776">
        <v>1.480053879310345</v>
      </c>
      <c r="BB1776">
        <v>6.1724137931034502</v>
      </c>
      <c r="BC1776">
        <v>0.25718390804597707</v>
      </c>
      <c r="BD1776">
        <v>1.222869971264368</v>
      </c>
      <c r="BE1776">
        <v>0.12228699712643681</v>
      </c>
      <c r="BF1776">
        <v>0</v>
      </c>
      <c r="BG1776">
        <v>28.4</v>
      </c>
      <c r="BH1776">
        <v>1.4353198980776827</v>
      </c>
      <c r="BI1776">
        <v>3.8688637165287671</v>
      </c>
      <c r="BJ1776">
        <v>2.2033178865631329</v>
      </c>
      <c r="BK1776">
        <v>0.37213891784642184</v>
      </c>
      <c r="BL1776">
        <v>1.0337192162400606E-3</v>
      </c>
      <c r="BP1776" s="52">
        <f t="shared" si="611"/>
        <v>1.4357497457119135</v>
      </c>
      <c r="BQ1776" s="52">
        <f t="shared" si="612"/>
        <v>4.8914798850574724E-2</v>
      </c>
      <c r="BR1776" s="52">
        <f t="shared" si="613"/>
        <v>0.38344379076924928</v>
      </c>
      <c r="BS1776" s="52">
        <f t="shared" si="614"/>
        <v>0.40486850343905761</v>
      </c>
      <c r="BT1776" s="52">
        <f t="shared" si="615"/>
        <v>1.0651216410256924E-3</v>
      </c>
      <c r="BU1776" s="52">
        <f t="shared" si="615"/>
        <v>1.12463473177516E-3</v>
      </c>
    </row>
    <row r="1777" spans="1:73" x14ac:dyDescent="0.25">
      <c r="A1777" s="21">
        <v>43739.632638888892</v>
      </c>
      <c r="B1777" s="17">
        <v>338870</v>
      </c>
      <c r="C1777" s="17">
        <v>13.39</v>
      </c>
      <c r="D1777" s="17">
        <v>30.66</v>
      </c>
      <c r="E1777" s="17">
        <v>509.1</v>
      </c>
      <c r="F1777" s="17">
        <v>48.49</v>
      </c>
      <c r="G1777" s="17">
        <v>-97.9</v>
      </c>
      <c r="H1777" s="17">
        <v>-26.72</v>
      </c>
      <c r="I1777" s="17">
        <v>33.700000000000003</v>
      </c>
      <c r="J1777" s="17">
        <v>306.8</v>
      </c>
      <c r="K1777" s="17">
        <v>460.6</v>
      </c>
      <c r="L1777" s="17">
        <v>-71.16</v>
      </c>
      <c r="M1777" s="17">
        <v>9.5000000000000001E-2</v>
      </c>
      <c r="N1777" s="17">
        <v>411.2</v>
      </c>
      <c r="O1777" s="17">
        <v>21.78</v>
      </c>
      <c r="P1777" s="17">
        <v>389.4</v>
      </c>
      <c r="Q1777" s="17">
        <v>404.8</v>
      </c>
      <c r="R1777" s="17">
        <v>475.9</v>
      </c>
      <c r="S1777" s="17">
        <v>28.02</v>
      </c>
      <c r="T1777" s="17">
        <v>55</v>
      </c>
      <c r="U1777" s="17">
        <v>1.6</v>
      </c>
      <c r="V1777" s="17">
        <v>279</v>
      </c>
      <c r="W1777" s="17">
        <v>28.45</v>
      </c>
      <c r="X1777" s="17">
        <v>0.51400000000000001</v>
      </c>
      <c r="Y1777" s="17">
        <v>5.1364450000000001</v>
      </c>
      <c r="Z1777" s="7">
        <f t="shared" si="594"/>
        <v>28.234999999999999</v>
      </c>
      <c r="AA1777" s="7">
        <f t="shared" si="608"/>
        <v>301.38499999999999</v>
      </c>
      <c r="AB1777" s="2">
        <f t="shared" si="595"/>
        <v>412.37100000000004</v>
      </c>
      <c r="AC1777" s="42">
        <f t="shared" si="596"/>
        <v>4.0107807576292362</v>
      </c>
      <c r="AD1777" s="42">
        <f t="shared" si="597"/>
        <v>2.2059294166960801</v>
      </c>
      <c r="AE1777" s="42">
        <f t="shared" si="598"/>
        <v>0.85142746202868747</v>
      </c>
      <c r="AF1777" s="42">
        <f t="shared" si="599"/>
        <v>398.30636546165039</v>
      </c>
      <c r="AG1777" s="42">
        <f t="shared" si="600"/>
        <v>382.37411084318438</v>
      </c>
      <c r="AH1777" s="6">
        <f t="shared" si="601"/>
        <v>388.608</v>
      </c>
      <c r="AI1777" s="4">
        <v>28.935940706666202</v>
      </c>
      <c r="AJ1777" s="4">
        <f t="shared" si="609"/>
        <v>302.08594070666618</v>
      </c>
      <c r="AK1777" s="8">
        <f t="shared" si="602"/>
        <v>0.21314122933868865</v>
      </c>
      <c r="AL1777" s="8">
        <f t="shared" si="603"/>
        <v>453.44969868969446</v>
      </c>
      <c r="AM1777" s="8">
        <f t="shared" si="604"/>
        <v>3.2533060108142302</v>
      </c>
      <c r="AN1777" s="8">
        <f t="shared" si="605"/>
        <v>66.427312512271811</v>
      </c>
      <c r="AO1777" s="22">
        <f t="shared" si="606"/>
        <v>6.3999231158431476E-3</v>
      </c>
      <c r="AP1777" s="22">
        <f t="shared" si="607"/>
        <v>7.0770877498464224E-2</v>
      </c>
      <c r="AQ1777" s="19">
        <f t="shared" si="610"/>
        <v>7.0770877498464224E-2</v>
      </c>
      <c r="AX1777">
        <v>0.22271497935170831</v>
      </c>
      <c r="AY1777">
        <v>43.887931034482762</v>
      </c>
      <c r="AZ1777">
        <v>1.8286637931034484</v>
      </c>
      <c r="BA1777">
        <v>1.4812176724137933</v>
      </c>
      <c r="BB1777">
        <v>6.1293103448275836</v>
      </c>
      <c r="BC1777">
        <v>0.25538793103448265</v>
      </c>
      <c r="BD1777">
        <v>1.2258297413793107</v>
      </c>
      <c r="BE1777">
        <v>0.12258297413793107</v>
      </c>
      <c r="BF1777">
        <v>0</v>
      </c>
      <c r="BG1777">
        <v>28.234999999999999</v>
      </c>
      <c r="BH1777">
        <v>1.8372094695394339</v>
      </c>
      <c r="BI1777">
        <v>3.8319604694884966</v>
      </c>
      <c r="BJ1777">
        <v>2.1075782582186728</v>
      </c>
      <c r="BK1777">
        <v>0.38143193484203458</v>
      </c>
      <c r="BL1777">
        <v>1.059533152338985E-3</v>
      </c>
      <c r="BP1777" s="52">
        <f t="shared" si="611"/>
        <v>1.8377596745112492</v>
      </c>
      <c r="BQ1777" s="52">
        <f t="shared" si="612"/>
        <v>4.9033189655172428E-2</v>
      </c>
      <c r="BR1777" s="52">
        <f t="shared" si="613"/>
        <v>0.39605242866262508</v>
      </c>
      <c r="BS1777" s="52">
        <f t="shared" si="614"/>
        <v>0.41704708888795705</v>
      </c>
      <c r="BT1777" s="52">
        <f t="shared" si="615"/>
        <v>1.1001456351739586E-3</v>
      </c>
      <c r="BU1777" s="52">
        <f t="shared" si="615"/>
        <v>1.1584641357998808E-3</v>
      </c>
    </row>
    <row r="1778" spans="1:73" x14ac:dyDescent="0.25">
      <c r="A1778" s="21">
        <v>43739.632638888892</v>
      </c>
      <c r="B1778" s="17">
        <v>338871</v>
      </c>
      <c r="C1778" s="17">
        <v>13.39</v>
      </c>
      <c r="D1778" s="17">
        <v>30.66</v>
      </c>
      <c r="E1778" s="17">
        <v>508.7</v>
      </c>
      <c r="F1778" s="17">
        <v>48.24</v>
      </c>
      <c r="G1778" s="17">
        <v>-97.3</v>
      </c>
      <c r="H1778" s="17">
        <v>-27.94</v>
      </c>
      <c r="I1778" s="17">
        <v>33.68</v>
      </c>
      <c r="J1778" s="17">
        <v>306.8</v>
      </c>
      <c r="K1778" s="17">
        <v>460.4</v>
      </c>
      <c r="L1778" s="17">
        <v>-69.39</v>
      </c>
      <c r="M1778" s="17">
        <v>9.5000000000000001E-2</v>
      </c>
      <c r="N1778" s="17">
        <v>411.3</v>
      </c>
      <c r="O1778" s="17">
        <v>20.3</v>
      </c>
      <c r="P1778" s="17">
        <v>391</v>
      </c>
      <c r="Q1778" s="17">
        <v>405.2</v>
      </c>
      <c r="R1778" s="17">
        <v>474.6</v>
      </c>
      <c r="S1778" s="17">
        <v>28.04</v>
      </c>
      <c r="T1778" s="17">
        <v>54.82</v>
      </c>
      <c r="U1778" s="17">
        <v>0.94499999999999995</v>
      </c>
      <c r="V1778" s="17">
        <v>244.5</v>
      </c>
      <c r="W1778" s="17">
        <v>28.7</v>
      </c>
      <c r="X1778" s="17">
        <v>0.51300000000000001</v>
      </c>
      <c r="Y1778" s="17">
        <v>5.1304740000000004</v>
      </c>
      <c r="Z1778" s="7">
        <f t="shared" si="594"/>
        <v>28.369999999999997</v>
      </c>
      <c r="AA1778" s="7">
        <f t="shared" si="608"/>
        <v>301.52</v>
      </c>
      <c r="AB1778" s="2">
        <f t="shared" si="595"/>
        <v>412.04700000000003</v>
      </c>
      <c r="AC1778" s="42">
        <f t="shared" si="596"/>
        <v>3.808030384407648</v>
      </c>
      <c r="AD1778" s="42">
        <f t="shared" si="597"/>
        <v>2.0875622567322725</v>
      </c>
      <c r="AE1778" s="42">
        <f t="shared" si="598"/>
        <v>0.84468480254698342</v>
      </c>
      <c r="AF1778" s="42">
        <f t="shared" si="599"/>
        <v>395.86056223270231</v>
      </c>
      <c r="AG1778" s="42">
        <f t="shared" si="600"/>
        <v>380.0261397433942</v>
      </c>
      <c r="AH1778" s="6">
        <f t="shared" si="601"/>
        <v>388.99199999999996</v>
      </c>
      <c r="AI1778" s="4">
        <v>28.146281226414999</v>
      </c>
      <c r="AJ1778" s="4">
        <f t="shared" si="609"/>
        <v>301.29628122641498</v>
      </c>
      <c r="AK1778" s="8">
        <f t="shared" si="602"/>
        <v>0.21342777601531251</v>
      </c>
      <c r="AL1778" s="8">
        <f t="shared" si="603"/>
        <v>448.51200360763323</v>
      </c>
      <c r="AM1778" s="8">
        <f t="shared" si="604"/>
        <v>2.5002349889560382</v>
      </c>
      <c r="AN1778" s="8">
        <f t="shared" si="605"/>
        <v>-16.293851092405852</v>
      </c>
      <c r="AO1778" s="22">
        <f t="shared" si="606"/>
        <v>8.3970415062362847E-3</v>
      </c>
      <c r="AP1778" s="22">
        <f t="shared" si="607"/>
        <v>9.285517732490399E-2</v>
      </c>
      <c r="AQ1778" s="19">
        <f t="shared" si="610"/>
        <v>9.285517732490399E-2</v>
      </c>
      <c r="AX1778">
        <v>0.22424043988953501</v>
      </c>
      <c r="AY1778">
        <v>43.853448275862071</v>
      </c>
      <c r="AZ1778">
        <v>1.827227011494253</v>
      </c>
      <c r="BA1778">
        <v>1.480053879310345</v>
      </c>
      <c r="BB1778">
        <v>5.9827586206896584</v>
      </c>
      <c r="BC1778">
        <v>0.24928160919540243</v>
      </c>
      <c r="BD1778">
        <v>1.2307722701149426</v>
      </c>
      <c r="BE1778">
        <v>0.12307722701149426</v>
      </c>
      <c r="BF1778">
        <v>0</v>
      </c>
      <c r="BG1778">
        <v>28.369999999999997</v>
      </c>
      <c r="BH1778">
        <v>1.0851018429467281</v>
      </c>
      <c r="BI1778">
        <v>3.8621311207859539</v>
      </c>
      <c r="BJ1778">
        <v>2.1172202804148599</v>
      </c>
      <c r="BK1778">
        <v>0.37060426868507146</v>
      </c>
      <c r="BL1778">
        <v>1.0294563019029761E-3</v>
      </c>
      <c r="BP1778" s="52">
        <f t="shared" si="611"/>
        <v>1.0854268077582065</v>
      </c>
      <c r="BQ1778" s="52">
        <f t="shared" si="612"/>
        <v>4.9230890804597707E-2</v>
      </c>
      <c r="BR1778" s="52">
        <f t="shared" si="613"/>
        <v>0.37927987934267854</v>
      </c>
      <c r="BS1778" s="52">
        <f t="shared" si="614"/>
        <v>0.40122430125124414</v>
      </c>
      <c r="BT1778" s="52">
        <f t="shared" si="615"/>
        <v>1.0535552203963293E-3</v>
      </c>
      <c r="BU1778" s="52">
        <f t="shared" si="615"/>
        <v>1.1145119479201227E-3</v>
      </c>
    </row>
    <row r="1779" spans="1:73" x14ac:dyDescent="0.25">
      <c r="A1779" s="21">
        <v>43739.632638888892</v>
      </c>
      <c r="B1779" s="17">
        <v>338872</v>
      </c>
      <c r="C1779" s="17">
        <v>13.39</v>
      </c>
      <c r="D1779" s="17">
        <v>30.67</v>
      </c>
      <c r="E1779" s="17">
        <v>507.7</v>
      </c>
      <c r="F1779" s="17">
        <v>47.42</v>
      </c>
      <c r="G1779" s="17">
        <v>-98.2</v>
      </c>
      <c r="H1779" s="17">
        <v>-28.01</v>
      </c>
      <c r="I1779" s="17">
        <v>33.67</v>
      </c>
      <c r="J1779" s="17">
        <v>306.8</v>
      </c>
      <c r="K1779" s="17">
        <v>460.3</v>
      </c>
      <c r="L1779" s="17">
        <v>-70.22</v>
      </c>
      <c r="M1779" s="17">
        <v>9.2999999999999999E-2</v>
      </c>
      <c r="N1779" s="17">
        <v>409.5</v>
      </c>
      <c r="O1779" s="17">
        <v>19.41</v>
      </c>
      <c r="P1779" s="17">
        <v>390</v>
      </c>
      <c r="Q1779" s="17">
        <v>404.3</v>
      </c>
      <c r="R1779" s="17">
        <v>474.5</v>
      </c>
      <c r="S1779" s="17">
        <v>28.04</v>
      </c>
      <c r="T1779" s="17">
        <v>55.86</v>
      </c>
      <c r="U1779" s="17">
        <v>0.47499999999999998</v>
      </c>
      <c r="V1779" s="17">
        <v>243.5</v>
      </c>
      <c r="W1779" s="17">
        <v>29.35</v>
      </c>
      <c r="X1779" s="17">
        <v>0.51200000000000001</v>
      </c>
      <c r="Y1779" s="17">
        <v>5.1156680000000003</v>
      </c>
      <c r="Z1779" s="7">
        <f t="shared" si="594"/>
        <v>28.695</v>
      </c>
      <c r="AA1779" s="7">
        <f t="shared" si="608"/>
        <v>301.84499999999997</v>
      </c>
      <c r="AB1779" s="2">
        <f t="shared" si="595"/>
        <v>411.23700000000002</v>
      </c>
      <c r="AC1779" s="42">
        <f t="shared" si="596"/>
        <v>4.0189948227074161</v>
      </c>
      <c r="AD1779" s="42">
        <f t="shared" si="597"/>
        <v>2.2450105079643627</v>
      </c>
      <c r="AE1779" s="42">
        <f t="shared" si="598"/>
        <v>0.85338217036106834</v>
      </c>
      <c r="AF1779" s="42">
        <f t="shared" si="599"/>
        <v>401.66368548926437</v>
      </c>
      <c r="AG1779" s="42">
        <f t="shared" si="600"/>
        <v>385.59713806969376</v>
      </c>
      <c r="AH1779" s="6">
        <f t="shared" si="601"/>
        <v>388.12799999999999</v>
      </c>
      <c r="AI1779" s="4">
        <v>29.014624389482101</v>
      </c>
      <c r="AJ1779" s="4">
        <f t="shared" si="609"/>
        <v>302.16462438948207</v>
      </c>
      <c r="AK1779" s="8">
        <f t="shared" si="602"/>
        <v>0.21411866371382229</v>
      </c>
      <c r="AL1779" s="8">
        <f t="shared" si="603"/>
        <v>453.83937238701515</v>
      </c>
      <c r="AM1779" s="8">
        <f t="shared" si="604"/>
        <v>1.772604016694084</v>
      </c>
      <c r="AN1779" s="8">
        <f t="shared" si="605"/>
        <v>16.504110594213444</v>
      </c>
      <c r="AO1779" s="22">
        <f t="shared" si="606"/>
        <v>7.4909196529773679E-3</v>
      </c>
      <c r="AP1779" s="22">
        <f t="shared" si="607"/>
        <v>8.283520716043119E-2</v>
      </c>
      <c r="AQ1779" s="19">
        <f t="shared" si="610"/>
        <v>8.283520716043119E-2</v>
      </c>
      <c r="AX1779">
        <v>0.22794887694910748</v>
      </c>
      <c r="AY1779">
        <v>43.767241379310342</v>
      </c>
      <c r="AZ1779">
        <v>1.8236350574712643</v>
      </c>
      <c r="BA1779">
        <v>1.4771443965517241</v>
      </c>
      <c r="BB1779">
        <v>6.0517241379310338</v>
      </c>
      <c r="BC1779">
        <v>0.25215517241379309</v>
      </c>
      <c r="BD1779">
        <v>1.224989224137931</v>
      </c>
      <c r="BE1779">
        <v>0.12249892241379311</v>
      </c>
      <c r="BF1779">
        <v>0</v>
      </c>
      <c r="BG1779">
        <v>28.695</v>
      </c>
      <c r="BH1779">
        <v>0.54542156126951935</v>
      </c>
      <c r="BI1779">
        <v>3.9356135673736179</v>
      </c>
      <c r="BJ1779">
        <v>2.1984337387349031</v>
      </c>
      <c r="BK1779">
        <v>0.35956647838523159</v>
      </c>
      <c r="BL1779">
        <v>9.9879577329230998E-4</v>
      </c>
      <c r="BP1779" s="52">
        <f t="shared" si="611"/>
        <v>0.54558490337052701</v>
      </c>
      <c r="BQ1779" s="52">
        <f t="shared" si="612"/>
        <v>4.8999568965517243E-2</v>
      </c>
      <c r="BR1779" s="52">
        <f t="shared" si="613"/>
        <v>0.3638658035803008</v>
      </c>
      <c r="BS1779" s="52">
        <f t="shared" si="614"/>
        <v>0.38642653091528012</v>
      </c>
      <c r="BT1779" s="52">
        <f t="shared" si="615"/>
        <v>1.0107383432786134E-3</v>
      </c>
      <c r="BU1779" s="52">
        <f t="shared" si="615"/>
        <v>1.0734070303202224E-3</v>
      </c>
    </row>
    <row r="1780" spans="1:73" x14ac:dyDescent="0.25">
      <c r="A1780" s="21">
        <v>43739.633333333331</v>
      </c>
      <c r="B1780" s="17">
        <v>338873</v>
      </c>
      <c r="C1780" s="17">
        <v>13.39</v>
      </c>
      <c r="D1780" s="17">
        <v>30.67</v>
      </c>
      <c r="E1780" s="17">
        <v>507.5</v>
      </c>
      <c r="F1780" s="17">
        <v>47.33</v>
      </c>
      <c r="G1780" s="17">
        <v>-99</v>
      </c>
      <c r="H1780" s="17">
        <v>-27.75</v>
      </c>
      <c r="I1780" s="17">
        <v>33.69</v>
      </c>
      <c r="J1780" s="17">
        <v>306.8</v>
      </c>
      <c r="K1780" s="17">
        <v>460.1</v>
      </c>
      <c r="L1780" s="17">
        <v>-71.23</v>
      </c>
      <c r="M1780" s="17">
        <v>9.2999999999999999E-2</v>
      </c>
      <c r="N1780" s="17">
        <v>408.5</v>
      </c>
      <c r="O1780" s="17">
        <v>19.57</v>
      </c>
      <c r="P1780" s="17">
        <v>388.9</v>
      </c>
      <c r="Q1780" s="17">
        <v>403.6</v>
      </c>
      <c r="R1780" s="17">
        <v>474.9</v>
      </c>
      <c r="S1780" s="17">
        <v>28.04</v>
      </c>
      <c r="T1780" s="17">
        <v>57.07</v>
      </c>
      <c r="U1780" s="17">
        <v>0.15</v>
      </c>
      <c r="V1780" s="17">
        <v>143.5</v>
      </c>
      <c r="W1780" s="17">
        <v>29.35</v>
      </c>
      <c r="X1780" s="17">
        <v>0.51100000000000001</v>
      </c>
      <c r="Y1780" s="17">
        <v>5.1074809999999999</v>
      </c>
      <c r="Z1780" s="7">
        <f t="shared" si="594"/>
        <v>28.695</v>
      </c>
      <c r="AA1780" s="7">
        <f t="shared" si="608"/>
        <v>301.84499999999997</v>
      </c>
      <c r="AB1780" s="2">
        <f t="shared" si="595"/>
        <v>411.07500000000005</v>
      </c>
      <c r="AC1780" s="42">
        <f t="shared" si="596"/>
        <v>3.9821269288766841</v>
      </c>
      <c r="AD1780" s="42">
        <f t="shared" si="597"/>
        <v>2.2725998383099237</v>
      </c>
      <c r="AE1780" s="42">
        <f t="shared" si="598"/>
        <v>0.85487402572774673</v>
      </c>
      <c r="AF1780" s="42">
        <f t="shared" si="599"/>
        <v>402.3658610743758</v>
      </c>
      <c r="AG1780" s="42">
        <f t="shared" si="600"/>
        <v>386.27122663140074</v>
      </c>
      <c r="AH1780" s="6">
        <f t="shared" si="601"/>
        <v>387.45600000000002</v>
      </c>
      <c r="AI1780" s="4">
        <v>28.871699230258301</v>
      </c>
      <c r="AJ1780" s="4">
        <f t="shared" si="609"/>
        <v>302.02169923025826</v>
      </c>
      <c r="AK1780" s="8">
        <f t="shared" si="602"/>
        <v>0.21411866371382229</v>
      </c>
      <c r="AL1780" s="8">
        <f t="shared" si="603"/>
        <v>452.9479086252631</v>
      </c>
      <c r="AM1780" s="8">
        <f t="shared" si="604"/>
        <v>0.99611746295303949</v>
      </c>
      <c r="AN1780" s="8">
        <f t="shared" si="605"/>
        <v>5.1272641941323247</v>
      </c>
      <c r="AO1780" s="22">
        <f t="shared" si="606"/>
        <v>7.7512476080777281E-3</v>
      </c>
      <c r="AP1780" s="22">
        <f t="shared" si="607"/>
        <v>8.5713935152369899E-2</v>
      </c>
      <c r="AQ1780" s="19">
        <f t="shared" si="610"/>
        <v>8.5713935152369899E-2</v>
      </c>
      <c r="AX1780">
        <v>0.22794887694910748</v>
      </c>
      <c r="AY1780">
        <v>43.75</v>
      </c>
      <c r="AZ1780">
        <v>1.8229166666666667</v>
      </c>
      <c r="BA1780">
        <v>1.4765625000000002</v>
      </c>
      <c r="BB1780">
        <v>6.1465517241379271</v>
      </c>
      <c r="BC1780">
        <v>0.25610632183908028</v>
      </c>
      <c r="BD1780">
        <v>1.22045617816092</v>
      </c>
      <c r="BE1780">
        <v>0.12204561781609201</v>
      </c>
      <c r="BF1780">
        <v>0</v>
      </c>
      <c r="BG1780">
        <v>28.695</v>
      </c>
      <c r="BH1780">
        <v>0.1722383877693219</v>
      </c>
      <c r="BI1780">
        <v>3.9356135673736179</v>
      </c>
      <c r="BJ1780">
        <v>2.2460546629001237</v>
      </c>
      <c r="BK1780">
        <v>0.35053042970502174</v>
      </c>
      <c r="BL1780">
        <v>9.736956380695049E-4</v>
      </c>
      <c r="BP1780" s="52">
        <f t="shared" si="611"/>
        <v>0.1722899694854296</v>
      </c>
      <c r="BQ1780" s="52">
        <f t="shared" si="612"/>
        <v>4.8818247126436801E-2</v>
      </c>
      <c r="BR1780" s="52">
        <f t="shared" si="613"/>
        <v>0.35188047433668085</v>
      </c>
      <c r="BS1780" s="52">
        <f t="shared" si="614"/>
        <v>0.3748075399208054</v>
      </c>
      <c r="BT1780" s="52">
        <f t="shared" si="615"/>
        <v>9.7744576204633572E-4</v>
      </c>
      <c r="BU1780" s="52">
        <f t="shared" si="615"/>
        <v>1.0411320553355705E-3</v>
      </c>
    </row>
    <row r="1781" spans="1:73" x14ac:dyDescent="0.25">
      <c r="A1781" s="21">
        <v>43739.633333333331</v>
      </c>
      <c r="B1781" s="17">
        <v>338874</v>
      </c>
      <c r="C1781" s="17">
        <v>13.39</v>
      </c>
      <c r="D1781" s="17">
        <v>30.67</v>
      </c>
      <c r="E1781" s="17">
        <v>507</v>
      </c>
      <c r="F1781" s="17">
        <v>47.43</v>
      </c>
      <c r="G1781" s="17">
        <v>-98.7</v>
      </c>
      <c r="H1781" s="17">
        <v>-27.82</v>
      </c>
      <c r="I1781" s="17">
        <v>33.71</v>
      </c>
      <c r="J1781" s="17">
        <v>306.89999999999998</v>
      </c>
      <c r="K1781" s="17">
        <v>459.6</v>
      </c>
      <c r="L1781" s="17">
        <v>-70.86</v>
      </c>
      <c r="M1781" s="17">
        <v>9.4E-2</v>
      </c>
      <c r="N1781" s="17">
        <v>408.4</v>
      </c>
      <c r="O1781" s="17">
        <v>19.61</v>
      </c>
      <c r="P1781" s="17">
        <v>388.7</v>
      </c>
      <c r="Q1781" s="17">
        <v>404.1</v>
      </c>
      <c r="R1781" s="17">
        <v>474.9</v>
      </c>
      <c r="S1781" s="17">
        <v>28.04</v>
      </c>
      <c r="T1781" s="17">
        <v>56.96</v>
      </c>
      <c r="U1781" s="17">
        <v>0.55500000000000005</v>
      </c>
      <c r="V1781" s="17">
        <v>102</v>
      </c>
      <c r="W1781" s="17">
        <v>29</v>
      </c>
      <c r="X1781" s="17">
        <v>0.51</v>
      </c>
      <c r="Y1781" s="17">
        <v>5.1026360000000004</v>
      </c>
      <c r="Z1781" s="7">
        <f t="shared" si="594"/>
        <v>28.52</v>
      </c>
      <c r="AA1781" s="7">
        <f t="shared" si="608"/>
        <v>301.66999999999996</v>
      </c>
      <c r="AB1781" s="2">
        <f t="shared" si="595"/>
        <v>410.67</v>
      </c>
      <c r="AC1781" s="42">
        <f t="shared" si="596"/>
        <v>4.159348010880497</v>
      </c>
      <c r="AD1781" s="42">
        <f t="shared" si="597"/>
        <v>2.3691646269975313</v>
      </c>
      <c r="AE1781" s="42">
        <f t="shared" si="598"/>
        <v>0.86004756888454126</v>
      </c>
      <c r="AF1781" s="42">
        <f t="shared" si="599"/>
        <v>403.86296059013671</v>
      </c>
      <c r="AG1781" s="42">
        <f t="shared" si="600"/>
        <v>387.7084421665312</v>
      </c>
      <c r="AH1781" s="6">
        <f t="shared" si="601"/>
        <v>387.93600000000004</v>
      </c>
      <c r="AI1781" s="4">
        <v>29.528857552820501</v>
      </c>
      <c r="AJ1781" s="4">
        <f t="shared" si="609"/>
        <v>302.67885755282049</v>
      </c>
      <c r="AK1781" s="8">
        <f t="shared" si="602"/>
        <v>0.21374646229250274</v>
      </c>
      <c r="AL1781" s="8">
        <f t="shared" si="603"/>
        <v>457.08042049856772</v>
      </c>
      <c r="AM1781" s="8">
        <f t="shared" si="604"/>
        <v>1.9160701970439393</v>
      </c>
      <c r="AN1781" s="8">
        <f t="shared" si="605"/>
        <v>56.309510256343735</v>
      </c>
      <c r="AO1781" s="22">
        <f t="shared" si="606"/>
        <v>6.493589470414768E-3</v>
      </c>
      <c r="AP1781" s="22">
        <f t="shared" si="607"/>
        <v>7.1806647770251711E-2</v>
      </c>
      <c r="AQ1781" s="19">
        <f t="shared" si="610"/>
        <v>7.1806647770251711E-2</v>
      </c>
      <c r="AX1781">
        <v>0.2259456794079806</v>
      </c>
      <c r="AY1781">
        <v>43.706896551724142</v>
      </c>
      <c r="AZ1781">
        <v>1.8211206896551726</v>
      </c>
      <c r="BA1781">
        <v>1.47510775862069</v>
      </c>
      <c r="BB1781">
        <v>6.103448275862065</v>
      </c>
      <c r="BC1781">
        <v>0.25431034482758602</v>
      </c>
      <c r="BD1781">
        <v>1.2207974137931039</v>
      </c>
      <c r="BE1781">
        <v>0.12207974137931039</v>
      </c>
      <c r="BF1781">
        <v>0</v>
      </c>
      <c r="BG1781">
        <v>28.52</v>
      </c>
      <c r="BH1781">
        <v>0.63728203474649114</v>
      </c>
      <c r="BI1781">
        <v>3.8958963529943831</v>
      </c>
      <c r="BJ1781">
        <v>2.2191025626656007</v>
      </c>
      <c r="BK1781">
        <v>0.35864282572991085</v>
      </c>
      <c r="BL1781">
        <v>9.9623007147197468E-4</v>
      </c>
      <c r="BP1781" s="52">
        <f t="shared" si="611"/>
        <v>0.63747288709608962</v>
      </c>
      <c r="BQ1781" s="52">
        <f t="shared" si="612"/>
        <v>4.8831896551724159E-2</v>
      </c>
      <c r="BR1781" s="52">
        <f t="shared" si="613"/>
        <v>0.36366200593818365</v>
      </c>
      <c r="BS1781" s="52">
        <f t="shared" si="614"/>
        <v>0.38598773222781479</v>
      </c>
      <c r="BT1781" s="52">
        <f t="shared" si="615"/>
        <v>1.0101722387171768E-3</v>
      </c>
      <c r="BU1781" s="52">
        <f t="shared" si="615"/>
        <v>1.0721881450772633E-3</v>
      </c>
    </row>
    <row r="1782" spans="1:73" x14ac:dyDescent="0.25">
      <c r="A1782" s="21">
        <v>43739.633333333331</v>
      </c>
      <c r="B1782" s="17">
        <v>338875</v>
      </c>
      <c r="C1782" s="17">
        <v>13.39</v>
      </c>
      <c r="D1782" s="17">
        <v>30.67</v>
      </c>
      <c r="E1782" s="17">
        <v>506.8</v>
      </c>
      <c r="F1782" s="17">
        <v>47.42</v>
      </c>
      <c r="G1782" s="17">
        <v>-98.6</v>
      </c>
      <c r="H1782" s="17">
        <v>-28.06</v>
      </c>
      <c r="I1782" s="17">
        <v>33.72</v>
      </c>
      <c r="J1782" s="17">
        <v>306.89999999999998</v>
      </c>
      <c r="K1782" s="17">
        <v>459.4</v>
      </c>
      <c r="L1782" s="17">
        <v>-70.569999999999993</v>
      </c>
      <c r="M1782" s="17">
        <v>9.4E-2</v>
      </c>
      <c r="N1782" s="17">
        <v>408.2</v>
      </c>
      <c r="O1782" s="17">
        <v>19.37</v>
      </c>
      <c r="P1782" s="17">
        <v>388.8</v>
      </c>
      <c r="Q1782" s="17">
        <v>404.2</v>
      </c>
      <c r="R1782" s="17">
        <v>474.8</v>
      </c>
      <c r="S1782" s="17">
        <v>28.05</v>
      </c>
      <c r="T1782" s="17">
        <v>56.59</v>
      </c>
      <c r="U1782" s="17">
        <v>0.58499999999999996</v>
      </c>
      <c r="V1782" s="17">
        <v>75.5</v>
      </c>
      <c r="W1782" s="17">
        <v>28.85</v>
      </c>
      <c r="X1782" s="17">
        <v>0.51</v>
      </c>
      <c r="Y1782" s="17">
        <v>5.1005539999999998</v>
      </c>
      <c r="Z1782" s="7">
        <f t="shared" si="594"/>
        <v>28.450000000000003</v>
      </c>
      <c r="AA1782" s="7">
        <f t="shared" si="608"/>
        <v>301.59999999999997</v>
      </c>
      <c r="AB1782" s="2">
        <f t="shared" si="595"/>
        <v>410.50800000000004</v>
      </c>
      <c r="AC1782" s="42">
        <f t="shared" si="596"/>
        <v>4.1930003900218189</v>
      </c>
      <c r="AD1782" s="42">
        <f t="shared" si="597"/>
        <v>2.3728189207133474</v>
      </c>
      <c r="AE1782" s="42">
        <f t="shared" si="598"/>
        <v>0.86026569149367893</v>
      </c>
      <c r="AF1782" s="42">
        <f t="shared" si="599"/>
        <v>403.59057039673661</v>
      </c>
      <c r="AG1782" s="42">
        <f t="shared" si="600"/>
        <v>387.44694758086712</v>
      </c>
      <c r="AH1782" s="6">
        <f t="shared" si="601"/>
        <v>388.03199999999998</v>
      </c>
      <c r="AI1782" s="4">
        <v>29.646475778164699</v>
      </c>
      <c r="AJ1782" s="4">
        <f t="shared" si="609"/>
        <v>302.79647577816468</v>
      </c>
      <c r="AK1782" s="8">
        <f t="shared" si="602"/>
        <v>0.21359770258059727</v>
      </c>
      <c r="AL1782" s="8">
        <f t="shared" si="603"/>
        <v>457.82515752462507</v>
      </c>
      <c r="AM1782" s="8">
        <f t="shared" si="604"/>
        <v>1.9671743694954953</v>
      </c>
      <c r="AN1782" s="8">
        <f t="shared" si="605"/>
        <v>68.562595994294725</v>
      </c>
      <c r="AO1782" s="22">
        <f t="shared" si="606"/>
        <v>6.1961619721385983E-3</v>
      </c>
      <c r="AP1782" s="22">
        <f t="shared" si="607"/>
        <v>6.851766997096069E-2</v>
      </c>
      <c r="AQ1782" s="19">
        <f t="shared" si="610"/>
        <v>6.851766997096069E-2</v>
      </c>
      <c r="AX1782">
        <v>0.2251485506723</v>
      </c>
      <c r="AY1782">
        <v>43.689655172413794</v>
      </c>
      <c r="AZ1782">
        <v>1.8204022988505748</v>
      </c>
      <c r="BA1782">
        <v>1.4745258620689656</v>
      </c>
      <c r="BB1782">
        <v>6.086206896551726</v>
      </c>
      <c r="BC1782">
        <v>0.25359195402298856</v>
      </c>
      <c r="BD1782">
        <v>1.2209339080459771</v>
      </c>
      <c r="BE1782">
        <v>0.12209339080459772</v>
      </c>
      <c r="BF1782">
        <v>0</v>
      </c>
      <c r="BG1782">
        <v>28.450000000000003</v>
      </c>
      <c r="BH1782">
        <v>0.6717297123003555</v>
      </c>
      <c r="BI1782">
        <v>3.8801074099351536</v>
      </c>
      <c r="BJ1782">
        <v>2.1957527832823036</v>
      </c>
      <c r="BK1782">
        <v>0.35921324502184232</v>
      </c>
      <c r="BL1782">
        <v>9.9781456950511762E-4</v>
      </c>
      <c r="BP1782" s="52">
        <f t="shared" si="611"/>
        <v>0.67193088099317544</v>
      </c>
      <c r="BQ1782" s="52">
        <f t="shared" si="612"/>
        <v>4.8837356321839089E-2</v>
      </c>
      <c r="BR1782" s="52">
        <f t="shared" si="613"/>
        <v>0.3645165308836511</v>
      </c>
      <c r="BS1782" s="52">
        <f t="shared" si="614"/>
        <v>0.38678426828021695</v>
      </c>
      <c r="BT1782" s="52">
        <f t="shared" si="615"/>
        <v>1.012545919121253E-3</v>
      </c>
      <c r="BU1782" s="52">
        <f t="shared" si="615"/>
        <v>1.0744007452228247E-3</v>
      </c>
    </row>
    <row r="1783" spans="1:73" x14ac:dyDescent="0.25">
      <c r="A1783" s="21">
        <v>43739.633333333331</v>
      </c>
      <c r="B1783" s="17">
        <v>338876</v>
      </c>
      <c r="C1783" s="17">
        <v>13.38</v>
      </c>
      <c r="D1783" s="17">
        <v>30.67</v>
      </c>
      <c r="E1783" s="17">
        <v>506.2</v>
      </c>
      <c r="F1783" s="17">
        <v>46.97</v>
      </c>
      <c r="G1783" s="17">
        <v>-99.5</v>
      </c>
      <c r="H1783" s="17">
        <v>-27.86</v>
      </c>
      <c r="I1783" s="17">
        <v>33.74</v>
      </c>
      <c r="J1783" s="17">
        <v>306.89999999999998</v>
      </c>
      <c r="K1783" s="17">
        <v>459.2</v>
      </c>
      <c r="L1783" s="17">
        <v>-71.63</v>
      </c>
      <c r="M1783" s="17">
        <v>9.2999999999999999E-2</v>
      </c>
      <c r="N1783" s="17">
        <v>406.7</v>
      </c>
      <c r="O1783" s="17">
        <v>19.12</v>
      </c>
      <c r="P1783" s="17">
        <v>387.6</v>
      </c>
      <c r="Q1783" s="17">
        <v>403.5</v>
      </c>
      <c r="R1783" s="17">
        <v>475.1</v>
      </c>
      <c r="S1783" s="17">
        <v>28.06</v>
      </c>
      <c r="T1783" s="17">
        <v>56.89</v>
      </c>
      <c r="U1783" s="17">
        <v>0.18</v>
      </c>
      <c r="V1783" s="17">
        <v>278</v>
      </c>
      <c r="W1783" s="17">
        <v>29.6</v>
      </c>
      <c r="X1783" s="17">
        <v>0.50900000000000001</v>
      </c>
      <c r="Y1783" s="17">
        <v>5.089899</v>
      </c>
      <c r="Z1783" s="7">
        <f t="shared" si="594"/>
        <v>28.83</v>
      </c>
      <c r="AA1783" s="7">
        <f t="shared" si="608"/>
        <v>301.97999999999996</v>
      </c>
      <c r="AB1783" s="2">
        <f t="shared" si="595"/>
        <v>410.02199999999999</v>
      </c>
      <c r="AC1783" s="42">
        <f t="shared" si="596"/>
        <v>4.1972135117358995</v>
      </c>
      <c r="AD1783" s="42">
        <f t="shared" si="597"/>
        <v>2.3877947668265533</v>
      </c>
      <c r="AE1783" s="42">
        <f t="shared" si="598"/>
        <v>0.86088499350545034</v>
      </c>
      <c r="AF1783" s="42">
        <f t="shared" si="599"/>
        <v>405.92043894634321</v>
      </c>
      <c r="AG1783" s="42">
        <f t="shared" si="600"/>
        <v>389.68362138848948</v>
      </c>
      <c r="AH1783" s="6">
        <f t="shared" si="601"/>
        <v>387.36</v>
      </c>
      <c r="AI1783" s="4">
        <v>29.701780560779401</v>
      </c>
      <c r="AJ1783" s="4">
        <f t="shared" si="609"/>
        <v>302.85178056077939</v>
      </c>
      <c r="AK1783" s="8">
        <f t="shared" si="602"/>
        <v>0.21440608556671825</v>
      </c>
      <c r="AL1783" s="8">
        <f t="shared" si="603"/>
        <v>458.09951578379457</v>
      </c>
      <c r="AM1783" s="8">
        <f t="shared" si="604"/>
        <v>1.0911920087683926</v>
      </c>
      <c r="AN1783" s="8">
        <f t="shared" si="605"/>
        <v>27.710785855913919</v>
      </c>
      <c r="AO1783" s="22">
        <f t="shared" si="606"/>
        <v>7.0936350294241906E-3</v>
      </c>
      <c r="AP1783" s="22">
        <f t="shared" si="607"/>
        <v>7.844200103645399E-2</v>
      </c>
      <c r="AQ1783" s="19">
        <f t="shared" si="610"/>
        <v>7.844200103645399E-2</v>
      </c>
      <c r="AX1783">
        <v>0.22950437134767485</v>
      </c>
      <c r="AY1783">
        <v>43.637931034482762</v>
      </c>
      <c r="AZ1783">
        <v>1.8182471264367817</v>
      </c>
      <c r="BA1783">
        <v>1.4727801724137932</v>
      </c>
      <c r="BB1783">
        <v>6.1724137931034502</v>
      </c>
      <c r="BC1783">
        <v>0.25718390804597707</v>
      </c>
      <c r="BD1783">
        <v>1.2155962643678162</v>
      </c>
      <c r="BE1783">
        <v>0.12155962643678163</v>
      </c>
      <c r="BF1783">
        <v>0</v>
      </c>
      <c r="BG1783">
        <v>28.83</v>
      </c>
      <c r="BH1783">
        <v>0.20668606532318629</v>
      </c>
      <c r="BI1783">
        <v>3.9664928501762717</v>
      </c>
      <c r="BJ1783">
        <v>2.2565377824652812</v>
      </c>
      <c r="BK1783">
        <v>0.3504522578797426</v>
      </c>
      <c r="BL1783">
        <v>9.7347849411039611E-4</v>
      </c>
      <c r="BP1783" s="52">
        <f t="shared" si="611"/>
        <v>0.20674796338251553</v>
      </c>
      <c r="BQ1783" s="52">
        <f t="shared" si="612"/>
        <v>4.8623850574712649E-2</v>
      </c>
      <c r="BR1783" s="52">
        <f t="shared" si="613"/>
        <v>0.35206059087684027</v>
      </c>
      <c r="BS1783" s="52">
        <f t="shared" si="614"/>
        <v>0.37489046466726922</v>
      </c>
      <c r="BT1783" s="52">
        <f t="shared" si="615"/>
        <v>9.7794608576900078E-4</v>
      </c>
      <c r="BU1783" s="52">
        <f t="shared" si="615"/>
        <v>1.0413624018535256E-3</v>
      </c>
    </row>
    <row r="1784" spans="1:73" x14ac:dyDescent="0.25">
      <c r="A1784" s="21">
        <v>43739.633333333331</v>
      </c>
      <c r="B1784" s="17">
        <v>338877</v>
      </c>
      <c r="C1784" s="17">
        <v>13.38</v>
      </c>
      <c r="D1784" s="17">
        <v>30.67</v>
      </c>
      <c r="E1784" s="17">
        <v>505.8</v>
      </c>
      <c r="F1784" s="17">
        <v>46.8</v>
      </c>
      <c r="G1784" s="17">
        <v>-99.6</v>
      </c>
      <c r="H1784" s="17">
        <v>-27.37</v>
      </c>
      <c r="I1784" s="17">
        <v>33.770000000000003</v>
      </c>
      <c r="J1784" s="17">
        <v>306.89999999999998</v>
      </c>
      <c r="K1784" s="17">
        <v>459</v>
      </c>
      <c r="L1784" s="17">
        <v>-72.2</v>
      </c>
      <c r="M1784" s="17">
        <v>9.2999999999999999E-2</v>
      </c>
      <c r="N1784" s="17">
        <v>406.3</v>
      </c>
      <c r="O1784" s="17">
        <v>19.43</v>
      </c>
      <c r="P1784" s="17">
        <v>386.8</v>
      </c>
      <c r="Q1784" s="17">
        <v>403.6</v>
      </c>
      <c r="R1784" s="17">
        <v>475.8</v>
      </c>
      <c r="S1784" s="17">
        <v>28.06</v>
      </c>
      <c r="T1784" s="17">
        <v>59.55</v>
      </c>
      <c r="U1784" s="17">
        <v>0.49</v>
      </c>
      <c r="V1784" s="17">
        <v>308</v>
      </c>
      <c r="W1784" s="17">
        <v>30.05</v>
      </c>
      <c r="X1784" s="17">
        <v>0.50900000000000001</v>
      </c>
      <c r="Y1784" s="17">
        <v>5.087383</v>
      </c>
      <c r="Z1784" s="7">
        <f t="shared" si="594"/>
        <v>29.055</v>
      </c>
      <c r="AA1784" s="7">
        <f t="shared" si="608"/>
        <v>302.20499999999998</v>
      </c>
      <c r="AB1784" s="2">
        <f t="shared" si="595"/>
        <v>409.69800000000004</v>
      </c>
      <c r="AC1784" s="42">
        <f t="shared" si="596"/>
        <v>4.3829085923541475</v>
      </c>
      <c r="AD1784" s="42">
        <f t="shared" si="597"/>
        <v>2.610022066746895</v>
      </c>
      <c r="AE1784" s="42">
        <f t="shared" si="598"/>
        <v>0.87181719257099</v>
      </c>
      <c r="AF1784" s="42">
        <f t="shared" si="599"/>
        <v>412.30164739755008</v>
      </c>
      <c r="AG1784" s="42">
        <f t="shared" si="600"/>
        <v>395.80958150164804</v>
      </c>
      <c r="AH1784" s="6">
        <f t="shared" si="601"/>
        <v>387.45600000000002</v>
      </c>
      <c r="AI1784" s="4">
        <v>30.3979058715096</v>
      </c>
      <c r="AJ1784" s="4">
        <f t="shared" si="609"/>
        <v>303.54790587150956</v>
      </c>
      <c r="AK1784" s="8">
        <f t="shared" si="602"/>
        <v>0.21488569337495811</v>
      </c>
      <c r="AL1784" s="8">
        <f t="shared" si="603"/>
        <v>462.41132967662651</v>
      </c>
      <c r="AM1784" s="8">
        <f t="shared" si="604"/>
        <v>1.8003749609456359</v>
      </c>
      <c r="AN1784" s="8">
        <f t="shared" si="605"/>
        <v>70.428594506985078</v>
      </c>
      <c r="AO1784" s="22">
        <f t="shared" si="606"/>
        <v>6.0177082734032047E-3</v>
      </c>
      <c r="AP1784" s="22">
        <f t="shared" si="607"/>
        <v>6.6544314256563722E-2</v>
      </c>
      <c r="AQ1784" s="19">
        <f t="shared" si="610"/>
        <v>6.6544314256563722E-2</v>
      </c>
      <c r="AX1784">
        <v>0.23211666438823356</v>
      </c>
      <c r="AY1784">
        <v>43.603448275862071</v>
      </c>
      <c r="AZ1784">
        <v>1.8168103448275863</v>
      </c>
      <c r="BA1784">
        <v>1.4716163793103449</v>
      </c>
      <c r="BB1784">
        <v>6.2241379310344822</v>
      </c>
      <c r="BC1784">
        <v>0.25933908045977011</v>
      </c>
      <c r="BD1784">
        <v>1.2122772988505748</v>
      </c>
      <c r="BE1784">
        <v>0.12122772988505748</v>
      </c>
      <c r="BF1784">
        <v>0</v>
      </c>
      <c r="BG1784">
        <v>29.055</v>
      </c>
      <c r="BH1784">
        <v>0.56264540004645158</v>
      </c>
      <c r="BI1784">
        <v>4.0184269182998653</v>
      </c>
      <c r="BJ1784">
        <v>2.3929732298475694</v>
      </c>
      <c r="BK1784">
        <v>0.35595427002047669</v>
      </c>
      <c r="BL1784">
        <v>9.8876186116799076E-4</v>
      </c>
      <c r="BP1784" s="52">
        <f t="shared" si="611"/>
        <v>0.56281390031907008</v>
      </c>
      <c r="BQ1784" s="52">
        <f t="shared" si="612"/>
        <v>4.8491091954022993E-2</v>
      </c>
      <c r="BR1784" s="52">
        <f t="shared" si="613"/>
        <v>0.36028093940791522</v>
      </c>
      <c r="BS1784" s="52">
        <f t="shared" si="614"/>
        <v>0.38268726640783035</v>
      </c>
      <c r="BT1784" s="52">
        <f t="shared" si="615"/>
        <v>1.0007803872442089E-3</v>
      </c>
      <c r="BU1784" s="52">
        <f t="shared" si="615"/>
        <v>1.0630201844661954E-3</v>
      </c>
    </row>
    <row r="1785" spans="1:73" x14ac:dyDescent="0.25">
      <c r="A1785" s="21">
        <v>43739.633333333331</v>
      </c>
      <c r="B1785" s="17">
        <v>338878</v>
      </c>
      <c r="C1785" s="17">
        <v>13.38</v>
      </c>
      <c r="D1785" s="17">
        <v>30.67</v>
      </c>
      <c r="E1785" s="17">
        <v>505.9</v>
      </c>
      <c r="F1785" s="17">
        <v>47.02</v>
      </c>
      <c r="G1785" s="17">
        <v>-97.8</v>
      </c>
      <c r="H1785" s="17">
        <v>-25.86</v>
      </c>
      <c r="I1785" s="17">
        <v>33.799999999999997</v>
      </c>
      <c r="J1785" s="17">
        <v>306.89999999999998</v>
      </c>
      <c r="K1785" s="17">
        <v>458.9</v>
      </c>
      <c r="L1785" s="17">
        <v>-71.930000000000007</v>
      </c>
      <c r="M1785" s="17">
        <v>9.2999999999999999E-2</v>
      </c>
      <c r="N1785" s="17">
        <v>408.1</v>
      </c>
      <c r="O1785" s="17">
        <v>21.15</v>
      </c>
      <c r="P1785" s="17">
        <v>387</v>
      </c>
      <c r="Q1785" s="17">
        <v>405.5</v>
      </c>
      <c r="R1785" s="17">
        <v>477.4</v>
      </c>
      <c r="S1785" s="17">
        <v>28.08</v>
      </c>
      <c r="T1785" s="17">
        <v>59.51</v>
      </c>
      <c r="U1785" s="17">
        <v>1.21</v>
      </c>
      <c r="V1785" s="17">
        <v>338</v>
      </c>
      <c r="W1785" s="17">
        <v>29.55</v>
      </c>
      <c r="X1785" s="17">
        <v>0.50900000000000001</v>
      </c>
      <c r="Y1785" s="17">
        <v>5.0933869999999999</v>
      </c>
      <c r="Z1785" s="7">
        <f t="shared" si="594"/>
        <v>28.814999999999998</v>
      </c>
      <c r="AA1785" s="7">
        <f t="shared" si="608"/>
        <v>301.96499999999997</v>
      </c>
      <c r="AB1785" s="2">
        <f t="shared" si="595"/>
        <v>409.779</v>
      </c>
      <c r="AC1785" s="42">
        <f t="shared" si="596"/>
        <v>4.4781464251231968</v>
      </c>
      <c r="AD1785" s="42">
        <f t="shared" si="597"/>
        <v>2.6649449375908141</v>
      </c>
      <c r="AE1785" s="42">
        <f t="shared" si="598"/>
        <v>0.87451662555113652</v>
      </c>
      <c r="AF1785" s="42">
        <f t="shared" si="599"/>
        <v>412.2660391507892</v>
      </c>
      <c r="AG1785" s="42">
        <f t="shared" si="600"/>
        <v>395.77539758475763</v>
      </c>
      <c r="AH1785" s="6">
        <f t="shared" si="601"/>
        <v>389.28</v>
      </c>
      <c r="AI1785" s="4">
        <v>30.706009845652002</v>
      </c>
      <c r="AJ1785" s="4">
        <f t="shared" si="609"/>
        <v>303.85600984565195</v>
      </c>
      <c r="AK1785" s="8">
        <f t="shared" si="602"/>
        <v>0.2143741371111656</v>
      </c>
      <c r="AL1785" s="8">
        <f t="shared" si="603"/>
        <v>464.37357389235081</v>
      </c>
      <c r="AM1785" s="8">
        <f t="shared" si="604"/>
        <v>2.8291606529145708</v>
      </c>
      <c r="AN1785" s="8">
        <f t="shared" si="605"/>
        <v>155.84464502263344</v>
      </c>
      <c r="AO1785" s="22">
        <f t="shared" si="606"/>
        <v>4.0717152298192566E-3</v>
      </c>
      <c r="AP1785" s="22">
        <f t="shared" si="607"/>
        <v>4.5025362730503157E-2</v>
      </c>
      <c r="AQ1785" s="19">
        <f t="shared" si="610"/>
        <v>4.5025362730503157E-2</v>
      </c>
      <c r="AX1785">
        <v>0.22933109975602747</v>
      </c>
      <c r="AY1785">
        <v>43.612068965517238</v>
      </c>
      <c r="AZ1785">
        <v>1.8171695402298849</v>
      </c>
      <c r="BA1785">
        <v>1.4719073275862069</v>
      </c>
      <c r="BB1785">
        <v>6.1982758620689635</v>
      </c>
      <c r="BC1785">
        <v>0.25826149425287348</v>
      </c>
      <c r="BD1785">
        <v>1.2136458333333335</v>
      </c>
      <c r="BE1785">
        <v>0.12136458333333336</v>
      </c>
      <c r="BF1785">
        <v>0</v>
      </c>
      <c r="BG1785">
        <v>28.814999999999998</v>
      </c>
      <c r="BH1785">
        <v>1.3893896613391967</v>
      </c>
      <c r="BI1785">
        <v>3.9630514406843216</v>
      </c>
      <c r="BJ1785">
        <v>2.3584119123512397</v>
      </c>
      <c r="BK1785">
        <v>0.36797034575182019</v>
      </c>
      <c r="BL1785">
        <v>1.0221398493106117E-3</v>
      </c>
      <c r="BP1785" s="52">
        <f t="shared" si="611"/>
        <v>1.3898057538491322</v>
      </c>
      <c r="BQ1785" s="52">
        <f t="shared" si="612"/>
        <v>4.8545833333333344E-2</v>
      </c>
      <c r="BR1785" s="52">
        <f t="shared" si="613"/>
        <v>0.37865358008006589</v>
      </c>
      <c r="BS1785" s="52">
        <f t="shared" si="614"/>
        <v>0.40009189398499856</v>
      </c>
      <c r="BT1785" s="52">
        <f t="shared" si="615"/>
        <v>1.0518155002224052E-3</v>
      </c>
      <c r="BU1785" s="52">
        <f t="shared" si="615"/>
        <v>1.1113663721805515E-3</v>
      </c>
    </row>
    <row r="1786" spans="1:73" x14ac:dyDescent="0.25">
      <c r="A1786" s="21">
        <v>43739.634027777778</v>
      </c>
      <c r="B1786" s="17">
        <v>338879</v>
      </c>
      <c r="C1786" s="17">
        <v>13.39</v>
      </c>
      <c r="D1786" s="17">
        <v>30.67</v>
      </c>
      <c r="E1786" s="17">
        <v>506</v>
      </c>
      <c r="F1786" s="17">
        <v>47.46</v>
      </c>
      <c r="G1786" s="17">
        <v>-98</v>
      </c>
      <c r="H1786" s="17">
        <v>-25.04</v>
      </c>
      <c r="I1786" s="17">
        <v>33.81</v>
      </c>
      <c r="J1786" s="17">
        <v>307</v>
      </c>
      <c r="K1786" s="17">
        <v>458.5</v>
      </c>
      <c r="L1786" s="17">
        <v>-72.97</v>
      </c>
      <c r="M1786" s="17">
        <v>9.4E-2</v>
      </c>
      <c r="N1786" s="17">
        <v>408</v>
      </c>
      <c r="O1786" s="17">
        <v>22.42</v>
      </c>
      <c r="P1786" s="17">
        <v>385.6</v>
      </c>
      <c r="Q1786" s="17">
        <v>405.4</v>
      </c>
      <c r="R1786" s="17">
        <v>478.4</v>
      </c>
      <c r="S1786" s="17">
        <v>28.09</v>
      </c>
      <c r="T1786" s="17">
        <v>56.38</v>
      </c>
      <c r="U1786" s="17">
        <v>2.1949999999999998</v>
      </c>
      <c r="V1786" s="17">
        <v>338</v>
      </c>
      <c r="W1786" s="17">
        <v>28.85</v>
      </c>
      <c r="X1786" s="17">
        <v>0.51</v>
      </c>
      <c r="Y1786" s="17">
        <v>5.0986960000000003</v>
      </c>
      <c r="Z1786" s="7">
        <f t="shared" si="594"/>
        <v>28.47</v>
      </c>
      <c r="AA1786" s="7">
        <f t="shared" si="608"/>
        <v>301.62</v>
      </c>
      <c r="AB1786" s="2">
        <f t="shared" si="595"/>
        <v>409.86</v>
      </c>
      <c r="AC1786" s="42">
        <f t="shared" si="596"/>
        <v>4.185173160496114</v>
      </c>
      <c r="AD1786" s="42">
        <f t="shared" si="597"/>
        <v>2.3596006278877093</v>
      </c>
      <c r="AE1786" s="42">
        <f t="shared" si="598"/>
        <v>0.8595706012027633</v>
      </c>
      <c r="AF1786" s="42">
        <f t="shared" si="599"/>
        <v>403.37144861803239</v>
      </c>
      <c r="AG1786" s="42">
        <f t="shared" si="600"/>
        <v>387.23659067331107</v>
      </c>
      <c r="AH1786" s="6">
        <f t="shared" si="601"/>
        <v>389.18399999999997</v>
      </c>
      <c r="AI1786" s="4">
        <v>29.6196017508864</v>
      </c>
      <c r="AJ1786" s="4">
        <f t="shared" si="609"/>
        <v>302.76960175088635</v>
      </c>
      <c r="AK1786" s="8">
        <f t="shared" si="602"/>
        <v>0.21364019831014591</v>
      </c>
      <c r="AL1786" s="8">
        <f t="shared" si="603"/>
        <v>457.65440190599679</v>
      </c>
      <c r="AM1786" s="8">
        <f t="shared" si="604"/>
        <v>3.8105019354410512</v>
      </c>
      <c r="AN1786" s="8">
        <f t="shared" si="605"/>
        <v>127.60570396600264</v>
      </c>
      <c r="AO1786" s="22">
        <f t="shared" si="606"/>
        <v>4.8672743002461643E-3</v>
      </c>
      <c r="AP1786" s="22">
        <f t="shared" si="607"/>
        <v>5.3822720526348691E-2</v>
      </c>
      <c r="AQ1786" s="19">
        <f t="shared" si="610"/>
        <v>5.3822720526348691E-2</v>
      </c>
      <c r="AX1786">
        <v>0.22537606034687119</v>
      </c>
      <c r="AY1786">
        <v>43.620689655172413</v>
      </c>
      <c r="AZ1786">
        <v>1.8175287356321839</v>
      </c>
      <c r="BA1786">
        <v>1.4721982758620691</v>
      </c>
      <c r="BB1786">
        <v>6.2931034482758621</v>
      </c>
      <c r="BC1786">
        <v>0.26221264367816094</v>
      </c>
      <c r="BD1786">
        <v>1.2099856321839082</v>
      </c>
      <c r="BE1786">
        <v>0.12099856321839082</v>
      </c>
      <c r="BF1786">
        <v>0</v>
      </c>
      <c r="BG1786">
        <v>28.47</v>
      </c>
      <c r="BH1786">
        <v>2.5204217410244105</v>
      </c>
      <c r="BI1786">
        <v>3.8846128437171221</v>
      </c>
      <c r="BJ1786">
        <v>2.1901447212877136</v>
      </c>
      <c r="BK1786">
        <v>0.38703302784560289</v>
      </c>
      <c r="BL1786">
        <v>1.0750917440155636E-3</v>
      </c>
      <c r="BP1786" s="52">
        <f t="shared" si="611"/>
        <v>2.5211765534701196</v>
      </c>
      <c r="BQ1786" s="52">
        <f t="shared" si="612"/>
        <v>4.8399425287356329E-2</v>
      </c>
      <c r="BR1786" s="52">
        <f t="shared" si="613"/>
        <v>0.40655341518013599</v>
      </c>
      <c r="BS1786" s="52">
        <f t="shared" si="614"/>
        <v>0.42666848103119315</v>
      </c>
      <c r="BT1786" s="52">
        <f t="shared" si="615"/>
        <v>1.1293150421670445E-3</v>
      </c>
      <c r="BU1786" s="52">
        <f t="shared" si="615"/>
        <v>1.1851902250866477E-3</v>
      </c>
    </row>
    <row r="1787" spans="1:73" x14ac:dyDescent="0.25">
      <c r="A1787" s="21">
        <v>43739.634027777778</v>
      </c>
      <c r="B1787" s="17">
        <v>338880</v>
      </c>
      <c r="C1787" s="17">
        <v>13.39</v>
      </c>
      <c r="D1787" s="17">
        <v>30.67</v>
      </c>
      <c r="E1787" s="17">
        <v>506</v>
      </c>
      <c r="F1787" s="17">
        <v>47.8</v>
      </c>
      <c r="G1787" s="17">
        <v>-98.1</v>
      </c>
      <c r="H1787" s="17">
        <v>-25.71</v>
      </c>
      <c r="I1787" s="17">
        <v>33.81</v>
      </c>
      <c r="J1787" s="17">
        <v>307</v>
      </c>
      <c r="K1787" s="17">
        <v>458.2</v>
      </c>
      <c r="L1787" s="17">
        <v>-72.430000000000007</v>
      </c>
      <c r="M1787" s="17">
        <v>9.4E-2</v>
      </c>
      <c r="N1787" s="17">
        <v>407.8</v>
      </c>
      <c r="O1787" s="17">
        <v>22.08</v>
      </c>
      <c r="P1787" s="17">
        <v>385.7</v>
      </c>
      <c r="Q1787" s="17">
        <v>405.2</v>
      </c>
      <c r="R1787" s="17">
        <v>477.7</v>
      </c>
      <c r="S1787" s="17">
        <v>28.12</v>
      </c>
      <c r="T1787" s="17">
        <v>54.18</v>
      </c>
      <c r="U1787" s="17">
        <v>1.165</v>
      </c>
      <c r="V1787" s="17">
        <v>297</v>
      </c>
      <c r="W1787" s="17">
        <v>28.7</v>
      </c>
      <c r="X1787" s="17">
        <v>0.51</v>
      </c>
      <c r="Y1787" s="17">
        <v>5.1008190000000004</v>
      </c>
      <c r="Z1787" s="7">
        <f t="shared" si="594"/>
        <v>28.41</v>
      </c>
      <c r="AA1787" s="7">
        <f t="shared" si="608"/>
        <v>301.56</v>
      </c>
      <c r="AB1787" s="2">
        <f t="shared" si="595"/>
        <v>409.86</v>
      </c>
      <c r="AC1787" s="42">
        <f t="shared" si="596"/>
        <v>3.8956898559174138</v>
      </c>
      <c r="AD1787" s="42">
        <f t="shared" si="597"/>
        <v>2.1106847639360549</v>
      </c>
      <c r="AE1787" s="42">
        <f t="shared" si="598"/>
        <v>0.84600035544109475</v>
      </c>
      <c r="AF1787" s="42">
        <f t="shared" si="599"/>
        <v>396.68752493646997</v>
      </c>
      <c r="AG1787" s="42">
        <f t="shared" si="600"/>
        <v>380.82002393901115</v>
      </c>
      <c r="AH1787" s="6">
        <f t="shared" si="601"/>
        <v>388.99199999999996</v>
      </c>
      <c r="AI1787" s="4">
        <v>28.502757360954899</v>
      </c>
      <c r="AJ1787" s="4">
        <f t="shared" si="609"/>
        <v>301.65275736095487</v>
      </c>
      <c r="AK1787" s="8">
        <f t="shared" si="602"/>
        <v>0.21351272802812049</v>
      </c>
      <c r="AL1787" s="8">
        <f t="shared" si="603"/>
        <v>450.71859921671177</v>
      </c>
      <c r="AM1787" s="8">
        <f t="shared" si="604"/>
        <v>2.7760538539444797</v>
      </c>
      <c r="AN1787" s="8">
        <f t="shared" si="605"/>
        <v>7.5009583772704005</v>
      </c>
      <c r="AO1787" s="22">
        <f t="shared" si="606"/>
        <v>7.7552686534946057E-3</v>
      </c>
      <c r="AP1787" s="22">
        <f t="shared" si="607"/>
        <v>8.5758400204131086E-2</v>
      </c>
      <c r="AQ1787" s="19">
        <f t="shared" si="610"/>
        <v>8.5758400204131086E-2</v>
      </c>
      <c r="AX1787">
        <v>0.22469410995577999</v>
      </c>
      <c r="AY1787">
        <v>43.620689655172413</v>
      </c>
      <c r="AZ1787">
        <v>1.8175287356321839</v>
      </c>
      <c r="BA1787">
        <v>1.4721982758620691</v>
      </c>
      <c r="BB1787">
        <v>6.25</v>
      </c>
      <c r="BC1787">
        <v>0.26041666666666669</v>
      </c>
      <c r="BD1787">
        <v>1.2117816091954023</v>
      </c>
      <c r="BE1787">
        <v>0.12117816091954024</v>
      </c>
      <c r="BF1787">
        <v>0</v>
      </c>
      <c r="BG1787">
        <v>28.41</v>
      </c>
      <c r="BH1787">
        <v>1.3377181450084004</v>
      </c>
      <c r="BI1787">
        <v>3.8711101838755111</v>
      </c>
      <c r="BJ1787">
        <v>2.0973674976237517</v>
      </c>
      <c r="BK1787">
        <v>0.37141493955477445</v>
      </c>
      <c r="BL1787">
        <v>1.031708165429929E-3</v>
      </c>
      <c r="BP1787" s="52">
        <f t="shared" ref="BP1787:BP1812" si="616">U1787*(LN((2-0.08)/0.015)/LN(($AW$13-0.08)/0.015))</f>
        <v>1.3381187630035034</v>
      </c>
      <c r="BQ1787" s="52">
        <f t="shared" ref="BQ1787:BQ1812" si="617">0.04*BD1787</f>
        <v>4.8471264367816097E-2</v>
      </c>
      <c r="BR1787" s="52">
        <f t="shared" ref="BR1787:BR1812" si="618">(0.408*AX1787*(BD1787-BE1787) + $BF$6*($BN$7/(BG1787+273))*BP1787*(BI1787-BJ1787))  /  (AX1787 + $BF$6*(1 + $BN$8*BP1787))</f>
        <v>0.38198026765275567</v>
      </c>
      <c r="BS1787" s="52">
        <f t="shared" ref="BS1787:BS1812" si="619">(0.408*AX1787*(BD1787-BQ1787) + $BF$6*($BN$7/(BG1787+273))*BP1787*(BI1787-BJ1787))  /  (AX1787 + $BF$6*(1 + $BN$8*BP1787))</f>
        <v>0.40331944998892949</v>
      </c>
      <c r="BT1787" s="52">
        <f t="shared" ref="BT1787:BT1812" si="620">BR1787/60/6</f>
        <v>1.0610562990354324E-3</v>
      </c>
      <c r="BU1787" s="52">
        <f t="shared" ref="BU1787:BU1812" si="621">BS1787/60/6</f>
        <v>1.1203318055248042E-3</v>
      </c>
    </row>
    <row r="1788" spans="1:73" x14ac:dyDescent="0.25">
      <c r="A1788" s="21">
        <v>43739.634027777778</v>
      </c>
      <c r="B1788" s="17">
        <v>338881</v>
      </c>
      <c r="C1788" s="17">
        <v>13.39</v>
      </c>
      <c r="D1788" s="17">
        <v>30.68</v>
      </c>
      <c r="E1788" s="17">
        <v>505.2</v>
      </c>
      <c r="F1788" s="17">
        <v>47.47</v>
      </c>
      <c r="G1788" s="17">
        <v>-99.2</v>
      </c>
      <c r="H1788" s="17">
        <v>-27.39</v>
      </c>
      <c r="I1788" s="17">
        <v>33.799999999999997</v>
      </c>
      <c r="J1788" s="17">
        <v>306.89999999999998</v>
      </c>
      <c r="K1788" s="17">
        <v>457.7</v>
      </c>
      <c r="L1788" s="17">
        <v>-71.83</v>
      </c>
      <c r="M1788" s="17">
        <v>9.4E-2</v>
      </c>
      <c r="N1788" s="17">
        <v>406</v>
      </c>
      <c r="O1788" s="17">
        <v>20.07</v>
      </c>
      <c r="P1788" s="17">
        <v>385.9</v>
      </c>
      <c r="Q1788" s="17">
        <v>404.1</v>
      </c>
      <c r="R1788" s="17">
        <v>475.9</v>
      </c>
      <c r="S1788" s="17">
        <v>28.14</v>
      </c>
      <c r="T1788" s="17">
        <v>55.43</v>
      </c>
      <c r="U1788" s="17">
        <v>0.82</v>
      </c>
      <c r="V1788" s="17">
        <v>309</v>
      </c>
      <c r="W1788" s="17">
        <v>29.25</v>
      </c>
      <c r="X1788" s="17">
        <v>0.50900000000000001</v>
      </c>
      <c r="Y1788" s="17">
        <v>5.0888070000000001</v>
      </c>
      <c r="Z1788" s="7">
        <f t="shared" si="594"/>
        <v>28.695</v>
      </c>
      <c r="AA1788" s="7">
        <f t="shared" si="608"/>
        <v>301.84499999999997</v>
      </c>
      <c r="AB1788" s="2">
        <f t="shared" si="595"/>
        <v>409.21200000000005</v>
      </c>
      <c r="AC1788" s="42">
        <f t="shared" si="596"/>
        <v>3.7751864618433046</v>
      </c>
      <c r="AD1788" s="42">
        <f t="shared" si="597"/>
        <v>2.0925858557997437</v>
      </c>
      <c r="AE1788" s="42">
        <f t="shared" si="598"/>
        <v>0.84484501662137368</v>
      </c>
      <c r="AF1788" s="42">
        <f t="shared" si="599"/>
        <v>397.64548033597015</v>
      </c>
      <c r="AG1788" s="42">
        <f t="shared" si="600"/>
        <v>381.73966112253134</v>
      </c>
      <c r="AH1788" s="6">
        <f t="shared" si="601"/>
        <v>387.93600000000004</v>
      </c>
      <c r="AI1788" s="4">
        <v>28.044237707285699</v>
      </c>
      <c r="AJ1788" s="4">
        <f t="shared" si="609"/>
        <v>301.19423770728565</v>
      </c>
      <c r="AK1788" s="8">
        <f t="shared" si="602"/>
        <v>0.21411866371382229</v>
      </c>
      <c r="AL1788" s="8">
        <f t="shared" si="603"/>
        <v>447.78680216940705</v>
      </c>
      <c r="AM1788" s="8">
        <f t="shared" si="604"/>
        <v>2.3290126663459776</v>
      </c>
      <c r="AN1788" s="8">
        <f t="shared" si="605"/>
        <v>-44.150407423774475</v>
      </c>
      <c r="AO1788" s="22">
        <f t="shared" si="606"/>
        <v>8.9591825002327662E-3</v>
      </c>
      <c r="AP1788" s="22">
        <f t="shared" si="607"/>
        <v>9.9071378785903705E-2</v>
      </c>
      <c r="AQ1788" s="19">
        <f t="shared" si="610"/>
        <v>9.9071378785903705E-2</v>
      </c>
      <c r="AX1788">
        <v>0.22794887694910748</v>
      </c>
      <c r="AY1788">
        <v>43.551724137931032</v>
      </c>
      <c r="AZ1788">
        <v>1.8146551724137929</v>
      </c>
      <c r="BA1788">
        <v>1.4698706896551723</v>
      </c>
      <c r="BB1788">
        <v>6.1896551724137892</v>
      </c>
      <c r="BC1788">
        <v>0.25790229885057453</v>
      </c>
      <c r="BD1788">
        <v>1.2119683908045977</v>
      </c>
      <c r="BE1788">
        <v>0.12119683908045978</v>
      </c>
      <c r="BF1788">
        <v>0</v>
      </c>
      <c r="BG1788">
        <v>28.695</v>
      </c>
      <c r="BH1788">
        <v>0.9415698531389598</v>
      </c>
      <c r="BI1788">
        <v>3.9356135673736179</v>
      </c>
      <c r="BJ1788">
        <v>2.1815106003951965</v>
      </c>
      <c r="BK1788">
        <v>0.36408693681431686</v>
      </c>
      <c r="BL1788">
        <v>1.0113526022619912E-3</v>
      </c>
      <c r="BP1788" s="52">
        <f t="shared" si="616"/>
        <v>0.94185183318701515</v>
      </c>
      <c r="BQ1788" s="52">
        <f t="shared" si="617"/>
        <v>4.8478735632183911E-2</v>
      </c>
      <c r="BR1788" s="52">
        <f t="shared" si="618"/>
        <v>0.37144887352739364</v>
      </c>
      <c r="BS1788" s="52">
        <f t="shared" si="619"/>
        <v>0.393314398762108</v>
      </c>
      <c r="BT1788" s="52">
        <f t="shared" si="620"/>
        <v>1.0318024264649823E-3</v>
      </c>
      <c r="BU1788" s="52">
        <f t="shared" si="621"/>
        <v>1.0925399965614111E-3</v>
      </c>
    </row>
    <row r="1789" spans="1:73" x14ac:dyDescent="0.25">
      <c r="A1789" s="21">
        <v>43739.634027777778</v>
      </c>
      <c r="B1789" s="17">
        <v>338882</v>
      </c>
      <c r="C1789" s="17">
        <v>13.39</v>
      </c>
      <c r="D1789" s="17">
        <v>30.68</v>
      </c>
      <c r="E1789" s="17">
        <v>504.4</v>
      </c>
      <c r="F1789" s="17">
        <v>47.09</v>
      </c>
      <c r="G1789" s="17">
        <v>-99.5</v>
      </c>
      <c r="H1789" s="17">
        <v>-27.26</v>
      </c>
      <c r="I1789" s="17">
        <v>33.799999999999997</v>
      </c>
      <c r="J1789" s="17">
        <v>307</v>
      </c>
      <c r="K1789" s="17">
        <v>457.3</v>
      </c>
      <c r="L1789" s="17">
        <v>-72.209999999999994</v>
      </c>
      <c r="M1789" s="17">
        <v>9.2999999999999999E-2</v>
      </c>
      <c r="N1789" s="17">
        <v>404.9</v>
      </c>
      <c r="O1789" s="17">
        <v>19.829999999999998</v>
      </c>
      <c r="P1789" s="17">
        <v>385.1</v>
      </c>
      <c r="Q1789" s="17">
        <v>403.9</v>
      </c>
      <c r="R1789" s="17">
        <v>476.1</v>
      </c>
      <c r="S1789" s="17">
        <v>28.14</v>
      </c>
      <c r="T1789" s="17">
        <v>56.01</v>
      </c>
      <c r="U1789" s="17">
        <v>0.6</v>
      </c>
      <c r="V1789" s="17">
        <v>178.5</v>
      </c>
      <c r="W1789" s="17">
        <v>29.35</v>
      </c>
      <c r="X1789" s="17">
        <v>0.50800000000000001</v>
      </c>
      <c r="Y1789" s="17">
        <v>5.081321</v>
      </c>
      <c r="Z1789" s="7">
        <f t="shared" si="594"/>
        <v>28.745000000000001</v>
      </c>
      <c r="AA1789" s="7">
        <f t="shared" si="608"/>
        <v>301.89499999999998</v>
      </c>
      <c r="AB1789" s="2">
        <f t="shared" si="595"/>
        <v>408.56400000000002</v>
      </c>
      <c r="AC1789" s="42">
        <f t="shared" si="596"/>
        <v>3.9694356688172627</v>
      </c>
      <c r="AD1789" s="42">
        <f t="shared" si="597"/>
        <v>2.2232809181045488</v>
      </c>
      <c r="AE1789" s="42">
        <f t="shared" si="598"/>
        <v>0.85217588637172725</v>
      </c>
      <c r="AF1789" s="42">
        <f t="shared" si="599"/>
        <v>401.36174943457138</v>
      </c>
      <c r="AG1789" s="42">
        <f t="shared" si="600"/>
        <v>385.30727945718849</v>
      </c>
      <c r="AH1789" s="6">
        <f t="shared" si="601"/>
        <v>387.74399999999997</v>
      </c>
      <c r="AI1789" s="4">
        <v>28.827270299252799</v>
      </c>
      <c r="AJ1789" s="4">
        <f t="shared" si="609"/>
        <v>301.97727029925278</v>
      </c>
      <c r="AK1789" s="8">
        <f t="shared" si="602"/>
        <v>0.21422508628202092</v>
      </c>
      <c r="AL1789" s="8">
        <f t="shared" si="603"/>
        <v>452.65864798022619</v>
      </c>
      <c r="AM1789" s="8">
        <f t="shared" si="604"/>
        <v>1.992234925906079</v>
      </c>
      <c r="AN1789" s="8">
        <f t="shared" si="605"/>
        <v>4.7744583718085982</v>
      </c>
      <c r="AO1789" s="22">
        <f t="shared" si="606"/>
        <v>7.7152540773901173E-3</v>
      </c>
      <c r="AP1789" s="22">
        <f t="shared" si="607"/>
        <v>8.5315915722304528E-2</v>
      </c>
      <c r="AQ1789" s="19">
        <f t="shared" si="610"/>
        <v>8.5315915722304528E-2</v>
      </c>
      <c r="AX1789">
        <v>0.22852395054529018</v>
      </c>
      <c r="AY1789">
        <v>43.482758620689651</v>
      </c>
      <c r="AZ1789">
        <v>1.8117816091954022</v>
      </c>
      <c r="BA1789">
        <v>1.467543103448276</v>
      </c>
      <c r="BB1789">
        <v>6.2241379310344866</v>
      </c>
      <c r="BC1789">
        <v>0.25933908045977028</v>
      </c>
      <c r="BD1789">
        <v>1.2082040229885056</v>
      </c>
      <c r="BE1789">
        <v>0.12082040229885056</v>
      </c>
      <c r="BF1789">
        <v>0</v>
      </c>
      <c r="BG1789">
        <v>28.745000000000001</v>
      </c>
      <c r="BH1789">
        <v>0.68895355107728762</v>
      </c>
      <c r="BI1789">
        <v>3.9470258591799925</v>
      </c>
      <c r="BJ1789">
        <v>2.210729183726714</v>
      </c>
      <c r="BK1789">
        <v>0.3579607094632502</v>
      </c>
      <c r="BL1789">
        <v>9.943353040645839E-4</v>
      </c>
      <c r="BP1789" s="52">
        <f t="shared" si="616"/>
        <v>0.6891598779417184</v>
      </c>
      <c r="BQ1789" s="52">
        <f t="shared" si="617"/>
        <v>4.8328160919540224E-2</v>
      </c>
      <c r="BR1789" s="52">
        <f t="shared" si="618"/>
        <v>0.36331663801468511</v>
      </c>
      <c r="BS1789" s="52">
        <f t="shared" si="619"/>
        <v>0.38541566309493613</v>
      </c>
      <c r="BT1789" s="52">
        <f t="shared" si="620"/>
        <v>1.0092128833741254E-3</v>
      </c>
      <c r="BU1789" s="52">
        <f t="shared" si="621"/>
        <v>1.0705990641526003E-3</v>
      </c>
    </row>
    <row r="1790" spans="1:73" x14ac:dyDescent="0.25">
      <c r="A1790" s="21">
        <v>43739.634027777778</v>
      </c>
      <c r="B1790" s="17">
        <v>338883</v>
      </c>
      <c r="C1790" s="17">
        <v>13.4</v>
      </c>
      <c r="D1790" s="17">
        <v>30.68</v>
      </c>
      <c r="E1790" s="17">
        <v>504.5</v>
      </c>
      <c r="F1790" s="17">
        <v>47.3</v>
      </c>
      <c r="G1790" s="17">
        <v>-99.5</v>
      </c>
      <c r="H1790" s="17">
        <v>-27.37</v>
      </c>
      <c r="I1790" s="17">
        <v>33.81</v>
      </c>
      <c r="J1790" s="17">
        <v>307</v>
      </c>
      <c r="K1790" s="17">
        <v>457.2</v>
      </c>
      <c r="L1790" s="17">
        <v>-72.16</v>
      </c>
      <c r="M1790" s="17">
        <v>9.4E-2</v>
      </c>
      <c r="N1790" s="17">
        <v>405</v>
      </c>
      <c r="O1790" s="17">
        <v>19.93</v>
      </c>
      <c r="P1790" s="17">
        <v>385.1</v>
      </c>
      <c r="Q1790" s="17">
        <v>403.9</v>
      </c>
      <c r="R1790" s="17">
        <v>476</v>
      </c>
      <c r="S1790" s="17">
        <v>28.16</v>
      </c>
      <c r="T1790" s="17">
        <v>55.01</v>
      </c>
      <c r="U1790" s="17">
        <v>1.9350000000000001</v>
      </c>
      <c r="V1790" s="17">
        <v>348.5</v>
      </c>
      <c r="W1790" s="17">
        <v>28.7</v>
      </c>
      <c r="X1790" s="17">
        <v>0.50800000000000001</v>
      </c>
      <c r="Y1790" s="17">
        <v>5.0818130000000004</v>
      </c>
      <c r="Z1790" s="7">
        <f t="shared" si="594"/>
        <v>28.43</v>
      </c>
      <c r="AA1790" s="7">
        <f t="shared" si="608"/>
        <v>301.58</v>
      </c>
      <c r="AB1790" s="2">
        <f t="shared" si="595"/>
        <v>408.64500000000004</v>
      </c>
      <c r="AC1790" s="42">
        <f t="shared" si="596"/>
        <v>3.8599556712643834</v>
      </c>
      <c r="AD1790" s="42">
        <f t="shared" si="597"/>
        <v>2.1233616147625374</v>
      </c>
      <c r="AE1790" s="42">
        <f t="shared" si="598"/>
        <v>0.84671706100006472</v>
      </c>
      <c r="AF1790" s="42">
        <f t="shared" si="599"/>
        <v>397.1289221868908</v>
      </c>
      <c r="AG1790" s="42">
        <f t="shared" si="600"/>
        <v>381.24376529941514</v>
      </c>
      <c r="AH1790" s="6">
        <f t="shared" si="601"/>
        <v>387.74399999999997</v>
      </c>
      <c r="AI1790" s="4">
        <v>28.362018175410999</v>
      </c>
      <c r="AJ1790" s="4">
        <f t="shared" si="609"/>
        <v>301.51201817541096</v>
      </c>
      <c r="AK1790" s="8">
        <f t="shared" si="602"/>
        <v>0.21355521248671339</v>
      </c>
      <c r="AL1790" s="8">
        <f t="shared" si="603"/>
        <v>449.83820619920738</v>
      </c>
      <c r="AM1790" s="8">
        <f t="shared" si="604"/>
        <v>3.5777122578541722</v>
      </c>
      <c r="AN1790" s="8">
        <f t="shared" si="605"/>
        <v>-7.0849813300887146</v>
      </c>
      <c r="AO1790" s="22">
        <f t="shared" si="606"/>
        <v>8.0513189590961307E-3</v>
      </c>
      <c r="AP1790" s="22">
        <f t="shared" si="607"/>
        <v>8.9032148893274238E-2</v>
      </c>
      <c r="AQ1790" s="19">
        <f t="shared" si="610"/>
        <v>8.9032148893274238E-2</v>
      </c>
      <c r="AX1790">
        <v>0.22492123391827865</v>
      </c>
      <c r="AY1790">
        <v>43.491379310344826</v>
      </c>
      <c r="AZ1790">
        <v>1.812140804597701</v>
      </c>
      <c r="BA1790">
        <v>1.4678340517241379</v>
      </c>
      <c r="BB1790">
        <v>6.2155172413793123</v>
      </c>
      <c r="BC1790">
        <v>0.25897988505747133</v>
      </c>
      <c r="BD1790">
        <v>1.2088541666666666</v>
      </c>
      <c r="BE1790">
        <v>0.12088541666666666</v>
      </c>
      <c r="BF1790">
        <v>0</v>
      </c>
      <c r="BG1790">
        <v>28.43</v>
      </c>
      <c r="BH1790">
        <v>2.2218752022242527</v>
      </c>
      <c r="BI1790">
        <v>3.8756065246070421</v>
      </c>
      <c r="BJ1790">
        <v>2.131971149186334</v>
      </c>
      <c r="BK1790">
        <v>0.38486957695524826</v>
      </c>
      <c r="BL1790">
        <v>1.069082158209023E-3</v>
      </c>
      <c r="BP1790" s="52">
        <f t="shared" si="616"/>
        <v>2.2225406063620419</v>
      </c>
      <c r="BQ1790" s="52">
        <f t="shared" si="617"/>
        <v>4.8354166666666663E-2</v>
      </c>
      <c r="BR1790" s="52">
        <f t="shared" si="618"/>
        <v>0.40225548454848842</v>
      </c>
      <c r="BS1790" s="52">
        <f t="shared" si="619"/>
        <v>0.42263108299954899</v>
      </c>
      <c r="BT1790" s="52">
        <f t="shared" si="620"/>
        <v>1.1173763459680233E-3</v>
      </c>
      <c r="BU1790" s="52">
        <f t="shared" si="621"/>
        <v>1.1739752305543027E-3</v>
      </c>
    </row>
    <row r="1791" spans="1:73" x14ac:dyDescent="0.25">
      <c r="A1791" s="21">
        <v>43739.634027777778</v>
      </c>
      <c r="B1791" s="17">
        <v>338884</v>
      </c>
      <c r="C1791" s="17">
        <v>13.4</v>
      </c>
      <c r="D1791" s="17">
        <v>30.68</v>
      </c>
      <c r="E1791" s="17">
        <v>504.4</v>
      </c>
      <c r="F1791" s="17">
        <v>47.23</v>
      </c>
      <c r="G1791" s="17">
        <v>-99.4</v>
      </c>
      <c r="H1791" s="17">
        <v>-27.84</v>
      </c>
      <c r="I1791" s="17">
        <v>33.81</v>
      </c>
      <c r="J1791" s="17">
        <v>307</v>
      </c>
      <c r="K1791" s="17">
        <v>457.1</v>
      </c>
      <c r="L1791" s="17">
        <v>-71.510000000000005</v>
      </c>
      <c r="M1791" s="17">
        <v>9.4E-2</v>
      </c>
      <c r="N1791" s="17">
        <v>405</v>
      </c>
      <c r="O1791" s="17">
        <v>19.39</v>
      </c>
      <c r="P1791" s="17">
        <v>385.6</v>
      </c>
      <c r="Q1791" s="17">
        <v>404.1</v>
      </c>
      <c r="R1791" s="17">
        <v>475.6</v>
      </c>
      <c r="S1791" s="17">
        <v>28.16</v>
      </c>
      <c r="T1791" s="17">
        <v>54.18</v>
      </c>
      <c r="U1791" s="17">
        <v>0.98</v>
      </c>
      <c r="V1791" s="17">
        <v>328.5</v>
      </c>
      <c r="W1791" s="17">
        <v>28.75</v>
      </c>
      <c r="X1791" s="17">
        <v>0.5</v>
      </c>
      <c r="Y1791" s="17">
        <v>5.0024490000000004</v>
      </c>
      <c r="Z1791" s="7">
        <f t="shared" si="594"/>
        <v>28.454999999999998</v>
      </c>
      <c r="AA1791" s="7">
        <f t="shared" si="608"/>
        <v>301.60499999999996</v>
      </c>
      <c r="AB1791" s="2">
        <f t="shared" si="595"/>
        <v>408.56400000000002</v>
      </c>
      <c r="AC1791" s="42">
        <f t="shared" si="596"/>
        <v>3.8608099912359255</v>
      </c>
      <c r="AD1791" s="42">
        <f t="shared" si="597"/>
        <v>2.0917868532516244</v>
      </c>
      <c r="AE1791" s="42">
        <f t="shared" si="598"/>
        <v>0.84489497758608534</v>
      </c>
      <c r="AF1791" s="42">
        <f t="shared" si="599"/>
        <v>396.40574073996481</v>
      </c>
      <c r="AG1791" s="42">
        <f t="shared" si="600"/>
        <v>380.54951111036621</v>
      </c>
      <c r="AH1791" s="6">
        <f t="shared" si="601"/>
        <v>387.93600000000004</v>
      </c>
      <c r="AI1791" s="4">
        <v>28.3679456781963</v>
      </c>
      <c r="AJ1791" s="4">
        <f t="shared" si="609"/>
        <v>301.51794567819627</v>
      </c>
      <c r="AK1791" s="8">
        <f t="shared" si="602"/>
        <v>0.21360832598462623</v>
      </c>
      <c r="AL1791" s="8">
        <f t="shared" si="603"/>
        <v>449.86874339636688</v>
      </c>
      <c r="AM1791" s="8">
        <f t="shared" si="604"/>
        <v>2.5461146871262494</v>
      </c>
      <c r="AN1791" s="8">
        <f t="shared" si="605"/>
        <v>-6.4566728696955007</v>
      </c>
      <c r="AO1791" s="22">
        <f t="shared" si="606"/>
        <v>8.038846012523684E-3</v>
      </c>
      <c r="AP1791" s="22">
        <f t="shared" si="607"/>
        <v>8.8894222021662556E-2</v>
      </c>
      <c r="AQ1791" s="19">
        <f t="shared" si="610"/>
        <v>8.8894222021662556E-2</v>
      </c>
      <c r="AX1791">
        <v>0.2252054099995997</v>
      </c>
      <c r="AY1791">
        <v>43.482758620689651</v>
      </c>
      <c r="AZ1791">
        <v>1.8117816091954022</v>
      </c>
      <c r="BA1791">
        <v>1.467543103448276</v>
      </c>
      <c r="BB1791">
        <v>6.1637931034482758</v>
      </c>
      <c r="BC1791">
        <v>0.25682471264367818</v>
      </c>
      <c r="BD1791">
        <v>1.2107183908045978</v>
      </c>
      <c r="BE1791">
        <v>0.12107183908045978</v>
      </c>
      <c r="BF1791">
        <v>0</v>
      </c>
      <c r="BG1791">
        <v>28.454999999999998</v>
      </c>
      <c r="BH1791">
        <v>1.1252908000929032</v>
      </c>
      <c r="BI1791">
        <v>3.8812333418123632</v>
      </c>
      <c r="BJ1791">
        <v>2.1028522245939385</v>
      </c>
      <c r="BK1791">
        <v>0.36731537325622959</v>
      </c>
      <c r="BL1791">
        <v>1.0203204812673043E-3</v>
      </c>
      <c r="BP1791" s="52">
        <f t="shared" si="616"/>
        <v>1.1256278006381402</v>
      </c>
      <c r="BQ1791" s="52">
        <f t="shared" si="617"/>
        <v>4.842873563218391E-2</v>
      </c>
      <c r="BR1791" s="52">
        <f t="shared" si="618"/>
        <v>0.37618664108184047</v>
      </c>
      <c r="BS1791" s="52">
        <f t="shared" si="619"/>
        <v>0.39775395717602485</v>
      </c>
      <c r="BT1791" s="52">
        <f t="shared" si="620"/>
        <v>1.0449628918940013E-3</v>
      </c>
      <c r="BU1791" s="52">
        <f t="shared" si="621"/>
        <v>1.1048721032667357E-3</v>
      </c>
    </row>
    <row r="1792" spans="1:73" x14ac:dyDescent="0.25">
      <c r="A1792" s="21">
        <v>43739.634722222225</v>
      </c>
      <c r="B1792" s="17">
        <v>338885</v>
      </c>
      <c r="C1792" s="17">
        <v>13.39</v>
      </c>
      <c r="D1792" s="17">
        <v>30.68</v>
      </c>
      <c r="E1792" s="17">
        <v>503.9</v>
      </c>
      <c r="F1792" s="17">
        <v>46.79</v>
      </c>
      <c r="G1792" s="17">
        <v>-99.3</v>
      </c>
      <c r="H1792" s="17">
        <v>-28.01</v>
      </c>
      <c r="I1792" s="17">
        <v>33.81</v>
      </c>
      <c r="J1792" s="17">
        <v>307</v>
      </c>
      <c r="K1792" s="17">
        <v>457.2</v>
      </c>
      <c r="L1792" s="17">
        <v>-71.34</v>
      </c>
      <c r="M1792" s="17">
        <v>9.2999999999999999E-2</v>
      </c>
      <c r="N1792" s="17">
        <v>404.6</v>
      </c>
      <c r="O1792" s="17">
        <v>18.78</v>
      </c>
      <c r="P1792" s="17">
        <v>385.8</v>
      </c>
      <c r="Q1792" s="17">
        <v>404.1</v>
      </c>
      <c r="R1792" s="17">
        <v>475.4</v>
      </c>
      <c r="S1792" s="17">
        <v>28.16</v>
      </c>
      <c r="T1792" s="17">
        <v>55.66</v>
      </c>
      <c r="U1792" s="17">
        <v>0.46</v>
      </c>
      <c r="V1792" s="17">
        <v>234</v>
      </c>
      <c r="W1792" s="17">
        <v>29.3</v>
      </c>
      <c r="X1792" s="17">
        <v>0.49</v>
      </c>
      <c r="Y1792" s="17">
        <v>4.8976280000000001</v>
      </c>
      <c r="Z1792" s="7">
        <f t="shared" si="594"/>
        <v>28.73</v>
      </c>
      <c r="AA1792" s="7">
        <f t="shared" si="608"/>
        <v>301.88</v>
      </c>
      <c r="AB1792" s="2">
        <f t="shared" si="595"/>
        <v>408.15899999999999</v>
      </c>
      <c r="AC1792" s="42">
        <f t="shared" si="596"/>
        <v>3.765270626312331</v>
      </c>
      <c r="AD1792" s="42">
        <f t="shared" si="597"/>
        <v>2.0957496306054431</v>
      </c>
      <c r="AE1792" s="42">
        <f t="shared" si="598"/>
        <v>0.84501354421922092</v>
      </c>
      <c r="AF1792" s="42">
        <f t="shared" si="599"/>
        <v>397.90930417641198</v>
      </c>
      <c r="AG1792" s="42">
        <f t="shared" si="600"/>
        <v>381.99293200935551</v>
      </c>
      <c r="AH1792" s="6">
        <f t="shared" si="601"/>
        <v>387.93600000000004</v>
      </c>
      <c r="AI1792" s="4">
        <v>28.006917398538899</v>
      </c>
      <c r="AJ1792" s="4">
        <f t="shared" si="609"/>
        <v>301.15691739853889</v>
      </c>
      <c r="AK1792" s="8">
        <f t="shared" si="602"/>
        <v>0.21419315580980466</v>
      </c>
      <c r="AL1792" s="8">
        <f t="shared" si="603"/>
        <v>447.54376028815244</v>
      </c>
      <c r="AM1792" s="8">
        <f t="shared" si="604"/>
        <v>1.7443910112127956</v>
      </c>
      <c r="AN1792" s="8">
        <f t="shared" si="605"/>
        <v>-36.742798962986072</v>
      </c>
      <c r="AO1792" s="22">
        <f t="shared" si="606"/>
        <v>8.7720909946435773E-3</v>
      </c>
      <c r="AP1792" s="22">
        <f t="shared" si="607"/>
        <v>9.7002505491117039E-2</v>
      </c>
      <c r="AQ1792" s="19">
        <f t="shared" si="610"/>
        <v>9.7002505491117039E-2</v>
      </c>
      <c r="AX1792">
        <v>0.22835130070122589</v>
      </c>
      <c r="AY1792">
        <v>43.439655172413794</v>
      </c>
      <c r="AZ1792">
        <v>1.8099856321839081</v>
      </c>
      <c r="BA1792">
        <v>1.4660883620689655</v>
      </c>
      <c r="BB1792">
        <v>6.1465517241379271</v>
      </c>
      <c r="BC1792">
        <v>0.25610632183908028</v>
      </c>
      <c r="BD1792">
        <v>1.2099820402298853</v>
      </c>
      <c r="BE1792">
        <v>0.12099820402298854</v>
      </c>
      <c r="BF1792">
        <v>0</v>
      </c>
      <c r="BG1792">
        <v>28.73</v>
      </c>
      <c r="BH1792">
        <v>0.52819772249258723</v>
      </c>
      <c r="BI1792">
        <v>3.9435991519500502</v>
      </c>
      <c r="BJ1792">
        <v>2.1950072879753977</v>
      </c>
      <c r="BK1792">
        <v>0.35539966404115397</v>
      </c>
      <c r="BL1792">
        <v>9.8722128900320541E-4</v>
      </c>
      <c r="BP1792" s="52">
        <f t="shared" si="616"/>
        <v>0.52835590642198416</v>
      </c>
      <c r="BQ1792" s="52">
        <f t="shared" si="617"/>
        <v>4.8399281609195412E-2</v>
      </c>
      <c r="BR1792" s="52">
        <f t="shared" si="618"/>
        <v>0.35951336644264825</v>
      </c>
      <c r="BS1792" s="52">
        <f t="shared" si="619"/>
        <v>0.3818276152099559</v>
      </c>
      <c r="BT1792" s="52">
        <f t="shared" si="620"/>
        <v>9.9864824011846741E-4</v>
      </c>
      <c r="BU1792" s="52">
        <f t="shared" si="621"/>
        <v>1.0606322644720998E-3</v>
      </c>
    </row>
    <row r="1793" spans="1:73" x14ac:dyDescent="0.25">
      <c r="A1793" s="21">
        <v>43739.634722222225</v>
      </c>
      <c r="B1793" s="17">
        <v>338886</v>
      </c>
      <c r="C1793" s="17">
        <v>13.4</v>
      </c>
      <c r="D1793" s="17">
        <v>30.68</v>
      </c>
      <c r="E1793" s="17">
        <v>503.9</v>
      </c>
      <c r="F1793" s="17">
        <v>46.78</v>
      </c>
      <c r="G1793" s="17">
        <v>-98.7</v>
      </c>
      <c r="H1793" s="17">
        <v>-27.84</v>
      </c>
      <c r="I1793" s="17">
        <v>33.82</v>
      </c>
      <c r="J1793" s="17">
        <v>307</v>
      </c>
      <c r="K1793" s="17">
        <v>457.2</v>
      </c>
      <c r="L1793" s="17">
        <v>-70.89</v>
      </c>
      <c r="M1793" s="17">
        <v>9.2999999999999999E-2</v>
      </c>
      <c r="N1793" s="17">
        <v>405.2</v>
      </c>
      <c r="O1793" s="17">
        <v>18.940000000000001</v>
      </c>
      <c r="P1793" s="17">
        <v>386.3</v>
      </c>
      <c r="Q1793" s="17">
        <v>404.7</v>
      </c>
      <c r="R1793" s="17">
        <v>475.6</v>
      </c>
      <c r="S1793" s="17">
        <v>28.16</v>
      </c>
      <c r="T1793" s="17">
        <v>55.69</v>
      </c>
      <c r="U1793" s="17">
        <v>0.65500000000000003</v>
      </c>
      <c r="V1793" s="17">
        <v>346</v>
      </c>
      <c r="W1793" s="17">
        <v>29.3</v>
      </c>
      <c r="X1793" s="17">
        <v>0.48199999999999998</v>
      </c>
      <c r="Y1793" s="17">
        <v>4.8213819999999998</v>
      </c>
      <c r="Z1793" s="7">
        <f t="shared" si="594"/>
        <v>28.73</v>
      </c>
      <c r="AA1793" s="7">
        <f t="shared" si="608"/>
        <v>301.88</v>
      </c>
      <c r="AB1793" s="2">
        <f t="shared" si="595"/>
        <v>408.15899999999999</v>
      </c>
      <c r="AC1793" s="42">
        <f t="shared" si="596"/>
        <v>3.8319693948066269</v>
      </c>
      <c r="AD1793" s="42">
        <f t="shared" si="597"/>
        <v>2.1340237559678106</v>
      </c>
      <c r="AE1793" s="42">
        <f t="shared" si="598"/>
        <v>0.84720328059128069</v>
      </c>
      <c r="AF1793" s="42">
        <f t="shared" si="599"/>
        <v>398.94043140756321</v>
      </c>
      <c r="AG1793" s="42">
        <f t="shared" si="600"/>
        <v>382.98281415126064</v>
      </c>
      <c r="AH1793" s="6">
        <f t="shared" si="601"/>
        <v>388.512</v>
      </c>
      <c r="AI1793" s="4">
        <v>28.279171039414798</v>
      </c>
      <c r="AJ1793" s="4">
        <f t="shared" si="609"/>
        <v>301.42917103941477</v>
      </c>
      <c r="AK1793" s="8">
        <f t="shared" si="602"/>
        <v>0.21419315580980466</v>
      </c>
      <c r="AL1793" s="8">
        <f t="shared" si="603"/>
        <v>449.24247234987746</v>
      </c>
      <c r="AM1793" s="8">
        <f t="shared" si="604"/>
        <v>2.081543898167896</v>
      </c>
      <c r="AN1793" s="8">
        <f t="shared" si="605"/>
        <v>-27.336182524046126</v>
      </c>
      <c r="AO1793" s="22">
        <f t="shared" si="606"/>
        <v>8.5323669956998069E-3</v>
      </c>
      <c r="AP1793" s="22">
        <f t="shared" si="607"/>
        <v>9.4351617745185662E-2</v>
      </c>
      <c r="AQ1793" s="19">
        <f t="shared" si="610"/>
        <v>9.4351617745185662E-2</v>
      </c>
      <c r="AX1793">
        <v>0.22835130070122589</v>
      </c>
      <c r="AY1793">
        <v>43.439655172413794</v>
      </c>
      <c r="AZ1793">
        <v>1.8099856321839081</v>
      </c>
      <c r="BA1793">
        <v>1.4660883620689655</v>
      </c>
      <c r="BB1793">
        <v>6.1120689655172447</v>
      </c>
      <c r="BC1793">
        <v>0.25466954022988519</v>
      </c>
      <c r="BD1793">
        <v>1.2114188218390805</v>
      </c>
      <c r="BE1793">
        <v>0.12114188218390805</v>
      </c>
      <c r="BF1793">
        <v>0</v>
      </c>
      <c r="BG1793">
        <v>28.73</v>
      </c>
      <c r="BH1793">
        <v>0.7521076265927058</v>
      </c>
      <c r="BI1793">
        <v>3.9435991519500502</v>
      </c>
      <c r="BJ1793">
        <v>2.1961903677209831</v>
      </c>
      <c r="BK1793">
        <v>0.36022417852849087</v>
      </c>
      <c r="BL1793">
        <v>1.0006227181346969E-3</v>
      </c>
      <c r="BP1793" s="52">
        <f t="shared" si="616"/>
        <v>0.75233286675304267</v>
      </c>
      <c r="BQ1793" s="52">
        <f t="shared" si="617"/>
        <v>4.8456752873563221E-2</v>
      </c>
      <c r="BR1793" s="52">
        <f t="shared" si="618"/>
        <v>0.36609205147106688</v>
      </c>
      <c r="BS1793" s="52">
        <f t="shared" si="619"/>
        <v>0.3881729733423499</v>
      </c>
      <c r="BT1793" s="52">
        <f t="shared" si="620"/>
        <v>1.0169223651974081E-3</v>
      </c>
      <c r="BU1793" s="52">
        <f t="shared" si="621"/>
        <v>1.0782582592843053E-3</v>
      </c>
    </row>
    <row r="1794" spans="1:73" x14ac:dyDescent="0.25">
      <c r="A1794" s="21">
        <v>43739.634722222225</v>
      </c>
      <c r="B1794" s="17">
        <v>338887</v>
      </c>
      <c r="C1794" s="17">
        <v>13.39</v>
      </c>
      <c r="D1794" s="17">
        <v>30.68</v>
      </c>
      <c r="E1794" s="17">
        <v>503.8</v>
      </c>
      <c r="F1794" s="17">
        <v>46.76</v>
      </c>
      <c r="G1794" s="17">
        <v>-98.8</v>
      </c>
      <c r="H1794" s="17">
        <v>-27.77</v>
      </c>
      <c r="I1794" s="17">
        <v>33.82</v>
      </c>
      <c r="J1794" s="17">
        <v>307</v>
      </c>
      <c r="K1794" s="17">
        <v>457</v>
      </c>
      <c r="L1794" s="17">
        <v>-71.040000000000006</v>
      </c>
      <c r="M1794" s="17">
        <v>9.2999999999999999E-2</v>
      </c>
      <c r="N1794" s="17">
        <v>405</v>
      </c>
      <c r="O1794" s="17">
        <v>18.989999999999998</v>
      </c>
      <c r="P1794" s="17">
        <v>386</v>
      </c>
      <c r="Q1794" s="17">
        <v>404.7</v>
      </c>
      <c r="R1794" s="17">
        <v>475.7</v>
      </c>
      <c r="S1794" s="17">
        <v>28.16</v>
      </c>
      <c r="T1794" s="17">
        <v>56.64</v>
      </c>
      <c r="U1794" s="17">
        <v>0.76500000000000001</v>
      </c>
      <c r="V1794" s="17">
        <v>338.5</v>
      </c>
      <c r="W1794" s="17">
        <v>29.35</v>
      </c>
      <c r="X1794" s="17">
        <v>0.47699999999999998</v>
      </c>
      <c r="Y1794" s="17">
        <v>4.7721159999999996</v>
      </c>
      <c r="Z1794" s="7">
        <f t="shared" si="594"/>
        <v>28.755000000000003</v>
      </c>
      <c r="AA1794" s="7">
        <f t="shared" si="608"/>
        <v>301.90499999999997</v>
      </c>
      <c r="AB1794" s="2">
        <f t="shared" si="595"/>
        <v>408.07800000000003</v>
      </c>
      <c r="AC1794" s="42">
        <f t="shared" si="596"/>
        <v>3.7861833977390802</v>
      </c>
      <c r="AD1794" s="42">
        <f t="shared" si="597"/>
        <v>2.1444942764794148</v>
      </c>
      <c r="AE1794" s="42">
        <f t="shared" si="598"/>
        <v>0.8477864141466176</v>
      </c>
      <c r="AF1794" s="42">
        <f t="shared" si="599"/>
        <v>399.34728315260833</v>
      </c>
      <c r="AG1794" s="42">
        <f t="shared" si="600"/>
        <v>383.37339182650396</v>
      </c>
      <c r="AH1794" s="6">
        <f t="shared" si="601"/>
        <v>388.512</v>
      </c>
      <c r="AI1794" s="4">
        <v>28.095264505962199</v>
      </c>
      <c r="AJ1794" s="4">
        <f t="shared" si="609"/>
        <v>301.24526450596215</v>
      </c>
      <c r="AK1794" s="8">
        <f t="shared" si="602"/>
        <v>0.21424637502635654</v>
      </c>
      <c r="AL1794" s="8">
        <f t="shared" si="603"/>
        <v>448.08775373393405</v>
      </c>
      <c r="AM1794" s="8">
        <f t="shared" si="604"/>
        <v>2.2495499549909979</v>
      </c>
      <c r="AN1794" s="8">
        <f t="shared" si="605"/>
        <v>-43.232064610262825</v>
      </c>
      <c r="AO1794" s="22">
        <f t="shared" si="606"/>
        <v>8.9187183703904084E-3</v>
      </c>
      <c r="AP1794" s="22">
        <f t="shared" si="607"/>
        <v>9.8623923101777367E-2</v>
      </c>
      <c r="AQ1794" s="19">
        <f t="shared" si="610"/>
        <v>9.8623923101777367E-2</v>
      </c>
      <c r="AX1794">
        <v>0.22863911132249873</v>
      </c>
      <c r="AY1794">
        <v>43.431034482758626</v>
      </c>
      <c r="AZ1794">
        <v>1.8096264367816095</v>
      </c>
      <c r="BA1794">
        <v>1.4657974137931038</v>
      </c>
      <c r="BB1794">
        <v>6.1206896551724137</v>
      </c>
      <c r="BC1794">
        <v>0.25502873563218392</v>
      </c>
      <c r="BD1794">
        <v>1.2107686781609199</v>
      </c>
      <c r="BE1794">
        <v>0.121076867816092</v>
      </c>
      <c r="BF1794">
        <v>0</v>
      </c>
      <c r="BG1794">
        <v>28.755000000000003</v>
      </c>
      <c r="BH1794">
        <v>0.87841577762354184</v>
      </c>
      <c r="BI1794">
        <v>3.9493117698304858</v>
      </c>
      <c r="BJ1794">
        <v>2.236890186431987</v>
      </c>
      <c r="BK1794">
        <v>0.36177455027170274</v>
      </c>
      <c r="BL1794">
        <v>1.0049293063102854E-3</v>
      </c>
      <c r="BP1794" s="52">
        <f t="shared" si="616"/>
        <v>0.87867884437569099</v>
      </c>
      <c r="BQ1794" s="52">
        <f t="shared" si="617"/>
        <v>4.8430747126436802E-2</v>
      </c>
      <c r="BR1794" s="52">
        <f t="shared" si="618"/>
        <v>0.36860583812738817</v>
      </c>
      <c r="BS1794" s="52">
        <f t="shared" si="619"/>
        <v>0.39053825412799598</v>
      </c>
      <c r="BT1794" s="52">
        <f t="shared" si="620"/>
        <v>1.0239051059094115E-3</v>
      </c>
      <c r="BU1794" s="52">
        <f t="shared" si="621"/>
        <v>1.0848284836888777E-3</v>
      </c>
    </row>
    <row r="1795" spans="1:73" x14ac:dyDescent="0.25">
      <c r="A1795" s="21">
        <v>43739.634722222225</v>
      </c>
      <c r="B1795" s="17">
        <v>338888</v>
      </c>
      <c r="C1795" s="17">
        <v>13.39</v>
      </c>
      <c r="D1795" s="17">
        <v>30.69</v>
      </c>
      <c r="E1795" s="17">
        <v>503.1</v>
      </c>
      <c r="F1795" s="17">
        <v>46.47</v>
      </c>
      <c r="G1795" s="17">
        <v>-99.6</v>
      </c>
      <c r="H1795" s="17">
        <v>-27.49</v>
      </c>
      <c r="I1795" s="17">
        <v>33.83</v>
      </c>
      <c r="J1795" s="17">
        <v>307</v>
      </c>
      <c r="K1795" s="17">
        <v>456.6</v>
      </c>
      <c r="L1795" s="17">
        <v>-72.06</v>
      </c>
      <c r="M1795" s="17">
        <v>9.1999999999999998E-2</v>
      </c>
      <c r="N1795" s="17">
        <v>403.5</v>
      </c>
      <c r="O1795" s="17">
        <v>18.97</v>
      </c>
      <c r="P1795" s="17">
        <v>384.5</v>
      </c>
      <c r="Q1795" s="17">
        <v>404</v>
      </c>
      <c r="R1795" s="17">
        <v>476</v>
      </c>
      <c r="S1795" s="17">
        <v>28.18</v>
      </c>
      <c r="T1795" s="17">
        <v>56.89</v>
      </c>
      <c r="U1795" s="17">
        <v>0.34</v>
      </c>
      <c r="V1795" s="17">
        <v>186.5</v>
      </c>
      <c r="W1795" s="17">
        <v>29.55</v>
      </c>
      <c r="X1795" s="17">
        <v>0.47399999999999998</v>
      </c>
      <c r="Y1795" s="17">
        <v>4.7364949999999997</v>
      </c>
      <c r="Z1795" s="7">
        <f t="shared" si="594"/>
        <v>28.865000000000002</v>
      </c>
      <c r="AA1795" s="7">
        <f t="shared" si="608"/>
        <v>302.01499999999999</v>
      </c>
      <c r="AB1795" s="2">
        <f t="shared" si="595"/>
        <v>407.51100000000002</v>
      </c>
      <c r="AC1795" s="42">
        <f t="shared" si="596"/>
        <v>3.8327994349437131</v>
      </c>
      <c r="AD1795" s="42">
        <f t="shared" si="597"/>
        <v>2.1804795985394785</v>
      </c>
      <c r="AE1795" s="42">
        <f t="shared" si="598"/>
        <v>0.84976200628814813</v>
      </c>
      <c r="AF1795" s="42">
        <f t="shared" si="599"/>
        <v>400.86156872017148</v>
      </c>
      <c r="AG1795" s="42">
        <f t="shared" si="600"/>
        <v>384.82710597136463</v>
      </c>
      <c r="AH1795" s="6">
        <f t="shared" si="601"/>
        <v>387.84</v>
      </c>
      <c r="AI1795" s="4">
        <v>28.295972567291301</v>
      </c>
      <c r="AJ1795" s="4">
        <f t="shared" si="609"/>
        <v>301.44597256729128</v>
      </c>
      <c r="AK1795" s="8">
        <f t="shared" si="602"/>
        <v>0.21448064430682956</v>
      </c>
      <c r="AL1795" s="8">
        <f t="shared" si="603"/>
        <v>449.30938882091039</v>
      </c>
      <c r="AM1795" s="8">
        <f t="shared" si="604"/>
        <v>1.4996999699939986</v>
      </c>
      <c r="AN1795" s="8">
        <f t="shared" si="605"/>
        <v>-24.85868044410001</v>
      </c>
      <c r="AO1795" s="22">
        <f t="shared" si="606"/>
        <v>8.4443847593611183E-3</v>
      </c>
      <c r="AP1795" s="22">
        <f t="shared" si="607"/>
        <v>9.337870292148219E-2</v>
      </c>
      <c r="AQ1795" s="19">
        <f t="shared" si="610"/>
        <v>9.337870292148219E-2</v>
      </c>
      <c r="AX1795">
        <v>0.22990909922406191</v>
      </c>
      <c r="AY1795">
        <v>43.37068965517242</v>
      </c>
      <c r="AZ1795">
        <v>1.8071120689655176</v>
      </c>
      <c r="BA1795">
        <v>1.4637607758620694</v>
      </c>
      <c r="BB1795">
        <v>6.2068965517241379</v>
      </c>
      <c r="BC1795">
        <v>0.25862068965517243</v>
      </c>
      <c r="BD1795">
        <v>1.2051400862068971</v>
      </c>
      <c r="BE1795">
        <v>0.12051400862068971</v>
      </c>
      <c r="BF1795">
        <v>0</v>
      </c>
      <c r="BG1795">
        <v>28.865000000000002</v>
      </c>
      <c r="BH1795">
        <v>0.39040701227712971</v>
      </c>
      <c r="BI1795">
        <v>3.9745329196444219</v>
      </c>
      <c r="BJ1795">
        <v>2.2611117779857115</v>
      </c>
      <c r="BK1795">
        <v>0.35133475807144993</v>
      </c>
      <c r="BL1795">
        <v>9.7592988353180539E-4</v>
      </c>
      <c r="BP1795" s="52">
        <f t="shared" si="616"/>
        <v>0.39052393083364045</v>
      </c>
      <c r="BQ1795" s="52">
        <f t="shared" si="617"/>
        <v>4.8205603448275881E-2</v>
      </c>
      <c r="BR1795" s="52">
        <f t="shared" si="618"/>
        <v>0.35434682517168309</v>
      </c>
      <c r="BS1795" s="52">
        <f t="shared" si="619"/>
        <v>0.37677052951007667</v>
      </c>
      <c r="BT1795" s="52">
        <f t="shared" si="620"/>
        <v>9.8429673658800864E-4</v>
      </c>
      <c r="BU1795" s="52">
        <f t="shared" si="621"/>
        <v>1.0465848041946574E-3</v>
      </c>
    </row>
    <row r="1796" spans="1:73" x14ac:dyDescent="0.25">
      <c r="A1796" s="21">
        <v>43739.634722222225</v>
      </c>
      <c r="B1796" s="17">
        <v>338889</v>
      </c>
      <c r="C1796" s="17">
        <v>13.39</v>
      </c>
      <c r="D1796" s="17">
        <v>30.69</v>
      </c>
      <c r="E1796" s="17">
        <v>502.9</v>
      </c>
      <c r="F1796" s="17">
        <v>46.51</v>
      </c>
      <c r="G1796" s="17">
        <v>-99.7</v>
      </c>
      <c r="H1796" s="17">
        <v>-27.88</v>
      </c>
      <c r="I1796" s="17">
        <v>33.840000000000003</v>
      </c>
      <c r="J1796" s="17">
        <v>307</v>
      </c>
      <c r="K1796" s="17">
        <v>456.4</v>
      </c>
      <c r="L1796" s="17">
        <v>-71.77</v>
      </c>
      <c r="M1796" s="17">
        <v>9.1999999999999998E-2</v>
      </c>
      <c r="N1796" s="17">
        <v>403.2</v>
      </c>
      <c r="O1796" s="17">
        <v>18.63</v>
      </c>
      <c r="P1796" s="17">
        <v>384.6</v>
      </c>
      <c r="Q1796" s="17">
        <v>403.9</v>
      </c>
      <c r="R1796" s="17">
        <v>475.7</v>
      </c>
      <c r="S1796" s="17">
        <v>28.18</v>
      </c>
      <c r="T1796" s="17">
        <v>56.33</v>
      </c>
      <c r="U1796" s="17">
        <v>0.83</v>
      </c>
      <c r="V1796" s="17">
        <v>173.5</v>
      </c>
      <c r="W1796" s="17">
        <v>29</v>
      </c>
      <c r="X1796" s="17">
        <v>0.47199999999999998</v>
      </c>
      <c r="Y1796" s="17">
        <v>4.7215629999999997</v>
      </c>
      <c r="Z1796" s="7">
        <f t="shared" si="594"/>
        <v>28.59</v>
      </c>
      <c r="AA1796" s="7">
        <f t="shared" si="608"/>
        <v>301.73999999999995</v>
      </c>
      <c r="AB1796" s="2">
        <f t="shared" si="595"/>
        <v>407.34899999999999</v>
      </c>
      <c r="AC1796" s="42">
        <f t="shared" si="596"/>
        <v>3.7941887106946708</v>
      </c>
      <c r="AD1796" s="42">
        <f t="shared" si="597"/>
        <v>2.1372665007343077</v>
      </c>
      <c r="AE1796" s="42">
        <f t="shared" si="598"/>
        <v>0.84744346550631888</v>
      </c>
      <c r="AF1796" s="42">
        <f t="shared" si="599"/>
        <v>398.31378616937138</v>
      </c>
      <c r="AG1796" s="42">
        <f t="shared" si="600"/>
        <v>382.3812347225965</v>
      </c>
      <c r="AH1796" s="6">
        <f t="shared" si="601"/>
        <v>387.74399999999997</v>
      </c>
      <c r="AI1796" s="4">
        <v>28.1116765403318</v>
      </c>
      <c r="AJ1796" s="4">
        <f t="shared" si="609"/>
        <v>301.26167654033179</v>
      </c>
      <c r="AK1796" s="8">
        <f t="shared" si="602"/>
        <v>0.21389529105732372</v>
      </c>
      <c r="AL1796" s="8">
        <f t="shared" si="603"/>
        <v>448.23707375160586</v>
      </c>
      <c r="AM1796" s="8">
        <f t="shared" si="604"/>
        <v>2.3431709284642466</v>
      </c>
      <c r="AN1796" s="8">
        <f t="shared" si="605"/>
        <v>-32.648718299071973</v>
      </c>
      <c r="AO1796" s="22">
        <f t="shared" si="606"/>
        <v>8.6402823316707681E-3</v>
      </c>
      <c r="AP1796" s="22">
        <f t="shared" si="607"/>
        <v>9.5544954428137416E-2</v>
      </c>
      <c r="AQ1796" s="19">
        <f t="shared" si="610"/>
        <v>9.5544954428137416E-2</v>
      </c>
      <c r="AX1796">
        <v>0.22674517695882035</v>
      </c>
      <c r="AY1796">
        <v>43.353448275862071</v>
      </c>
      <c r="AZ1796">
        <v>1.8063936781609196</v>
      </c>
      <c r="BA1796">
        <v>1.4631788793103448</v>
      </c>
      <c r="BB1796">
        <v>6.1896551724137945</v>
      </c>
      <c r="BC1796">
        <v>0.25790229885057475</v>
      </c>
      <c r="BD1796">
        <v>1.20527658045977</v>
      </c>
      <c r="BE1796">
        <v>0.12052765804597701</v>
      </c>
      <c r="BF1796">
        <v>0</v>
      </c>
      <c r="BG1796">
        <v>28.59</v>
      </c>
      <c r="BH1796">
        <v>0.95305241232358129</v>
      </c>
      <c r="BI1796">
        <v>3.9117411802731334</v>
      </c>
      <c r="BJ1796">
        <v>2.2034838068478559</v>
      </c>
      <c r="BK1796">
        <v>0.36111185285181696</v>
      </c>
      <c r="BL1796">
        <v>1.003088480143936E-3</v>
      </c>
      <c r="BP1796" s="52">
        <f t="shared" si="616"/>
        <v>0.95333783115271042</v>
      </c>
      <c r="BQ1796" s="52">
        <f t="shared" si="617"/>
        <v>4.8211063218390804E-2</v>
      </c>
      <c r="BR1796" s="52">
        <f t="shared" si="618"/>
        <v>0.3685269185717151</v>
      </c>
      <c r="BS1796" s="52">
        <f t="shared" si="619"/>
        <v>0.39022851189765051</v>
      </c>
      <c r="BT1796" s="52">
        <f t="shared" si="620"/>
        <v>1.0236858849214309E-3</v>
      </c>
      <c r="BU1796" s="52">
        <f t="shared" si="621"/>
        <v>1.0839680886045846E-3</v>
      </c>
    </row>
    <row r="1797" spans="1:73" x14ac:dyDescent="0.25">
      <c r="A1797" s="21">
        <v>43739.634722222225</v>
      </c>
      <c r="B1797" s="17">
        <v>338890</v>
      </c>
      <c r="C1797" s="17">
        <v>13.39</v>
      </c>
      <c r="D1797" s="17">
        <v>30.69</v>
      </c>
      <c r="E1797" s="17">
        <v>502.6</v>
      </c>
      <c r="F1797" s="17">
        <v>46.55</v>
      </c>
      <c r="G1797" s="17">
        <v>-99.6</v>
      </c>
      <c r="H1797" s="17">
        <v>-28.77</v>
      </c>
      <c r="I1797" s="17">
        <v>33.840000000000003</v>
      </c>
      <c r="J1797" s="17">
        <v>307</v>
      </c>
      <c r="K1797" s="17">
        <v>456.1</v>
      </c>
      <c r="L1797" s="17">
        <v>-70.88</v>
      </c>
      <c r="M1797" s="17">
        <v>9.2999999999999999E-2</v>
      </c>
      <c r="N1797" s="17">
        <v>403</v>
      </c>
      <c r="O1797" s="17">
        <v>17.78</v>
      </c>
      <c r="P1797" s="17">
        <v>385.2</v>
      </c>
      <c r="Q1797" s="17">
        <v>404</v>
      </c>
      <c r="R1797" s="17">
        <v>474.8</v>
      </c>
      <c r="S1797" s="17">
        <v>28.18</v>
      </c>
      <c r="T1797" s="17">
        <v>55.29</v>
      </c>
      <c r="U1797" s="17">
        <v>0.84</v>
      </c>
      <c r="V1797" s="17">
        <v>204.5</v>
      </c>
      <c r="W1797" s="17">
        <v>29.05</v>
      </c>
      <c r="X1797" s="17">
        <v>0.47099999999999997</v>
      </c>
      <c r="Y1797" s="17">
        <v>4.7058879999999998</v>
      </c>
      <c r="Z1797" s="7">
        <f t="shared" si="594"/>
        <v>28.615000000000002</v>
      </c>
      <c r="AA1797" s="7">
        <f t="shared" si="608"/>
        <v>301.76499999999999</v>
      </c>
      <c r="AB1797" s="2">
        <f t="shared" si="595"/>
        <v>407.10600000000005</v>
      </c>
      <c r="AC1797" s="42">
        <f t="shared" si="596"/>
        <v>3.7648078531447995</v>
      </c>
      <c r="AD1797" s="42">
        <f t="shared" si="597"/>
        <v>2.0815622620037595</v>
      </c>
      <c r="AE1797" s="42">
        <f t="shared" si="598"/>
        <v>0.84423914234499786</v>
      </c>
      <c r="AF1797" s="42">
        <f t="shared" si="599"/>
        <v>396.93921905359116</v>
      </c>
      <c r="AG1797" s="42">
        <f t="shared" si="600"/>
        <v>381.06165029144751</v>
      </c>
      <c r="AH1797" s="6">
        <f t="shared" si="601"/>
        <v>387.84</v>
      </c>
      <c r="AI1797" s="4">
        <v>27.993673338477699</v>
      </c>
      <c r="AJ1797" s="4">
        <f t="shared" si="609"/>
        <v>301.1436733384777</v>
      </c>
      <c r="AK1797" s="8">
        <f t="shared" si="602"/>
        <v>0.21394846092543071</v>
      </c>
      <c r="AL1797" s="8">
        <f t="shared" si="603"/>
        <v>447.49464844304021</v>
      </c>
      <c r="AM1797" s="8">
        <f t="shared" si="604"/>
        <v>2.3572441536675832</v>
      </c>
      <c r="AN1797" s="8">
        <f t="shared" si="605"/>
        <v>-42.664340994596053</v>
      </c>
      <c r="AO1797" s="22">
        <f t="shared" si="606"/>
        <v>8.8818668601014349E-3</v>
      </c>
      <c r="AP1797" s="22">
        <f t="shared" si="607"/>
        <v>9.8216416062538392E-2</v>
      </c>
      <c r="AQ1797" s="19">
        <f t="shared" si="610"/>
        <v>9.8216416062538392E-2</v>
      </c>
      <c r="AX1797">
        <v>0.22703128692939498</v>
      </c>
      <c r="AY1797">
        <v>43.327586206896555</v>
      </c>
      <c r="AZ1797">
        <v>1.8053160919540232</v>
      </c>
      <c r="BA1797">
        <v>1.462306034482759</v>
      </c>
      <c r="BB1797">
        <v>6.1034482758620703</v>
      </c>
      <c r="BC1797">
        <v>0.25431034482758624</v>
      </c>
      <c r="BD1797">
        <v>1.2079956896551727</v>
      </c>
      <c r="BE1797">
        <v>0.12079956896551727</v>
      </c>
      <c r="BF1797">
        <v>0</v>
      </c>
      <c r="BG1797">
        <v>28.615000000000002</v>
      </c>
      <c r="BH1797">
        <v>0.96453497150820278</v>
      </c>
      <c r="BI1797">
        <v>3.9174136221284468</v>
      </c>
      <c r="BJ1797">
        <v>2.1659379916748183</v>
      </c>
      <c r="BK1797">
        <v>0.36318809287185067</v>
      </c>
      <c r="BL1797">
        <v>1.0088558135329185E-3</v>
      </c>
      <c r="BP1797" s="52">
        <f t="shared" si="616"/>
        <v>0.96482382911840581</v>
      </c>
      <c r="BQ1797" s="52">
        <f t="shared" si="617"/>
        <v>4.8319827586206905E-2</v>
      </c>
      <c r="BR1797" s="52">
        <f t="shared" si="618"/>
        <v>0.37072443161169744</v>
      </c>
      <c r="BS1797" s="52">
        <f t="shared" si="619"/>
        <v>0.39246934595042204</v>
      </c>
      <c r="BT1797" s="52">
        <f t="shared" si="620"/>
        <v>1.0297900878102706E-3</v>
      </c>
      <c r="BU1797" s="52">
        <f t="shared" si="621"/>
        <v>1.0901926276400613E-3</v>
      </c>
    </row>
    <row r="1798" spans="1:73" x14ac:dyDescent="0.25">
      <c r="A1798" s="21">
        <v>43739.635416666664</v>
      </c>
      <c r="B1798" s="17">
        <v>338891</v>
      </c>
      <c r="C1798" s="17">
        <v>13.4</v>
      </c>
      <c r="D1798" s="17">
        <v>30.69</v>
      </c>
      <c r="E1798" s="17">
        <v>501.4</v>
      </c>
      <c r="F1798" s="17">
        <v>46.19</v>
      </c>
      <c r="G1798" s="17">
        <v>-99.6</v>
      </c>
      <c r="H1798" s="17">
        <v>-29.78</v>
      </c>
      <c r="I1798" s="17">
        <v>33.840000000000003</v>
      </c>
      <c r="J1798" s="17">
        <v>307</v>
      </c>
      <c r="K1798" s="17">
        <v>455.2</v>
      </c>
      <c r="L1798" s="17">
        <v>-69.84</v>
      </c>
      <c r="M1798" s="17">
        <v>9.1999999999999998E-2</v>
      </c>
      <c r="N1798" s="17">
        <v>401.8</v>
      </c>
      <c r="O1798" s="17">
        <v>16.399999999999999</v>
      </c>
      <c r="P1798" s="17">
        <v>385.4</v>
      </c>
      <c r="Q1798" s="17">
        <v>403.9</v>
      </c>
      <c r="R1798" s="17">
        <v>473.8</v>
      </c>
      <c r="S1798" s="17">
        <v>28.18</v>
      </c>
      <c r="T1798" s="17">
        <v>54.28</v>
      </c>
      <c r="U1798" s="17">
        <v>0.89</v>
      </c>
      <c r="V1798" s="17">
        <v>175</v>
      </c>
      <c r="W1798" s="17">
        <v>29.2</v>
      </c>
      <c r="X1798" s="17">
        <v>0.47</v>
      </c>
      <c r="Y1798" s="17">
        <v>4.6975899999999999</v>
      </c>
      <c r="Z1798" s="7">
        <f t="shared" ref="Z1798:Z1812" si="622">AVERAGE(S1798,W1798)</f>
        <v>28.689999999999998</v>
      </c>
      <c r="AA1798" s="7">
        <f t="shared" si="608"/>
        <v>301.83999999999997</v>
      </c>
      <c r="AB1798" s="2">
        <f t="shared" ref="AB1798:AB1812" si="623">E1798*$U$1827</f>
        <v>406.13400000000001</v>
      </c>
      <c r="AC1798" s="42">
        <f t="shared" ref="AC1798:AC1812" si="624">0.61121*EXP((18.678 - (AI1798/234.5))*(AI1798/(257.15+Z1798)))</f>
        <v>3.6739172732940899</v>
      </c>
      <c r="AD1798" s="42">
        <f t="shared" ref="AD1798:AD1812" si="625">T1798*AC1798/100</f>
        <v>1.994202295944032</v>
      </c>
      <c r="AE1798" s="42">
        <f t="shared" ref="AE1798:AE1812" si="626">1.72*(AD1798/AA1798)^(0.143)</f>
        <v>0.83904907496370917</v>
      </c>
      <c r="AF1798" s="42">
        <f t="shared" ref="AF1798:AF1812" si="627">AE1798*$U$1834*AA1798^4</f>
        <v>394.89132260333599</v>
      </c>
      <c r="AG1798" s="42">
        <f t="shared" ref="AG1798:AG1812" si="628">$U$1831*AF1798</f>
        <v>379.09566969920252</v>
      </c>
      <c r="AH1798" s="6">
        <f t="shared" ref="AH1798:AH1812" si="629">$U$1831*($U$1832*Q1798+$U$1833*R1798)</f>
        <v>387.74399999999997</v>
      </c>
      <c r="AI1798" s="4">
        <v>27.6222633799985</v>
      </c>
      <c r="AJ1798" s="4">
        <f t="shared" si="609"/>
        <v>300.77226337999849</v>
      </c>
      <c r="AK1798" s="8">
        <f t="shared" ref="AK1798:AK1812" si="630">(4*$U$1834*AA1798^3) / $U$1838</f>
        <v>0.21410802339593224</v>
      </c>
      <c r="AL1798" s="8">
        <f t="shared" ref="AL1798:AL1812" si="631">$U$1831*$U$1834*AA1798^4   +    $U$1838*AK1798*(AJ1798-AA1798)</f>
        <v>445.15641068761579</v>
      </c>
      <c r="AM1798" s="8">
        <f t="shared" ref="AM1798:AM1812" si="632">1.4*0.135*SQRT(U1798/$U$1844)</f>
        <v>2.4263862017411819</v>
      </c>
      <c r="AN1798" s="8">
        <f t="shared" ref="AN1798:AN1812" si="633">AM1798*$U$1838*(AJ1798-AA1798)</f>
        <v>-75.468297036338114</v>
      </c>
      <c r="AO1798" s="22">
        <f t="shared" ref="AO1798:AO1812" si="634">(AB1798+AH1798-AL1798-AN1798)/$U$1824</f>
        <v>9.6576430168930014E-3</v>
      </c>
      <c r="AP1798" s="22">
        <f t="shared" ref="AP1798:AP1812" si="635">AO1798*10*$U$1841*$U$1842</f>
        <v>0.10679501276827277</v>
      </c>
      <c r="AQ1798" s="19">
        <f t="shared" si="610"/>
        <v>0.10679501276827277</v>
      </c>
      <c r="AX1798">
        <v>0.22789143648436783</v>
      </c>
      <c r="AY1798">
        <v>43.224137931034484</v>
      </c>
      <c r="AZ1798">
        <v>1.8010057471264369</v>
      </c>
      <c r="BA1798">
        <v>1.4588146551724139</v>
      </c>
      <c r="BB1798">
        <v>6.0258620689655205</v>
      </c>
      <c r="BC1798">
        <v>0.25107758620689669</v>
      </c>
      <c r="BD1798">
        <v>1.2077370689655171</v>
      </c>
      <c r="BE1798">
        <v>0.12077370689655172</v>
      </c>
      <c r="BF1798">
        <v>0</v>
      </c>
      <c r="BG1798">
        <v>28.689999999999998</v>
      </c>
      <c r="BH1798">
        <v>1.02194776743131</v>
      </c>
      <c r="BI1798">
        <v>3.93447391904221</v>
      </c>
      <c r="BJ1798">
        <v>2.1356324432561116</v>
      </c>
      <c r="BK1798">
        <v>0.365664872083176</v>
      </c>
      <c r="BL1798">
        <v>1.0157357557866E-3</v>
      </c>
      <c r="BP1798" s="52">
        <f t="shared" si="616"/>
        <v>1.0222538189468824</v>
      </c>
      <c r="BQ1798" s="52">
        <f t="shared" si="617"/>
        <v>4.8309482758620688E-2</v>
      </c>
      <c r="BR1798" s="52">
        <f t="shared" si="618"/>
        <v>0.37365858993905793</v>
      </c>
      <c r="BS1798" s="52">
        <f t="shared" si="619"/>
        <v>0.39535649517535382</v>
      </c>
      <c r="BT1798" s="52">
        <f t="shared" si="620"/>
        <v>1.0379405276084942E-3</v>
      </c>
      <c r="BU1798" s="52">
        <f t="shared" si="621"/>
        <v>1.098212486598205E-3</v>
      </c>
    </row>
    <row r="1799" spans="1:73" x14ac:dyDescent="0.25">
      <c r="A1799" s="21">
        <v>43739.635416666664</v>
      </c>
      <c r="B1799" s="17">
        <v>338892</v>
      </c>
      <c r="C1799" s="17">
        <v>13.4</v>
      </c>
      <c r="D1799" s="17">
        <v>30.69</v>
      </c>
      <c r="E1799" s="17">
        <v>499.7</v>
      </c>
      <c r="F1799" s="17">
        <v>45.81</v>
      </c>
      <c r="G1799" s="17">
        <v>-99.3</v>
      </c>
      <c r="H1799" s="17">
        <v>-29.53</v>
      </c>
      <c r="I1799" s="17">
        <v>33.82</v>
      </c>
      <c r="J1799" s="17">
        <v>307</v>
      </c>
      <c r="K1799" s="17">
        <v>453.9</v>
      </c>
      <c r="L1799" s="17">
        <v>-69.81</v>
      </c>
      <c r="M1799" s="17">
        <v>9.1999999999999998E-2</v>
      </c>
      <c r="N1799" s="17">
        <v>400.3</v>
      </c>
      <c r="O1799" s="17">
        <v>16.28</v>
      </c>
      <c r="P1799" s="17">
        <v>384.1</v>
      </c>
      <c r="Q1799" s="17">
        <v>404.2</v>
      </c>
      <c r="R1799" s="17">
        <v>474</v>
      </c>
      <c r="S1799" s="17">
        <v>28.18</v>
      </c>
      <c r="T1799" s="17">
        <v>54.46</v>
      </c>
      <c r="U1799" s="17">
        <v>0.505</v>
      </c>
      <c r="V1799" s="17">
        <v>323.5</v>
      </c>
      <c r="W1799" s="17">
        <v>29.2</v>
      </c>
      <c r="X1799" s="17">
        <v>0.47</v>
      </c>
      <c r="Y1799" s="17">
        <v>4.696733</v>
      </c>
      <c r="Z1799" s="7">
        <f t="shared" si="622"/>
        <v>28.689999999999998</v>
      </c>
      <c r="AA1799" s="7">
        <f t="shared" ref="AA1799:AA1812" si="636">CONVERT(Z1799,"C","K")</f>
        <v>301.83999999999997</v>
      </c>
      <c r="AB1799" s="2">
        <f t="shared" si="623"/>
        <v>404.75700000000001</v>
      </c>
      <c r="AC1799" s="42">
        <f t="shared" si="624"/>
        <v>3.7337709501756611</v>
      </c>
      <c r="AD1799" s="42">
        <f t="shared" si="625"/>
        <v>2.0334116594656648</v>
      </c>
      <c r="AE1799" s="42">
        <f t="shared" si="626"/>
        <v>0.84138852526296415</v>
      </c>
      <c r="AF1799" s="42">
        <f t="shared" si="627"/>
        <v>395.99236502195436</v>
      </c>
      <c r="AG1799" s="42">
        <f t="shared" si="628"/>
        <v>380.15267042107615</v>
      </c>
      <c r="AH1799" s="6">
        <f t="shared" si="629"/>
        <v>388.03199999999998</v>
      </c>
      <c r="AI1799" s="4">
        <v>27.872746196429102</v>
      </c>
      <c r="AJ1799" s="4">
        <f t="shared" ref="AJ1799:AJ1812" si="637">CONVERT(AI1799,"C","K")</f>
        <v>301.02274619642907</v>
      </c>
      <c r="AK1799" s="8">
        <f t="shared" si="630"/>
        <v>0.21410802339593224</v>
      </c>
      <c r="AL1799" s="8">
        <f t="shared" si="631"/>
        <v>446.71866367800681</v>
      </c>
      <c r="AM1799" s="8">
        <f t="shared" si="632"/>
        <v>1.8277239944805672</v>
      </c>
      <c r="AN1799" s="8">
        <f t="shared" si="633"/>
        <v>-43.511900074872294</v>
      </c>
      <c r="AO1799" s="22">
        <f t="shared" si="634"/>
        <v>8.869721523135695E-3</v>
      </c>
      <c r="AP1799" s="22">
        <f t="shared" si="635"/>
        <v>9.8082111924969601E-2</v>
      </c>
      <c r="AQ1799" s="19">
        <f t="shared" ref="AQ1799:AQ1812" si="638">MAX(AP1799,0)</f>
        <v>9.8082111924969601E-2</v>
      </c>
      <c r="AX1799">
        <v>0.22789143648436783</v>
      </c>
      <c r="AY1799">
        <v>43.077586206896555</v>
      </c>
      <c r="AZ1799">
        <v>1.7948994252873565</v>
      </c>
      <c r="BA1799">
        <v>1.4538685344827589</v>
      </c>
      <c r="BB1799">
        <v>6.0172413793103461</v>
      </c>
      <c r="BC1799">
        <v>0.25071839080459773</v>
      </c>
      <c r="BD1799">
        <v>1.2031501436781611</v>
      </c>
      <c r="BE1799">
        <v>0.12031501436781611</v>
      </c>
      <c r="BF1799">
        <v>0</v>
      </c>
      <c r="BG1799">
        <v>28.689999999999998</v>
      </c>
      <c r="BH1799">
        <v>0.57986923882338381</v>
      </c>
      <c r="BI1799">
        <v>3.93447391904221</v>
      </c>
      <c r="BJ1799">
        <v>2.1427144963103877</v>
      </c>
      <c r="BK1799">
        <v>0.35511680651640715</v>
      </c>
      <c r="BL1799">
        <v>9.8643557365668652E-4</v>
      </c>
      <c r="BP1799" s="52">
        <f t="shared" si="616"/>
        <v>0.58004289726761304</v>
      </c>
      <c r="BQ1799" s="52">
        <f t="shared" si="617"/>
        <v>4.8126005747126444E-2</v>
      </c>
      <c r="BR1799" s="52">
        <f t="shared" si="618"/>
        <v>0.35962414957440209</v>
      </c>
      <c r="BS1799" s="52">
        <f t="shared" si="619"/>
        <v>0.38174121876636286</v>
      </c>
      <c r="BT1799" s="52">
        <f t="shared" si="620"/>
        <v>9.9895597104000572E-4</v>
      </c>
      <c r="BU1799" s="52">
        <f t="shared" si="621"/>
        <v>1.0603922743510079E-3</v>
      </c>
    </row>
    <row r="1800" spans="1:73" x14ac:dyDescent="0.25">
      <c r="A1800" s="21">
        <v>43739.635416666664</v>
      </c>
      <c r="B1800" s="17">
        <v>338893</v>
      </c>
      <c r="C1800" s="17">
        <v>13.4</v>
      </c>
      <c r="D1800" s="17">
        <v>30.69</v>
      </c>
      <c r="E1800" s="17">
        <v>498.8</v>
      </c>
      <c r="F1800" s="17">
        <v>45.49</v>
      </c>
      <c r="G1800" s="17">
        <v>-99.7</v>
      </c>
      <c r="H1800" s="17">
        <v>-29.47</v>
      </c>
      <c r="I1800" s="17">
        <v>33.82</v>
      </c>
      <c r="J1800" s="17">
        <v>307</v>
      </c>
      <c r="K1800" s="17">
        <v>453.3</v>
      </c>
      <c r="L1800" s="17">
        <v>-70.19</v>
      </c>
      <c r="M1800" s="17">
        <v>9.0999999999999998E-2</v>
      </c>
      <c r="N1800" s="17">
        <v>399.2</v>
      </c>
      <c r="O1800" s="17">
        <v>16.02</v>
      </c>
      <c r="P1800" s="17">
        <v>383.1</v>
      </c>
      <c r="Q1800" s="17">
        <v>403.8</v>
      </c>
      <c r="R1800" s="17">
        <v>474</v>
      </c>
      <c r="S1800" s="17">
        <v>28.19</v>
      </c>
      <c r="T1800" s="17">
        <v>55.17</v>
      </c>
      <c r="U1800" s="17">
        <v>0.505</v>
      </c>
      <c r="V1800" s="17">
        <v>170.5</v>
      </c>
      <c r="W1800" s="17">
        <v>29.1</v>
      </c>
      <c r="X1800" s="17">
        <v>0.47199999999999998</v>
      </c>
      <c r="Y1800" s="17">
        <v>4.7224950000000003</v>
      </c>
      <c r="Z1800" s="7">
        <f t="shared" si="622"/>
        <v>28.645000000000003</v>
      </c>
      <c r="AA1800" s="7">
        <f t="shared" si="636"/>
        <v>301.79499999999996</v>
      </c>
      <c r="AB1800" s="2">
        <f t="shared" si="623"/>
        <v>404.02800000000002</v>
      </c>
      <c r="AC1800" s="42">
        <f t="shared" si="624"/>
        <v>3.7405488739717154</v>
      </c>
      <c r="AD1800" s="42">
        <f t="shared" si="625"/>
        <v>2.0636608137701957</v>
      </c>
      <c r="AE1800" s="42">
        <f t="shared" si="626"/>
        <v>0.84318506325763853</v>
      </c>
      <c r="AF1800" s="42">
        <f t="shared" si="627"/>
        <v>396.60129201800123</v>
      </c>
      <c r="AG1800" s="42">
        <f t="shared" si="628"/>
        <v>380.73724033728115</v>
      </c>
      <c r="AH1800" s="6">
        <f t="shared" si="629"/>
        <v>387.64800000000002</v>
      </c>
      <c r="AI1800" s="4">
        <v>27.8964388119918</v>
      </c>
      <c r="AJ1800" s="4">
        <f t="shared" si="637"/>
        <v>301.04643881199178</v>
      </c>
      <c r="AK1800" s="8">
        <f t="shared" si="630"/>
        <v>0.21401227639714063</v>
      </c>
      <c r="AL1800" s="8">
        <f t="shared" si="631"/>
        <v>446.87980834023892</v>
      </c>
      <c r="AM1800" s="8">
        <f t="shared" si="632"/>
        <v>1.8277239944805672</v>
      </c>
      <c r="AN1800" s="8">
        <f t="shared" si="633"/>
        <v>-39.854595316929291</v>
      </c>
      <c r="AO1800" s="22">
        <f t="shared" si="634"/>
        <v>8.7574459135829445E-3</v>
      </c>
      <c r="AP1800" s="22">
        <f t="shared" si="635"/>
        <v>9.6840558977239186E-2</v>
      </c>
      <c r="AQ1800" s="19">
        <f t="shared" si="638"/>
        <v>9.6840558977239186E-2</v>
      </c>
      <c r="AX1800">
        <v>0.22737501901512006</v>
      </c>
      <c r="AY1800">
        <v>43</v>
      </c>
      <c r="AZ1800">
        <v>1.7916666666666667</v>
      </c>
      <c r="BA1800">
        <v>1.4512500000000002</v>
      </c>
      <c r="BB1800">
        <v>6.0517241379310338</v>
      </c>
      <c r="BC1800">
        <v>0.25215517241379309</v>
      </c>
      <c r="BD1800">
        <v>1.199094827586207</v>
      </c>
      <c r="BE1800">
        <v>0.11990948275862071</v>
      </c>
      <c r="BF1800">
        <v>0</v>
      </c>
      <c r="BG1800">
        <v>28.645000000000003</v>
      </c>
      <c r="BH1800">
        <v>0.57986923882338381</v>
      </c>
      <c r="BI1800">
        <v>3.9242300000456041</v>
      </c>
      <c r="BJ1800">
        <v>2.1649976910251598</v>
      </c>
      <c r="BK1800">
        <v>0.35337109897682173</v>
      </c>
      <c r="BL1800">
        <v>9.8158638604672692E-4</v>
      </c>
      <c r="BP1800" s="52">
        <f t="shared" si="616"/>
        <v>0.58004289726761304</v>
      </c>
      <c r="BQ1800" s="52">
        <f t="shared" si="617"/>
        <v>4.7963793103448282E-2</v>
      </c>
      <c r="BR1800" s="52">
        <f t="shared" si="618"/>
        <v>0.35786382032408609</v>
      </c>
      <c r="BS1800" s="52">
        <f t="shared" si="619"/>
        <v>0.37989387963750254</v>
      </c>
      <c r="BT1800" s="52">
        <f t="shared" si="620"/>
        <v>9.9406616756690593E-4</v>
      </c>
      <c r="BU1800" s="52">
        <f t="shared" si="621"/>
        <v>1.0552607767708403E-3</v>
      </c>
    </row>
    <row r="1801" spans="1:73" x14ac:dyDescent="0.25">
      <c r="A1801" s="21">
        <v>43739.635416666664</v>
      </c>
      <c r="B1801" s="17">
        <v>338894</v>
      </c>
      <c r="C1801" s="17">
        <v>13.39</v>
      </c>
      <c r="D1801" s="17">
        <v>30.69</v>
      </c>
      <c r="E1801" s="17">
        <v>498.2</v>
      </c>
      <c r="F1801" s="17">
        <v>45.33</v>
      </c>
      <c r="G1801" s="17">
        <v>-99.1</v>
      </c>
      <c r="H1801" s="17">
        <v>-28.83</v>
      </c>
      <c r="I1801" s="17">
        <v>33.82</v>
      </c>
      <c r="J1801" s="17">
        <v>307</v>
      </c>
      <c r="K1801" s="17">
        <v>452.8</v>
      </c>
      <c r="L1801" s="17">
        <v>-70.23</v>
      </c>
      <c r="M1801" s="17">
        <v>9.0999999999999998E-2</v>
      </c>
      <c r="N1801" s="17">
        <v>399.1</v>
      </c>
      <c r="O1801" s="17">
        <v>16.510000000000002</v>
      </c>
      <c r="P1801" s="17">
        <v>382.6</v>
      </c>
      <c r="Q1801" s="17">
        <v>404.4</v>
      </c>
      <c r="R1801" s="17">
        <v>474.6</v>
      </c>
      <c r="S1801" s="17">
        <v>28.18</v>
      </c>
      <c r="T1801" s="17">
        <v>54.88</v>
      </c>
      <c r="U1801" s="17">
        <v>1.415</v>
      </c>
      <c r="V1801" s="17">
        <v>168</v>
      </c>
      <c r="W1801" s="17">
        <v>28.8</v>
      </c>
      <c r="X1801" s="17">
        <v>0.47599999999999998</v>
      </c>
      <c r="Y1801" s="17">
        <v>4.7604990000000003</v>
      </c>
      <c r="Z1801" s="7">
        <f t="shared" si="622"/>
        <v>28.490000000000002</v>
      </c>
      <c r="AA1801" s="7">
        <f t="shared" si="636"/>
        <v>301.64</v>
      </c>
      <c r="AB1801" s="2">
        <f t="shared" si="623"/>
        <v>403.54200000000003</v>
      </c>
      <c r="AC1801" s="42">
        <f t="shared" si="624"/>
        <v>3.7505880590779475</v>
      </c>
      <c r="AD1801" s="42">
        <f t="shared" si="625"/>
        <v>2.0583227268219777</v>
      </c>
      <c r="AE1801" s="42">
        <f t="shared" si="626"/>
        <v>0.84293474557829962</v>
      </c>
      <c r="AF1801" s="42">
        <f t="shared" si="627"/>
        <v>395.66965389271019</v>
      </c>
      <c r="AG1801" s="42">
        <f t="shared" si="628"/>
        <v>379.84286773700177</v>
      </c>
      <c r="AH1801" s="6">
        <f t="shared" si="629"/>
        <v>388.22399999999999</v>
      </c>
      <c r="AI1801" s="4">
        <v>27.922729904339199</v>
      </c>
      <c r="AJ1801" s="4">
        <f t="shared" si="637"/>
        <v>301.07272990433916</v>
      </c>
      <c r="AK1801" s="8">
        <f t="shared" si="630"/>
        <v>0.21368269967573286</v>
      </c>
      <c r="AL1801" s="8">
        <f t="shared" si="631"/>
        <v>447.08852410164013</v>
      </c>
      <c r="AM1801" s="8">
        <f t="shared" si="632"/>
        <v>3.0594484797100274</v>
      </c>
      <c r="AN1801" s="8">
        <f t="shared" si="633"/>
        <v>-50.556094693008319</v>
      </c>
      <c r="AO1801" s="22">
        <f t="shared" si="634"/>
        <v>8.998386939205516E-3</v>
      </c>
      <c r="AP1801" s="22">
        <f t="shared" si="635"/>
        <v>9.9504904704530453E-2</v>
      </c>
      <c r="AQ1801" s="19">
        <f t="shared" si="638"/>
        <v>9.9504904704530453E-2</v>
      </c>
      <c r="AX1801">
        <v>0.22560376307107879</v>
      </c>
      <c r="AY1801">
        <v>42.948275862068968</v>
      </c>
      <c r="AZ1801">
        <v>1.7895114942528736</v>
      </c>
      <c r="BA1801">
        <v>1.4495043103448277</v>
      </c>
      <c r="BB1801">
        <v>6.0517241379310382</v>
      </c>
      <c r="BC1801">
        <v>0.25215517241379326</v>
      </c>
      <c r="BD1801">
        <v>1.1973491379310346</v>
      </c>
      <c r="BE1801">
        <v>0.11973491379310347</v>
      </c>
      <c r="BF1801">
        <v>0</v>
      </c>
      <c r="BG1801">
        <v>28.490000000000002</v>
      </c>
      <c r="BH1801">
        <v>1.6247821246239369</v>
      </c>
      <c r="BI1801">
        <v>3.8891228298128122</v>
      </c>
      <c r="BJ1801">
        <v>2.1343506090012716</v>
      </c>
      <c r="BK1801">
        <v>0.37249859563068449</v>
      </c>
      <c r="BL1801">
        <v>1.0347183211963458E-3</v>
      </c>
      <c r="BP1801" s="52">
        <f t="shared" si="616"/>
        <v>1.625268712145886</v>
      </c>
      <c r="BQ1801" s="52">
        <f t="shared" si="617"/>
        <v>4.7893965517241385E-2</v>
      </c>
      <c r="BR1801" s="52">
        <f t="shared" si="618"/>
        <v>0.38514629981976078</v>
      </c>
      <c r="BS1801" s="52">
        <f t="shared" si="619"/>
        <v>0.4059515210389999</v>
      </c>
      <c r="BT1801" s="52">
        <f t="shared" si="620"/>
        <v>1.0698508328326687E-3</v>
      </c>
      <c r="BU1801" s="52">
        <f t="shared" si="621"/>
        <v>1.1276431139972218E-3</v>
      </c>
    </row>
    <row r="1802" spans="1:73" x14ac:dyDescent="0.25">
      <c r="A1802" s="21">
        <v>43739.635416666664</v>
      </c>
      <c r="B1802" s="17">
        <v>338895</v>
      </c>
      <c r="C1802" s="17">
        <v>13.39</v>
      </c>
      <c r="D1802" s="17">
        <v>30.69</v>
      </c>
      <c r="E1802" s="17">
        <v>497.5</v>
      </c>
      <c r="F1802" s="17">
        <v>45.27</v>
      </c>
      <c r="G1802" s="17">
        <v>-98.4</v>
      </c>
      <c r="H1802" s="17">
        <v>-28.25</v>
      </c>
      <c r="I1802" s="17">
        <v>33.799999999999997</v>
      </c>
      <c r="J1802" s="17">
        <v>307</v>
      </c>
      <c r="K1802" s="17">
        <v>452.2</v>
      </c>
      <c r="L1802" s="17">
        <v>-70.150000000000006</v>
      </c>
      <c r="M1802" s="17">
        <v>9.0999999999999998E-2</v>
      </c>
      <c r="N1802" s="17">
        <v>399.1</v>
      </c>
      <c r="O1802" s="17">
        <v>17.02</v>
      </c>
      <c r="P1802" s="17">
        <v>382.1</v>
      </c>
      <c r="Q1802" s="17">
        <v>404.9</v>
      </c>
      <c r="R1802" s="17">
        <v>475.1</v>
      </c>
      <c r="S1802" s="17">
        <v>28.18</v>
      </c>
      <c r="T1802" s="17">
        <v>54.89</v>
      </c>
      <c r="U1802" s="17">
        <v>1.94</v>
      </c>
      <c r="V1802" s="17">
        <v>347</v>
      </c>
      <c r="W1802" s="17">
        <v>28.9</v>
      </c>
      <c r="X1802" s="17">
        <v>0.48199999999999998</v>
      </c>
      <c r="Y1802" s="17">
        <v>4.817304</v>
      </c>
      <c r="Z1802" s="7">
        <f t="shared" si="622"/>
        <v>28.54</v>
      </c>
      <c r="AA1802" s="7">
        <f t="shared" si="636"/>
        <v>301.69</v>
      </c>
      <c r="AB1802" s="2">
        <f t="shared" si="623"/>
        <v>402.97500000000002</v>
      </c>
      <c r="AC1802" s="42">
        <f t="shared" si="624"/>
        <v>3.6844697668818807</v>
      </c>
      <c r="AD1802" s="42">
        <f t="shared" si="625"/>
        <v>2.0224054550414645</v>
      </c>
      <c r="AE1802" s="42">
        <f t="shared" si="626"/>
        <v>0.84079552713681105</v>
      </c>
      <c r="AF1802" s="42">
        <f t="shared" si="627"/>
        <v>394.92725959178443</v>
      </c>
      <c r="AG1802" s="42">
        <f t="shared" si="628"/>
        <v>379.13016920811305</v>
      </c>
      <c r="AH1802" s="6">
        <f t="shared" si="629"/>
        <v>388.70399999999995</v>
      </c>
      <c r="AI1802" s="4">
        <v>27.652106070431099</v>
      </c>
      <c r="AJ1802" s="4">
        <f t="shared" si="637"/>
        <v>300.80210607043108</v>
      </c>
      <c r="AK1802" s="8">
        <f t="shared" si="630"/>
        <v>0.21378897774982086</v>
      </c>
      <c r="AL1802" s="8">
        <f t="shared" si="631"/>
        <v>445.38888152781414</v>
      </c>
      <c r="AM1802" s="8">
        <f t="shared" si="632"/>
        <v>3.582331642938716</v>
      </c>
      <c r="AN1802" s="8">
        <f t="shared" si="633"/>
        <v>-92.654680032100927</v>
      </c>
      <c r="AO1802" s="22">
        <f t="shared" si="634"/>
        <v>9.9935719933488699E-3</v>
      </c>
      <c r="AP1802" s="22">
        <f t="shared" si="635"/>
        <v>0.11050974308778079</v>
      </c>
      <c r="AQ1802" s="19">
        <f t="shared" si="638"/>
        <v>0.11050974308778079</v>
      </c>
      <c r="AX1802">
        <v>0.22617386532141978</v>
      </c>
      <c r="AY1802">
        <v>42.887931034482762</v>
      </c>
      <c r="AZ1802">
        <v>1.7869971264367817</v>
      </c>
      <c r="BA1802">
        <v>1.4474676724137931</v>
      </c>
      <c r="BB1802">
        <v>6.0517241379310382</v>
      </c>
      <c r="BC1802">
        <v>0.25215517241379326</v>
      </c>
      <c r="BD1802">
        <v>1.1953125</v>
      </c>
      <c r="BE1802">
        <v>0.11953125000000001</v>
      </c>
      <c r="BF1802">
        <v>0</v>
      </c>
      <c r="BG1802">
        <v>28.54</v>
      </c>
      <c r="BH1802">
        <v>2.2276164818165634</v>
      </c>
      <c r="BI1802">
        <v>3.9004177367782273</v>
      </c>
      <c r="BJ1802">
        <v>2.140939295717569</v>
      </c>
      <c r="BK1802">
        <v>0.38270133321740163</v>
      </c>
      <c r="BL1802">
        <v>1.0630592589372268E-3</v>
      </c>
      <c r="BP1802" s="52">
        <f t="shared" si="616"/>
        <v>2.2282836053448896</v>
      </c>
      <c r="BQ1802" s="52">
        <f t="shared" si="617"/>
        <v>4.7812500000000001E-2</v>
      </c>
      <c r="BR1802" s="52">
        <f t="shared" si="618"/>
        <v>0.39996335623191526</v>
      </c>
      <c r="BS1802" s="52">
        <f t="shared" si="619"/>
        <v>0.42013989319099027</v>
      </c>
      <c r="BT1802" s="52">
        <f t="shared" si="620"/>
        <v>1.1110093228664313E-3</v>
      </c>
      <c r="BU1802" s="52">
        <f t="shared" si="621"/>
        <v>1.1670552588638617E-3</v>
      </c>
    </row>
    <row r="1803" spans="1:73" x14ac:dyDescent="0.25">
      <c r="A1803" s="21">
        <v>43739.635416666664</v>
      </c>
      <c r="B1803" s="17">
        <v>338896</v>
      </c>
      <c r="C1803" s="17">
        <v>13.39</v>
      </c>
      <c r="D1803" s="17">
        <v>30.7</v>
      </c>
      <c r="E1803" s="17">
        <v>497.1</v>
      </c>
      <c r="F1803" s="17">
        <v>45.23</v>
      </c>
      <c r="G1803" s="17">
        <v>-98.4</v>
      </c>
      <c r="H1803" s="17">
        <v>-29.07</v>
      </c>
      <c r="I1803" s="17">
        <v>33.78</v>
      </c>
      <c r="J1803" s="17">
        <v>306.89999999999998</v>
      </c>
      <c r="K1803" s="17">
        <v>451.9</v>
      </c>
      <c r="L1803" s="17">
        <v>-69.319999999999993</v>
      </c>
      <c r="M1803" s="17">
        <v>9.0999999999999998E-2</v>
      </c>
      <c r="N1803" s="17">
        <v>398.7</v>
      </c>
      <c r="O1803" s="17">
        <v>16.16</v>
      </c>
      <c r="P1803" s="17">
        <v>382.5</v>
      </c>
      <c r="Q1803" s="17">
        <v>404.8</v>
      </c>
      <c r="R1803" s="17">
        <v>474.1</v>
      </c>
      <c r="S1803" s="17">
        <v>28.18</v>
      </c>
      <c r="T1803" s="17">
        <v>53.96</v>
      </c>
      <c r="U1803" s="17">
        <v>1.595</v>
      </c>
      <c r="V1803" s="17">
        <v>160.5</v>
      </c>
      <c r="W1803" s="17">
        <v>28.6</v>
      </c>
      <c r="X1803" s="17">
        <v>0.49099999999999999</v>
      </c>
      <c r="Y1803" s="17">
        <v>4.9085570000000001</v>
      </c>
      <c r="Z1803" s="7">
        <f t="shared" si="622"/>
        <v>28.39</v>
      </c>
      <c r="AA1803" s="7">
        <f t="shared" si="636"/>
        <v>301.53999999999996</v>
      </c>
      <c r="AB1803" s="2">
        <f t="shared" si="623"/>
        <v>402.65100000000007</v>
      </c>
      <c r="AC1803" s="42">
        <f t="shared" si="624"/>
        <v>3.7398976653068869</v>
      </c>
      <c r="AD1803" s="42">
        <f t="shared" si="625"/>
        <v>2.0180487801995963</v>
      </c>
      <c r="AE1803" s="42">
        <f t="shared" si="626"/>
        <v>0.84059605830465789</v>
      </c>
      <c r="AF1803" s="42">
        <f t="shared" si="627"/>
        <v>394.04890959562687</v>
      </c>
      <c r="AG1803" s="42">
        <f t="shared" si="628"/>
        <v>378.2869532118018</v>
      </c>
      <c r="AH1803" s="6">
        <f t="shared" si="629"/>
        <v>388.608</v>
      </c>
      <c r="AI1803" s="4">
        <v>27.868691831836401</v>
      </c>
      <c r="AJ1803" s="4">
        <f t="shared" si="637"/>
        <v>301.01869183183635</v>
      </c>
      <c r="AK1803" s="8">
        <f t="shared" si="630"/>
        <v>0.21347024920444468</v>
      </c>
      <c r="AL1803" s="8">
        <f t="shared" si="631"/>
        <v>446.78058156451084</v>
      </c>
      <c r="AM1803" s="8">
        <f t="shared" si="632"/>
        <v>3.2482187426341835</v>
      </c>
      <c r="AN1803" s="8">
        <f t="shared" si="633"/>
        <v>-49.326497898130221</v>
      </c>
      <c r="AO1803" s="22">
        <f t="shared" si="634"/>
        <v>8.9658603909309551E-3</v>
      </c>
      <c r="AP1803" s="22">
        <f t="shared" si="635"/>
        <v>9.9145223451846592E-2</v>
      </c>
      <c r="AQ1803" s="19">
        <f t="shared" si="638"/>
        <v>9.9145223451846592E-2</v>
      </c>
      <c r="AX1803">
        <v>0.22446717865583546</v>
      </c>
      <c r="AY1803">
        <v>42.853448275862071</v>
      </c>
      <c r="AZ1803">
        <v>1.7855603448275863</v>
      </c>
      <c r="BA1803">
        <v>1.4463038793103451</v>
      </c>
      <c r="BB1803">
        <v>5.974137931034484</v>
      </c>
      <c r="BC1803">
        <v>0.24892241379310351</v>
      </c>
      <c r="BD1803">
        <v>1.1973814655172417</v>
      </c>
      <c r="BE1803">
        <v>0.11973814655172417</v>
      </c>
      <c r="BF1803">
        <v>0</v>
      </c>
      <c r="BG1803">
        <v>28.39</v>
      </c>
      <c r="BH1803">
        <v>1.831468189947123</v>
      </c>
      <c r="BI1803">
        <v>3.8666183838858568</v>
      </c>
      <c r="BJ1803">
        <v>2.0864272799448083</v>
      </c>
      <c r="BK1803">
        <v>0.37710725192157601</v>
      </c>
      <c r="BL1803">
        <v>1.0475201442266E-3</v>
      </c>
      <c r="BP1803" s="52">
        <f t="shared" si="616"/>
        <v>1.8320166755284015</v>
      </c>
      <c r="BQ1803" s="52">
        <f t="shared" si="617"/>
        <v>4.7895258620689669E-2</v>
      </c>
      <c r="BR1803" s="52">
        <f t="shared" si="618"/>
        <v>0.39144306276257895</v>
      </c>
      <c r="BS1803" s="52">
        <f t="shared" si="619"/>
        <v>0.41200456420742848</v>
      </c>
      <c r="BT1803" s="52">
        <f t="shared" si="620"/>
        <v>1.0873418410071638E-3</v>
      </c>
      <c r="BU1803" s="52">
        <f t="shared" si="621"/>
        <v>1.1444571227984125E-3</v>
      </c>
    </row>
    <row r="1804" spans="1:73" x14ac:dyDescent="0.25">
      <c r="A1804" s="21">
        <v>43739.636111111111</v>
      </c>
      <c r="B1804" s="17">
        <v>338897</v>
      </c>
      <c r="C1804" s="17">
        <v>13.4</v>
      </c>
      <c r="D1804" s="17">
        <v>30.7</v>
      </c>
      <c r="E1804" s="17">
        <v>495.7</v>
      </c>
      <c r="F1804" s="17">
        <v>44.89</v>
      </c>
      <c r="G1804" s="17">
        <v>-97.9</v>
      </c>
      <c r="H1804" s="17">
        <v>-29.08</v>
      </c>
      <c r="I1804" s="17">
        <v>33.76</v>
      </c>
      <c r="J1804" s="17">
        <v>306.89999999999998</v>
      </c>
      <c r="K1804" s="17">
        <v>450.8</v>
      </c>
      <c r="L1804" s="17">
        <v>-68.86</v>
      </c>
      <c r="M1804" s="17">
        <v>9.0999999999999998E-2</v>
      </c>
      <c r="N1804" s="17">
        <v>397.7</v>
      </c>
      <c r="O1804" s="17">
        <v>15.81</v>
      </c>
      <c r="P1804" s="17">
        <v>381.9</v>
      </c>
      <c r="Q1804" s="17">
        <v>405.1</v>
      </c>
      <c r="R1804" s="17">
        <v>474</v>
      </c>
      <c r="S1804" s="17">
        <v>28.18</v>
      </c>
      <c r="T1804" s="17">
        <v>55.5</v>
      </c>
      <c r="U1804" s="17">
        <v>1.39</v>
      </c>
      <c r="V1804" s="17">
        <v>335</v>
      </c>
      <c r="W1804" s="17">
        <v>28.75</v>
      </c>
      <c r="X1804" s="17">
        <v>0.499</v>
      </c>
      <c r="Y1804" s="17">
        <v>4.9863819999999999</v>
      </c>
      <c r="Z1804" s="7">
        <f t="shared" si="622"/>
        <v>28.465</v>
      </c>
      <c r="AA1804" s="7">
        <f t="shared" si="636"/>
        <v>301.61499999999995</v>
      </c>
      <c r="AB1804" s="2">
        <f t="shared" si="623"/>
        <v>401.517</v>
      </c>
      <c r="AC1804" s="42">
        <f t="shared" si="624"/>
        <v>3.6858657617412574</v>
      </c>
      <c r="AD1804" s="42">
        <f t="shared" si="625"/>
        <v>2.0456554977663979</v>
      </c>
      <c r="AE1804" s="42">
        <f t="shared" si="626"/>
        <v>0.8422009445587284</v>
      </c>
      <c r="AF1804" s="42">
        <f t="shared" si="627"/>
        <v>395.1941687786067</v>
      </c>
      <c r="AG1804" s="42">
        <f t="shared" si="628"/>
        <v>379.3864020274624</v>
      </c>
      <c r="AH1804" s="6">
        <f t="shared" si="629"/>
        <v>388.89600000000002</v>
      </c>
      <c r="AI1804" s="4">
        <v>27.650667085387798</v>
      </c>
      <c r="AJ1804" s="4">
        <f t="shared" si="637"/>
        <v>300.80066708538777</v>
      </c>
      <c r="AK1804" s="8">
        <f t="shared" si="630"/>
        <v>0.21362957384939465</v>
      </c>
      <c r="AL1804" s="8">
        <f t="shared" si="631"/>
        <v>445.40255149838862</v>
      </c>
      <c r="AM1804" s="8">
        <f t="shared" si="632"/>
        <v>3.0323011064206664</v>
      </c>
      <c r="AN1804" s="8">
        <f t="shared" si="633"/>
        <v>-71.930784678961629</v>
      </c>
      <c r="AO1804" s="22">
        <f t="shared" si="634"/>
        <v>9.4926110184787218E-3</v>
      </c>
      <c r="AP1804" s="22">
        <f t="shared" si="635"/>
        <v>0.10497007532266645</v>
      </c>
      <c r="AQ1804" s="19">
        <f t="shared" si="638"/>
        <v>0.10497007532266645</v>
      </c>
      <c r="AX1804">
        <v>0.22531916483486844</v>
      </c>
      <c r="AY1804">
        <v>42.732758620689658</v>
      </c>
      <c r="AZ1804">
        <v>1.7805316091954024</v>
      </c>
      <c r="BA1804">
        <v>1.4422306034482761</v>
      </c>
      <c r="BB1804">
        <v>5.9396551724137909</v>
      </c>
      <c r="BC1804">
        <v>0.24748563218390796</v>
      </c>
      <c r="BD1804">
        <v>1.1947449712643681</v>
      </c>
      <c r="BE1804">
        <v>0.11947449712643682</v>
      </c>
      <c r="BF1804">
        <v>0</v>
      </c>
      <c r="BG1804">
        <v>28.465</v>
      </c>
      <c r="BH1804">
        <v>1.5960757266623831</v>
      </c>
      <c r="BI1804">
        <v>3.8834860586430389</v>
      </c>
      <c r="BJ1804">
        <v>2.1553347625468864</v>
      </c>
      <c r="BK1804">
        <v>0.37021690822821945</v>
      </c>
      <c r="BL1804">
        <v>1.028380300633943E-3</v>
      </c>
      <c r="BP1804" s="52">
        <f t="shared" si="616"/>
        <v>1.5965537172316475</v>
      </c>
      <c r="BQ1804" s="52">
        <f t="shared" si="617"/>
        <v>4.7789798850574723E-2</v>
      </c>
      <c r="BR1804" s="52">
        <f t="shared" si="618"/>
        <v>0.3825937482591143</v>
      </c>
      <c r="BS1804" s="52">
        <f t="shared" si="619"/>
        <v>0.4033760391508599</v>
      </c>
      <c r="BT1804" s="52">
        <f t="shared" si="620"/>
        <v>1.0627604118308731E-3</v>
      </c>
      <c r="BU1804" s="52">
        <f t="shared" si="621"/>
        <v>1.1204889976412775E-3</v>
      </c>
    </row>
    <row r="1805" spans="1:73" x14ac:dyDescent="0.25">
      <c r="A1805" s="21">
        <v>43739.636111111111</v>
      </c>
      <c r="B1805" s="17">
        <v>338898</v>
      </c>
      <c r="C1805" s="17">
        <v>13.39</v>
      </c>
      <c r="D1805" s="17">
        <v>30.7</v>
      </c>
      <c r="E1805" s="17">
        <v>494.7</v>
      </c>
      <c r="F1805" s="17">
        <v>44.62</v>
      </c>
      <c r="G1805" s="17">
        <v>-98</v>
      </c>
      <c r="H1805" s="17">
        <v>-28.64</v>
      </c>
      <c r="I1805" s="17">
        <v>33.729999999999997</v>
      </c>
      <c r="J1805" s="17">
        <v>306.89999999999998</v>
      </c>
      <c r="K1805" s="17">
        <v>450.1</v>
      </c>
      <c r="L1805" s="17">
        <v>-69.38</v>
      </c>
      <c r="M1805" s="17">
        <v>0.09</v>
      </c>
      <c r="N1805" s="17">
        <v>396.7</v>
      </c>
      <c r="O1805" s="17">
        <v>15.97</v>
      </c>
      <c r="P1805" s="17">
        <v>380.8</v>
      </c>
      <c r="Q1805" s="17">
        <v>404.8</v>
      </c>
      <c r="R1805" s="17">
        <v>474.2</v>
      </c>
      <c r="S1805" s="17">
        <v>28.19</v>
      </c>
      <c r="T1805" s="17">
        <v>54.56</v>
      </c>
      <c r="U1805" s="17">
        <v>0.83499999999999996</v>
      </c>
      <c r="V1805" s="17">
        <v>318.5</v>
      </c>
      <c r="W1805" s="17">
        <v>28.9</v>
      </c>
      <c r="X1805" s="17">
        <v>0.499</v>
      </c>
      <c r="Y1805" s="17">
        <v>4.9914100000000001</v>
      </c>
      <c r="Z1805" s="7">
        <f t="shared" si="622"/>
        <v>28.545000000000002</v>
      </c>
      <c r="AA1805" s="7">
        <f t="shared" si="636"/>
        <v>301.69499999999999</v>
      </c>
      <c r="AB1805" s="2">
        <f t="shared" si="623"/>
        <v>400.70699999999999</v>
      </c>
      <c r="AC1805" s="42">
        <f t="shared" si="624"/>
        <v>3.7095411062536261</v>
      </c>
      <c r="AD1805" s="42">
        <f t="shared" si="625"/>
        <v>2.0239256275719786</v>
      </c>
      <c r="AE1805" s="42">
        <f t="shared" si="626"/>
        <v>0.84088388075244647</v>
      </c>
      <c r="AF1805" s="42">
        <f t="shared" si="627"/>
        <v>394.99494427337419</v>
      </c>
      <c r="AG1805" s="42">
        <f t="shared" si="628"/>
        <v>379.19514650243923</v>
      </c>
      <c r="AH1805" s="6">
        <f t="shared" si="629"/>
        <v>388.608</v>
      </c>
      <c r="AI1805" s="4">
        <v>27.757651470451901</v>
      </c>
      <c r="AJ1805" s="4">
        <f t="shared" si="637"/>
        <v>300.90765147045187</v>
      </c>
      <c r="AK1805" s="8">
        <f t="shared" si="630"/>
        <v>0.21379960749497112</v>
      </c>
      <c r="AL1805" s="8">
        <f t="shared" si="631"/>
        <v>446.04469516798486</v>
      </c>
      <c r="AM1805" s="8">
        <f t="shared" si="632"/>
        <v>2.3502180749879358</v>
      </c>
      <c r="AN1805" s="8">
        <f t="shared" si="633"/>
        <v>-53.903338915225866</v>
      </c>
      <c r="AO1805" s="22">
        <f t="shared" si="634"/>
        <v>9.0425570964135383E-3</v>
      </c>
      <c r="AP1805" s="22">
        <f t="shared" si="635"/>
        <v>9.9993341944833919E-2</v>
      </c>
      <c r="AQ1805" s="19">
        <f t="shared" si="638"/>
        <v>9.9993341944833919E-2</v>
      </c>
      <c r="AX1805">
        <v>0.22623094202940033</v>
      </c>
      <c r="AY1805">
        <v>42.646551724137929</v>
      </c>
      <c r="AZ1805">
        <v>1.7769396551724137</v>
      </c>
      <c r="BA1805">
        <v>1.4393211206896552</v>
      </c>
      <c r="BB1805">
        <v>5.982758620689653</v>
      </c>
      <c r="BC1805">
        <v>0.24928160919540221</v>
      </c>
      <c r="BD1805">
        <v>1.190039511494253</v>
      </c>
      <c r="BE1805">
        <v>0.1190039511494253</v>
      </c>
      <c r="BF1805">
        <v>0</v>
      </c>
      <c r="BG1805">
        <v>28.545000000000002</v>
      </c>
      <c r="BH1805">
        <v>0.95879369191589203</v>
      </c>
      <c r="BI1805">
        <v>3.9015487959860642</v>
      </c>
      <c r="BJ1805">
        <v>2.1286850230899965</v>
      </c>
      <c r="BK1805">
        <v>0.3586667401204463</v>
      </c>
      <c r="BL1805">
        <v>9.9629650033457307E-4</v>
      </c>
      <c r="BP1805" s="52">
        <f t="shared" si="616"/>
        <v>0.95908083013555812</v>
      </c>
      <c r="BQ1805" s="52">
        <f t="shared" si="617"/>
        <v>4.7601580459770122E-2</v>
      </c>
      <c r="BR1805" s="52">
        <f t="shared" si="618"/>
        <v>0.36608671998882475</v>
      </c>
      <c r="BS1805" s="52">
        <f t="shared" si="619"/>
        <v>0.38749472695454895</v>
      </c>
      <c r="BT1805" s="52">
        <f t="shared" si="620"/>
        <v>1.0169075555245132E-3</v>
      </c>
      <c r="BU1805" s="52">
        <f t="shared" si="621"/>
        <v>1.0763742415404137E-3</v>
      </c>
    </row>
    <row r="1806" spans="1:73" x14ac:dyDescent="0.25">
      <c r="A1806" s="21">
        <v>43739.636111111111</v>
      </c>
      <c r="B1806" s="17">
        <v>338899</v>
      </c>
      <c r="C1806" s="17">
        <v>13.39</v>
      </c>
      <c r="D1806" s="17">
        <v>30.7</v>
      </c>
      <c r="E1806" s="17">
        <v>493.2</v>
      </c>
      <c r="F1806" s="17">
        <v>43.12</v>
      </c>
      <c r="G1806" s="17">
        <v>-98.6</v>
      </c>
      <c r="H1806" s="17">
        <v>-29.11</v>
      </c>
      <c r="I1806" s="17">
        <v>33.71</v>
      </c>
      <c r="J1806" s="17">
        <v>306.89999999999998</v>
      </c>
      <c r="K1806" s="17">
        <v>450.1</v>
      </c>
      <c r="L1806" s="17">
        <v>-69.5</v>
      </c>
      <c r="M1806" s="17">
        <v>8.6999999999999994E-2</v>
      </c>
      <c r="N1806" s="17">
        <v>394.6</v>
      </c>
      <c r="O1806" s="17">
        <v>14.01</v>
      </c>
      <c r="P1806" s="17">
        <v>380.6</v>
      </c>
      <c r="Q1806" s="17">
        <v>404.1</v>
      </c>
      <c r="R1806" s="17">
        <v>473.6</v>
      </c>
      <c r="S1806" s="17">
        <v>28.18</v>
      </c>
      <c r="T1806" s="17">
        <v>54.81</v>
      </c>
      <c r="U1806" s="17">
        <v>0.53500000000000003</v>
      </c>
      <c r="V1806" s="17">
        <v>333</v>
      </c>
      <c r="W1806" s="17">
        <v>28.9</v>
      </c>
      <c r="X1806" s="17">
        <v>0.498</v>
      </c>
      <c r="Y1806" s="17">
        <v>4.9766579999999996</v>
      </c>
      <c r="Z1806" s="7">
        <f t="shared" si="622"/>
        <v>28.54</v>
      </c>
      <c r="AA1806" s="7">
        <f t="shared" si="636"/>
        <v>301.69</v>
      </c>
      <c r="AB1806" s="2">
        <f t="shared" si="623"/>
        <v>399.49200000000002</v>
      </c>
      <c r="AC1806" s="42">
        <f t="shared" si="624"/>
        <v>3.6251341803490522</v>
      </c>
      <c r="AD1806" s="42">
        <f t="shared" si="625"/>
        <v>1.9869360442493156</v>
      </c>
      <c r="AE1806" s="42">
        <f t="shared" si="626"/>
        <v>0.83867081858207448</v>
      </c>
      <c r="AF1806" s="42">
        <f t="shared" si="627"/>
        <v>393.92926983105065</v>
      </c>
      <c r="AG1806" s="42">
        <f t="shared" si="628"/>
        <v>378.17209903780861</v>
      </c>
      <c r="AH1806" s="6">
        <f t="shared" si="629"/>
        <v>387.93600000000004</v>
      </c>
      <c r="AI1806" s="4">
        <v>27.400617124523599</v>
      </c>
      <c r="AJ1806" s="4">
        <f t="shared" si="637"/>
        <v>300.55061712452357</v>
      </c>
      <c r="AK1806" s="8">
        <f t="shared" si="630"/>
        <v>0.21378897774982086</v>
      </c>
      <c r="AL1806" s="8">
        <f t="shared" si="631"/>
        <v>443.82269062924075</v>
      </c>
      <c r="AM1806" s="8">
        <f t="shared" si="632"/>
        <v>1.8812296510527364</v>
      </c>
      <c r="AN1806" s="8">
        <f t="shared" si="633"/>
        <v>-62.438431938593801</v>
      </c>
      <c r="AO1806" s="22">
        <f t="shared" si="634"/>
        <v>9.2445049469793775E-3</v>
      </c>
      <c r="AP1806" s="22">
        <f t="shared" si="635"/>
        <v>0.10222649792730081</v>
      </c>
      <c r="AQ1806" s="19">
        <f t="shared" si="638"/>
        <v>0.10222649792730081</v>
      </c>
      <c r="AX1806">
        <v>0.22617386532141978</v>
      </c>
      <c r="AY1806">
        <v>42.517241379310342</v>
      </c>
      <c r="AZ1806">
        <v>1.7715517241379308</v>
      </c>
      <c r="BA1806">
        <v>1.4349568965517241</v>
      </c>
      <c r="BB1806">
        <v>5.9913793103448274</v>
      </c>
      <c r="BC1806">
        <v>0.24964080459770113</v>
      </c>
      <c r="BD1806">
        <v>1.1853160919540229</v>
      </c>
      <c r="BE1806">
        <v>0.11853160919540229</v>
      </c>
      <c r="BF1806">
        <v>0</v>
      </c>
      <c r="BG1806">
        <v>28.54</v>
      </c>
      <c r="BH1806">
        <v>0.61431691637724817</v>
      </c>
      <c r="BI1806">
        <v>3.9004177367782273</v>
      </c>
      <c r="BJ1806">
        <v>2.1378189615281467</v>
      </c>
      <c r="BK1806">
        <v>0.35007377552712954</v>
      </c>
      <c r="BL1806">
        <v>9.7242715424202648E-4</v>
      </c>
      <c r="BP1806" s="52">
        <f t="shared" si="616"/>
        <v>0.61450089116469897</v>
      </c>
      <c r="BQ1806" s="52">
        <f t="shared" si="617"/>
        <v>4.7412643678160914E-2</v>
      </c>
      <c r="BR1806" s="52">
        <f t="shared" si="618"/>
        <v>0.35479925593301309</v>
      </c>
      <c r="BS1806" s="52">
        <f t="shared" si="619"/>
        <v>0.37650787676588188</v>
      </c>
      <c r="BT1806" s="52">
        <f t="shared" si="620"/>
        <v>9.8555348870281423E-4</v>
      </c>
      <c r="BU1806" s="52">
        <f t="shared" si="621"/>
        <v>1.0458552132385608E-3</v>
      </c>
    </row>
    <row r="1807" spans="1:73" x14ac:dyDescent="0.25">
      <c r="A1807" s="21">
        <v>43739.636111111111</v>
      </c>
      <c r="B1807" s="17">
        <v>338900</v>
      </c>
      <c r="C1807" s="17">
        <v>13.4</v>
      </c>
      <c r="D1807" s="17">
        <v>30.7</v>
      </c>
      <c r="E1807" s="17">
        <v>490.1</v>
      </c>
      <c r="F1807" s="17">
        <v>37.74</v>
      </c>
      <c r="G1807" s="17">
        <v>-99</v>
      </c>
      <c r="H1807" s="17">
        <v>-29.13</v>
      </c>
      <c r="I1807" s="17">
        <v>33.71</v>
      </c>
      <c r="J1807" s="17">
        <v>306.89999999999998</v>
      </c>
      <c r="K1807" s="17">
        <v>452.3</v>
      </c>
      <c r="L1807" s="17">
        <v>-69.849999999999994</v>
      </c>
      <c r="M1807" s="17">
        <v>7.6999999999999999E-2</v>
      </c>
      <c r="N1807" s="17">
        <v>391.1</v>
      </c>
      <c r="O1807" s="17">
        <v>8.6199999999999992</v>
      </c>
      <c r="P1807" s="17">
        <v>382.5</v>
      </c>
      <c r="Q1807" s="17">
        <v>403.8</v>
      </c>
      <c r="R1807" s="17">
        <v>473.6</v>
      </c>
      <c r="S1807" s="17">
        <v>28.16</v>
      </c>
      <c r="T1807" s="17">
        <v>55.57</v>
      </c>
      <c r="U1807" s="17">
        <v>0.85499999999999998</v>
      </c>
      <c r="V1807" s="17">
        <v>212.5</v>
      </c>
      <c r="W1807" s="17">
        <v>29.5</v>
      </c>
      <c r="X1807" s="17">
        <v>0.49299999999999999</v>
      </c>
      <c r="Y1807" s="17">
        <v>4.9285899999999998</v>
      </c>
      <c r="Z1807" s="7">
        <f t="shared" si="622"/>
        <v>28.83</v>
      </c>
      <c r="AA1807" s="7">
        <f t="shared" si="636"/>
        <v>301.97999999999996</v>
      </c>
      <c r="AB1807" s="2">
        <f t="shared" si="623"/>
        <v>396.98100000000005</v>
      </c>
      <c r="AC1807" s="42">
        <f t="shared" si="624"/>
        <v>3.7213124045315427</v>
      </c>
      <c r="AD1807" s="42">
        <f t="shared" si="625"/>
        <v>2.0679333031981786</v>
      </c>
      <c r="AE1807" s="42">
        <f t="shared" si="626"/>
        <v>0.84336056626701372</v>
      </c>
      <c r="AF1807" s="42">
        <f t="shared" si="627"/>
        <v>397.65740352282648</v>
      </c>
      <c r="AG1807" s="42">
        <f t="shared" si="628"/>
        <v>381.75110738191341</v>
      </c>
      <c r="AH1807" s="6">
        <f t="shared" si="629"/>
        <v>387.64800000000002</v>
      </c>
      <c r="AI1807" s="4">
        <v>27.834652322041599</v>
      </c>
      <c r="AJ1807" s="4">
        <f t="shared" si="637"/>
        <v>300.9846523220416</v>
      </c>
      <c r="AK1807" s="8">
        <f t="shared" si="630"/>
        <v>0.21440608556671825</v>
      </c>
      <c r="AL1807" s="8">
        <f t="shared" si="631"/>
        <v>446.43808765774844</v>
      </c>
      <c r="AM1807" s="8">
        <f t="shared" si="632"/>
        <v>2.378197847110286</v>
      </c>
      <c r="AN1807" s="8">
        <f t="shared" si="633"/>
        <v>-68.954604822187378</v>
      </c>
      <c r="AO1807" s="22">
        <f t="shared" si="634"/>
        <v>9.2695893684507195E-3</v>
      </c>
      <c r="AP1807" s="22">
        <f t="shared" si="635"/>
        <v>0.10250388352817991</v>
      </c>
      <c r="AQ1807" s="19">
        <f t="shared" si="638"/>
        <v>0.10250388352817991</v>
      </c>
      <c r="AX1807">
        <v>0.22950437134767485</v>
      </c>
      <c r="AY1807">
        <v>42.25</v>
      </c>
      <c r="AZ1807">
        <v>1.7604166666666667</v>
      </c>
      <c r="BA1807">
        <v>1.4259375000000001</v>
      </c>
      <c r="BB1807">
        <v>6.0172413793103461</v>
      </c>
      <c r="BC1807">
        <v>0.25071839080459773</v>
      </c>
      <c r="BD1807">
        <v>1.1752191091954023</v>
      </c>
      <c r="BE1807">
        <v>0.11752191091954023</v>
      </c>
      <c r="BF1807">
        <v>0</v>
      </c>
      <c r="BG1807">
        <v>28.83</v>
      </c>
      <c r="BH1807">
        <v>0.9817588102851349</v>
      </c>
      <c r="BI1807">
        <v>3.9664928501762717</v>
      </c>
      <c r="BJ1807">
        <v>2.2041800768429543</v>
      </c>
      <c r="BK1807">
        <v>0.35569636646684683</v>
      </c>
      <c r="BL1807">
        <v>9.8804546240790787E-4</v>
      </c>
      <c r="BP1807" s="52">
        <f t="shared" si="616"/>
        <v>0.98205282606694877</v>
      </c>
      <c r="BQ1807" s="52">
        <f t="shared" si="617"/>
        <v>4.7008764367816092E-2</v>
      </c>
      <c r="BR1807" s="52">
        <f t="shared" si="618"/>
        <v>0.36314313748011595</v>
      </c>
      <c r="BS1807" s="52">
        <f t="shared" si="619"/>
        <v>0.38433986725533814</v>
      </c>
      <c r="BT1807" s="52">
        <f t="shared" si="620"/>
        <v>1.0087309374447666E-3</v>
      </c>
      <c r="BU1807" s="52">
        <f t="shared" si="621"/>
        <v>1.0676107423759392E-3</v>
      </c>
    </row>
    <row r="1808" spans="1:73" x14ac:dyDescent="0.25">
      <c r="A1808" s="21">
        <v>43739.636111111111</v>
      </c>
      <c r="B1808" s="17">
        <v>338901</v>
      </c>
      <c r="C1808" s="17">
        <v>13.4</v>
      </c>
      <c r="D1808" s="17">
        <v>30.7</v>
      </c>
      <c r="E1808" s="17">
        <v>488.5</v>
      </c>
      <c r="F1808" s="17">
        <v>37.07</v>
      </c>
      <c r="G1808" s="17">
        <v>-99.5</v>
      </c>
      <c r="H1808" s="17">
        <v>-29.24</v>
      </c>
      <c r="I1808" s="17">
        <v>33.729999999999997</v>
      </c>
      <c r="J1808" s="17">
        <v>306.89999999999998</v>
      </c>
      <c r="K1808" s="17">
        <v>451.4</v>
      </c>
      <c r="L1808" s="17">
        <v>-70.239999999999995</v>
      </c>
      <c r="M1808" s="17">
        <v>7.5999999999999998E-2</v>
      </c>
      <c r="N1808" s="17">
        <v>389</v>
      </c>
      <c r="O1808" s="17">
        <v>7.827</v>
      </c>
      <c r="P1808" s="17">
        <v>381.2</v>
      </c>
      <c r="Q1808" s="17">
        <v>403.4</v>
      </c>
      <c r="R1808" s="17">
        <v>473.6</v>
      </c>
      <c r="S1808" s="17">
        <v>28.16</v>
      </c>
      <c r="T1808" s="17">
        <v>56.36</v>
      </c>
      <c r="U1808" s="17">
        <v>0.35499999999999998</v>
      </c>
      <c r="V1808" s="17">
        <v>87.5</v>
      </c>
      <c r="W1808" s="17">
        <v>29.2</v>
      </c>
      <c r="X1808" s="17">
        <v>0.49099999999999999</v>
      </c>
      <c r="Y1808" s="17">
        <v>4.9067309999999997</v>
      </c>
      <c r="Z1808" s="7">
        <f t="shared" si="622"/>
        <v>28.68</v>
      </c>
      <c r="AA1808" s="7">
        <f t="shared" si="636"/>
        <v>301.83</v>
      </c>
      <c r="AB1808" s="2">
        <f t="shared" si="623"/>
        <v>395.685</v>
      </c>
      <c r="AC1808" s="42">
        <f t="shared" si="624"/>
        <v>3.6142598134736912</v>
      </c>
      <c r="AD1808" s="42">
        <f t="shared" si="625"/>
        <v>2.0369968308737723</v>
      </c>
      <c r="AE1808" s="42">
        <f t="shared" si="626"/>
        <v>0.84160448981513458</v>
      </c>
      <c r="AF1808" s="42">
        <f t="shared" si="627"/>
        <v>396.041518921153</v>
      </c>
      <c r="AG1808" s="42">
        <f t="shared" si="628"/>
        <v>380.19985816430687</v>
      </c>
      <c r="AH1808" s="6">
        <f t="shared" si="629"/>
        <v>387.26399999999995</v>
      </c>
      <c r="AI1808" s="4">
        <v>27.367573679369698</v>
      </c>
      <c r="AJ1808" s="4">
        <f t="shared" si="637"/>
        <v>300.51757367936966</v>
      </c>
      <c r="AK1808" s="8">
        <f t="shared" si="630"/>
        <v>0.21408674381767426</v>
      </c>
      <c r="AL1808" s="8">
        <f t="shared" si="631"/>
        <v>443.57123080169987</v>
      </c>
      <c r="AM1808" s="8">
        <f t="shared" si="632"/>
        <v>1.5324245495292745</v>
      </c>
      <c r="AN1808" s="8">
        <f t="shared" si="633"/>
        <v>-58.586090342999967</v>
      </c>
      <c r="AO1808" s="22">
        <f t="shared" si="634"/>
        <v>9.0605481478056946E-3</v>
      </c>
      <c r="AP1808" s="22">
        <f t="shared" si="635"/>
        <v>0.10019228847451815</v>
      </c>
      <c r="AQ1808" s="19">
        <f t="shared" si="638"/>
        <v>0.10019228847451815</v>
      </c>
      <c r="AX1808">
        <v>0.22777659201663827</v>
      </c>
      <c r="AY1808">
        <v>42.112068965517246</v>
      </c>
      <c r="AZ1808">
        <v>1.7546695402298853</v>
      </c>
      <c r="BA1808">
        <v>1.4212823275862072</v>
      </c>
      <c r="BB1808">
        <v>6.0517241379310382</v>
      </c>
      <c r="BC1808">
        <v>0.25215517241379326</v>
      </c>
      <c r="BD1808">
        <v>1.1691271551724141</v>
      </c>
      <c r="BE1808">
        <v>0.11691271551724142</v>
      </c>
      <c r="BF1808">
        <v>0</v>
      </c>
      <c r="BG1808">
        <v>28.68</v>
      </c>
      <c r="BH1808">
        <v>0.40763085105406188</v>
      </c>
      <c r="BI1808">
        <v>3.9321954838703852</v>
      </c>
      <c r="BJ1808">
        <v>2.2161853747093492</v>
      </c>
      <c r="BK1808">
        <v>0.34114436879873616</v>
      </c>
      <c r="BL1808">
        <v>9.4762324666315602E-4</v>
      </c>
      <c r="BP1808" s="52">
        <f t="shared" si="616"/>
        <v>0.40775292778218336</v>
      </c>
      <c r="BQ1808" s="52">
        <f t="shared" si="617"/>
        <v>4.6765086206896567E-2</v>
      </c>
      <c r="BR1808" s="52">
        <f t="shared" si="618"/>
        <v>0.34421715375826167</v>
      </c>
      <c r="BS1808" s="52">
        <f t="shared" si="619"/>
        <v>0.36590221270981993</v>
      </c>
      <c r="BT1808" s="52">
        <f t="shared" si="620"/>
        <v>9.5615876043961571E-4</v>
      </c>
      <c r="BU1808" s="52">
        <f t="shared" si="621"/>
        <v>1.0163950353050553E-3</v>
      </c>
    </row>
    <row r="1809" spans="1:73" x14ac:dyDescent="0.25">
      <c r="A1809" s="21">
        <v>43739.636111111111</v>
      </c>
      <c r="B1809" s="17">
        <v>338902</v>
      </c>
      <c r="C1809" s="17">
        <v>13.39</v>
      </c>
      <c r="D1809" s="17">
        <v>30.7</v>
      </c>
      <c r="E1809" s="17">
        <v>488.8</v>
      </c>
      <c r="F1809" s="17">
        <v>38.58</v>
      </c>
      <c r="G1809" s="17">
        <v>-99.3</v>
      </c>
      <c r="H1809" s="17">
        <v>-29.91</v>
      </c>
      <c r="I1809" s="17">
        <v>33.729999999999997</v>
      </c>
      <c r="J1809" s="17">
        <v>306.89999999999998</v>
      </c>
      <c r="K1809" s="17">
        <v>450.3</v>
      </c>
      <c r="L1809" s="17">
        <v>-69.39</v>
      </c>
      <c r="M1809" s="17">
        <v>7.9000000000000001E-2</v>
      </c>
      <c r="N1809" s="17">
        <v>389.5</v>
      </c>
      <c r="O1809" s="17">
        <v>8.67</v>
      </c>
      <c r="P1809" s="17">
        <v>380.9</v>
      </c>
      <c r="Q1809" s="17">
        <v>403.6</v>
      </c>
      <c r="R1809" s="17">
        <v>473</v>
      </c>
      <c r="S1809" s="17">
        <v>28.14</v>
      </c>
      <c r="T1809" s="17">
        <v>56.32</v>
      </c>
      <c r="U1809" s="17">
        <v>0.31</v>
      </c>
      <c r="V1809" s="17">
        <v>170</v>
      </c>
      <c r="W1809" s="17">
        <v>29.05</v>
      </c>
      <c r="X1809" s="17">
        <v>0.49099999999999999</v>
      </c>
      <c r="Y1809" s="17">
        <v>4.9109049999999996</v>
      </c>
      <c r="Z1809" s="7">
        <f t="shared" si="622"/>
        <v>28.594999999999999</v>
      </c>
      <c r="AA1809" s="7">
        <f t="shared" si="636"/>
        <v>301.745</v>
      </c>
      <c r="AB1809" s="2">
        <f t="shared" si="623"/>
        <v>395.92800000000005</v>
      </c>
      <c r="AC1809" s="42">
        <f t="shared" si="624"/>
        <v>3.6506758214691835</v>
      </c>
      <c r="AD1809" s="42">
        <f t="shared" si="625"/>
        <v>2.0560606226514442</v>
      </c>
      <c r="AE1809" s="42">
        <f t="shared" si="626"/>
        <v>0.84276026505222723</v>
      </c>
      <c r="AF1809" s="42">
        <f t="shared" si="627"/>
        <v>396.13885296569316</v>
      </c>
      <c r="AG1809" s="42">
        <f t="shared" si="628"/>
        <v>380.29329884706544</v>
      </c>
      <c r="AH1809" s="6">
        <f t="shared" si="629"/>
        <v>387.45600000000002</v>
      </c>
      <c r="AI1809" s="4">
        <v>27.514700226987301</v>
      </c>
      <c r="AJ1809" s="4">
        <f t="shared" si="637"/>
        <v>300.66470022698729</v>
      </c>
      <c r="AK1809" s="8">
        <f t="shared" si="630"/>
        <v>0.21390592432613678</v>
      </c>
      <c r="AL1809" s="8">
        <f t="shared" si="631"/>
        <v>444.51587171976917</v>
      </c>
      <c r="AM1809" s="8">
        <f t="shared" si="632"/>
        <v>1.4320090781835149</v>
      </c>
      <c r="AN1809" s="8">
        <f t="shared" si="633"/>
        <v>-45.064083261974815</v>
      </c>
      <c r="AO1809" s="22">
        <f t="shared" si="634"/>
        <v>8.7410859171514008E-3</v>
      </c>
      <c r="AP1809" s="22">
        <f t="shared" si="635"/>
        <v>9.6659648787792374E-2</v>
      </c>
      <c r="AQ1809" s="19">
        <f t="shared" si="638"/>
        <v>9.6659648787792374E-2</v>
      </c>
      <c r="AX1809">
        <v>0.22680237471666853</v>
      </c>
      <c r="AY1809">
        <v>42.137931034482762</v>
      </c>
      <c r="AZ1809">
        <v>1.7557471264367817</v>
      </c>
      <c r="BA1809">
        <v>1.4221551724137933</v>
      </c>
      <c r="BB1809">
        <v>5.982758620689653</v>
      </c>
      <c r="BC1809">
        <v>0.24928160919540221</v>
      </c>
      <c r="BD1809">
        <v>1.1728735632183911</v>
      </c>
      <c r="BE1809">
        <v>0.11728735632183912</v>
      </c>
      <c r="BF1809">
        <v>0</v>
      </c>
      <c r="BG1809">
        <v>28.594999999999999</v>
      </c>
      <c r="BH1809">
        <v>0.3559593347232653</v>
      </c>
      <c r="BI1809">
        <v>3.912875096460982</v>
      </c>
      <c r="BJ1809">
        <v>2.2037312543268253</v>
      </c>
      <c r="BK1809">
        <v>0.34075829473753494</v>
      </c>
      <c r="BL1809">
        <v>9.465508187153749E-4</v>
      </c>
      <c r="BP1809" s="52">
        <f t="shared" si="616"/>
        <v>0.35606593693655453</v>
      </c>
      <c r="BQ1809" s="52">
        <f t="shared" si="617"/>
        <v>4.6914942528735647E-2</v>
      </c>
      <c r="BR1809" s="52">
        <f t="shared" si="618"/>
        <v>0.34345464274652454</v>
      </c>
      <c r="BS1809" s="52">
        <f t="shared" si="619"/>
        <v>0.36524642980492517</v>
      </c>
      <c r="BT1809" s="52">
        <f t="shared" si="620"/>
        <v>9.5404067429590152E-4</v>
      </c>
      <c r="BU1809" s="52">
        <f t="shared" si="621"/>
        <v>1.0145734161247921E-3</v>
      </c>
    </row>
    <row r="1810" spans="1:73" x14ac:dyDescent="0.25">
      <c r="A1810" s="21">
        <v>43739.636805555558</v>
      </c>
      <c r="B1810" s="17">
        <v>338903</v>
      </c>
      <c r="C1810" s="17">
        <v>13.39</v>
      </c>
      <c r="D1810" s="17">
        <v>30.71</v>
      </c>
      <c r="E1810" s="17">
        <v>488.4</v>
      </c>
      <c r="F1810" s="17">
        <v>38.46</v>
      </c>
      <c r="G1810" s="17">
        <v>-99.1</v>
      </c>
      <c r="H1810" s="17">
        <v>-30.8</v>
      </c>
      <c r="I1810" s="17">
        <v>33.729999999999997</v>
      </c>
      <c r="J1810" s="17">
        <v>306.89999999999998</v>
      </c>
      <c r="K1810" s="17">
        <v>450</v>
      </c>
      <c r="L1810" s="17">
        <v>-68.28</v>
      </c>
      <c r="M1810" s="17">
        <v>7.9000000000000001E-2</v>
      </c>
      <c r="N1810" s="17">
        <v>389.4</v>
      </c>
      <c r="O1810" s="17">
        <v>7.6589999999999998</v>
      </c>
      <c r="P1810" s="17">
        <v>381.7</v>
      </c>
      <c r="Q1810" s="17">
        <v>403.8</v>
      </c>
      <c r="R1810" s="17">
        <v>472.1</v>
      </c>
      <c r="S1810" s="17">
        <v>28.14</v>
      </c>
      <c r="T1810" s="17">
        <v>55.86</v>
      </c>
      <c r="U1810" s="17">
        <v>0.77500000000000002</v>
      </c>
      <c r="V1810" s="17">
        <v>58</v>
      </c>
      <c r="W1810" s="17">
        <v>29.05</v>
      </c>
      <c r="X1810" s="17">
        <v>0.49099999999999999</v>
      </c>
      <c r="Y1810" s="17">
        <v>4.9104720000000004</v>
      </c>
      <c r="Z1810" s="7">
        <f t="shared" si="622"/>
        <v>28.594999999999999</v>
      </c>
      <c r="AA1810" s="7">
        <f t="shared" si="636"/>
        <v>301.745</v>
      </c>
      <c r="AB1810" s="2">
        <f t="shared" si="623"/>
        <v>395.60399999999998</v>
      </c>
      <c r="AC1810" s="42">
        <f t="shared" si="624"/>
        <v>3.6421560713441901</v>
      </c>
      <c r="AD1810" s="42">
        <f t="shared" si="625"/>
        <v>2.0345083814528646</v>
      </c>
      <c r="AE1810" s="42">
        <f t="shared" si="626"/>
        <v>0.84149128251821759</v>
      </c>
      <c r="AF1810" s="42">
        <f t="shared" si="627"/>
        <v>395.54236864351765</v>
      </c>
      <c r="AG1810" s="42">
        <f t="shared" si="628"/>
        <v>379.72067389777692</v>
      </c>
      <c r="AH1810" s="6">
        <f t="shared" si="629"/>
        <v>387.64800000000002</v>
      </c>
      <c r="AI1810" s="4">
        <v>27.478501237749601</v>
      </c>
      <c r="AJ1810" s="4">
        <f t="shared" si="637"/>
        <v>300.62850123774956</v>
      </c>
      <c r="AK1810" s="8">
        <f t="shared" si="630"/>
        <v>0.21390592432613678</v>
      </c>
      <c r="AL1810" s="8">
        <f t="shared" si="631"/>
        <v>444.29031293727178</v>
      </c>
      <c r="AM1810" s="8">
        <f t="shared" si="632"/>
        <v>2.2642051585490215</v>
      </c>
      <c r="AN1810" s="8">
        <f t="shared" si="633"/>
        <v>-73.640123146440672</v>
      </c>
      <c r="AO1810" s="22">
        <f t="shared" si="634"/>
        <v>9.3938142312241703E-3</v>
      </c>
      <c r="AP1810" s="22">
        <f t="shared" si="635"/>
        <v>0.10387757230325906</v>
      </c>
      <c r="AQ1810" s="19">
        <f t="shared" si="638"/>
        <v>0.10387757230325906</v>
      </c>
      <c r="AX1810">
        <v>0.22680237471666853</v>
      </c>
      <c r="AY1810">
        <v>42.103448275862071</v>
      </c>
      <c r="AZ1810">
        <v>1.7543103448275863</v>
      </c>
      <c r="BA1810">
        <v>1.420991379310345</v>
      </c>
      <c r="BB1810">
        <v>5.8879310344827598</v>
      </c>
      <c r="BC1810">
        <v>0.245330459770115</v>
      </c>
      <c r="BD1810">
        <v>1.1756609195402301</v>
      </c>
      <c r="BE1810">
        <v>0.11756609195402301</v>
      </c>
      <c r="BF1810">
        <v>0</v>
      </c>
      <c r="BG1810">
        <v>28.594999999999999</v>
      </c>
      <c r="BH1810">
        <v>0.88989833680816333</v>
      </c>
      <c r="BI1810">
        <v>3.912875096460982</v>
      </c>
      <c r="BJ1810">
        <v>2.1857320288831046</v>
      </c>
      <c r="BK1810">
        <v>0.35252745767226279</v>
      </c>
      <c r="BL1810">
        <v>9.7924293797850776E-4</v>
      </c>
      <c r="BP1810" s="52">
        <f t="shared" si="616"/>
        <v>0.89016484234138638</v>
      </c>
      <c r="BQ1810" s="52">
        <f t="shared" si="617"/>
        <v>4.7026436781609206E-2</v>
      </c>
      <c r="BR1810" s="52">
        <f t="shared" si="618"/>
        <v>0.35930785935128146</v>
      </c>
      <c r="BS1810" s="52">
        <f t="shared" si="619"/>
        <v>0.38054691677839342</v>
      </c>
      <c r="BT1810" s="52">
        <f t="shared" si="620"/>
        <v>9.9807738708689291E-4</v>
      </c>
      <c r="BU1810" s="52">
        <f t="shared" si="621"/>
        <v>1.0570747688288707E-3</v>
      </c>
    </row>
    <row r="1811" spans="1:73" x14ac:dyDescent="0.25">
      <c r="A1811" s="21">
        <v>43739.636805555558</v>
      </c>
      <c r="B1811" s="17">
        <v>338904</v>
      </c>
      <c r="C1811" s="17">
        <v>13.4</v>
      </c>
      <c r="D1811" s="17">
        <v>30.71</v>
      </c>
      <c r="E1811" s="17">
        <v>487.9</v>
      </c>
      <c r="F1811" s="17">
        <v>37.81</v>
      </c>
      <c r="G1811" s="17">
        <v>-99.1</v>
      </c>
      <c r="H1811" s="17">
        <v>-30.84</v>
      </c>
      <c r="I1811" s="17">
        <v>33.729999999999997</v>
      </c>
      <c r="J1811" s="17">
        <v>306.89999999999998</v>
      </c>
      <c r="K1811" s="17">
        <v>450.1</v>
      </c>
      <c r="L1811" s="17">
        <v>-68.290000000000006</v>
      </c>
      <c r="M1811" s="17">
        <v>7.8E-2</v>
      </c>
      <c r="N1811" s="17">
        <v>388.7</v>
      </c>
      <c r="O1811" s="17">
        <v>6.9749999999999996</v>
      </c>
      <c r="P1811" s="17">
        <v>381.8</v>
      </c>
      <c r="Q1811" s="17">
        <v>403.7</v>
      </c>
      <c r="R1811" s="17">
        <v>472</v>
      </c>
      <c r="S1811" s="17">
        <v>28.14</v>
      </c>
      <c r="T1811" s="17">
        <v>56.31</v>
      </c>
      <c r="U1811" s="17">
        <v>1.75</v>
      </c>
      <c r="V1811" s="17">
        <v>184.5</v>
      </c>
      <c r="W1811" s="17">
        <v>29.25</v>
      </c>
      <c r="X1811" s="17">
        <v>0.49099999999999999</v>
      </c>
      <c r="Y1811" s="17">
        <v>4.9058010000000003</v>
      </c>
      <c r="Z1811" s="7">
        <f t="shared" si="622"/>
        <v>28.695</v>
      </c>
      <c r="AA1811" s="7">
        <f t="shared" si="636"/>
        <v>301.84499999999997</v>
      </c>
      <c r="AB1811" s="2">
        <f t="shared" si="623"/>
        <v>395.19900000000001</v>
      </c>
      <c r="AC1811" s="42">
        <f t="shared" si="624"/>
        <v>3.6793662691156843</v>
      </c>
      <c r="AD1811" s="42">
        <f t="shared" si="625"/>
        <v>2.0718511461390419</v>
      </c>
      <c r="AE1811" s="42">
        <f t="shared" si="626"/>
        <v>0.84364280990856999</v>
      </c>
      <c r="AF1811" s="42">
        <f t="shared" si="627"/>
        <v>397.07963446321145</v>
      </c>
      <c r="AG1811" s="42">
        <f t="shared" si="628"/>
        <v>381.19644908468297</v>
      </c>
      <c r="AH1811" s="6">
        <f t="shared" si="629"/>
        <v>387.55199999999996</v>
      </c>
      <c r="AI1811" s="4">
        <v>27.6457206713613</v>
      </c>
      <c r="AJ1811" s="4">
        <f t="shared" si="637"/>
        <v>300.79572067136127</v>
      </c>
      <c r="AK1811" s="8">
        <f t="shared" si="630"/>
        <v>0.21411866371382229</v>
      </c>
      <c r="AL1811" s="8">
        <f t="shared" si="631"/>
        <v>445.30114115705078</v>
      </c>
      <c r="AM1811" s="8">
        <f t="shared" si="632"/>
        <v>3.4023888666641264</v>
      </c>
      <c r="AN1811" s="8">
        <f t="shared" si="633"/>
        <v>-103.99574018740448</v>
      </c>
      <c r="AO1811" s="22">
        <f t="shared" si="634"/>
        <v>1.0050508378478422E-2</v>
      </c>
      <c r="AP1811" s="22">
        <f t="shared" si="635"/>
        <v>0.1111393503290356</v>
      </c>
      <c r="AQ1811" s="19">
        <f t="shared" si="638"/>
        <v>0.1111393503290356</v>
      </c>
      <c r="AX1811">
        <v>0.22794887694910748</v>
      </c>
      <c r="AY1811">
        <v>42.060344827586206</v>
      </c>
      <c r="AZ1811">
        <v>1.7525143678160919</v>
      </c>
      <c r="BA1811">
        <v>1.4195366379310346</v>
      </c>
      <c r="BB1811">
        <v>5.8879310344827598</v>
      </c>
      <c r="BC1811">
        <v>0.245330459770115</v>
      </c>
      <c r="BD1811">
        <v>1.1742061781609197</v>
      </c>
      <c r="BE1811">
        <v>0.11742061781609198</v>
      </c>
      <c r="BF1811">
        <v>0</v>
      </c>
      <c r="BG1811">
        <v>28.695</v>
      </c>
      <c r="BH1811">
        <v>2.0094478573087557</v>
      </c>
      <c r="BI1811">
        <v>3.9356135673736179</v>
      </c>
      <c r="BJ1811">
        <v>2.2161439997880841</v>
      </c>
      <c r="BK1811">
        <v>0.37216772267767623</v>
      </c>
      <c r="BL1811">
        <v>1.0337992296602118E-3</v>
      </c>
      <c r="BP1811" s="52">
        <f t="shared" si="616"/>
        <v>2.0100496439966786</v>
      </c>
      <c r="BQ1811" s="52">
        <f t="shared" si="617"/>
        <v>4.6968247126436789E-2</v>
      </c>
      <c r="BR1811" s="52">
        <f t="shared" si="618"/>
        <v>0.38738955885033038</v>
      </c>
      <c r="BS1811" s="52">
        <f t="shared" si="619"/>
        <v>0.40746946316718879</v>
      </c>
      <c r="BT1811" s="52">
        <f t="shared" si="620"/>
        <v>1.0760821079175843E-3</v>
      </c>
      <c r="BU1811" s="52">
        <f t="shared" si="621"/>
        <v>1.1318596199088578E-3</v>
      </c>
    </row>
    <row r="1812" spans="1:73" x14ac:dyDescent="0.25">
      <c r="A1812" s="21">
        <v>43739.636805555558</v>
      </c>
      <c r="B1812" s="17">
        <v>338905</v>
      </c>
      <c r="C1812" s="17">
        <v>13.4</v>
      </c>
      <c r="D1812" s="17">
        <v>30.71</v>
      </c>
      <c r="E1812" s="17">
        <v>488.3</v>
      </c>
      <c r="F1812" s="17">
        <v>37.96</v>
      </c>
      <c r="G1812" s="17">
        <v>-97.9</v>
      </c>
      <c r="H1812" s="17">
        <v>-29.91</v>
      </c>
      <c r="I1812" s="17">
        <v>33.729999999999997</v>
      </c>
      <c r="J1812" s="17">
        <v>306.89999999999998</v>
      </c>
      <c r="K1812" s="17">
        <v>450.3</v>
      </c>
      <c r="L1812" s="17">
        <v>-67.98</v>
      </c>
      <c r="M1812" s="17">
        <v>7.8E-2</v>
      </c>
      <c r="N1812" s="17">
        <v>390.4</v>
      </c>
      <c r="O1812" s="17">
        <v>8.0500000000000007</v>
      </c>
      <c r="P1812" s="17">
        <v>382.4</v>
      </c>
      <c r="Q1812" s="17">
        <v>405</v>
      </c>
      <c r="R1812" s="17">
        <v>473</v>
      </c>
      <c r="S1812" s="17">
        <v>28.14</v>
      </c>
      <c r="T1812" s="17">
        <v>55.36</v>
      </c>
      <c r="U1812" s="17">
        <v>1.67</v>
      </c>
      <c r="V1812" s="17">
        <v>173.5</v>
      </c>
      <c r="W1812" s="17">
        <v>28.8</v>
      </c>
      <c r="X1812" s="17">
        <v>0.49199999999999999</v>
      </c>
      <c r="Y1812" s="17">
        <v>4.9175110000000002</v>
      </c>
      <c r="Z1812" s="7">
        <f t="shared" si="622"/>
        <v>28.47</v>
      </c>
      <c r="AA1812" s="7">
        <f t="shared" si="636"/>
        <v>301.62</v>
      </c>
      <c r="AB1812" s="2">
        <f t="shared" si="623"/>
        <v>395.52300000000002</v>
      </c>
      <c r="AC1812" s="42">
        <f t="shared" si="624"/>
        <v>3.7043779821132605</v>
      </c>
      <c r="AD1812" s="42">
        <f t="shared" si="625"/>
        <v>2.0507436508979011</v>
      </c>
      <c r="AE1812" s="42">
        <f t="shared" si="626"/>
        <v>0.84249818556710721</v>
      </c>
      <c r="AF1812" s="42">
        <f t="shared" si="627"/>
        <v>395.35986118504235</v>
      </c>
      <c r="AG1812" s="42">
        <f t="shared" si="628"/>
        <v>379.54546673764065</v>
      </c>
      <c r="AH1812" s="6">
        <f t="shared" si="629"/>
        <v>388.8</v>
      </c>
      <c r="AI1812" s="4">
        <v>27.728745897542598</v>
      </c>
      <c r="AJ1812" s="4">
        <f t="shared" si="637"/>
        <v>300.87874589754256</v>
      </c>
      <c r="AK1812" s="8">
        <f t="shared" si="630"/>
        <v>0.21364019831014591</v>
      </c>
      <c r="AL1812" s="8">
        <f t="shared" si="631"/>
        <v>445.8869649744201</v>
      </c>
      <c r="AM1812" s="8">
        <f t="shared" si="632"/>
        <v>3.323710276182327</v>
      </c>
      <c r="AN1812" s="8">
        <f t="shared" si="633"/>
        <v>-71.767985254491578</v>
      </c>
      <c r="AO1812" s="22">
        <f t="shared" si="634"/>
        <v>9.339223115523489E-3</v>
      </c>
      <c r="AP1812" s="22">
        <f t="shared" si="635"/>
        <v>0.10327389924471976</v>
      </c>
      <c r="AQ1812" s="19">
        <f t="shared" si="638"/>
        <v>0.10327389924471976</v>
      </c>
      <c r="AX1812">
        <v>0.22537606034687119</v>
      </c>
      <c r="AY1812">
        <v>42.094827586206897</v>
      </c>
      <c r="AZ1812">
        <v>1.7539511494252873</v>
      </c>
      <c r="BA1812">
        <v>1.4207004310344828</v>
      </c>
      <c r="BB1812">
        <v>5.862068965517242</v>
      </c>
      <c r="BC1812">
        <v>0.24425287356321843</v>
      </c>
      <c r="BD1812">
        <v>1.1764475574712645</v>
      </c>
      <c r="BE1812">
        <v>0.11764475574712646</v>
      </c>
      <c r="BF1812">
        <v>0</v>
      </c>
      <c r="BG1812">
        <v>28.47</v>
      </c>
      <c r="BH1812">
        <v>1.9175873838317841</v>
      </c>
      <c r="BI1812">
        <v>3.8846128437171221</v>
      </c>
      <c r="BJ1812">
        <v>2.1505216702817989</v>
      </c>
      <c r="BK1812">
        <v>0.37147512261323384</v>
      </c>
      <c r="BL1812">
        <v>1.0318753405923161E-3</v>
      </c>
      <c r="BP1812" s="52">
        <f t="shared" si="616"/>
        <v>1.9181616602711162</v>
      </c>
      <c r="BQ1812" s="52">
        <f t="shared" si="617"/>
        <v>4.7057902298850582E-2</v>
      </c>
      <c r="BR1812" s="52">
        <f t="shared" si="618"/>
        <v>0.38615592962430656</v>
      </c>
      <c r="BS1812" s="52">
        <f t="shared" si="619"/>
        <v>0.40629620527752019</v>
      </c>
      <c r="BT1812" s="52">
        <f t="shared" si="620"/>
        <v>1.0726553600675182E-3</v>
      </c>
      <c r="BU1812" s="52">
        <f t="shared" si="621"/>
        <v>1.1286005702153339E-3</v>
      </c>
    </row>
    <row r="1813" spans="1:73" x14ac:dyDescent="0.25">
      <c r="A1813" s="1"/>
      <c r="AC1813"/>
      <c r="AD1813"/>
      <c r="AE1813"/>
      <c r="AF1813"/>
      <c r="AG1813"/>
      <c r="AH1813"/>
      <c r="AX1813">
        <v>0</v>
      </c>
      <c r="AY1813">
        <v>0</v>
      </c>
      <c r="AZ1813">
        <v>0</v>
      </c>
      <c r="BA1813">
        <v>0</v>
      </c>
      <c r="BB1813">
        <v>0</v>
      </c>
      <c r="BC1813">
        <v>0</v>
      </c>
      <c r="BD1813">
        <v>0</v>
      </c>
      <c r="BE1813">
        <v>0</v>
      </c>
      <c r="BF1813">
        <v>0</v>
      </c>
      <c r="BG1813">
        <v>0</v>
      </c>
      <c r="BH1813">
        <v>0</v>
      </c>
      <c r="BI1813">
        <v>0</v>
      </c>
      <c r="BJ1813">
        <v>0</v>
      </c>
      <c r="BK1813">
        <v>0</v>
      </c>
      <c r="BL1813">
        <v>0</v>
      </c>
    </row>
    <row r="1814" spans="1:73" x14ac:dyDescent="0.25">
      <c r="A1814" s="1"/>
      <c r="S1814">
        <f>AVERAGE(S6:S1812)</f>
        <v>25.273541781959068</v>
      </c>
      <c r="W1814">
        <f>AVERAGE(W6:W1812)</f>
        <v>26.409988931931338</v>
      </c>
      <c r="Z1814">
        <f>AVERAGE(Z6:Z1812)</f>
        <v>25.841765356945206</v>
      </c>
      <c r="AA1814">
        <f>AVERAGE(AA6:AA1812)</f>
        <v>298.99176535694539</v>
      </c>
      <c r="AC1814"/>
      <c r="AD1814"/>
      <c r="AE1814"/>
      <c r="AF1814"/>
      <c r="AG1814"/>
      <c r="AH1814"/>
      <c r="AI1814">
        <f>AVERAGE(AI6:AI1812)</f>
        <v>26.384734776836574</v>
      </c>
      <c r="AX1814">
        <v>0</v>
      </c>
      <c r="AY1814">
        <v>0</v>
      </c>
      <c r="AZ1814">
        <v>0</v>
      </c>
      <c r="BA1814">
        <v>0</v>
      </c>
      <c r="BB1814">
        <v>0</v>
      </c>
      <c r="BC1814">
        <v>0</v>
      </c>
      <c r="BD1814">
        <v>0</v>
      </c>
      <c r="BE1814">
        <v>0</v>
      </c>
      <c r="BF1814">
        <v>0</v>
      </c>
      <c r="BG1814">
        <v>0</v>
      </c>
      <c r="BH1814">
        <v>0</v>
      </c>
      <c r="BI1814">
        <v>0</v>
      </c>
      <c r="BJ1814">
        <v>0</v>
      </c>
      <c r="BK1814">
        <v>0</v>
      </c>
      <c r="BL1814">
        <v>0</v>
      </c>
    </row>
    <row r="1815" spans="1:73" x14ac:dyDescent="0.25">
      <c r="A1815" s="1"/>
      <c r="AC1815"/>
      <c r="AD1815"/>
      <c r="AE1815"/>
      <c r="AF1815"/>
      <c r="AG1815"/>
      <c r="AH1815"/>
      <c r="AP1815">
        <f>SUM(AP6:AP1814)</f>
        <v>169.45804724692616</v>
      </c>
      <c r="AQ1815">
        <f>SUM(AQ6:AQ1814)</f>
        <v>169.45804724692616</v>
      </c>
      <c r="AX1815">
        <v>0</v>
      </c>
      <c r="AY1815">
        <v>0</v>
      </c>
      <c r="AZ1815">
        <v>0</v>
      </c>
      <c r="BA1815">
        <v>0</v>
      </c>
      <c r="BB1815">
        <v>0</v>
      </c>
      <c r="BC1815">
        <v>0</v>
      </c>
      <c r="BD1815">
        <v>0</v>
      </c>
      <c r="BE1815">
        <v>0</v>
      </c>
      <c r="BF1815">
        <v>0</v>
      </c>
      <c r="BG1815">
        <v>0</v>
      </c>
      <c r="BH1815">
        <v>0</v>
      </c>
      <c r="BI1815">
        <v>0</v>
      </c>
      <c r="BJ1815">
        <v>0</v>
      </c>
      <c r="BK1815">
        <v>0</v>
      </c>
      <c r="BL1815">
        <v>1.9810922085198208</v>
      </c>
      <c r="BT1815" s="50">
        <f>SUM(BT6:BT1814)</f>
        <v>2.0248588026459702</v>
      </c>
      <c r="BU1815" s="50">
        <f>SUM(BU6:BU1814)</f>
        <v>2.1477718690417897</v>
      </c>
    </row>
    <row r="1816" spans="1:73" s="38" customFormat="1" x14ac:dyDescent="0.25">
      <c r="A1816" s="37"/>
      <c r="AR1816"/>
      <c r="AS1816"/>
      <c r="AT1816"/>
      <c r="AU1816"/>
      <c r="AV1816"/>
      <c r="AW1816"/>
    </row>
    <row r="1817" spans="1:73" ht="18.75" x14ac:dyDescent="0.3">
      <c r="A1817" s="1"/>
      <c r="D1817" s="55" t="s">
        <v>74</v>
      </c>
      <c r="E1817" s="55"/>
      <c r="F1817" s="55"/>
      <c r="G1817" s="55"/>
      <c r="AC1817"/>
      <c r="AD1817"/>
      <c r="AE1817"/>
      <c r="AF1817"/>
      <c r="AG1817"/>
      <c r="AH1817"/>
      <c r="AP1817" t="s">
        <v>89</v>
      </c>
      <c r="AQ1817">
        <v>150.4</v>
      </c>
    </row>
    <row r="1818" spans="1:73" x14ac:dyDescent="0.25">
      <c r="A1818" s="1"/>
      <c r="AC1818"/>
      <c r="AD1818"/>
      <c r="AE1818"/>
      <c r="AF1818"/>
      <c r="AG1818"/>
      <c r="AH1818"/>
    </row>
    <row r="1819" spans="1:73" x14ac:dyDescent="0.25">
      <c r="A1819" s="1"/>
      <c r="T1819" t="s">
        <v>46</v>
      </c>
      <c r="U1819">
        <f>AVERAGE(S1814,W1814)</f>
        <v>25.841765356945203</v>
      </c>
      <c r="W1819" s="49" t="s">
        <v>86</v>
      </c>
      <c r="AC1819"/>
      <c r="AD1819"/>
      <c r="AE1819"/>
      <c r="AF1819"/>
      <c r="AG1819"/>
      <c r="AH1819"/>
    </row>
    <row r="1820" spans="1:73" x14ac:dyDescent="0.25">
      <c r="A1820" s="1"/>
      <c r="T1820" t="s">
        <v>47</v>
      </c>
      <c r="U1820">
        <f>CONVERT(U1819,"C","K")</f>
        <v>298.99176535694517</v>
      </c>
      <c r="AC1820"/>
      <c r="AD1820"/>
      <c r="AE1820"/>
      <c r="AF1820"/>
      <c r="AG1820"/>
      <c r="AH1820"/>
    </row>
    <row r="1821" spans="1:73" x14ac:dyDescent="0.25">
      <c r="A1821" s="1"/>
      <c r="AC1821"/>
      <c r="AD1821"/>
      <c r="AE1821"/>
      <c r="AF1821"/>
      <c r="AG1821"/>
      <c r="AH1821"/>
    </row>
    <row r="1822" spans="1:73" x14ac:dyDescent="0.25">
      <c r="A1822" s="1"/>
      <c r="T1822" s="56" t="s">
        <v>65</v>
      </c>
      <c r="U1822" s="56"/>
      <c r="AC1822"/>
      <c r="AD1822"/>
      <c r="AE1822"/>
      <c r="AF1822"/>
      <c r="AG1822"/>
      <c r="AH1822"/>
    </row>
    <row r="1823" spans="1:73" x14ac:dyDescent="0.25">
      <c r="A1823" s="1"/>
      <c r="T1823" s="17" t="s">
        <v>48</v>
      </c>
      <c r="U1823" s="17">
        <f>(2.5*10^6)-(2.386*10^3)*(U1820-273)</f>
        <v>2437983.6478583287</v>
      </c>
      <c r="AC1823"/>
      <c r="AD1823"/>
      <c r="AE1823"/>
      <c r="AF1823"/>
      <c r="AG1823"/>
      <c r="AH1823"/>
    </row>
    <row r="1824" spans="1:73" x14ac:dyDescent="0.25">
      <c r="A1824" s="1"/>
      <c r="T1824" s="48" t="s">
        <v>49</v>
      </c>
      <c r="U1824" s="48">
        <f>U1823/1000*18.016</f>
        <v>43922.71339981565</v>
      </c>
      <c r="AC1824"/>
      <c r="AD1824"/>
      <c r="AE1824"/>
      <c r="AF1824"/>
      <c r="AG1824"/>
      <c r="AH1824"/>
    </row>
    <row r="1825" spans="1:34" x14ac:dyDescent="0.25">
      <c r="A1825" s="1"/>
      <c r="T1825" s="17"/>
      <c r="U1825" s="17"/>
      <c r="AC1825"/>
      <c r="AD1825"/>
      <c r="AE1825"/>
      <c r="AF1825"/>
      <c r="AG1825"/>
      <c r="AH1825"/>
    </row>
    <row r="1826" spans="1:34" x14ac:dyDescent="0.25">
      <c r="A1826" s="1"/>
      <c r="T1826" s="17"/>
      <c r="U1826" s="17"/>
      <c r="AC1826"/>
      <c r="AD1826"/>
      <c r="AE1826"/>
      <c r="AF1826"/>
      <c r="AG1826"/>
      <c r="AH1826"/>
    </row>
    <row r="1827" spans="1:34" x14ac:dyDescent="0.25">
      <c r="A1827" s="1"/>
      <c r="T1827" s="17" t="s">
        <v>75</v>
      </c>
      <c r="U1827" s="17">
        <v>0.81</v>
      </c>
      <c r="AC1827"/>
      <c r="AD1827"/>
      <c r="AE1827"/>
      <c r="AF1827"/>
      <c r="AG1827"/>
      <c r="AH1827"/>
    </row>
    <row r="1828" spans="1:34" x14ac:dyDescent="0.25">
      <c r="A1828" s="1"/>
      <c r="T1828" s="17"/>
      <c r="U1828" s="17"/>
      <c r="AC1828"/>
      <c r="AD1828"/>
      <c r="AE1828"/>
      <c r="AF1828"/>
      <c r="AG1828"/>
      <c r="AH1828"/>
    </row>
    <row r="1829" spans="1:34" x14ac:dyDescent="0.25">
      <c r="A1829" s="1"/>
      <c r="T1829" s="17"/>
      <c r="U1829" s="17"/>
      <c r="AC1829"/>
      <c r="AD1829"/>
      <c r="AE1829"/>
      <c r="AF1829"/>
      <c r="AG1829"/>
      <c r="AH1829"/>
    </row>
    <row r="1830" spans="1:34" x14ac:dyDescent="0.25">
      <c r="A1830" s="1"/>
      <c r="T1830" s="17"/>
      <c r="U1830" s="17"/>
      <c r="AC1830"/>
      <c r="AD1830"/>
      <c r="AE1830"/>
      <c r="AF1830"/>
      <c r="AG1830"/>
      <c r="AH1830"/>
    </row>
    <row r="1831" spans="1:34" x14ac:dyDescent="0.25">
      <c r="A1831" s="1"/>
      <c r="T1831" s="17" t="s">
        <v>76</v>
      </c>
      <c r="U1831" s="17">
        <v>0.96</v>
      </c>
      <c r="AC1831"/>
      <c r="AD1831"/>
      <c r="AE1831"/>
      <c r="AF1831"/>
      <c r="AG1831"/>
      <c r="AH1831"/>
    </row>
    <row r="1832" spans="1:34" x14ac:dyDescent="0.25">
      <c r="A1832" s="1"/>
      <c r="T1832" s="17" t="s">
        <v>81</v>
      </c>
      <c r="U1832" s="49">
        <v>1</v>
      </c>
      <c r="AC1832"/>
      <c r="AD1832"/>
      <c r="AE1832"/>
      <c r="AF1832"/>
      <c r="AG1832"/>
      <c r="AH1832"/>
    </row>
    <row r="1833" spans="1:34" x14ac:dyDescent="0.25">
      <c r="A1833" s="1"/>
      <c r="T1833" s="17" t="s">
        <v>82</v>
      </c>
      <c r="U1833" s="49">
        <v>0</v>
      </c>
      <c r="AC1833"/>
      <c r="AD1833"/>
      <c r="AE1833"/>
      <c r="AF1833"/>
      <c r="AG1833"/>
      <c r="AH1833"/>
    </row>
    <row r="1834" spans="1:34" x14ac:dyDescent="0.25">
      <c r="A1834" s="1"/>
      <c r="T1834" s="17" t="s">
        <v>53</v>
      </c>
      <c r="U1834" s="17">
        <f>0.0000000567</f>
        <v>5.6699999999999998E-8</v>
      </c>
      <c r="AC1834"/>
      <c r="AD1834"/>
      <c r="AE1834"/>
      <c r="AF1834"/>
      <c r="AG1834"/>
      <c r="AH1834"/>
    </row>
    <row r="1835" spans="1:34" x14ac:dyDescent="0.25">
      <c r="A1835" s="1"/>
      <c r="T1835" s="17"/>
      <c r="U1835" s="17"/>
      <c r="AC1835"/>
      <c r="AD1835"/>
      <c r="AE1835"/>
      <c r="AF1835"/>
      <c r="AG1835"/>
      <c r="AH1835"/>
    </row>
    <row r="1836" spans="1:34" x14ac:dyDescent="0.25">
      <c r="A1836" s="1"/>
      <c r="T1836" s="17"/>
      <c r="U1836" s="17"/>
      <c r="AC1836"/>
      <c r="AD1836"/>
      <c r="AE1836"/>
      <c r="AF1836"/>
      <c r="AG1836"/>
      <c r="AH1836"/>
    </row>
    <row r="1837" spans="1:34" x14ac:dyDescent="0.25">
      <c r="A1837" s="1"/>
      <c r="T1837" s="17"/>
      <c r="U1837" s="17"/>
      <c r="AC1837"/>
      <c r="AD1837"/>
      <c r="AE1837"/>
      <c r="AF1837"/>
      <c r="AG1837"/>
      <c r="AH1837"/>
    </row>
    <row r="1838" spans="1:34" x14ac:dyDescent="0.25">
      <c r="A1838" s="1"/>
      <c r="T1838" s="17" t="s">
        <v>61</v>
      </c>
      <c r="U1838" s="17">
        <v>29.13</v>
      </c>
      <c r="AC1838"/>
      <c r="AD1838"/>
      <c r="AE1838"/>
      <c r="AF1838"/>
      <c r="AG1838"/>
      <c r="AH1838"/>
    </row>
    <row r="1839" spans="1:34" x14ac:dyDescent="0.25">
      <c r="A1839" s="1"/>
      <c r="T1839" s="17"/>
      <c r="U1839" s="17"/>
      <c r="AC1839"/>
      <c r="AD1839"/>
      <c r="AE1839"/>
      <c r="AF1839"/>
      <c r="AG1839"/>
      <c r="AH1839"/>
    </row>
    <row r="1840" spans="1:34" x14ac:dyDescent="0.25">
      <c r="A1840" s="1"/>
      <c r="T1840" s="17" t="s">
        <v>83</v>
      </c>
      <c r="U1840" s="49">
        <v>95.138000000000005</v>
      </c>
      <c r="AC1840"/>
      <c r="AD1840"/>
      <c r="AE1840"/>
      <c r="AF1840"/>
      <c r="AG1840"/>
      <c r="AH1840"/>
    </row>
    <row r="1841" spans="1:34" x14ac:dyDescent="0.25">
      <c r="A1841" s="1"/>
      <c r="T1841" s="17" t="s">
        <v>84</v>
      </c>
      <c r="U1841" s="17">
        <f>CONVERT(U1840,"in^2","m^2")</f>
        <v>6.1379232079999999E-2</v>
      </c>
      <c r="AC1841"/>
      <c r="AD1841"/>
      <c r="AE1841"/>
      <c r="AF1841"/>
      <c r="AG1841"/>
      <c r="AH1841"/>
    </row>
    <row r="1842" spans="1:34" x14ac:dyDescent="0.25">
      <c r="A1842" s="1"/>
      <c r="T1842" s="17" t="s">
        <v>85</v>
      </c>
      <c r="U1842" s="17">
        <v>18.015999999999998</v>
      </c>
      <c r="AC1842"/>
      <c r="AD1842"/>
      <c r="AE1842"/>
      <c r="AF1842"/>
      <c r="AG1842"/>
      <c r="AH1842"/>
    </row>
    <row r="1843" spans="1:34" x14ac:dyDescent="0.25">
      <c r="A1843" s="1"/>
      <c r="T1843" s="17" t="s">
        <v>88</v>
      </c>
      <c r="U1843" s="49">
        <v>0.75</v>
      </c>
      <c r="AC1843"/>
      <c r="AD1843"/>
      <c r="AE1843"/>
      <c r="AF1843"/>
      <c r="AG1843"/>
      <c r="AH1843"/>
    </row>
    <row r="1844" spans="1:34" x14ac:dyDescent="0.25">
      <c r="A1844" s="1"/>
      <c r="T1844" s="17" t="s">
        <v>87</v>
      </c>
      <c r="U1844" s="17">
        <f>U1843*0.72/100</f>
        <v>5.4000000000000003E-3</v>
      </c>
      <c r="AC1844"/>
      <c r="AD1844"/>
      <c r="AE1844"/>
      <c r="AF1844"/>
      <c r="AG1844"/>
      <c r="AH1844"/>
    </row>
    <row r="1845" spans="1:34" x14ac:dyDescent="0.25">
      <c r="A1845" s="1"/>
      <c r="AC1845"/>
      <c r="AD1845"/>
      <c r="AE1845"/>
      <c r="AF1845"/>
      <c r="AG1845"/>
      <c r="AH1845"/>
    </row>
    <row r="1846" spans="1:34" x14ac:dyDescent="0.25">
      <c r="A1846" s="1"/>
      <c r="AC1846"/>
      <c r="AD1846"/>
      <c r="AE1846"/>
      <c r="AF1846"/>
      <c r="AG1846"/>
      <c r="AH1846"/>
    </row>
    <row r="1847" spans="1:34" x14ac:dyDescent="0.25">
      <c r="A1847" s="1"/>
      <c r="AC1847"/>
      <c r="AD1847"/>
      <c r="AE1847"/>
      <c r="AF1847"/>
      <c r="AG1847"/>
      <c r="AH1847"/>
    </row>
    <row r="1848" spans="1:34" x14ac:dyDescent="0.25">
      <c r="A1848" s="1"/>
      <c r="AC1848"/>
      <c r="AD1848"/>
      <c r="AE1848"/>
      <c r="AF1848"/>
      <c r="AG1848"/>
      <c r="AH1848"/>
    </row>
    <row r="1849" spans="1:34" x14ac:dyDescent="0.25">
      <c r="AC1849"/>
      <c r="AD1849"/>
      <c r="AE1849"/>
      <c r="AF1849"/>
      <c r="AG1849"/>
      <c r="AH1849"/>
    </row>
  </sheetData>
  <mergeCells count="7">
    <mergeCell ref="X2:Y2"/>
    <mergeCell ref="D1817:G1817"/>
    <mergeCell ref="T1822:U1822"/>
    <mergeCell ref="B2:D2"/>
    <mergeCell ref="E2:R2"/>
    <mergeCell ref="S2:T2"/>
    <mergeCell ref="U2:W2"/>
  </mergeCells>
  <pageMargins left="0.7" right="0.7" top="0.75" bottom="0.75" header="0.3" footer="0.3"/>
  <pageSetup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Using book equation for Q TIR+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Krasowski</dc:creator>
  <cp:lastModifiedBy>Devin Krasowski</cp:lastModifiedBy>
  <dcterms:created xsi:type="dcterms:W3CDTF">2020-03-01T22:20:59Z</dcterms:created>
  <dcterms:modified xsi:type="dcterms:W3CDTF">2020-03-28T15:59:53Z</dcterms:modified>
</cp:coreProperties>
</file>